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7.xml" ContentType="application/vnd.openxmlformats-officedocument.drawingml.chart+xml"/>
  <Override PartName="/xl/drawings/drawing1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2" documentId="8_{310C1DBA-18B3-4E94-BE4D-E2250FC6F71A}" xr6:coauthVersionLast="47" xr6:coauthVersionMax="47" xr10:uidLastSave="{E29CA737-CBAD-492B-B60C-87F16995242A}"/>
  <bookViews>
    <workbookView xWindow="20370" yWindow="-3960" windowWidth="19440" windowHeight="15000" tabRatio="745" xr2:uid="{00000000-000D-0000-FFFF-FFFF00000000}"/>
  </bookViews>
  <sheets>
    <sheet name="065C" sheetId="150" r:id="rId1"/>
    <sheet name="066C" sheetId="141" r:id="rId2"/>
    <sheet name="067C" sheetId="144" r:id="rId3"/>
    <sheet name="068C" sheetId="145" r:id="rId4"/>
    <sheet name="069C" sheetId="146" r:id="rId5"/>
    <sheet name="070C" sheetId="147" r:id="rId6"/>
    <sheet name="071C" sheetId="148" r:id="rId7"/>
  </sheets>
  <definedNames>
    <definedName name="_xlnm.Print_Area" localSheetId="0">'065C'!$CP$13:$DJ$76,'065C'!$BR$13:$CL$76</definedName>
    <definedName name="_xlnm.Print_Area" localSheetId="1">'066C'!$CP$13:$DJ$76,'066C'!$BR$13:$CL$76</definedName>
    <definedName name="_xlnm.Print_Area" localSheetId="2">'067C'!$CP$13:$DJ$76,'067C'!$BR$13:$CL$76</definedName>
    <definedName name="_xlnm.Print_Area" localSheetId="3">'068C'!$CP$13:$DJ$76,'068C'!$BR$13:$CL$76</definedName>
    <definedName name="_xlnm.Print_Area" localSheetId="4">'069C'!$CP$13:$DJ$76,'069C'!$BR$13:$CL$76</definedName>
    <definedName name="_xlnm.Print_Area" localSheetId="5">'070C'!$CP$13:$DJ$76,'070C'!$BR$13:$CL$76</definedName>
    <definedName name="_xlnm.Print_Area" localSheetId="6">'071C'!$CP$13:$DJ$76,'071C'!$BR$13:$CL$76</definedName>
    <definedName name="_xlnm.Print_Titles" localSheetId="0">'065C'!$12:$12</definedName>
    <definedName name="_xlnm.Print_Titles" localSheetId="1">'066C'!$12:$12</definedName>
    <definedName name="_xlnm.Print_Titles" localSheetId="2">'067C'!$12:$12</definedName>
    <definedName name="_xlnm.Print_Titles" localSheetId="3">'068C'!$12:$12</definedName>
    <definedName name="_xlnm.Print_Titles" localSheetId="4">'069C'!$12:$12</definedName>
    <definedName name="_xlnm.Print_Titles" localSheetId="5">'070C'!$12:$12</definedName>
    <definedName name="_xlnm.Print_Titles" localSheetId="6">'071C'!$12:$12</definedName>
    <definedName name="solver_adj" localSheetId="0" hidden="1">'065C'!$AL$9</definedName>
    <definedName name="solver_adj" localSheetId="1" hidden="1">'066C'!$AL$9</definedName>
    <definedName name="solver_adj" localSheetId="2" hidden="1">'067C'!$AL$9</definedName>
    <definedName name="solver_adj" localSheetId="3" hidden="1">'068C'!$AL$9</definedName>
    <definedName name="solver_adj" localSheetId="4" hidden="1">'069C'!$AL$9</definedName>
    <definedName name="solver_adj" localSheetId="5" hidden="1">'070C'!$AL$9</definedName>
    <definedName name="solver_adj" localSheetId="6" hidden="1">'071C'!$AL$9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lhs1" localSheetId="0" hidden="1">'065C'!$AL$9</definedName>
    <definedName name="solver_lhs1" localSheetId="1" hidden="1">'066C'!$AL$9</definedName>
    <definedName name="solver_lhs1" localSheetId="2" hidden="1">'067C'!$AL$9</definedName>
    <definedName name="solver_lhs1" localSheetId="3" hidden="1">'068C'!$AL$9</definedName>
    <definedName name="solver_lhs1" localSheetId="4" hidden="1">'069C'!$AL$9</definedName>
    <definedName name="solver_lhs1" localSheetId="5" hidden="1">'070C'!$AL$9</definedName>
    <definedName name="solver_lhs1" localSheetId="6" hidden="1">'071C'!$AL$9</definedName>
    <definedName name="solver_lhs2" localSheetId="0" hidden="1">'065C'!$AO$34</definedName>
    <definedName name="solver_lhs2" localSheetId="1" hidden="1">'066C'!$AO$34</definedName>
    <definedName name="solver_lhs2" localSheetId="2" hidden="1">'067C'!$AO$34</definedName>
    <definedName name="solver_lhs2" localSheetId="3" hidden="1">'068C'!$AO$34</definedName>
    <definedName name="solver_lhs2" localSheetId="4" hidden="1">'069C'!$AO$34</definedName>
    <definedName name="solver_lhs2" localSheetId="5" hidden="1">'070C'!$AO$34</definedName>
    <definedName name="solver_lhs2" localSheetId="6" hidden="1">'071C'!$AO$34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lin" localSheetId="5" hidden="1">2</definedName>
    <definedName name="solver_lin" localSheetId="6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eg" localSheetId="4" hidden="1">2</definedName>
    <definedName name="solver_neg" localSheetId="5" hidden="1">2</definedName>
    <definedName name="solver_neg" localSheetId="6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um" localSheetId="6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opt" localSheetId="0" hidden="1">'065C'!$W$9</definedName>
    <definedName name="solver_opt" localSheetId="1" hidden="1">'066C'!$W$9</definedName>
    <definedName name="solver_opt" localSheetId="2" hidden="1">'067C'!$W$9</definedName>
    <definedName name="solver_opt" localSheetId="3" hidden="1">'068C'!$W$9</definedName>
    <definedName name="solver_opt" localSheetId="4" hidden="1">'069C'!$W$9</definedName>
    <definedName name="solver_opt" localSheetId="5" hidden="1">'070C'!$W$9</definedName>
    <definedName name="solver_opt" localSheetId="6" hidden="1">'071C'!$W$9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3</definedName>
    <definedName name="solver_rel1" localSheetId="6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1" localSheetId="5" hidden="1">0</definedName>
    <definedName name="solver_rhs1" localSheetId="6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rhs2" localSheetId="4" hidden="1">1</definedName>
    <definedName name="solver_rhs2" localSheetId="5" hidden="1">1</definedName>
    <definedName name="solver_rhs2" localSheetId="6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im" localSheetId="4" hidden="1">100</definedName>
    <definedName name="solver_tim" localSheetId="5" hidden="1">100</definedName>
    <definedName name="solver_tim" localSheetId="6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  <definedName name="solver_val" localSheetId="4" hidden="1">1</definedName>
    <definedName name="solver_val" localSheetId="5" hidden="1">1</definedName>
    <definedName name="solver_val" localSheetId="6" hidden="1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50" l="1"/>
  <c r="I356" i="150"/>
  <c r="I355" i="150"/>
  <c r="I354" i="150"/>
  <c r="I353" i="150"/>
  <c r="I352" i="150"/>
  <c r="J352" i="150" s="1"/>
  <c r="I351" i="150"/>
  <c r="I350" i="150"/>
  <c r="I349" i="150"/>
  <c r="I348" i="150"/>
  <c r="I347" i="150"/>
  <c r="I346" i="150"/>
  <c r="I345" i="150"/>
  <c r="I344" i="150"/>
  <c r="J344" i="150" s="1"/>
  <c r="I343" i="150"/>
  <c r="I342" i="150"/>
  <c r="I341" i="150"/>
  <c r="I340" i="150"/>
  <c r="I339" i="150"/>
  <c r="I338" i="150"/>
  <c r="I337" i="150"/>
  <c r="I336" i="150"/>
  <c r="J336" i="150" s="1"/>
  <c r="I335" i="150"/>
  <c r="I334" i="150"/>
  <c r="I333" i="150"/>
  <c r="I332" i="150"/>
  <c r="I331" i="150"/>
  <c r="I330" i="150"/>
  <c r="I329" i="150"/>
  <c r="I328" i="150"/>
  <c r="J328" i="150" s="1"/>
  <c r="I327" i="150"/>
  <c r="I326" i="150"/>
  <c r="I325" i="150"/>
  <c r="I324" i="150"/>
  <c r="I323" i="150"/>
  <c r="I322" i="150"/>
  <c r="I321" i="150"/>
  <c r="I320" i="150"/>
  <c r="I319" i="150"/>
  <c r="I318" i="150"/>
  <c r="J318" i="150" s="1"/>
  <c r="J317" i="150"/>
  <c r="I317" i="150"/>
  <c r="I316" i="150"/>
  <c r="I315" i="150"/>
  <c r="I314" i="150"/>
  <c r="I313" i="150"/>
  <c r="I312" i="150"/>
  <c r="I311" i="150"/>
  <c r="I310" i="150"/>
  <c r="I309" i="150"/>
  <c r="I308" i="150"/>
  <c r="I307" i="150"/>
  <c r="I306" i="150"/>
  <c r="I305" i="150"/>
  <c r="I304" i="150"/>
  <c r="I303" i="150"/>
  <c r="I302" i="150"/>
  <c r="I301" i="150"/>
  <c r="I300" i="150"/>
  <c r="I299" i="150"/>
  <c r="I298" i="150"/>
  <c r="I297" i="150"/>
  <c r="I296" i="150"/>
  <c r="I295" i="150"/>
  <c r="I294" i="150"/>
  <c r="I293" i="150"/>
  <c r="I292" i="150"/>
  <c r="I291" i="150"/>
  <c r="I290" i="150"/>
  <c r="I289" i="150"/>
  <c r="I288" i="150"/>
  <c r="I287" i="150"/>
  <c r="I286" i="150"/>
  <c r="I285" i="150"/>
  <c r="J285" i="150" s="1"/>
  <c r="I284" i="150"/>
  <c r="I283" i="150"/>
  <c r="I282" i="150"/>
  <c r="I281" i="150"/>
  <c r="I280" i="150"/>
  <c r="I279" i="150"/>
  <c r="I278" i="150"/>
  <c r="I277" i="150"/>
  <c r="I276" i="150"/>
  <c r="I275" i="150"/>
  <c r="I274" i="150"/>
  <c r="I273" i="150"/>
  <c r="I272" i="150"/>
  <c r="I271" i="150"/>
  <c r="I270" i="150"/>
  <c r="I269" i="150"/>
  <c r="I268" i="150"/>
  <c r="I267" i="150"/>
  <c r="I266" i="150"/>
  <c r="I265" i="150"/>
  <c r="I264" i="150"/>
  <c r="I263" i="150"/>
  <c r="I262" i="150"/>
  <c r="I261" i="150"/>
  <c r="I260" i="150"/>
  <c r="I259" i="150"/>
  <c r="I258" i="150"/>
  <c r="I257" i="150"/>
  <c r="I256" i="150"/>
  <c r="I255" i="150"/>
  <c r="J254" i="150"/>
  <c r="I254" i="150"/>
  <c r="I253" i="150"/>
  <c r="I252" i="150"/>
  <c r="J252" i="150" s="1"/>
  <c r="I251" i="150"/>
  <c r="I250" i="150"/>
  <c r="I249" i="150"/>
  <c r="I248" i="150"/>
  <c r="I247" i="150"/>
  <c r="I246" i="150"/>
  <c r="I245" i="150"/>
  <c r="I244" i="150"/>
  <c r="I243" i="150"/>
  <c r="I242" i="150"/>
  <c r="I241" i="150"/>
  <c r="I240" i="150"/>
  <c r="I239" i="150"/>
  <c r="I238" i="150"/>
  <c r="I237" i="150"/>
  <c r="I236" i="150"/>
  <c r="I235" i="150"/>
  <c r="I234" i="150"/>
  <c r="I233" i="150"/>
  <c r="I232" i="150"/>
  <c r="I231" i="150"/>
  <c r="I230" i="150"/>
  <c r="J230" i="150" s="1"/>
  <c r="I229" i="150"/>
  <c r="I228" i="150"/>
  <c r="I227" i="150"/>
  <c r="I226" i="150"/>
  <c r="I225" i="150"/>
  <c r="I224" i="150"/>
  <c r="I223" i="150"/>
  <c r="I222" i="150"/>
  <c r="I221" i="150"/>
  <c r="I220" i="150"/>
  <c r="I219" i="150"/>
  <c r="I218" i="150"/>
  <c r="I217" i="150"/>
  <c r="I216" i="150"/>
  <c r="I215" i="150"/>
  <c r="I214" i="150"/>
  <c r="I213" i="150"/>
  <c r="I212" i="150"/>
  <c r="I211" i="150"/>
  <c r="I210" i="150"/>
  <c r="J210" i="150" s="1"/>
  <c r="J209" i="150"/>
  <c r="I209" i="150"/>
  <c r="I208" i="150"/>
  <c r="J208" i="150" s="1"/>
  <c r="I207" i="150"/>
  <c r="I206" i="150"/>
  <c r="I205" i="150"/>
  <c r="I204" i="150"/>
  <c r="I203" i="150"/>
  <c r="I202" i="150"/>
  <c r="J202" i="150" s="1"/>
  <c r="I201" i="150"/>
  <c r="I200" i="150"/>
  <c r="I199" i="150"/>
  <c r="I198" i="150"/>
  <c r="I197" i="150"/>
  <c r="I196" i="150"/>
  <c r="I195" i="150"/>
  <c r="J194" i="150"/>
  <c r="I194" i="150"/>
  <c r="I193" i="150"/>
  <c r="I192" i="150"/>
  <c r="I191" i="150"/>
  <c r="I190" i="150"/>
  <c r="I189" i="150"/>
  <c r="I188" i="150"/>
  <c r="I187" i="150"/>
  <c r="I186" i="150"/>
  <c r="I185" i="150"/>
  <c r="I184" i="150"/>
  <c r="I183" i="150"/>
  <c r="I182" i="150"/>
  <c r="I181" i="150"/>
  <c r="I180" i="150"/>
  <c r="I179" i="150"/>
  <c r="I178" i="150"/>
  <c r="I177" i="150"/>
  <c r="I176" i="150"/>
  <c r="I175" i="150"/>
  <c r="I174" i="150"/>
  <c r="I173" i="150"/>
  <c r="I172" i="150"/>
  <c r="I171" i="150"/>
  <c r="I170" i="150"/>
  <c r="I169" i="150"/>
  <c r="I168" i="150"/>
  <c r="I167" i="150"/>
  <c r="I166" i="150"/>
  <c r="I165" i="150"/>
  <c r="I164" i="150"/>
  <c r="I163" i="150"/>
  <c r="I162" i="150"/>
  <c r="J162" i="150" s="1"/>
  <c r="I161" i="150"/>
  <c r="I160" i="150"/>
  <c r="I159" i="150"/>
  <c r="I158" i="150"/>
  <c r="I157" i="150"/>
  <c r="I156" i="150"/>
  <c r="I155" i="150"/>
  <c r="I154" i="150"/>
  <c r="I153" i="150"/>
  <c r="I152" i="150"/>
  <c r="I151" i="150"/>
  <c r="J151" i="150" s="1"/>
  <c r="I150" i="150"/>
  <c r="I149" i="150"/>
  <c r="I148" i="150"/>
  <c r="I147" i="150"/>
  <c r="I146" i="150"/>
  <c r="I145" i="150"/>
  <c r="I144" i="150"/>
  <c r="I143" i="150"/>
  <c r="I142" i="150"/>
  <c r="I141" i="150"/>
  <c r="I140" i="150"/>
  <c r="I139" i="150"/>
  <c r="I138" i="150"/>
  <c r="I137" i="150"/>
  <c r="I136" i="150"/>
  <c r="I135" i="150"/>
  <c r="I134" i="150"/>
  <c r="J134" i="150" s="1"/>
  <c r="I133" i="150"/>
  <c r="I132" i="150"/>
  <c r="I131" i="150"/>
  <c r="I130" i="150"/>
  <c r="I129" i="150"/>
  <c r="I128" i="150"/>
  <c r="I127" i="150"/>
  <c r="I126" i="150"/>
  <c r="I125" i="150"/>
  <c r="I124" i="150"/>
  <c r="I123" i="150"/>
  <c r="I122" i="150"/>
  <c r="I121" i="150"/>
  <c r="I120" i="150"/>
  <c r="I119" i="150"/>
  <c r="I118" i="150"/>
  <c r="I117" i="150"/>
  <c r="I116" i="150"/>
  <c r="I115" i="150"/>
  <c r="I114" i="150"/>
  <c r="I113" i="150"/>
  <c r="I112" i="150"/>
  <c r="I111" i="150"/>
  <c r="I110" i="150"/>
  <c r="I109" i="150"/>
  <c r="I108" i="150"/>
  <c r="I107" i="150"/>
  <c r="I106" i="150"/>
  <c r="I105" i="150"/>
  <c r="I104" i="150"/>
  <c r="I103" i="150"/>
  <c r="J102" i="150"/>
  <c r="I102" i="150"/>
  <c r="I101" i="150"/>
  <c r="J101" i="150" s="1"/>
  <c r="I100" i="150"/>
  <c r="J100" i="150" s="1"/>
  <c r="I99" i="150"/>
  <c r="J99" i="150" s="1"/>
  <c r="I98" i="150"/>
  <c r="J98" i="150" s="1"/>
  <c r="I97" i="150"/>
  <c r="J97" i="150" s="1"/>
  <c r="I96" i="150"/>
  <c r="J96" i="150" s="1"/>
  <c r="I95" i="150"/>
  <c r="J95" i="150" s="1"/>
  <c r="I94" i="150"/>
  <c r="J94" i="150" s="1"/>
  <c r="I93" i="150"/>
  <c r="J93" i="150" s="1"/>
  <c r="I92" i="150"/>
  <c r="J92" i="150" s="1"/>
  <c r="I91" i="150"/>
  <c r="J91" i="150" s="1"/>
  <c r="I90" i="150"/>
  <c r="I89" i="150"/>
  <c r="J89" i="150" s="1"/>
  <c r="I88" i="150"/>
  <c r="J88" i="150" s="1"/>
  <c r="I87" i="150"/>
  <c r="J87" i="150" s="1"/>
  <c r="I86" i="150"/>
  <c r="I85" i="150"/>
  <c r="J85" i="150" s="1"/>
  <c r="I84" i="150"/>
  <c r="J84" i="150" s="1"/>
  <c r="I83" i="150"/>
  <c r="J83" i="150" s="1"/>
  <c r="I82" i="150"/>
  <c r="J82" i="150" s="1"/>
  <c r="I81" i="150"/>
  <c r="J81" i="150" s="1"/>
  <c r="I80" i="150"/>
  <c r="J80" i="150" s="1"/>
  <c r="I79" i="150"/>
  <c r="J79" i="150" s="1"/>
  <c r="I78" i="150"/>
  <c r="J78" i="150" s="1"/>
  <c r="I77" i="150"/>
  <c r="J77" i="150" s="1"/>
  <c r="CI76" i="150"/>
  <c r="CG76" i="150"/>
  <c r="I76" i="150"/>
  <c r="J76" i="150" s="1"/>
  <c r="I75" i="150"/>
  <c r="J75" i="150" s="1"/>
  <c r="I74" i="150"/>
  <c r="J74" i="150" s="1"/>
  <c r="I73" i="150"/>
  <c r="J73" i="150" s="1"/>
  <c r="I72" i="150"/>
  <c r="J72" i="150" s="1"/>
  <c r="I71" i="150"/>
  <c r="J71" i="150" s="1"/>
  <c r="I70" i="150"/>
  <c r="J70" i="150" s="1"/>
  <c r="I69" i="150"/>
  <c r="J69" i="150" s="1"/>
  <c r="I68" i="150"/>
  <c r="I67" i="150"/>
  <c r="I66" i="150"/>
  <c r="I65" i="150"/>
  <c r="J65" i="150" s="1"/>
  <c r="I64" i="150"/>
  <c r="I63" i="150"/>
  <c r="J63" i="150" s="1"/>
  <c r="I62" i="150"/>
  <c r="I61" i="150"/>
  <c r="J61" i="150" s="1"/>
  <c r="I60" i="150"/>
  <c r="J60" i="150" s="1"/>
  <c r="I59" i="150"/>
  <c r="J59" i="150" s="1"/>
  <c r="I58" i="150"/>
  <c r="J58" i="150" s="1"/>
  <c r="I57" i="150"/>
  <c r="J57" i="150" s="1"/>
  <c r="I56" i="150"/>
  <c r="J56" i="150" s="1"/>
  <c r="I55" i="150"/>
  <c r="J55" i="150" s="1"/>
  <c r="I54" i="150"/>
  <c r="J54" i="150" s="1"/>
  <c r="I53" i="150"/>
  <c r="J53" i="150" s="1"/>
  <c r="I52" i="150"/>
  <c r="I51" i="150"/>
  <c r="J51" i="150" s="1"/>
  <c r="I50" i="150"/>
  <c r="J50" i="150" s="1"/>
  <c r="I49" i="150"/>
  <c r="J49" i="150" s="1"/>
  <c r="I48" i="150"/>
  <c r="J48" i="150" s="1"/>
  <c r="I47" i="150"/>
  <c r="J47" i="150" s="1"/>
  <c r="I46" i="150"/>
  <c r="J46" i="150" s="1"/>
  <c r="I45" i="150"/>
  <c r="J45" i="150" s="1"/>
  <c r="I44" i="150"/>
  <c r="I43" i="150"/>
  <c r="J43" i="150" s="1"/>
  <c r="I42" i="150"/>
  <c r="I41" i="150"/>
  <c r="J41" i="150" s="1"/>
  <c r="I40" i="150"/>
  <c r="J40" i="150" s="1"/>
  <c r="I39" i="150"/>
  <c r="J39" i="150" s="1"/>
  <c r="I38" i="150"/>
  <c r="J38" i="150" s="1"/>
  <c r="I37" i="150"/>
  <c r="J37" i="150" s="1"/>
  <c r="I36" i="150"/>
  <c r="J36" i="150" s="1"/>
  <c r="I35" i="150"/>
  <c r="J35" i="150" s="1"/>
  <c r="I34" i="150"/>
  <c r="J34" i="150" s="1"/>
  <c r="I33" i="150"/>
  <c r="J33" i="150" s="1"/>
  <c r="I32" i="150"/>
  <c r="J32" i="150" s="1"/>
  <c r="I31" i="150"/>
  <c r="J31" i="150" s="1"/>
  <c r="I30" i="150"/>
  <c r="I29" i="150"/>
  <c r="I28" i="150"/>
  <c r="J28" i="150" s="1"/>
  <c r="I27" i="150"/>
  <c r="J27" i="150" s="1"/>
  <c r="I26" i="150"/>
  <c r="J26" i="150" s="1"/>
  <c r="I25" i="150"/>
  <c r="J25" i="150" s="1"/>
  <c r="I24" i="150"/>
  <c r="J24" i="150" s="1"/>
  <c r="I23" i="150"/>
  <c r="J23" i="150" s="1"/>
  <c r="I22" i="150"/>
  <c r="J22" i="150" s="1"/>
  <c r="I21" i="150"/>
  <c r="J21" i="150" s="1"/>
  <c r="I20" i="150"/>
  <c r="J20" i="150" s="1"/>
  <c r="I19" i="150"/>
  <c r="J19" i="150" s="1"/>
  <c r="I18" i="150"/>
  <c r="CG17" i="150"/>
  <c r="BW17" i="150"/>
  <c r="CU17" i="150" s="1"/>
  <c r="I17" i="150"/>
  <c r="J17" i="150" s="1"/>
  <c r="DE16" i="150"/>
  <c r="CB16" i="150"/>
  <c r="CZ16" i="150" s="1"/>
  <c r="BW16" i="150"/>
  <c r="CU16" i="150" s="1"/>
  <c r="I16" i="150"/>
  <c r="J16" i="150" s="1"/>
  <c r="DE15" i="150"/>
  <c r="CB15" i="150"/>
  <c r="CZ15" i="150" s="1"/>
  <c r="BW15" i="150"/>
  <c r="CU15" i="150" s="1"/>
  <c r="I15" i="150"/>
  <c r="J15" i="150" s="1"/>
  <c r="CT14" i="150"/>
  <c r="BW14" i="150"/>
  <c r="CU14" i="150" s="1"/>
  <c r="I14" i="150"/>
  <c r="AX13" i="150"/>
  <c r="I13" i="150"/>
  <c r="AX12" i="150"/>
  <c r="AX11" i="150"/>
  <c r="AX10" i="150"/>
  <c r="M6" i="150"/>
  <c r="T4" i="150"/>
  <c r="CB17" i="150"/>
  <c r="CZ17" i="150" s="1"/>
  <c r="I424" i="148"/>
  <c r="O3" i="148" s="1"/>
  <c r="CB17" i="148" s="1"/>
  <c r="CZ17" i="148" s="1"/>
  <c r="I423" i="148"/>
  <c r="I422" i="148"/>
  <c r="I421" i="148"/>
  <c r="I420" i="148"/>
  <c r="I419" i="148"/>
  <c r="J419" i="148" s="1"/>
  <c r="J418" i="148"/>
  <c r="I418" i="148"/>
  <c r="I417" i="148"/>
  <c r="J417" i="148" s="1"/>
  <c r="I416" i="148"/>
  <c r="I415" i="148"/>
  <c r="I414" i="148"/>
  <c r="I413" i="148"/>
  <c r="I412" i="148"/>
  <c r="I411" i="148"/>
  <c r="I410" i="148"/>
  <c r="I409" i="148"/>
  <c r="J408" i="148"/>
  <c r="I408" i="148"/>
  <c r="I407" i="148"/>
  <c r="I406" i="148"/>
  <c r="I405" i="148"/>
  <c r="I404" i="148"/>
  <c r="I403" i="148"/>
  <c r="I402" i="148"/>
  <c r="I401" i="148"/>
  <c r="I400" i="148"/>
  <c r="I399" i="148"/>
  <c r="I398" i="148"/>
  <c r="I397" i="148"/>
  <c r="I396" i="148"/>
  <c r="I395" i="148"/>
  <c r="I394" i="148"/>
  <c r="I393" i="148"/>
  <c r="I392" i="148"/>
  <c r="I391" i="148"/>
  <c r="I390" i="148"/>
  <c r="I389" i="148"/>
  <c r="I388" i="148"/>
  <c r="I387" i="148"/>
  <c r="I386" i="148"/>
  <c r="I385" i="148"/>
  <c r="I384" i="148"/>
  <c r="I383" i="148"/>
  <c r="I382" i="148"/>
  <c r="I381" i="148"/>
  <c r="I380" i="148"/>
  <c r="I379" i="148"/>
  <c r="I378" i="148"/>
  <c r="I377" i="148"/>
  <c r="I376" i="148"/>
  <c r="I375" i="148"/>
  <c r="I374" i="148"/>
  <c r="I373" i="148"/>
  <c r="I372" i="148"/>
  <c r="I371" i="148"/>
  <c r="I370" i="148"/>
  <c r="I369" i="148"/>
  <c r="I368" i="148"/>
  <c r="I367" i="148"/>
  <c r="I366" i="148"/>
  <c r="I365" i="148"/>
  <c r="I364" i="148"/>
  <c r="I363" i="148"/>
  <c r="I362" i="148"/>
  <c r="I361" i="148"/>
  <c r="I360" i="148"/>
  <c r="I359" i="148"/>
  <c r="I358" i="148"/>
  <c r="I357" i="148"/>
  <c r="I356" i="148"/>
  <c r="I355" i="148"/>
  <c r="I354" i="148"/>
  <c r="I353" i="148"/>
  <c r="I352" i="148"/>
  <c r="I351" i="148"/>
  <c r="I350" i="148"/>
  <c r="I349" i="148"/>
  <c r="I348" i="148"/>
  <c r="I347" i="148"/>
  <c r="I346" i="148"/>
  <c r="J345" i="148"/>
  <c r="I345" i="148"/>
  <c r="I344" i="148"/>
  <c r="I343" i="148"/>
  <c r="I342" i="148"/>
  <c r="I341" i="148"/>
  <c r="I340" i="148"/>
  <c r="I339" i="148"/>
  <c r="I338" i="148"/>
  <c r="I337" i="148"/>
  <c r="I336" i="148"/>
  <c r="I335" i="148"/>
  <c r="I334" i="148"/>
  <c r="I333" i="148"/>
  <c r="I332" i="148"/>
  <c r="I331" i="148"/>
  <c r="I330" i="148"/>
  <c r="I329" i="148"/>
  <c r="I328" i="148"/>
  <c r="I327" i="148"/>
  <c r="I326" i="148"/>
  <c r="I325" i="148"/>
  <c r="I324" i="148"/>
  <c r="I323" i="148"/>
  <c r="I322" i="148"/>
  <c r="I321" i="148"/>
  <c r="I320" i="148"/>
  <c r="I319" i="148"/>
  <c r="I318" i="148"/>
  <c r="I317" i="148"/>
  <c r="I316" i="148"/>
  <c r="I315" i="148"/>
  <c r="I314" i="148"/>
  <c r="I313" i="148"/>
  <c r="I312" i="148"/>
  <c r="I311" i="148"/>
  <c r="I310" i="148"/>
  <c r="I309" i="148"/>
  <c r="I308" i="148"/>
  <c r="I307" i="148"/>
  <c r="I306" i="148"/>
  <c r="I305" i="148"/>
  <c r="I304" i="148"/>
  <c r="I303" i="148"/>
  <c r="I302" i="148"/>
  <c r="I301" i="148"/>
  <c r="I300" i="148"/>
  <c r="I299" i="148"/>
  <c r="I298" i="148"/>
  <c r="I297" i="148"/>
  <c r="I296" i="148"/>
  <c r="I295" i="148"/>
  <c r="J294" i="148"/>
  <c r="I294" i="148"/>
  <c r="I293" i="148"/>
  <c r="I292" i="148"/>
  <c r="I291" i="148"/>
  <c r="I290" i="148"/>
  <c r="I289" i="148"/>
  <c r="I288" i="148"/>
  <c r="I287" i="148"/>
  <c r="I286" i="148"/>
  <c r="I285" i="148"/>
  <c r="I284" i="148"/>
  <c r="I283" i="148"/>
  <c r="I282" i="148"/>
  <c r="I281" i="148"/>
  <c r="I280" i="148"/>
  <c r="I279" i="148"/>
  <c r="I278" i="148"/>
  <c r="I277" i="148"/>
  <c r="I276" i="148"/>
  <c r="I275" i="148"/>
  <c r="I274" i="148"/>
  <c r="I273" i="148"/>
  <c r="I272" i="148"/>
  <c r="I271" i="148"/>
  <c r="I270" i="148"/>
  <c r="I269" i="148"/>
  <c r="I268" i="148"/>
  <c r="I267" i="148"/>
  <c r="I266" i="148"/>
  <c r="I265" i="148"/>
  <c r="I264" i="148"/>
  <c r="I263" i="148"/>
  <c r="I262" i="148"/>
  <c r="J262" i="148" s="1"/>
  <c r="I261" i="148"/>
  <c r="I260" i="148"/>
  <c r="I259" i="148"/>
  <c r="I258" i="148"/>
  <c r="I257" i="148"/>
  <c r="I256" i="148"/>
  <c r="I255" i="148"/>
  <c r="I254" i="148"/>
  <c r="I253" i="148"/>
  <c r="I252" i="148"/>
  <c r="I251" i="148"/>
  <c r="I250" i="148"/>
  <c r="I249" i="148"/>
  <c r="I248" i="148"/>
  <c r="I247" i="148"/>
  <c r="I246" i="148"/>
  <c r="I245" i="148"/>
  <c r="I244" i="148"/>
  <c r="I243" i="148"/>
  <c r="I242" i="148"/>
  <c r="I241" i="148"/>
  <c r="I240" i="148"/>
  <c r="I239" i="148"/>
  <c r="I238" i="148"/>
  <c r="I237" i="148"/>
  <c r="I236" i="148"/>
  <c r="I235" i="148"/>
  <c r="I234" i="148"/>
  <c r="I233" i="148"/>
  <c r="I232" i="148"/>
  <c r="I231" i="148"/>
  <c r="I230" i="148"/>
  <c r="J230" i="148" s="1"/>
  <c r="I229" i="148"/>
  <c r="I228" i="148"/>
  <c r="I227" i="148"/>
  <c r="I226" i="148"/>
  <c r="I225" i="148"/>
  <c r="I224" i="148"/>
  <c r="I223" i="148"/>
  <c r="I222" i="148"/>
  <c r="I221" i="148"/>
  <c r="I220" i="148"/>
  <c r="I219" i="148"/>
  <c r="I218" i="148"/>
  <c r="I217" i="148"/>
  <c r="I216" i="148"/>
  <c r="I215" i="148"/>
  <c r="I214" i="148"/>
  <c r="I213" i="148"/>
  <c r="I212" i="148"/>
  <c r="I211" i="148"/>
  <c r="I210" i="148"/>
  <c r="I209" i="148"/>
  <c r="I208" i="148"/>
  <c r="I207" i="148"/>
  <c r="I206" i="148"/>
  <c r="I205" i="148"/>
  <c r="I204" i="148"/>
  <c r="I203" i="148"/>
  <c r="I202" i="148"/>
  <c r="I201" i="148"/>
  <c r="I200" i="148"/>
  <c r="I199" i="148"/>
  <c r="I198" i="148"/>
  <c r="I197" i="148"/>
  <c r="I196" i="148"/>
  <c r="I195" i="148"/>
  <c r="I194" i="148"/>
  <c r="I193" i="148"/>
  <c r="I192" i="148"/>
  <c r="I191" i="148"/>
  <c r="J190" i="148"/>
  <c r="I190" i="148"/>
  <c r="I189" i="148"/>
  <c r="I188" i="148"/>
  <c r="I187" i="148"/>
  <c r="I186" i="148"/>
  <c r="I185" i="148"/>
  <c r="I184" i="148"/>
  <c r="I183" i="148"/>
  <c r="I182" i="148"/>
  <c r="I181" i="148"/>
  <c r="I180" i="148"/>
  <c r="I179" i="148"/>
  <c r="I178" i="148"/>
  <c r="I177" i="148"/>
  <c r="I176" i="148"/>
  <c r="I175" i="148"/>
  <c r="I174" i="148"/>
  <c r="I173" i="148"/>
  <c r="I172" i="148"/>
  <c r="I171" i="148"/>
  <c r="I170" i="148"/>
  <c r="I169" i="148"/>
  <c r="I168" i="148"/>
  <c r="I167" i="148"/>
  <c r="I166" i="148"/>
  <c r="I165" i="148"/>
  <c r="I164" i="148"/>
  <c r="I163" i="148"/>
  <c r="I162" i="148"/>
  <c r="I161" i="148"/>
  <c r="I160" i="148"/>
  <c r="I159" i="148"/>
  <c r="I158" i="148"/>
  <c r="I157" i="148"/>
  <c r="I156" i="148"/>
  <c r="I155" i="148"/>
  <c r="I154" i="148"/>
  <c r="I153" i="148"/>
  <c r="I152" i="148"/>
  <c r="I151" i="148"/>
  <c r="I150" i="148"/>
  <c r="I149" i="148"/>
  <c r="I148" i="148"/>
  <c r="I147" i="148"/>
  <c r="I146" i="148"/>
  <c r="I145" i="148"/>
  <c r="I144" i="148"/>
  <c r="I143" i="148"/>
  <c r="I142" i="148"/>
  <c r="I141" i="148"/>
  <c r="I140" i="148"/>
  <c r="I139" i="148"/>
  <c r="I138" i="148"/>
  <c r="I137" i="148"/>
  <c r="I136" i="148"/>
  <c r="I135" i="148"/>
  <c r="I134" i="148"/>
  <c r="I133" i="148"/>
  <c r="I132" i="148"/>
  <c r="I131" i="148"/>
  <c r="I130" i="148"/>
  <c r="I129" i="148"/>
  <c r="I128" i="148"/>
  <c r="I127" i="148"/>
  <c r="J126" i="148"/>
  <c r="I126" i="148"/>
  <c r="I125" i="148"/>
  <c r="I124" i="148"/>
  <c r="I123" i="148"/>
  <c r="I122" i="148"/>
  <c r="I121" i="148"/>
  <c r="I120" i="148"/>
  <c r="I119" i="148"/>
  <c r="I118" i="148"/>
  <c r="I117" i="148"/>
  <c r="I116" i="148"/>
  <c r="I115" i="148"/>
  <c r="I114" i="148"/>
  <c r="I113" i="148"/>
  <c r="I112" i="148"/>
  <c r="I111" i="148"/>
  <c r="I110" i="148"/>
  <c r="I109" i="148"/>
  <c r="I108" i="148"/>
  <c r="I107" i="148"/>
  <c r="I106" i="148"/>
  <c r="I105" i="148"/>
  <c r="I104" i="148"/>
  <c r="I103" i="148"/>
  <c r="I102" i="148"/>
  <c r="I101" i="148"/>
  <c r="I100" i="148"/>
  <c r="I99" i="148"/>
  <c r="I98" i="148"/>
  <c r="I97" i="148"/>
  <c r="I96" i="148"/>
  <c r="I95" i="148"/>
  <c r="I94" i="148"/>
  <c r="I93" i="148"/>
  <c r="I92" i="148"/>
  <c r="I91" i="148"/>
  <c r="I90" i="148"/>
  <c r="I89" i="148"/>
  <c r="I88" i="148"/>
  <c r="I87" i="148"/>
  <c r="I86" i="148"/>
  <c r="I85" i="148"/>
  <c r="I84" i="148"/>
  <c r="I83" i="148"/>
  <c r="I82" i="148"/>
  <c r="I81" i="148"/>
  <c r="I80" i="148"/>
  <c r="I79" i="148"/>
  <c r="I78" i="148"/>
  <c r="I77" i="148"/>
  <c r="CI76" i="148"/>
  <c r="CG76" i="148"/>
  <c r="I76" i="148"/>
  <c r="I75" i="148"/>
  <c r="I74" i="148"/>
  <c r="I73" i="148"/>
  <c r="I72" i="148"/>
  <c r="I71" i="148"/>
  <c r="I70" i="148"/>
  <c r="I69" i="148"/>
  <c r="I68" i="148"/>
  <c r="I67" i="148"/>
  <c r="I66" i="148"/>
  <c r="I65" i="148"/>
  <c r="I64" i="148"/>
  <c r="I63" i="148"/>
  <c r="I62" i="148"/>
  <c r="I61" i="148"/>
  <c r="I60" i="148"/>
  <c r="I59" i="148"/>
  <c r="I58" i="148"/>
  <c r="I57" i="148"/>
  <c r="I56" i="148"/>
  <c r="I55" i="148"/>
  <c r="I54" i="148"/>
  <c r="I53" i="148"/>
  <c r="I52" i="148"/>
  <c r="J52" i="148" s="1"/>
  <c r="I51" i="148"/>
  <c r="I50" i="148"/>
  <c r="I49" i="148"/>
  <c r="I48" i="148"/>
  <c r="I47" i="148"/>
  <c r="I46" i="148"/>
  <c r="I45" i="148"/>
  <c r="J45" i="148" s="1"/>
  <c r="I44" i="148"/>
  <c r="I43" i="148"/>
  <c r="I42" i="148"/>
  <c r="I41" i="148"/>
  <c r="I40" i="148"/>
  <c r="I39" i="148"/>
  <c r="I38" i="148"/>
  <c r="J38" i="148" s="1"/>
  <c r="I37" i="148"/>
  <c r="J36" i="148"/>
  <c r="I36" i="148"/>
  <c r="I35" i="148"/>
  <c r="J35" i="148" s="1"/>
  <c r="I34" i="148"/>
  <c r="J34" i="148" s="1"/>
  <c r="I33" i="148"/>
  <c r="I32" i="148"/>
  <c r="J32" i="148" s="1"/>
  <c r="I31" i="148"/>
  <c r="J31" i="148" s="1"/>
  <c r="I30" i="148"/>
  <c r="J30" i="148" s="1"/>
  <c r="J29" i="148"/>
  <c r="I29" i="148"/>
  <c r="I28" i="148"/>
  <c r="I27" i="148"/>
  <c r="I26" i="148"/>
  <c r="J26" i="148" s="1"/>
  <c r="I25" i="148"/>
  <c r="J25" i="148" s="1"/>
  <c r="I24" i="148"/>
  <c r="J24" i="148" s="1"/>
  <c r="I23" i="148"/>
  <c r="I22" i="148"/>
  <c r="J22" i="148" s="1"/>
  <c r="I21" i="148"/>
  <c r="J20" i="148"/>
  <c r="I20" i="148"/>
  <c r="I19" i="148"/>
  <c r="J19" i="148" s="1"/>
  <c r="I18" i="148"/>
  <c r="J18" i="148" s="1"/>
  <c r="CG17" i="148"/>
  <c r="BW17" i="148"/>
  <c r="CU17" i="148" s="1"/>
  <c r="I17" i="148"/>
  <c r="DE16" i="148"/>
  <c r="CB16" i="148"/>
  <c r="CZ16" i="148" s="1"/>
  <c r="BW16" i="148"/>
  <c r="CU16" i="148" s="1"/>
  <c r="I16" i="148"/>
  <c r="DE15" i="148"/>
  <c r="CB15" i="148"/>
  <c r="CZ15" i="148" s="1"/>
  <c r="BW15" i="148"/>
  <c r="CU15" i="148" s="1"/>
  <c r="I15" i="148"/>
  <c r="CT14" i="148"/>
  <c r="BW14" i="148"/>
  <c r="CU14" i="148" s="1"/>
  <c r="I14" i="148"/>
  <c r="J14" i="148" s="1"/>
  <c r="AX13" i="148"/>
  <c r="I13" i="148"/>
  <c r="AX12" i="148"/>
  <c r="AX11" i="148"/>
  <c r="AX10" i="148"/>
  <c r="M6" i="148"/>
  <c r="T4" i="148"/>
  <c r="I233" i="147"/>
  <c r="O3" i="147" s="1"/>
  <c r="CB17" i="147" s="1"/>
  <c r="CZ17" i="147" s="1"/>
  <c r="I232" i="147"/>
  <c r="I231" i="147"/>
  <c r="I230" i="147"/>
  <c r="I229" i="147"/>
  <c r="I228" i="147"/>
  <c r="I227" i="147"/>
  <c r="I226" i="147"/>
  <c r="I225" i="147"/>
  <c r="I224" i="147"/>
  <c r="I223" i="147"/>
  <c r="I222" i="147"/>
  <c r="J222" i="147" s="1"/>
  <c r="I221" i="147"/>
  <c r="I220" i="147"/>
  <c r="I219" i="147"/>
  <c r="I218" i="147"/>
  <c r="I217" i="147"/>
  <c r="I216" i="147"/>
  <c r="I215" i="147"/>
  <c r="I214" i="147"/>
  <c r="I213" i="147"/>
  <c r="I212" i="147"/>
  <c r="I211" i="147"/>
  <c r="I210" i="147"/>
  <c r="I209" i="147"/>
  <c r="I208" i="147"/>
  <c r="I207" i="147"/>
  <c r="I206" i="147"/>
  <c r="I205" i="147"/>
  <c r="I204" i="147"/>
  <c r="I203" i="147"/>
  <c r="I202" i="147"/>
  <c r="I201" i="147"/>
  <c r="I200" i="147"/>
  <c r="I199" i="147"/>
  <c r="I198" i="147"/>
  <c r="I197" i="147"/>
  <c r="I196" i="147"/>
  <c r="I195" i="147"/>
  <c r="I194" i="147"/>
  <c r="I193" i="147"/>
  <c r="I192" i="147"/>
  <c r="I191" i="147"/>
  <c r="I190" i="147"/>
  <c r="I189" i="147"/>
  <c r="I188" i="147"/>
  <c r="I187" i="147"/>
  <c r="I186" i="147"/>
  <c r="I185" i="147"/>
  <c r="I184" i="147"/>
  <c r="I183" i="147"/>
  <c r="I182" i="147"/>
  <c r="I181" i="147"/>
  <c r="I180" i="147"/>
  <c r="I179" i="147"/>
  <c r="I178" i="147"/>
  <c r="I177" i="147"/>
  <c r="I176" i="147"/>
  <c r="I175" i="147"/>
  <c r="I174" i="147"/>
  <c r="J173" i="147"/>
  <c r="I173" i="147"/>
  <c r="I172" i="147"/>
  <c r="J172" i="147" s="1"/>
  <c r="I171" i="147"/>
  <c r="I170" i="147"/>
  <c r="I169" i="147"/>
  <c r="J169" i="147" s="1"/>
  <c r="J168" i="147"/>
  <c r="I168" i="147"/>
  <c r="I167" i="147"/>
  <c r="I166" i="147"/>
  <c r="J165" i="147"/>
  <c r="I165" i="147"/>
  <c r="I164" i="147"/>
  <c r="J164" i="147" s="1"/>
  <c r="I163" i="147"/>
  <c r="I162" i="147"/>
  <c r="I161" i="147"/>
  <c r="J161" i="147" s="1"/>
  <c r="J160" i="147"/>
  <c r="I160" i="147"/>
  <c r="I159" i="147"/>
  <c r="I158" i="147"/>
  <c r="I157" i="147"/>
  <c r="I156" i="147"/>
  <c r="I155" i="147"/>
  <c r="I154" i="147"/>
  <c r="I153" i="147"/>
  <c r="I152" i="147"/>
  <c r="I151" i="147"/>
  <c r="I150" i="147"/>
  <c r="I149" i="147"/>
  <c r="I148" i="147"/>
  <c r="I147" i="147"/>
  <c r="I146" i="147"/>
  <c r="I145" i="147"/>
  <c r="I144" i="147"/>
  <c r="I143" i="147"/>
  <c r="I142" i="147"/>
  <c r="J141" i="147"/>
  <c r="I141" i="147"/>
  <c r="I140" i="147"/>
  <c r="J140" i="147" s="1"/>
  <c r="I139" i="147"/>
  <c r="I138" i="147"/>
  <c r="I137" i="147"/>
  <c r="I136" i="147"/>
  <c r="J135" i="147"/>
  <c r="I135" i="147"/>
  <c r="I134" i="147"/>
  <c r="I133" i="147"/>
  <c r="I132" i="147"/>
  <c r="I131" i="147"/>
  <c r="I130" i="147"/>
  <c r="I129" i="147"/>
  <c r="I128" i="147"/>
  <c r="I127" i="147"/>
  <c r="I126" i="147"/>
  <c r="I125" i="147"/>
  <c r="I124" i="147"/>
  <c r="I123" i="147"/>
  <c r="I122" i="147"/>
  <c r="I121" i="147"/>
  <c r="I120" i="147"/>
  <c r="I119" i="147"/>
  <c r="I118" i="147"/>
  <c r="I117" i="147"/>
  <c r="J117" i="147" s="1"/>
  <c r="J116" i="147"/>
  <c r="I116" i="147"/>
  <c r="I115" i="147"/>
  <c r="I114" i="147"/>
  <c r="J113" i="147"/>
  <c r="I113" i="147"/>
  <c r="I112" i="147"/>
  <c r="J112" i="147" s="1"/>
  <c r="I111" i="147"/>
  <c r="I110" i="147"/>
  <c r="I109" i="147"/>
  <c r="I108" i="147"/>
  <c r="I107" i="147"/>
  <c r="I106" i="147"/>
  <c r="I105" i="147"/>
  <c r="I104" i="147"/>
  <c r="I103" i="147"/>
  <c r="I102" i="147"/>
  <c r="I101" i="147"/>
  <c r="I100" i="147"/>
  <c r="I99" i="147"/>
  <c r="I98" i="147"/>
  <c r="I97" i="147"/>
  <c r="I96" i="147"/>
  <c r="I95" i="147"/>
  <c r="I94" i="147"/>
  <c r="I93" i="147"/>
  <c r="I92" i="147"/>
  <c r="I91" i="147"/>
  <c r="I90" i="147"/>
  <c r="I89" i="147"/>
  <c r="I88" i="147"/>
  <c r="I87" i="147"/>
  <c r="I86" i="147"/>
  <c r="I85" i="147"/>
  <c r="J85" i="147" s="1"/>
  <c r="J84" i="147"/>
  <c r="I84" i="147"/>
  <c r="I83" i="147"/>
  <c r="I82" i="147"/>
  <c r="J81" i="147"/>
  <c r="I81" i="147"/>
  <c r="I80" i="147"/>
  <c r="I79" i="147"/>
  <c r="I78" i="147"/>
  <c r="I77" i="147"/>
  <c r="CI76" i="147"/>
  <c r="CG76" i="147"/>
  <c r="I76" i="147"/>
  <c r="I75" i="147"/>
  <c r="I74" i="147"/>
  <c r="I73" i="147"/>
  <c r="I72" i="147"/>
  <c r="I71" i="147"/>
  <c r="J71" i="147" s="1"/>
  <c r="I70" i="147"/>
  <c r="J69" i="147"/>
  <c r="I69" i="147"/>
  <c r="I68" i="147"/>
  <c r="J68" i="147" s="1"/>
  <c r="I67" i="147"/>
  <c r="I66" i="147"/>
  <c r="J66" i="147" s="1"/>
  <c r="I65" i="147"/>
  <c r="J65" i="147" s="1"/>
  <c r="I64" i="147"/>
  <c r="J64" i="147" s="1"/>
  <c r="I63" i="147"/>
  <c r="I62" i="147"/>
  <c r="J62" i="147" s="1"/>
  <c r="I61" i="147"/>
  <c r="J61" i="147" s="1"/>
  <c r="I60" i="147"/>
  <c r="J60" i="147" s="1"/>
  <c r="I59" i="147"/>
  <c r="J59" i="147" s="1"/>
  <c r="I58" i="147"/>
  <c r="I57" i="147"/>
  <c r="I56" i="147"/>
  <c r="J56" i="147" s="1"/>
  <c r="I55" i="147"/>
  <c r="I54" i="147"/>
  <c r="J54" i="147" s="1"/>
  <c r="I53" i="147"/>
  <c r="I52" i="147"/>
  <c r="I51" i="147"/>
  <c r="J51" i="147" s="1"/>
  <c r="I50" i="147"/>
  <c r="J50" i="147" s="1"/>
  <c r="I49" i="147"/>
  <c r="J49" i="147" s="1"/>
  <c r="I48" i="147"/>
  <c r="I47" i="147"/>
  <c r="J47" i="147" s="1"/>
  <c r="I46" i="147"/>
  <c r="J46" i="147" s="1"/>
  <c r="I45" i="147"/>
  <c r="J45" i="147" s="1"/>
  <c r="I44" i="147"/>
  <c r="I43" i="147"/>
  <c r="J43" i="147" s="1"/>
  <c r="I42" i="147"/>
  <c r="I41" i="147"/>
  <c r="J41" i="147" s="1"/>
  <c r="I40" i="147"/>
  <c r="J40" i="147" s="1"/>
  <c r="I39" i="147"/>
  <c r="J38" i="147"/>
  <c r="I38" i="147"/>
  <c r="I37" i="147"/>
  <c r="I36" i="147"/>
  <c r="J36" i="147" s="1"/>
  <c r="I35" i="147"/>
  <c r="J35" i="147" s="1"/>
  <c r="I34" i="147"/>
  <c r="J34" i="147" s="1"/>
  <c r="I33" i="147"/>
  <c r="I32" i="147"/>
  <c r="J32" i="147" s="1"/>
  <c r="I31" i="147"/>
  <c r="J31" i="147" s="1"/>
  <c r="I30" i="147"/>
  <c r="J30" i="147" s="1"/>
  <c r="I29" i="147"/>
  <c r="I28" i="147"/>
  <c r="J28" i="147" s="1"/>
  <c r="I27" i="147"/>
  <c r="J26" i="147"/>
  <c r="I26" i="147"/>
  <c r="I25" i="147"/>
  <c r="J25" i="147" s="1"/>
  <c r="I24" i="147"/>
  <c r="J24" i="147" s="1"/>
  <c r="I23" i="147"/>
  <c r="I22" i="147"/>
  <c r="J22" i="147" s="1"/>
  <c r="I21" i="147"/>
  <c r="I20" i="147"/>
  <c r="J20" i="147" s="1"/>
  <c r="I19" i="147"/>
  <c r="J19" i="147" s="1"/>
  <c r="I18" i="147"/>
  <c r="CG17" i="147"/>
  <c r="BW17" i="147"/>
  <c r="CU17" i="147" s="1"/>
  <c r="I17" i="147"/>
  <c r="DE16" i="147"/>
  <c r="CB16" i="147"/>
  <c r="CZ16" i="147" s="1"/>
  <c r="BW16" i="147"/>
  <c r="CU16" i="147" s="1"/>
  <c r="I16" i="147"/>
  <c r="DE15" i="147"/>
  <c r="CB15" i="147"/>
  <c r="CZ15" i="147" s="1"/>
  <c r="BW15" i="147"/>
  <c r="CU15" i="147" s="1"/>
  <c r="I15" i="147"/>
  <c r="J15" i="147" s="1"/>
  <c r="CT14" i="147"/>
  <c r="BW14" i="147"/>
  <c r="CU14" i="147" s="1"/>
  <c r="I14" i="147"/>
  <c r="J14" i="147" s="1"/>
  <c r="AX13" i="147"/>
  <c r="I13" i="147"/>
  <c r="Z13" i="147" s="1"/>
  <c r="AX12" i="147"/>
  <c r="AX11" i="147"/>
  <c r="AX10" i="147"/>
  <c r="M6" i="147"/>
  <c r="T4" i="147"/>
  <c r="I357" i="146"/>
  <c r="O3" i="146" s="1"/>
  <c r="CB17" i="146" s="1"/>
  <c r="CZ17" i="146" s="1"/>
  <c r="I356" i="146"/>
  <c r="I355" i="146"/>
  <c r="I354" i="146"/>
  <c r="I353" i="146"/>
  <c r="I352" i="146"/>
  <c r="I351" i="146"/>
  <c r="I350" i="146"/>
  <c r="I349" i="146"/>
  <c r="I348" i="146"/>
  <c r="I347" i="146"/>
  <c r="I346" i="146"/>
  <c r="I345" i="146"/>
  <c r="I344" i="146"/>
  <c r="I343" i="146"/>
  <c r="I342" i="146"/>
  <c r="I341" i="146"/>
  <c r="I340" i="146"/>
  <c r="I339" i="146"/>
  <c r="I338" i="146"/>
  <c r="I337" i="146"/>
  <c r="I336" i="146"/>
  <c r="I335" i="146"/>
  <c r="I334" i="146"/>
  <c r="I333" i="146"/>
  <c r="I332" i="146"/>
  <c r="I331" i="146"/>
  <c r="I330" i="146"/>
  <c r="I329" i="146"/>
  <c r="I328" i="146"/>
  <c r="I327" i="146"/>
  <c r="I326" i="146"/>
  <c r="I325" i="146"/>
  <c r="I324" i="146"/>
  <c r="J323" i="146"/>
  <c r="I323" i="146"/>
  <c r="I322" i="146"/>
  <c r="J322" i="146" s="1"/>
  <c r="J321" i="146"/>
  <c r="I321" i="146"/>
  <c r="I320" i="146"/>
  <c r="I319" i="146"/>
  <c r="I318" i="146"/>
  <c r="I317" i="146"/>
  <c r="I316" i="146"/>
  <c r="I315" i="146"/>
  <c r="I314" i="146"/>
  <c r="I313" i="146"/>
  <c r="I312" i="146"/>
  <c r="I311" i="146"/>
  <c r="I310" i="146"/>
  <c r="I309" i="146"/>
  <c r="I308" i="146"/>
  <c r="I307" i="146"/>
  <c r="I306" i="146"/>
  <c r="J306" i="146" s="1"/>
  <c r="I305" i="146"/>
  <c r="I304" i="146"/>
  <c r="I303" i="146"/>
  <c r="I302" i="146"/>
  <c r="I301" i="146"/>
  <c r="I300" i="146"/>
  <c r="I299" i="146"/>
  <c r="I298" i="146"/>
  <c r="I297" i="146"/>
  <c r="I296" i="146"/>
  <c r="I295" i="146"/>
  <c r="I294" i="146"/>
  <c r="I293" i="146"/>
  <c r="I292" i="146"/>
  <c r="I291" i="146"/>
  <c r="J291" i="146" s="1"/>
  <c r="I290" i="146"/>
  <c r="J290" i="146" s="1"/>
  <c r="I289" i="146"/>
  <c r="J289" i="146" s="1"/>
  <c r="I288" i="146"/>
  <c r="I287" i="146"/>
  <c r="I286" i="146"/>
  <c r="I285" i="146"/>
  <c r="I284" i="146"/>
  <c r="I283" i="146"/>
  <c r="I282" i="146"/>
  <c r="I281" i="146"/>
  <c r="I280" i="146"/>
  <c r="I279" i="146"/>
  <c r="I278" i="146"/>
  <c r="I277" i="146"/>
  <c r="I276" i="146"/>
  <c r="J275" i="146"/>
  <c r="I275" i="146"/>
  <c r="J274" i="146"/>
  <c r="I274" i="146"/>
  <c r="I273" i="146"/>
  <c r="I272" i="146"/>
  <c r="I271" i="146"/>
  <c r="I270" i="146"/>
  <c r="I269" i="146"/>
  <c r="I268" i="146"/>
  <c r="I267" i="146"/>
  <c r="I266" i="146"/>
  <c r="I265" i="146"/>
  <c r="I264" i="146"/>
  <c r="I263" i="146"/>
  <c r="I262" i="146"/>
  <c r="I261" i="146"/>
  <c r="I260" i="146"/>
  <c r="I259" i="146"/>
  <c r="I258" i="146"/>
  <c r="I257" i="146"/>
  <c r="I256" i="146"/>
  <c r="I255" i="146"/>
  <c r="I254" i="146"/>
  <c r="J254" i="146" s="1"/>
  <c r="I253" i="146"/>
  <c r="I252" i="146"/>
  <c r="I251" i="146"/>
  <c r="I250" i="146"/>
  <c r="I249" i="146"/>
  <c r="I248" i="146"/>
  <c r="I247" i="146"/>
  <c r="I246" i="146"/>
  <c r="I245" i="146"/>
  <c r="I244" i="146"/>
  <c r="J243" i="146"/>
  <c r="I243" i="146"/>
  <c r="I242" i="146"/>
  <c r="J242" i="146" s="1"/>
  <c r="I241" i="146"/>
  <c r="I240" i="146"/>
  <c r="I239" i="146"/>
  <c r="I238" i="146"/>
  <c r="I237" i="146"/>
  <c r="I236" i="146"/>
  <c r="I235" i="146"/>
  <c r="I234" i="146"/>
  <c r="I233" i="146"/>
  <c r="I232" i="146"/>
  <c r="I231" i="146"/>
  <c r="I230" i="146"/>
  <c r="I229" i="146"/>
  <c r="I228" i="146"/>
  <c r="I227" i="146"/>
  <c r="I226" i="146"/>
  <c r="I225" i="146"/>
  <c r="I224" i="146"/>
  <c r="I223" i="146"/>
  <c r="J223" i="146" s="1"/>
  <c r="J222" i="146"/>
  <c r="I222" i="146"/>
  <c r="I221" i="146"/>
  <c r="J221" i="146" s="1"/>
  <c r="I220" i="146"/>
  <c r="I219" i="146"/>
  <c r="I218" i="146"/>
  <c r="I217" i="146"/>
  <c r="I216" i="146"/>
  <c r="I215" i="146"/>
  <c r="I214" i="146"/>
  <c r="I213" i="146"/>
  <c r="I212" i="146"/>
  <c r="I211" i="146"/>
  <c r="I210" i="146"/>
  <c r="J210" i="146" s="1"/>
  <c r="I209" i="146"/>
  <c r="I208" i="146"/>
  <c r="I207" i="146"/>
  <c r="I206" i="146"/>
  <c r="I205" i="146"/>
  <c r="I204" i="146"/>
  <c r="I203" i="146"/>
  <c r="I202" i="146"/>
  <c r="I201" i="146"/>
  <c r="I200" i="146"/>
  <c r="I199" i="146"/>
  <c r="I198" i="146"/>
  <c r="I197" i="146"/>
  <c r="I196" i="146"/>
  <c r="I195" i="146"/>
  <c r="I194" i="146"/>
  <c r="I193" i="146"/>
  <c r="I192" i="146"/>
  <c r="I191" i="146"/>
  <c r="J191" i="146" s="1"/>
  <c r="I190" i="146"/>
  <c r="I189" i="146"/>
  <c r="J189" i="146" s="1"/>
  <c r="I188" i="146"/>
  <c r="I187" i="146"/>
  <c r="I186" i="146"/>
  <c r="I185" i="146"/>
  <c r="I184" i="146"/>
  <c r="I183" i="146"/>
  <c r="I182" i="146"/>
  <c r="I181" i="146"/>
  <c r="I180" i="146"/>
  <c r="J179" i="146"/>
  <c r="I179" i="146"/>
  <c r="I178" i="146"/>
  <c r="J178" i="146" s="1"/>
  <c r="I177" i="146"/>
  <c r="I176" i="146"/>
  <c r="I175" i="146"/>
  <c r="I174" i="146"/>
  <c r="I173" i="146"/>
  <c r="I172" i="146"/>
  <c r="I171" i="146"/>
  <c r="I170" i="146"/>
  <c r="I169" i="146"/>
  <c r="I168" i="146"/>
  <c r="I167" i="146"/>
  <c r="I166" i="146"/>
  <c r="I165" i="146"/>
  <c r="I164" i="146"/>
  <c r="I163" i="146"/>
  <c r="I162" i="146"/>
  <c r="I161" i="146"/>
  <c r="I160" i="146"/>
  <c r="I159" i="146"/>
  <c r="I158" i="146"/>
  <c r="I157" i="146"/>
  <c r="I156" i="146"/>
  <c r="I155" i="146"/>
  <c r="I154" i="146"/>
  <c r="I153" i="146"/>
  <c r="I152" i="146"/>
  <c r="I151" i="146"/>
  <c r="I150" i="146"/>
  <c r="I149" i="146"/>
  <c r="I148" i="146"/>
  <c r="I147" i="146"/>
  <c r="J147" i="146" s="1"/>
  <c r="I146" i="146"/>
  <c r="I145" i="146"/>
  <c r="I144" i="146"/>
  <c r="I143" i="146"/>
  <c r="I142" i="146"/>
  <c r="I141" i="146"/>
  <c r="I140" i="146"/>
  <c r="I139" i="146"/>
  <c r="I138" i="146"/>
  <c r="I137" i="146"/>
  <c r="I136" i="146"/>
  <c r="I135" i="146"/>
  <c r="I134" i="146"/>
  <c r="I133" i="146"/>
  <c r="I132" i="146"/>
  <c r="I131" i="146"/>
  <c r="J131" i="146" s="1"/>
  <c r="I130" i="146"/>
  <c r="I129" i="146"/>
  <c r="I128" i="146"/>
  <c r="I127" i="146"/>
  <c r="I126" i="146"/>
  <c r="I125" i="146"/>
  <c r="I124" i="146"/>
  <c r="I123" i="146"/>
  <c r="I122" i="146"/>
  <c r="I121" i="146"/>
  <c r="I120" i="146"/>
  <c r="I119" i="146"/>
  <c r="I118" i="146"/>
  <c r="I117" i="146"/>
  <c r="I116" i="146"/>
  <c r="I115" i="146"/>
  <c r="J115" i="146" s="1"/>
  <c r="I114" i="146"/>
  <c r="I113" i="146"/>
  <c r="I112" i="146"/>
  <c r="I111" i="146"/>
  <c r="I110" i="146"/>
  <c r="I109" i="146"/>
  <c r="I108" i="146"/>
  <c r="I107" i="146"/>
  <c r="J107" i="146" s="1"/>
  <c r="I106" i="146"/>
  <c r="I105" i="146"/>
  <c r="I104" i="146"/>
  <c r="I103" i="146"/>
  <c r="I102" i="146"/>
  <c r="I101" i="146"/>
  <c r="I100" i="146"/>
  <c r="I99" i="146"/>
  <c r="I98" i="146"/>
  <c r="I97" i="146"/>
  <c r="J97" i="146" s="1"/>
  <c r="I96" i="146"/>
  <c r="J96" i="146" s="1"/>
  <c r="I95" i="146"/>
  <c r="J95" i="146" s="1"/>
  <c r="I94" i="146"/>
  <c r="J94" i="146" s="1"/>
  <c r="I93" i="146"/>
  <c r="J93" i="146" s="1"/>
  <c r="I92" i="146"/>
  <c r="J92" i="146" s="1"/>
  <c r="I91" i="146"/>
  <c r="I90" i="146"/>
  <c r="J90" i="146" s="1"/>
  <c r="I89" i="146"/>
  <c r="J89" i="146" s="1"/>
  <c r="I88" i="146"/>
  <c r="J88" i="146" s="1"/>
  <c r="I87" i="146"/>
  <c r="J87" i="146" s="1"/>
  <c r="I86" i="146"/>
  <c r="J86" i="146" s="1"/>
  <c r="I85" i="146"/>
  <c r="J85" i="146" s="1"/>
  <c r="I84" i="146"/>
  <c r="J84" i="146" s="1"/>
  <c r="I83" i="146"/>
  <c r="I82" i="146"/>
  <c r="J82" i="146" s="1"/>
  <c r="I81" i="146"/>
  <c r="J81" i="146" s="1"/>
  <c r="I80" i="146"/>
  <c r="J80" i="146" s="1"/>
  <c r="I79" i="146"/>
  <c r="J79" i="146" s="1"/>
  <c r="I78" i="146"/>
  <c r="J78" i="146" s="1"/>
  <c r="I77" i="146"/>
  <c r="J77" i="146" s="1"/>
  <c r="CI76" i="146"/>
  <c r="CG76" i="146"/>
  <c r="I76" i="146"/>
  <c r="J76" i="146" s="1"/>
  <c r="I75" i="146"/>
  <c r="J75" i="146" s="1"/>
  <c r="I74" i="146"/>
  <c r="J74" i="146" s="1"/>
  <c r="I73" i="146"/>
  <c r="J73" i="146" s="1"/>
  <c r="I72" i="146"/>
  <c r="J72" i="146" s="1"/>
  <c r="I71" i="146"/>
  <c r="J71" i="146" s="1"/>
  <c r="I70" i="146"/>
  <c r="J70" i="146" s="1"/>
  <c r="I69" i="146"/>
  <c r="J69" i="146" s="1"/>
  <c r="I68" i="146"/>
  <c r="J68" i="146" s="1"/>
  <c r="I67" i="146"/>
  <c r="J67" i="146" s="1"/>
  <c r="I66" i="146"/>
  <c r="J66" i="146" s="1"/>
  <c r="I65" i="146"/>
  <c r="J65" i="146" s="1"/>
  <c r="I64" i="146"/>
  <c r="J64" i="146" s="1"/>
  <c r="I63" i="146"/>
  <c r="I62" i="146"/>
  <c r="J62" i="146" s="1"/>
  <c r="I61" i="146"/>
  <c r="J61" i="146" s="1"/>
  <c r="I60" i="146"/>
  <c r="J60" i="146" s="1"/>
  <c r="I59" i="146"/>
  <c r="J59" i="146" s="1"/>
  <c r="I58" i="146"/>
  <c r="J58" i="146" s="1"/>
  <c r="I57" i="146"/>
  <c r="J57" i="146" s="1"/>
  <c r="I56" i="146"/>
  <c r="J56" i="146" s="1"/>
  <c r="I55" i="146"/>
  <c r="I54" i="146"/>
  <c r="J54" i="146" s="1"/>
  <c r="I53" i="146"/>
  <c r="J53" i="146" s="1"/>
  <c r="I52" i="146"/>
  <c r="J52" i="146" s="1"/>
  <c r="I51" i="146"/>
  <c r="J51" i="146" s="1"/>
  <c r="I50" i="146"/>
  <c r="J50" i="146" s="1"/>
  <c r="I49" i="146"/>
  <c r="J49" i="146" s="1"/>
  <c r="I48" i="146"/>
  <c r="J48" i="146" s="1"/>
  <c r="I47" i="146"/>
  <c r="J47" i="146" s="1"/>
  <c r="I46" i="146"/>
  <c r="I45" i="146"/>
  <c r="I44" i="146"/>
  <c r="J44" i="146" s="1"/>
  <c r="I43" i="146"/>
  <c r="J43" i="146" s="1"/>
  <c r="I42" i="146"/>
  <c r="J42" i="146" s="1"/>
  <c r="I41" i="146"/>
  <c r="J41" i="146" s="1"/>
  <c r="I40" i="146"/>
  <c r="J40" i="146" s="1"/>
  <c r="I39" i="146"/>
  <c r="J39" i="146" s="1"/>
  <c r="I38" i="146"/>
  <c r="J38" i="146" s="1"/>
  <c r="I37" i="146"/>
  <c r="J37" i="146" s="1"/>
  <c r="I36" i="146"/>
  <c r="J36" i="146" s="1"/>
  <c r="I35" i="146"/>
  <c r="J35" i="146" s="1"/>
  <c r="I34" i="146"/>
  <c r="J34" i="146" s="1"/>
  <c r="I33" i="146"/>
  <c r="J33" i="146" s="1"/>
  <c r="I32" i="146"/>
  <c r="J32" i="146" s="1"/>
  <c r="I31" i="146"/>
  <c r="J31" i="146" s="1"/>
  <c r="I30" i="146"/>
  <c r="J30" i="146" s="1"/>
  <c r="I29" i="146"/>
  <c r="I28" i="146"/>
  <c r="J28" i="146" s="1"/>
  <c r="I27" i="146"/>
  <c r="J27" i="146" s="1"/>
  <c r="I26" i="146"/>
  <c r="J26" i="146" s="1"/>
  <c r="I25" i="146"/>
  <c r="J25" i="146" s="1"/>
  <c r="I24" i="146"/>
  <c r="J24" i="146" s="1"/>
  <c r="I23" i="146"/>
  <c r="J23" i="146" s="1"/>
  <c r="I22" i="146"/>
  <c r="J22" i="146" s="1"/>
  <c r="I21" i="146"/>
  <c r="J21" i="146" s="1"/>
  <c r="I20" i="146"/>
  <c r="J20" i="146" s="1"/>
  <c r="I19" i="146"/>
  <c r="J19" i="146" s="1"/>
  <c r="I18" i="146"/>
  <c r="J18" i="146" s="1"/>
  <c r="CG17" i="146"/>
  <c r="BW17" i="146"/>
  <c r="CU17" i="146" s="1"/>
  <c r="I17" i="146"/>
  <c r="J17" i="146" s="1"/>
  <c r="DE16" i="146"/>
  <c r="CB16" i="146"/>
  <c r="CZ16" i="146" s="1"/>
  <c r="BW16" i="146"/>
  <c r="CU16" i="146" s="1"/>
  <c r="I16" i="146"/>
  <c r="J16" i="146" s="1"/>
  <c r="DE15" i="146"/>
  <c r="CB15" i="146"/>
  <c r="CZ15" i="146" s="1"/>
  <c r="BW15" i="146"/>
  <c r="CU15" i="146" s="1"/>
  <c r="I15" i="146"/>
  <c r="J15" i="146" s="1"/>
  <c r="CT14" i="146"/>
  <c r="BW14" i="146"/>
  <c r="CU14" i="146" s="1"/>
  <c r="I14" i="146"/>
  <c r="AX13" i="146"/>
  <c r="AK13" i="146"/>
  <c r="I13" i="146"/>
  <c r="AX12" i="146"/>
  <c r="AX11" i="146"/>
  <c r="AX10" i="146"/>
  <c r="M6" i="146"/>
  <c r="T4" i="146"/>
  <c r="I185" i="145"/>
  <c r="O3" i="145" s="1"/>
  <c r="CB17" i="145" s="1"/>
  <c r="CZ17" i="145" s="1"/>
  <c r="I184" i="145"/>
  <c r="I183" i="145"/>
  <c r="I182" i="145"/>
  <c r="I181" i="145"/>
  <c r="I180" i="145"/>
  <c r="I179" i="145"/>
  <c r="I178" i="145"/>
  <c r="I177" i="145"/>
  <c r="I176" i="145"/>
  <c r="J176" i="145" s="1"/>
  <c r="I175" i="145"/>
  <c r="I174" i="145"/>
  <c r="I173" i="145"/>
  <c r="I172" i="145"/>
  <c r="I171" i="145"/>
  <c r="I170" i="145"/>
  <c r="I169" i="145"/>
  <c r="I168" i="145"/>
  <c r="I167" i="145"/>
  <c r="I166" i="145"/>
  <c r="I165" i="145"/>
  <c r="J164" i="145"/>
  <c r="I164" i="145"/>
  <c r="I163" i="145"/>
  <c r="I162" i="145"/>
  <c r="I161" i="145"/>
  <c r="I160" i="145"/>
  <c r="I159" i="145"/>
  <c r="I158" i="145"/>
  <c r="I157" i="145"/>
  <c r="I156" i="145"/>
  <c r="I155" i="145"/>
  <c r="I154" i="145"/>
  <c r="I153" i="145"/>
  <c r="I152" i="145"/>
  <c r="I151" i="145"/>
  <c r="I150" i="145"/>
  <c r="I149" i="145"/>
  <c r="I148" i="145"/>
  <c r="I147" i="145"/>
  <c r="I146" i="145"/>
  <c r="I145" i="145"/>
  <c r="I144" i="145"/>
  <c r="I143" i="145"/>
  <c r="I142" i="145"/>
  <c r="I141" i="145"/>
  <c r="I140" i="145"/>
  <c r="J140" i="145" s="1"/>
  <c r="I139" i="145"/>
  <c r="I138" i="145"/>
  <c r="I137" i="145"/>
  <c r="I136" i="145"/>
  <c r="I135" i="145"/>
  <c r="I134" i="145"/>
  <c r="I133" i="145"/>
  <c r="I132" i="145"/>
  <c r="J132" i="145" s="1"/>
  <c r="I131" i="145"/>
  <c r="I130" i="145"/>
  <c r="I129" i="145"/>
  <c r="I128" i="145"/>
  <c r="I127" i="145"/>
  <c r="I126" i="145"/>
  <c r="I125" i="145"/>
  <c r="I124" i="145"/>
  <c r="I123" i="145"/>
  <c r="I122" i="145"/>
  <c r="I121" i="145"/>
  <c r="I120" i="145"/>
  <c r="I119" i="145"/>
  <c r="I118" i="145"/>
  <c r="I117" i="145"/>
  <c r="I116" i="145"/>
  <c r="I115" i="145"/>
  <c r="I114" i="145"/>
  <c r="I113" i="145"/>
  <c r="I112" i="145"/>
  <c r="I111" i="145"/>
  <c r="I110" i="145"/>
  <c r="I109" i="145"/>
  <c r="I108" i="145"/>
  <c r="J108" i="145" s="1"/>
  <c r="I107" i="145"/>
  <c r="I106" i="145"/>
  <c r="I105" i="145"/>
  <c r="I104" i="145"/>
  <c r="I103" i="145"/>
  <c r="I102" i="145"/>
  <c r="I101" i="145"/>
  <c r="J100" i="145"/>
  <c r="I100" i="145"/>
  <c r="I99" i="145"/>
  <c r="I98" i="145"/>
  <c r="I97" i="145"/>
  <c r="I96" i="145"/>
  <c r="I95" i="145"/>
  <c r="I94" i="145"/>
  <c r="I93" i="145"/>
  <c r="I92" i="145"/>
  <c r="I91" i="145"/>
  <c r="I90" i="145"/>
  <c r="I89" i="145"/>
  <c r="I88" i="145"/>
  <c r="I87" i="145"/>
  <c r="I86" i="145"/>
  <c r="I85" i="145"/>
  <c r="I84" i="145"/>
  <c r="I83" i="145"/>
  <c r="I82" i="145"/>
  <c r="I81" i="145"/>
  <c r="I80" i="145"/>
  <c r="I79" i="145"/>
  <c r="I78" i="145"/>
  <c r="I77" i="145"/>
  <c r="CI76" i="145"/>
  <c r="CG76" i="145"/>
  <c r="I76" i="145"/>
  <c r="I75" i="145"/>
  <c r="I74" i="145"/>
  <c r="J74" i="145" s="1"/>
  <c r="I73" i="145"/>
  <c r="I72" i="145"/>
  <c r="I71" i="145"/>
  <c r="I70" i="145"/>
  <c r="I69" i="145"/>
  <c r="I68" i="145"/>
  <c r="I67" i="145"/>
  <c r="I66" i="145"/>
  <c r="I65" i="145"/>
  <c r="I64" i="145"/>
  <c r="I63" i="145"/>
  <c r="I62" i="145"/>
  <c r="I61" i="145"/>
  <c r="I60" i="145"/>
  <c r="I59" i="145"/>
  <c r="I58" i="145"/>
  <c r="I57" i="145"/>
  <c r="I56" i="145"/>
  <c r="I55" i="145"/>
  <c r="I54" i="145"/>
  <c r="I53" i="145"/>
  <c r="I52" i="145"/>
  <c r="J52" i="145" s="1"/>
  <c r="I51" i="145"/>
  <c r="J51" i="145" s="1"/>
  <c r="I50" i="145"/>
  <c r="J50" i="145" s="1"/>
  <c r="I49" i="145"/>
  <c r="J49" i="145" s="1"/>
  <c r="I48" i="145"/>
  <c r="J48" i="145" s="1"/>
  <c r="I47" i="145"/>
  <c r="J47" i="145" s="1"/>
  <c r="I46" i="145"/>
  <c r="I45" i="145"/>
  <c r="I44" i="145"/>
  <c r="J44" i="145" s="1"/>
  <c r="I43" i="145"/>
  <c r="J43" i="145" s="1"/>
  <c r="I42" i="145"/>
  <c r="J42" i="145" s="1"/>
  <c r="I41" i="145"/>
  <c r="J41" i="145" s="1"/>
  <c r="I40" i="145"/>
  <c r="J40" i="145" s="1"/>
  <c r="I39" i="145"/>
  <c r="J39" i="145" s="1"/>
  <c r="I38" i="145"/>
  <c r="I37" i="145"/>
  <c r="I36" i="145"/>
  <c r="J36" i="145" s="1"/>
  <c r="I35" i="145"/>
  <c r="J35" i="145" s="1"/>
  <c r="I34" i="145"/>
  <c r="J34" i="145" s="1"/>
  <c r="I33" i="145"/>
  <c r="J33" i="145" s="1"/>
  <c r="I32" i="145"/>
  <c r="J32" i="145" s="1"/>
  <c r="I31" i="145"/>
  <c r="J31" i="145" s="1"/>
  <c r="I30" i="145"/>
  <c r="I29" i="145"/>
  <c r="I28" i="145"/>
  <c r="J28" i="145" s="1"/>
  <c r="I27" i="145"/>
  <c r="J27" i="145" s="1"/>
  <c r="I26" i="145"/>
  <c r="J26" i="145" s="1"/>
  <c r="I25" i="145"/>
  <c r="J25" i="145" s="1"/>
  <c r="I24" i="145"/>
  <c r="J24" i="145" s="1"/>
  <c r="I23" i="145"/>
  <c r="J23" i="145" s="1"/>
  <c r="I22" i="145"/>
  <c r="I21" i="145"/>
  <c r="I20" i="145"/>
  <c r="J20" i="145" s="1"/>
  <c r="I19" i="145"/>
  <c r="J19" i="145" s="1"/>
  <c r="I18" i="145"/>
  <c r="J18" i="145" s="1"/>
  <c r="CG17" i="145"/>
  <c r="BW17" i="145"/>
  <c r="CU17" i="145" s="1"/>
  <c r="I17" i="145"/>
  <c r="J17" i="145" s="1"/>
  <c r="DE16" i="145"/>
  <c r="CB16" i="145"/>
  <c r="CZ16" i="145" s="1"/>
  <c r="BW16" i="145"/>
  <c r="CU16" i="145" s="1"/>
  <c r="I16" i="145"/>
  <c r="J16" i="145" s="1"/>
  <c r="DE15" i="145"/>
  <c r="CB15" i="145"/>
  <c r="CZ15" i="145" s="1"/>
  <c r="BW15" i="145"/>
  <c r="CU15" i="145" s="1"/>
  <c r="I15" i="145"/>
  <c r="J15" i="145" s="1"/>
  <c r="CT14" i="145"/>
  <c r="BW14" i="145"/>
  <c r="CU14" i="145" s="1"/>
  <c r="I14" i="145"/>
  <c r="J14" i="145" s="1"/>
  <c r="AX13" i="145"/>
  <c r="I13" i="145"/>
  <c r="AX12" i="145"/>
  <c r="AX11" i="145"/>
  <c r="AX10" i="145"/>
  <c r="M6" i="145"/>
  <c r="T4" i="145"/>
  <c r="I201" i="144"/>
  <c r="O3" i="144" s="1"/>
  <c r="CB17" i="144" s="1"/>
  <c r="CZ17" i="144" s="1"/>
  <c r="I200" i="144"/>
  <c r="I199" i="144"/>
  <c r="I198" i="144"/>
  <c r="I197" i="144"/>
  <c r="I196" i="144"/>
  <c r="I195" i="144"/>
  <c r="I194" i="144"/>
  <c r="I193" i="144"/>
  <c r="I192" i="144"/>
  <c r="I191" i="144"/>
  <c r="I190" i="144"/>
  <c r="I189" i="144"/>
  <c r="I188" i="144"/>
  <c r="I187" i="144"/>
  <c r="I186" i="144"/>
  <c r="I185" i="144"/>
  <c r="I184" i="144"/>
  <c r="I183" i="144"/>
  <c r="I182" i="144"/>
  <c r="I181" i="144"/>
  <c r="I180" i="144"/>
  <c r="I179" i="144"/>
  <c r="I178" i="144"/>
  <c r="I177" i="144"/>
  <c r="I176" i="144"/>
  <c r="I175" i="144"/>
  <c r="I174" i="144"/>
  <c r="I173" i="144"/>
  <c r="I172" i="144"/>
  <c r="I171" i="144"/>
  <c r="I170" i="144"/>
  <c r="I169" i="144"/>
  <c r="I168" i="144"/>
  <c r="I167" i="144"/>
  <c r="I166" i="144"/>
  <c r="I165" i="144"/>
  <c r="I164" i="144"/>
  <c r="I163" i="144"/>
  <c r="I162" i="144"/>
  <c r="I161" i="144"/>
  <c r="I160" i="144"/>
  <c r="I159" i="144"/>
  <c r="I158" i="144"/>
  <c r="I157" i="144"/>
  <c r="I156" i="144"/>
  <c r="I155" i="144"/>
  <c r="I154" i="144"/>
  <c r="I153" i="144"/>
  <c r="I152" i="144"/>
  <c r="I151" i="144"/>
  <c r="I150" i="144"/>
  <c r="I149" i="144"/>
  <c r="I148" i="144"/>
  <c r="I147" i="144"/>
  <c r="I146" i="144"/>
  <c r="I145" i="144"/>
  <c r="I144" i="144"/>
  <c r="I143" i="144"/>
  <c r="I142" i="144"/>
  <c r="I141" i="144"/>
  <c r="I140" i="144"/>
  <c r="I139" i="144"/>
  <c r="I138" i="144"/>
  <c r="I137" i="144"/>
  <c r="I136" i="144"/>
  <c r="I135" i="144"/>
  <c r="I134" i="144"/>
  <c r="I133" i="144"/>
  <c r="I132" i="144"/>
  <c r="I131" i="144"/>
  <c r="I130" i="144"/>
  <c r="I129" i="144"/>
  <c r="I128" i="144"/>
  <c r="I127" i="144"/>
  <c r="I126" i="144"/>
  <c r="I125" i="144"/>
  <c r="I124" i="144"/>
  <c r="I123" i="144"/>
  <c r="I122" i="144"/>
  <c r="I121" i="144"/>
  <c r="I120" i="144"/>
  <c r="I119" i="144"/>
  <c r="I118" i="144"/>
  <c r="I117" i="144"/>
  <c r="I116" i="144"/>
  <c r="I115" i="144"/>
  <c r="I114" i="144"/>
  <c r="I113" i="144"/>
  <c r="I112" i="144"/>
  <c r="I111" i="144"/>
  <c r="I110" i="144"/>
  <c r="I109" i="144"/>
  <c r="I108" i="144"/>
  <c r="I107" i="144"/>
  <c r="I106" i="144"/>
  <c r="I105" i="144"/>
  <c r="I104" i="144"/>
  <c r="I103" i="144"/>
  <c r="I102" i="144"/>
  <c r="I101" i="144"/>
  <c r="I100" i="144"/>
  <c r="I99" i="144"/>
  <c r="I98" i="144"/>
  <c r="I97" i="144"/>
  <c r="I96" i="144"/>
  <c r="I95" i="144"/>
  <c r="I94" i="144"/>
  <c r="I93" i="144"/>
  <c r="I92" i="144"/>
  <c r="I91" i="144"/>
  <c r="I90" i="144"/>
  <c r="I89" i="144"/>
  <c r="I88" i="144"/>
  <c r="I87" i="144"/>
  <c r="I86" i="144"/>
  <c r="I85" i="144"/>
  <c r="I84" i="144"/>
  <c r="I83" i="144"/>
  <c r="I82" i="144"/>
  <c r="I81" i="144"/>
  <c r="I80" i="144"/>
  <c r="I79" i="144"/>
  <c r="I78" i="144"/>
  <c r="I77" i="144"/>
  <c r="CI76" i="144"/>
  <c r="CG76" i="144"/>
  <c r="I76" i="144"/>
  <c r="I75" i="144"/>
  <c r="I74" i="144"/>
  <c r="I73" i="144"/>
  <c r="I72" i="144"/>
  <c r="I71" i="144"/>
  <c r="I70" i="144"/>
  <c r="I69" i="144"/>
  <c r="I68" i="144"/>
  <c r="I67" i="144"/>
  <c r="I66" i="144"/>
  <c r="J66" i="144" s="1"/>
  <c r="I65" i="144"/>
  <c r="J65" i="144" s="1"/>
  <c r="I64" i="144"/>
  <c r="J64" i="144" s="1"/>
  <c r="I63" i="144"/>
  <c r="J63" i="144" s="1"/>
  <c r="I62" i="144"/>
  <c r="J62" i="144" s="1"/>
  <c r="I61" i="144"/>
  <c r="J61" i="144" s="1"/>
  <c r="I60" i="144"/>
  <c r="I59" i="144"/>
  <c r="I58" i="144"/>
  <c r="J58" i="144" s="1"/>
  <c r="I57" i="144"/>
  <c r="J57" i="144" s="1"/>
  <c r="I56" i="144"/>
  <c r="J56" i="144" s="1"/>
  <c r="I55" i="144"/>
  <c r="J55" i="144" s="1"/>
  <c r="I54" i="144"/>
  <c r="J54" i="144" s="1"/>
  <c r="I53" i="144"/>
  <c r="J53" i="144" s="1"/>
  <c r="I52" i="144"/>
  <c r="I51" i="144"/>
  <c r="I50" i="144"/>
  <c r="J50" i="144" s="1"/>
  <c r="I49" i="144"/>
  <c r="J49" i="144" s="1"/>
  <c r="I48" i="144"/>
  <c r="J48" i="144" s="1"/>
  <c r="I47" i="144"/>
  <c r="J47" i="144" s="1"/>
  <c r="I46" i="144"/>
  <c r="J46" i="144" s="1"/>
  <c r="I45" i="144"/>
  <c r="J45" i="144" s="1"/>
  <c r="I44" i="144"/>
  <c r="I43" i="144"/>
  <c r="I42" i="144"/>
  <c r="I41" i="144"/>
  <c r="J41" i="144" s="1"/>
  <c r="I40" i="144"/>
  <c r="J40" i="144" s="1"/>
  <c r="I39" i="144"/>
  <c r="J39" i="144" s="1"/>
  <c r="I38" i="144"/>
  <c r="J38" i="144" s="1"/>
  <c r="I37" i="144"/>
  <c r="J37" i="144" s="1"/>
  <c r="I36" i="144"/>
  <c r="J36" i="144" s="1"/>
  <c r="I35" i="144"/>
  <c r="I34" i="144"/>
  <c r="I33" i="144"/>
  <c r="J33" i="144" s="1"/>
  <c r="I32" i="144"/>
  <c r="J32" i="144" s="1"/>
  <c r="I31" i="144"/>
  <c r="J31" i="144" s="1"/>
  <c r="I30" i="144"/>
  <c r="J30" i="144" s="1"/>
  <c r="I29" i="144"/>
  <c r="J29" i="144" s="1"/>
  <c r="I28" i="144"/>
  <c r="J28" i="144" s="1"/>
  <c r="I27" i="144"/>
  <c r="I26" i="144"/>
  <c r="I25" i="144"/>
  <c r="J25" i="144" s="1"/>
  <c r="I24" i="144"/>
  <c r="J24" i="144" s="1"/>
  <c r="I23" i="144"/>
  <c r="J23" i="144" s="1"/>
  <c r="I22" i="144"/>
  <c r="J22" i="144" s="1"/>
  <c r="I21" i="144"/>
  <c r="J21" i="144" s="1"/>
  <c r="I20" i="144"/>
  <c r="J20" i="144" s="1"/>
  <c r="I19" i="144"/>
  <c r="I18" i="144"/>
  <c r="CG17" i="144"/>
  <c r="BW17" i="144"/>
  <c r="CU17" i="144" s="1"/>
  <c r="I17" i="144"/>
  <c r="J17" i="144" s="1"/>
  <c r="DE16" i="144"/>
  <c r="CB16" i="144"/>
  <c r="CZ16" i="144" s="1"/>
  <c r="BW16" i="144"/>
  <c r="CU16" i="144" s="1"/>
  <c r="I16" i="144"/>
  <c r="J16" i="144" s="1"/>
  <c r="DE15" i="144"/>
  <c r="CZ15" i="144"/>
  <c r="CB15" i="144"/>
  <c r="BW15" i="144"/>
  <c r="CU15" i="144" s="1"/>
  <c r="I15" i="144"/>
  <c r="J15" i="144" s="1"/>
  <c r="CT14" i="144"/>
  <c r="BW14" i="144"/>
  <c r="CU14" i="144" s="1"/>
  <c r="I14" i="144"/>
  <c r="J14" i="144" s="1"/>
  <c r="AX13" i="144"/>
  <c r="I13" i="144"/>
  <c r="AX12" i="144"/>
  <c r="AX11" i="144"/>
  <c r="AX10" i="144"/>
  <c r="M6" i="144"/>
  <c r="U4" i="144"/>
  <c r="T4" i="144"/>
  <c r="J13" i="147" l="1"/>
  <c r="BC13" i="148"/>
  <c r="K13" i="148"/>
  <c r="BG13" i="144"/>
  <c r="K13" i="144"/>
  <c r="BD13" i="145"/>
  <c r="K13" i="145"/>
  <c r="AG13" i="146"/>
  <c r="K13" i="146"/>
  <c r="R13" i="147"/>
  <c r="BH13" i="147"/>
  <c r="O13" i="148"/>
  <c r="BF13" i="150"/>
  <c r="K13" i="150"/>
  <c r="Q13" i="146"/>
  <c r="BE13" i="146"/>
  <c r="AU13" i="148"/>
  <c r="U13" i="146"/>
  <c r="AH13" i="147"/>
  <c r="K13" i="147"/>
  <c r="AP13" i="147"/>
  <c r="J70" i="148"/>
  <c r="J104" i="148"/>
  <c r="J194" i="148"/>
  <c r="J245" i="148"/>
  <c r="J284" i="148"/>
  <c r="J331" i="148"/>
  <c r="W13" i="148"/>
  <c r="J23" i="148"/>
  <c r="J27" i="148"/>
  <c r="J63" i="148"/>
  <c r="J67" i="148"/>
  <c r="J85" i="148"/>
  <c r="J89" i="148"/>
  <c r="J93" i="148"/>
  <c r="J160" i="148"/>
  <c r="J164" i="148"/>
  <c r="J168" i="148"/>
  <c r="J172" i="148"/>
  <c r="J223" i="148"/>
  <c r="J227" i="148"/>
  <c r="J234" i="148"/>
  <c r="J238" i="148"/>
  <c r="J273" i="148"/>
  <c r="J277" i="148"/>
  <c r="J312" i="148"/>
  <c r="J316" i="148"/>
  <c r="J33" i="148"/>
  <c r="J96" i="148"/>
  <c r="J108" i="148"/>
  <c r="J179" i="148"/>
  <c r="J187" i="148"/>
  <c r="J202" i="148"/>
  <c r="J241" i="148"/>
  <c r="J280" i="148"/>
  <c r="J323" i="148"/>
  <c r="AE13" i="148"/>
  <c r="J49" i="148"/>
  <c r="J56" i="148"/>
  <c r="J60" i="148"/>
  <c r="J82" i="148"/>
  <c r="J145" i="148"/>
  <c r="J149" i="148"/>
  <c r="J153" i="148"/>
  <c r="J157" i="148"/>
  <c r="J216" i="148"/>
  <c r="J220" i="148"/>
  <c r="J255" i="148"/>
  <c r="J259" i="148"/>
  <c r="J266" i="148"/>
  <c r="J270" i="148"/>
  <c r="J305" i="148"/>
  <c r="J309" i="148"/>
  <c r="J329" i="148"/>
  <c r="J352" i="148"/>
  <c r="J74" i="148"/>
  <c r="J100" i="148"/>
  <c r="J175" i="148"/>
  <c r="J183" i="148"/>
  <c r="J198" i="148"/>
  <c r="J206" i="148"/>
  <c r="J319" i="148"/>
  <c r="BE13" i="148"/>
  <c r="BB13" i="148"/>
  <c r="AT13" i="148"/>
  <c r="AL13" i="148"/>
  <c r="AD13" i="148"/>
  <c r="V13" i="148"/>
  <c r="N13" i="148"/>
  <c r="BF13" i="148"/>
  <c r="AP13" i="148"/>
  <c r="AH13" i="148"/>
  <c r="R13" i="148"/>
  <c r="J13" i="148"/>
  <c r="BG13" i="148"/>
  <c r="AY13" i="148"/>
  <c r="AQ13" i="148"/>
  <c r="AI13" i="148"/>
  <c r="AA13" i="148"/>
  <c r="S13" i="148"/>
  <c r="Z13" i="148"/>
  <c r="AM13" i="148"/>
  <c r="J15" i="148"/>
  <c r="J16" i="148"/>
  <c r="J17" i="148"/>
  <c r="J39" i="148"/>
  <c r="J43" i="148"/>
  <c r="J79" i="148"/>
  <c r="J111" i="148"/>
  <c r="J115" i="148"/>
  <c r="J119" i="148"/>
  <c r="J123" i="148"/>
  <c r="J130" i="148"/>
  <c r="J134" i="148"/>
  <c r="J138" i="148"/>
  <c r="J142" i="148"/>
  <c r="J209" i="148"/>
  <c r="J213" i="148"/>
  <c r="J248" i="148"/>
  <c r="J252" i="148"/>
  <c r="J287" i="148"/>
  <c r="J291" i="148"/>
  <c r="J298" i="148"/>
  <c r="J302" i="148"/>
  <c r="J326" i="148"/>
  <c r="J381" i="148"/>
  <c r="J335" i="148"/>
  <c r="J339" i="148"/>
  <c r="J343" i="148"/>
  <c r="J348" i="148"/>
  <c r="J356" i="148"/>
  <c r="J365" i="148"/>
  <c r="J369" i="148"/>
  <c r="J373" i="148"/>
  <c r="J377" i="148"/>
  <c r="J388" i="148"/>
  <c r="J391" i="148"/>
  <c r="J394" i="148"/>
  <c r="J398" i="148"/>
  <c r="J401" i="148"/>
  <c r="J405" i="148"/>
  <c r="J415" i="148"/>
  <c r="J423" i="148"/>
  <c r="BN40" i="148"/>
  <c r="J40" i="148"/>
  <c r="J46" i="148"/>
  <c r="J50" i="148"/>
  <c r="J53" i="148"/>
  <c r="J57" i="148"/>
  <c r="J64" i="148"/>
  <c r="J71" i="148"/>
  <c r="J75" i="148"/>
  <c r="J80" i="148"/>
  <c r="J86" i="148"/>
  <c r="J90" i="148"/>
  <c r="J97" i="148"/>
  <c r="J101" i="148"/>
  <c r="J105" i="148"/>
  <c r="J109" i="148"/>
  <c r="J112" i="148"/>
  <c r="J116" i="148"/>
  <c r="J120" i="148"/>
  <c r="J124" i="148"/>
  <c r="J127" i="148"/>
  <c r="J131" i="148"/>
  <c r="J135" i="148"/>
  <c r="J139" i="148"/>
  <c r="J146" i="148"/>
  <c r="J150" i="148"/>
  <c r="J154" i="148"/>
  <c r="J161" i="148"/>
  <c r="J165" i="148"/>
  <c r="J169" i="148"/>
  <c r="J173" i="148"/>
  <c r="J176" i="148"/>
  <c r="J180" i="148"/>
  <c r="J184" i="148"/>
  <c r="J188" i="148"/>
  <c r="J191" i="148"/>
  <c r="J195" i="148"/>
  <c r="J199" i="148"/>
  <c r="J203" i="148"/>
  <c r="J210" i="148"/>
  <c r="J217" i="148"/>
  <c r="J221" i="148"/>
  <c r="J224" i="148"/>
  <c r="J228" i="148"/>
  <c r="J231" i="148"/>
  <c r="J235" i="148"/>
  <c r="J242" i="148"/>
  <c r="J249" i="148"/>
  <c r="J253" i="148"/>
  <c r="J256" i="148"/>
  <c r="J260" i="148"/>
  <c r="J263" i="148"/>
  <c r="J267" i="148"/>
  <c r="J274" i="148"/>
  <c r="J281" i="148"/>
  <c r="J285" i="148"/>
  <c r="J288" i="148"/>
  <c r="J292" i="148"/>
  <c r="J295" i="148"/>
  <c r="J299" i="148"/>
  <c r="J306" i="148"/>
  <c r="J313" i="148"/>
  <c r="J317" i="148"/>
  <c r="J320" i="148"/>
  <c r="J324" i="148"/>
  <c r="J327" i="148"/>
  <c r="J332" i="148"/>
  <c r="J336" i="148"/>
  <c r="J340" i="148"/>
  <c r="J349" i="148"/>
  <c r="J353" i="148"/>
  <c r="J357" i="148"/>
  <c r="J360" i="148"/>
  <c r="J362" i="148"/>
  <c r="J366" i="148"/>
  <c r="J370" i="148"/>
  <c r="J374" i="148"/>
  <c r="J378" i="148"/>
  <c r="J382" i="148"/>
  <c r="J385" i="148"/>
  <c r="J395" i="148"/>
  <c r="J399" i="148"/>
  <c r="J402" i="148"/>
  <c r="J406" i="148"/>
  <c r="J409" i="148"/>
  <c r="J412" i="148"/>
  <c r="J420" i="148"/>
  <c r="J424" i="148"/>
  <c r="J21" i="148"/>
  <c r="J28" i="148"/>
  <c r="J37" i="148"/>
  <c r="J41" i="148"/>
  <c r="J44" i="148"/>
  <c r="J47" i="148"/>
  <c r="J51" i="148"/>
  <c r="J54" i="148"/>
  <c r="J58" i="148"/>
  <c r="J61" i="148"/>
  <c r="J65" i="148"/>
  <c r="J68" i="148"/>
  <c r="J72" i="148"/>
  <c r="J77" i="148"/>
  <c r="J83" i="148"/>
  <c r="J87" i="148"/>
  <c r="J91" i="148"/>
  <c r="J94" i="148"/>
  <c r="J98" i="148"/>
  <c r="J102" i="148"/>
  <c r="J106" i="148"/>
  <c r="J113" i="148"/>
  <c r="J117" i="148"/>
  <c r="J121" i="148"/>
  <c r="J125" i="148"/>
  <c r="J128" i="148"/>
  <c r="J132" i="148"/>
  <c r="J136" i="148"/>
  <c r="J140" i="148"/>
  <c r="J143" i="148"/>
  <c r="J147" i="148"/>
  <c r="J151" i="148"/>
  <c r="J155" i="148"/>
  <c r="J158" i="148"/>
  <c r="J162" i="148"/>
  <c r="J166" i="148"/>
  <c r="J170" i="148"/>
  <c r="J177" i="148"/>
  <c r="J181" i="148"/>
  <c r="J185" i="148"/>
  <c r="J189" i="148"/>
  <c r="J192" i="148"/>
  <c r="J196" i="148"/>
  <c r="J200" i="148"/>
  <c r="J204" i="148"/>
  <c r="J207" i="148"/>
  <c r="J211" i="148"/>
  <c r="J214" i="148"/>
  <c r="J218" i="148"/>
  <c r="J225" i="148"/>
  <c r="J229" i="148"/>
  <c r="J232" i="148"/>
  <c r="J236" i="148"/>
  <c r="J239" i="148"/>
  <c r="J243" i="148"/>
  <c r="J246" i="148"/>
  <c r="J250" i="148"/>
  <c r="J257" i="148"/>
  <c r="J261" i="148"/>
  <c r="J264" i="148"/>
  <c r="J268" i="148"/>
  <c r="J271" i="148"/>
  <c r="J275" i="148"/>
  <c r="J278" i="148"/>
  <c r="J282" i="148"/>
  <c r="J289" i="148"/>
  <c r="J293" i="148"/>
  <c r="J296" i="148"/>
  <c r="J300" i="148"/>
  <c r="J303" i="148"/>
  <c r="J307" i="148"/>
  <c r="J310" i="148"/>
  <c r="J314" i="148"/>
  <c r="J321" i="148"/>
  <c r="J333" i="148"/>
  <c r="J337" i="148"/>
  <c r="J341" i="148"/>
  <c r="J344" i="148"/>
  <c r="J346" i="148"/>
  <c r="J350" i="148"/>
  <c r="J354" i="148"/>
  <c r="J358" i="148"/>
  <c r="J363" i="148"/>
  <c r="J367" i="148"/>
  <c r="J371" i="148"/>
  <c r="J375" i="148"/>
  <c r="J379" i="148"/>
  <c r="J383" i="148"/>
  <c r="J386" i="148"/>
  <c r="J389" i="148"/>
  <c r="J392" i="148"/>
  <c r="J396" i="148"/>
  <c r="J403" i="148"/>
  <c r="J407" i="148"/>
  <c r="J410" i="148"/>
  <c r="J413" i="148"/>
  <c r="J416" i="148"/>
  <c r="J421" i="148"/>
  <c r="J42" i="148"/>
  <c r="J48" i="148"/>
  <c r="J55" i="148"/>
  <c r="J59" i="148"/>
  <c r="J62" i="148"/>
  <c r="J66" i="148"/>
  <c r="J69" i="148"/>
  <c r="J73" i="148"/>
  <c r="J76" i="148"/>
  <c r="J78" i="148"/>
  <c r="J81" i="148"/>
  <c r="J84" i="148"/>
  <c r="J88" i="148"/>
  <c r="J92" i="148"/>
  <c r="J95" i="148"/>
  <c r="J99" i="148"/>
  <c r="J103" i="148"/>
  <c r="J107" i="148"/>
  <c r="J110" i="148"/>
  <c r="J114" i="148"/>
  <c r="J118" i="148"/>
  <c r="J122" i="148"/>
  <c r="J129" i="148"/>
  <c r="J133" i="148"/>
  <c r="J137" i="148"/>
  <c r="J141" i="148"/>
  <c r="J144" i="148"/>
  <c r="J148" i="148"/>
  <c r="J152" i="148"/>
  <c r="J156" i="148"/>
  <c r="J159" i="148"/>
  <c r="J163" i="148"/>
  <c r="J167" i="148"/>
  <c r="J171" i="148"/>
  <c r="J174" i="148"/>
  <c r="J178" i="148"/>
  <c r="J182" i="148"/>
  <c r="J186" i="148"/>
  <c r="J193" i="148"/>
  <c r="J197" i="148"/>
  <c r="J201" i="148"/>
  <c r="J205" i="148"/>
  <c r="J208" i="148"/>
  <c r="J212" i="148"/>
  <c r="J215" i="148"/>
  <c r="J219" i="148"/>
  <c r="J222" i="148"/>
  <c r="J226" i="148"/>
  <c r="J233" i="148"/>
  <c r="J237" i="148"/>
  <c r="J240" i="148"/>
  <c r="J244" i="148"/>
  <c r="J247" i="148"/>
  <c r="J251" i="148"/>
  <c r="J254" i="148"/>
  <c r="J258" i="148"/>
  <c r="J265" i="148"/>
  <c r="J269" i="148"/>
  <c r="J272" i="148"/>
  <c r="J276" i="148"/>
  <c r="J279" i="148"/>
  <c r="J283" i="148"/>
  <c r="J286" i="148"/>
  <c r="J290" i="148"/>
  <c r="J297" i="148"/>
  <c r="J301" i="148"/>
  <c r="J304" i="148"/>
  <c r="J308" i="148"/>
  <c r="J311" i="148"/>
  <c r="J315" i="148"/>
  <c r="J318" i="148"/>
  <c r="J322" i="148"/>
  <c r="J325" i="148"/>
  <c r="J328" i="148"/>
  <c r="J330" i="148"/>
  <c r="J334" i="148"/>
  <c r="J338" i="148"/>
  <c r="J342" i="148"/>
  <c r="J347" i="148"/>
  <c r="J351" i="148"/>
  <c r="J355" i="148"/>
  <c r="J359" i="148"/>
  <c r="J361" i="148"/>
  <c r="J364" i="148"/>
  <c r="J368" i="148"/>
  <c r="J372" i="148"/>
  <c r="J376" i="148"/>
  <c r="J380" i="148"/>
  <c r="J384" i="148"/>
  <c r="J387" i="148"/>
  <c r="J390" i="148"/>
  <c r="J393" i="148"/>
  <c r="J397" i="148"/>
  <c r="J400" i="148"/>
  <c r="J404" i="148"/>
  <c r="J411" i="148"/>
  <c r="J414" i="148"/>
  <c r="J422" i="148"/>
  <c r="BL14" i="148"/>
  <c r="BN14" i="148"/>
  <c r="BN22" i="148"/>
  <c r="BN30" i="148"/>
  <c r="BN125" i="148"/>
  <c r="BN133" i="148"/>
  <c r="BN148" i="148"/>
  <c r="BN204" i="148"/>
  <c r="BN212" i="148"/>
  <c r="U4" i="148"/>
  <c r="C4" i="148" s="1"/>
  <c r="J18" i="147"/>
  <c r="J57" i="147"/>
  <c r="J202" i="147"/>
  <c r="P13" i="147"/>
  <c r="J17" i="147"/>
  <c r="J29" i="147"/>
  <c r="J33" i="147"/>
  <c r="J37" i="147"/>
  <c r="BN81" i="147"/>
  <c r="J102" i="147"/>
  <c r="J106" i="147"/>
  <c r="J110" i="147"/>
  <c r="J130" i="147"/>
  <c r="J134" i="147"/>
  <c r="J137" i="147"/>
  <c r="J143" i="147"/>
  <c r="J147" i="147"/>
  <c r="J151" i="147"/>
  <c r="J155" i="147"/>
  <c r="J159" i="147"/>
  <c r="J167" i="147"/>
  <c r="J175" i="147"/>
  <c r="J179" i="147"/>
  <c r="J183" i="147"/>
  <c r="J187" i="147"/>
  <c r="J191" i="147"/>
  <c r="J39" i="147"/>
  <c r="BN89" i="147"/>
  <c r="J125" i="147"/>
  <c r="J23" i="147"/>
  <c r="J44" i="147"/>
  <c r="J48" i="147"/>
  <c r="J52" i="147"/>
  <c r="J72" i="147"/>
  <c r="J76" i="147"/>
  <c r="J78" i="147"/>
  <c r="J87" i="147"/>
  <c r="J91" i="147"/>
  <c r="J95" i="147"/>
  <c r="J196" i="147"/>
  <c r="J200" i="147"/>
  <c r="J97" i="147"/>
  <c r="J115" i="147"/>
  <c r="J121" i="147"/>
  <c r="J206" i="147"/>
  <c r="BD13" i="147"/>
  <c r="BE13" i="147"/>
  <c r="AV13" i="147"/>
  <c r="AN13" i="147"/>
  <c r="AF13" i="147"/>
  <c r="BB13" i="147"/>
  <c r="AT13" i="147"/>
  <c r="AL13" i="147"/>
  <c r="AD13" i="147"/>
  <c r="V13" i="147"/>
  <c r="N13" i="147"/>
  <c r="AZ13" i="147"/>
  <c r="AR13" i="147"/>
  <c r="AJ13" i="147"/>
  <c r="AB13" i="147"/>
  <c r="T13" i="147"/>
  <c r="L13" i="147"/>
  <c r="X13" i="147"/>
  <c r="J21" i="147"/>
  <c r="J42" i="147"/>
  <c r="J63" i="147"/>
  <c r="J67" i="147"/>
  <c r="J70" i="147"/>
  <c r="J100" i="147"/>
  <c r="J128" i="147"/>
  <c r="J193" i="147"/>
  <c r="J209" i="147"/>
  <c r="J213" i="147"/>
  <c r="J217" i="147"/>
  <c r="J221" i="147"/>
  <c r="J224" i="147"/>
  <c r="J228" i="147"/>
  <c r="J232" i="147"/>
  <c r="J73" i="147"/>
  <c r="J79" i="147"/>
  <c r="J82" i="147"/>
  <c r="J88" i="147"/>
  <c r="J92" i="147"/>
  <c r="J103" i="147"/>
  <c r="J107" i="147"/>
  <c r="J118" i="147"/>
  <c r="J122" i="147"/>
  <c r="J126" i="147"/>
  <c r="J131" i="147"/>
  <c r="J138" i="147"/>
  <c r="J144" i="147"/>
  <c r="J148" i="147"/>
  <c r="J152" i="147"/>
  <c r="J156" i="147"/>
  <c r="J162" i="147"/>
  <c r="J170" i="147"/>
  <c r="J176" i="147"/>
  <c r="J180" i="147"/>
  <c r="J184" i="147"/>
  <c r="J188" i="147"/>
  <c r="J197" i="147"/>
  <c r="J203" i="147"/>
  <c r="J210" i="147"/>
  <c r="J214" i="147"/>
  <c r="J218" i="147"/>
  <c r="J225" i="147"/>
  <c r="J229" i="147"/>
  <c r="J233" i="147"/>
  <c r="J27" i="147"/>
  <c r="J53" i="147"/>
  <c r="J55" i="147"/>
  <c r="J58" i="147"/>
  <c r="J74" i="147"/>
  <c r="J80" i="147"/>
  <c r="J83" i="147"/>
  <c r="J89" i="147"/>
  <c r="J93" i="147"/>
  <c r="J98" i="147"/>
  <c r="J104" i="147"/>
  <c r="J108" i="147"/>
  <c r="J111" i="147"/>
  <c r="J119" i="147"/>
  <c r="J123" i="147"/>
  <c r="J132" i="147"/>
  <c r="J139" i="147"/>
  <c r="J145" i="147"/>
  <c r="J149" i="147"/>
  <c r="J153" i="147"/>
  <c r="J157" i="147"/>
  <c r="J163" i="147"/>
  <c r="J171" i="147"/>
  <c r="J177" i="147"/>
  <c r="J181" i="147"/>
  <c r="J185" i="147"/>
  <c r="J189" i="147"/>
  <c r="J194" i="147"/>
  <c r="J198" i="147"/>
  <c r="J204" i="147"/>
  <c r="J207" i="147"/>
  <c r="J211" i="147"/>
  <c r="J215" i="147"/>
  <c r="J219" i="147"/>
  <c r="J226" i="147"/>
  <c r="J230" i="147"/>
  <c r="J16" i="147"/>
  <c r="J75" i="147"/>
  <c r="J77" i="147"/>
  <c r="J86" i="147"/>
  <c r="J90" i="147"/>
  <c r="J94" i="147"/>
  <c r="J96" i="147"/>
  <c r="J99" i="147"/>
  <c r="J101" i="147"/>
  <c r="J105" i="147"/>
  <c r="J109" i="147"/>
  <c r="J114" i="147"/>
  <c r="J120" i="147"/>
  <c r="J124" i="147"/>
  <c r="J127" i="147"/>
  <c r="J129" i="147"/>
  <c r="J133" i="147"/>
  <c r="J136" i="147"/>
  <c r="J142" i="147"/>
  <c r="J146" i="147"/>
  <c r="J150" i="147"/>
  <c r="J154" i="147"/>
  <c r="J158" i="147"/>
  <c r="J166" i="147"/>
  <c r="J174" i="147"/>
  <c r="J178" i="147"/>
  <c r="J182" i="147"/>
  <c r="J186" i="147"/>
  <c r="J190" i="147"/>
  <c r="J192" i="147"/>
  <c r="J195" i="147"/>
  <c r="J199" i="147"/>
  <c r="J201" i="147"/>
  <c r="J205" i="147"/>
  <c r="J208" i="147"/>
  <c r="J212" i="147"/>
  <c r="J216" i="147"/>
  <c r="J220" i="147"/>
  <c r="J223" i="147"/>
  <c r="J227" i="147"/>
  <c r="J231" i="147"/>
  <c r="BN15" i="147"/>
  <c r="BN27" i="147"/>
  <c r="BN31" i="147"/>
  <c r="BN43" i="147"/>
  <c r="BN47" i="147"/>
  <c r="BN55" i="147"/>
  <c r="BN59" i="147"/>
  <c r="BN71" i="147"/>
  <c r="BN126" i="147"/>
  <c r="BN134" i="147"/>
  <c r="J114" i="146"/>
  <c r="J128" i="146"/>
  <c r="J146" i="146"/>
  <c r="J156" i="146"/>
  <c r="J167" i="146"/>
  <c r="J175" i="146"/>
  <c r="J185" i="146"/>
  <c r="J194" i="146"/>
  <c r="J206" i="146"/>
  <c r="J216" i="146"/>
  <c r="J225" i="146"/>
  <c r="J251" i="146"/>
  <c r="J259" i="146"/>
  <c r="J265" i="146"/>
  <c r="J303" i="146"/>
  <c r="J312" i="146"/>
  <c r="J333" i="146"/>
  <c r="J345" i="146"/>
  <c r="J357" i="146"/>
  <c r="BN50" i="146"/>
  <c r="AS13" i="146"/>
  <c r="J45" i="146"/>
  <c r="J55" i="146"/>
  <c r="J91" i="146"/>
  <c r="J98" i="146"/>
  <c r="J100" i="146"/>
  <c r="J104" i="146"/>
  <c r="J111" i="146"/>
  <c r="J118" i="146"/>
  <c r="J122" i="146"/>
  <c r="J125" i="146"/>
  <c r="J129" i="146"/>
  <c r="J132" i="146"/>
  <c r="J136" i="146"/>
  <c r="J139" i="146"/>
  <c r="J143" i="146"/>
  <c r="J150" i="146"/>
  <c r="J154" i="146"/>
  <c r="J157" i="146"/>
  <c r="J161" i="146"/>
  <c r="J164" i="146"/>
  <c r="J168" i="146"/>
  <c r="J172" i="146"/>
  <c r="J176" i="146"/>
  <c r="J182" i="146"/>
  <c r="J186" i="146"/>
  <c r="J195" i="146"/>
  <c r="J199" i="146"/>
  <c r="J203" i="146"/>
  <c r="J207" i="146"/>
  <c r="J213" i="146"/>
  <c r="J217" i="146"/>
  <c r="J226" i="146"/>
  <c r="J230" i="146"/>
  <c r="J234" i="146"/>
  <c r="J237" i="146"/>
  <c r="J245" i="146"/>
  <c r="J252" i="146"/>
  <c r="J260" i="146"/>
  <c r="J263" i="146"/>
  <c r="J266" i="146"/>
  <c r="J269" i="146"/>
  <c r="J277" i="146"/>
  <c r="J283" i="146"/>
  <c r="J287" i="146"/>
  <c r="J292" i="146"/>
  <c r="J296" i="146"/>
  <c r="J300" i="146"/>
  <c r="J304" i="146"/>
  <c r="J309" i="146"/>
  <c r="J313" i="146"/>
  <c r="J317" i="146"/>
  <c r="J326" i="146"/>
  <c r="J330" i="146"/>
  <c r="J334" i="146"/>
  <c r="J338" i="146"/>
  <c r="J342" i="146"/>
  <c r="J346" i="146"/>
  <c r="J350" i="146"/>
  <c r="J354" i="146"/>
  <c r="BN91" i="146"/>
  <c r="J117" i="146"/>
  <c r="J124" i="146"/>
  <c r="J135" i="146"/>
  <c r="J149" i="146"/>
  <c r="J160" i="146"/>
  <c r="J171" i="146"/>
  <c r="J181" i="146"/>
  <c r="J202" i="146"/>
  <c r="J212" i="146"/>
  <c r="J233" i="146"/>
  <c r="J262" i="146"/>
  <c r="J272" i="146"/>
  <c r="J280" i="146"/>
  <c r="J299" i="146"/>
  <c r="J308" i="146"/>
  <c r="J320" i="146"/>
  <c r="J325" i="146"/>
  <c r="J337" i="146"/>
  <c r="J349" i="146"/>
  <c r="AC13" i="146"/>
  <c r="AW13" i="146"/>
  <c r="J29" i="146"/>
  <c r="J101" i="146"/>
  <c r="J105" i="146"/>
  <c r="J108" i="146"/>
  <c r="J112" i="146"/>
  <c r="J119" i="146"/>
  <c r="J126" i="146"/>
  <c r="J130" i="146"/>
  <c r="J133" i="146"/>
  <c r="J137" i="146"/>
  <c r="J140" i="146"/>
  <c r="J144" i="146"/>
  <c r="J151" i="146"/>
  <c r="J158" i="146"/>
  <c r="J165" i="146"/>
  <c r="J169" i="146"/>
  <c r="J173" i="146"/>
  <c r="J177" i="146"/>
  <c r="J183" i="146"/>
  <c r="J187" i="146"/>
  <c r="J192" i="146"/>
  <c r="J196" i="146"/>
  <c r="J200" i="146"/>
  <c r="J204" i="146"/>
  <c r="J208" i="146"/>
  <c r="J214" i="146"/>
  <c r="J218" i="146"/>
  <c r="J227" i="146"/>
  <c r="J231" i="146"/>
  <c r="J235" i="146"/>
  <c r="J238" i="146"/>
  <c r="J241" i="146"/>
  <c r="J246" i="146"/>
  <c r="J249" i="146"/>
  <c r="J257" i="146"/>
  <c r="J264" i="146"/>
  <c r="J267" i="146"/>
  <c r="J270" i="146"/>
  <c r="J273" i="146"/>
  <c r="J278" i="146"/>
  <c r="J281" i="146"/>
  <c r="J284" i="146"/>
  <c r="J288" i="146"/>
  <c r="J293" i="146"/>
  <c r="J297" i="146"/>
  <c r="J301" i="146"/>
  <c r="J310" i="146"/>
  <c r="J314" i="146"/>
  <c r="J318" i="146"/>
  <c r="J327" i="146"/>
  <c r="J331" i="146"/>
  <c r="J335" i="146"/>
  <c r="J339" i="146"/>
  <c r="J343" i="146"/>
  <c r="J347" i="146"/>
  <c r="J351" i="146"/>
  <c r="J355" i="146"/>
  <c r="J103" i="146"/>
  <c r="J110" i="146"/>
  <c r="J121" i="146"/>
  <c r="J142" i="146"/>
  <c r="J153" i="146"/>
  <c r="J163" i="146"/>
  <c r="J198" i="146"/>
  <c r="J220" i="146"/>
  <c r="J229" i="146"/>
  <c r="J240" i="146"/>
  <c r="J248" i="146"/>
  <c r="J256" i="146"/>
  <c r="J286" i="146"/>
  <c r="J295" i="146"/>
  <c r="J316" i="146"/>
  <c r="J329" i="146"/>
  <c r="J341" i="146"/>
  <c r="J353" i="146"/>
  <c r="M13" i="146"/>
  <c r="J46" i="146"/>
  <c r="J63" i="146"/>
  <c r="J83" i="146"/>
  <c r="J99" i="146"/>
  <c r="J102" i="146"/>
  <c r="J106" i="146"/>
  <c r="J109" i="146"/>
  <c r="J113" i="146"/>
  <c r="J116" i="146"/>
  <c r="J120" i="146"/>
  <c r="J123" i="146"/>
  <c r="J127" i="146"/>
  <c r="J134" i="146"/>
  <c r="J138" i="146"/>
  <c r="J141" i="146"/>
  <c r="J145" i="146"/>
  <c r="J148" i="146"/>
  <c r="J152" i="146"/>
  <c r="J155" i="146"/>
  <c r="J159" i="146"/>
  <c r="J162" i="146"/>
  <c r="J166" i="146"/>
  <c r="J170" i="146"/>
  <c r="J174" i="146"/>
  <c r="J180" i="146"/>
  <c r="J184" i="146"/>
  <c r="J188" i="146"/>
  <c r="J190" i="146"/>
  <c r="J193" i="146"/>
  <c r="J197" i="146"/>
  <c r="J201" i="146"/>
  <c r="J205" i="146"/>
  <c r="J209" i="146"/>
  <c r="J211" i="146"/>
  <c r="J215" i="146"/>
  <c r="J219" i="146"/>
  <c r="J224" i="146"/>
  <c r="J228" i="146"/>
  <c r="J232" i="146"/>
  <c r="J236" i="146"/>
  <c r="J239" i="146"/>
  <c r="J244" i="146"/>
  <c r="J247" i="146"/>
  <c r="J250" i="146"/>
  <c r="J253" i="146"/>
  <c r="J255" i="146"/>
  <c r="J258" i="146"/>
  <c r="J261" i="146"/>
  <c r="J268" i="146"/>
  <c r="J271" i="146"/>
  <c r="J276" i="146"/>
  <c r="J279" i="146"/>
  <c r="J282" i="146"/>
  <c r="J285" i="146"/>
  <c r="J294" i="146"/>
  <c r="J298" i="146"/>
  <c r="J302" i="146"/>
  <c r="J305" i="146"/>
  <c r="J307" i="146"/>
  <c r="J311" i="146"/>
  <c r="J315" i="146"/>
  <c r="J319" i="146"/>
  <c r="J324" i="146"/>
  <c r="J328" i="146"/>
  <c r="J332" i="146"/>
  <c r="J336" i="146"/>
  <c r="J340" i="146"/>
  <c r="J344" i="146"/>
  <c r="J348" i="146"/>
  <c r="J352" i="146"/>
  <c r="J356" i="146"/>
  <c r="BN17" i="146"/>
  <c r="BN33" i="146"/>
  <c r="BN72" i="146"/>
  <c r="BN76" i="146"/>
  <c r="BN197" i="146"/>
  <c r="BN155" i="146"/>
  <c r="BN163" i="146"/>
  <c r="J67" i="145"/>
  <c r="J94" i="145"/>
  <c r="J98" i="145"/>
  <c r="J123" i="145"/>
  <c r="J130" i="145"/>
  <c r="J155" i="145"/>
  <c r="J169" i="145"/>
  <c r="J184" i="145"/>
  <c r="J22" i="145"/>
  <c r="J29" i="145"/>
  <c r="J38" i="145"/>
  <c r="J45" i="145"/>
  <c r="J54" i="145"/>
  <c r="J58" i="145"/>
  <c r="J61" i="145"/>
  <c r="J64" i="145"/>
  <c r="J68" i="145"/>
  <c r="J72" i="145"/>
  <c r="J75" i="145"/>
  <c r="J77" i="145"/>
  <c r="J81" i="145"/>
  <c r="J84" i="145"/>
  <c r="J88" i="145"/>
  <c r="J95" i="145"/>
  <c r="J99" i="145"/>
  <c r="J102" i="145"/>
  <c r="J106" i="145"/>
  <c r="J109" i="145"/>
  <c r="J113" i="145"/>
  <c r="J116" i="145"/>
  <c r="J120" i="145"/>
  <c r="J127" i="145"/>
  <c r="J131" i="145"/>
  <c r="J134" i="145"/>
  <c r="J138" i="145"/>
  <c r="J141" i="145"/>
  <c r="J145" i="145"/>
  <c r="J148" i="145"/>
  <c r="J152" i="145"/>
  <c r="J156" i="145"/>
  <c r="J160" i="145"/>
  <c r="J163" i="145"/>
  <c r="J166" i="145"/>
  <c r="J170" i="145"/>
  <c r="J174" i="145"/>
  <c r="J177" i="145"/>
  <c r="J181" i="145"/>
  <c r="J185" i="145"/>
  <c r="J91" i="145"/>
  <c r="J105" i="145"/>
  <c r="J112" i="145"/>
  <c r="J119" i="145"/>
  <c r="J126" i="145"/>
  <c r="J137" i="145"/>
  <c r="J144" i="145"/>
  <c r="J151" i="145"/>
  <c r="J165" i="145"/>
  <c r="J173" i="145"/>
  <c r="J180" i="145"/>
  <c r="J55" i="145"/>
  <c r="J59" i="145"/>
  <c r="J65" i="145"/>
  <c r="J69" i="145"/>
  <c r="J73" i="145"/>
  <c r="J76" i="145"/>
  <c r="J78" i="145"/>
  <c r="J82" i="145"/>
  <c r="J85" i="145"/>
  <c r="J89" i="145"/>
  <c r="J92" i="145"/>
  <c r="J96" i="145"/>
  <c r="J103" i="145"/>
  <c r="J107" i="145"/>
  <c r="J110" i="145"/>
  <c r="J114" i="145"/>
  <c r="J117" i="145"/>
  <c r="J121" i="145"/>
  <c r="J124" i="145"/>
  <c r="J128" i="145"/>
  <c r="J135" i="145"/>
  <c r="J139" i="145"/>
  <c r="J142" i="145"/>
  <c r="J146" i="145"/>
  <c r="J149" i="145"/>
  <c r="J153" i="145"/>
  <c r="J157" i="145"/>
  <c r="J161" i="145"/>
  <c r="J167" i="145"/>
  <c r="J171" i="145"/>
  <c r="J175" i="145"/>
  <c r="J178" i="145"/>
  <c r="J182" i="145"/>
  <c r="J57" i="145"/>
  <c r="J63" i="145"/>
  <c r="J71" i="145"/>
  <c r="J80" i="145"/>
  <c r="J87" i="145"/>
  <c r="J101" i="145"/>
  <c r="J133" i="145"/>
  <c r="J159" i="145"/>
  <c r="J21" i="145"/>
  <c r="J30" i="145"/>
  <c r="J37" i="145"/>
  <c r="J46" i="145"/>
  <c r="J53" i="145"/>
  <c r="J56" i="145"/>
  <c r="J60" i="145"/>
  <c r="J62" i="145"/>
  <c r="J66" i="145"/>
  <c r="J70" i="145"/>
  <c r="J79" i="145"/>
  <c r="J83" i="145"/>
  <c r="J86" i="145"/>
  <c r="J90" i="145"/>
  <c r="J93" i="145"/>
  <c r="J97" i="145"/>
  <c r="J104" i="145"/>
  <c r="J111" i="145"/>
  <c r="J115" i="145"/>
  <c r="J118" i="145"/>
  <c r="J122" i="145"/>
  <c r="J125" i="145"/>
  <c r="J129" i="145"/>
  <c r="J136" i="145"/>
  <c r="J143" i="145"/>
  <c r="J147" i="145"/>
  <c r="J150" i="145"/>
  <c r="J154" i="145"/>
  <c r="J158" i="145"/>
  <c r="J162" i="145"/>
  <c r="J168" i="145"/>
  <c r="J172" i="145"/>
  <c r="J179" i="145"/>
  <c r="J183" i="145"/>
  <c r="BL14" i="145"/>
  <c r="BN15" i="145"/>
  <c r="BN23" i="145"/>
  <c r="BN133" i="145"/>
  <c r="X13" i="144"/>
  <c r="AN13" i="144"/>
  <c r="AZ13" i="144"/>
  <c r="J18" i="144"/>
  <c r="J27" i="144"/>
  <c r="J34" i="144"/>
  <c r="J43" i="144"/>
  <c r="J52" i="144"/>
  <c r="J59" i="144"/>
  <c r="J68" i="144"/>
  <c r="J72" i="144"/>
  <c r="J75" i="144"/>
  <c r="J80" i="144"/>
  <c r="J84" i="144"/>
  <c r="J88" i="144"/>
  <c r="J92" i="144"/>
  <c r="J96" i="144"/>
  <c r="J100" i="144"/>
  <c r="J104" i="144"/>
  <c r="J108" i="144"/>
  <c r="J112" i="144"/>
  <c r="J116" i="144"/>
  <c r="J120" i="144"/>
  <c r="J124" i="144"/>
  <c r="J128" i="144"/>
  <c r="J131" i="144"/>
  <c r="J134" i="144"/>
  <c r="J137" i="144"/>
  <c r="J140" i="144"/>
  <c r="J143" i="144"/>
  <c r="J146" i="144"/>
  <c r="J149" i="144"/>
  <c r="J155" i="144"/>
  <c r="J158" i="144"/>
  <c r="J161" i="144"/>
  <c r="J165" i="144"/>
  <c r="J168" i="144"/>
  <c r="J172" i="144"/>
  <c r="J176" i="144"/>
  <c r="J180" i="144"/>
  <c r="J184" i="144"/>
  <c r="J188" i="144"/>
  <c r="J192" i="144"/>
  <c r="J196" i="144"/>
  <c r="J199" i="144"/>
  <c r="L13" i="144"/>
  <c r="AB13" i="144"/>
  <c r="AR13" i="144"/>
  <c r="BD13" i="144"/>
  <c r="J69" i="144"/>
  <c r="J73" i="144"/>
  <c r="J77" i="144"/>
  <c r="J81" i="144"/>
  <c r="J85" i="144"/>
  <c r="J89" i="144"/>
  <c r="J93" i="144"/>
  <c r="J97" i="144"/>
  <c r="J101" i="144"/>
  <c r="J105" i="144"/>
  <c r="J109" i="144"/>
  <c r="J113" i="144"/>
  <c r="J117" i="144"/>
  <c r="J121" i="144"/>
  <c r="J125" i="144"/>
  <c r="J129" i="144"/>
  <c r="J132" i="144"/>
  <c r="J135" i="144"/>
  <c r="J138" i="144"/>
  <c r="J141" i="144"/>
  <c r="J147" i="144"/>
  <c r="J152" i="144"/>
  <c r="J159" i="144"/>
  <c r="J162" i="144"/>
  <c r="J169" i="144"/>
  <c r="J173" i="144"/>
  <c r="J177" i="144"/>
  <c r="J181" i="144"/>
  <c r="J185" i="144"/>
  <c r="J189" i="144"/>
  <c r="J193" i="144"/>
  <c r="J200" i="144"/>
  <c r="P13" i="144"/>
  <c r="AF13" i="144"/>
  <c r="AV13" i="144"/>
  <c r="BH13" i="144"/>
  <c r="J19" i="144"/>
  <c r="J26" i="144"/>
  <c r="J35" i="144"/>
  <c r="J42" i="144"/>
  <c r="J44" i="144"/>
  <c r="J51" i="144"/>
  <c r="J60" i="144"/>
  <c r="J67" i="144"/>
  <c r="J70" i="144"/>
  <c r="J74" i="144"/>
  <c r="J76" i="144"/>
  <c r="J78" i="144"/>
  <c r="J82" i="144"/>
  <c r="J86" i="144"/>
  <c r="J90" i="144"/>
  <c r="J94" i="144"/>
  <c r="J98" i="144"/>
  <c r="J102" i="144"/>
  <c r="J106" i="144"/>
  <c r="J110" i="144"/>
  <c r="J114" i="144"/>
  <c r="J118" i="144"/>
  <c r="J122" i="144"/>
  <c r="J126" i="144"/>
  <c r="J133" i="144"/>
  <c r="J139" i="144"/>
  <c r="J144" i="144"/>
  <c r="J150" i="144"/>
  <c r="J153" i="144"/>
  <c r="J156" i="144"/>
  <c r="J163" i="144"/>
  <c r="J166" i="144"/>
  <c r="J170" i="144"/>
  <c r="J174" i="144"/>
  <c r="J178" i="144"/>
  <c r="J182" i="144"/>
  <c r="J186" i="144"/>
  <c r="J190" i="144"/>
  <c r="J194" i="144"/>
  <c r="J197" i="144"/>
  <c r="J201" i="144"/>
  <c r="T13" i="144"/>
  <c r="AJ13" i="144"/>
  <c r="J71" i="144"/>
  <c r="J79" i="144"/>
  <c r="J83" i="144"/>
  <c r="J87" i="144"/>
  <c r="J91" i="144"/>
  <c r="J95" i="144"/>
  <c r="J99" i="144"/>
  <c r="J103" i="144"/>
  <c r="J107" i="144"/>
  <c r="J111" i="144"/>
  <c r="J115" i="144"/>
  <c r="J119" i="144"/>
  <c r="J123" i="144"/>
  <c r="J127" i="144"/>
  <c r="J130" i="144"/>
  <c r="J136" i="144"/>
  <c r="J142" i="144"/>
  <c r="J145" i="144"/>
  <c r="J148" i="144"/>
  <c r="J151" i="144"/>
  <c r="J154" i="144"/>
  <c r="J157" i="144"/>
  <c r="J160" i="144"/>
  <c r="J164" i="144"/>
  <c r="J167" i="144"/>
  <c r="J171" i="144"/>
  <c r="J175" i="144"/>
  <c r="J179" i="144"/>
  <c r="J183" i="144"/>
  <c r="J187" i="144"/>
  <c r="J191" i="144"/>
  <c r="J195" i="144"/>
  <c r="J198" i="144"/>
  <c r="BN70" i="144"/>
  <c r="BN78" i="144"/>
  <c r="C4" i="144"/>
  <c r="J110" i="150"/>
  <c r="J121" i="150"/>
  <c r="J128" i="150"/>
  <c r="J140" i="150"/>
  <c r="J148" i="150"/>
  <c r="J173" i="150"/>
  <c r="J187" i="150"/>
  <c r="J198" i="150"/>
  <c r="J227" i="150"/>
  <c r="J237" i="150"/>
  <c r="J249" i="150"/>
  <c r="J266" i="150"/>
  <c r="J282" i="150"/>
  <c r="J291" i="150"/>
  <c r="J303" i="150"/>
  <c r="J311" i="150"/>
  <c r="J320" i="150"/>
  <c r="J331" i="150"/>
  <c r="J338" i="150"/>
  <c r="J349" i="150"/>
  <c r="J30" i="150"/>
  <c r="J66" i="150"/>
  <c r="J68" i="150"/>
  <c r="J103" i="150"/>
  <c r="J107" i="150"/>
  <c r="J111" i="150"/>
  <c r="J115" i="150"/>
  <c r="J118" i="150"/>
  <c r="J125" i="150"/>
  <c r="J129" i="150"/>
  <c r="J132" i="150"/>
  <c r="J135" i="150"/>
  <c r="J138" i="150"/>
  <c r="J141" i="150"/>
  <c r="J145" i="150"/>
  <c r="J149" i="150"/>
  <c r="J155" i="150"/>
  <c r="J158" i="150"/>
  <c r="J166" i="150"/>
  <c r="J170" i="150"/>
  <c r="J174" i="150"/>
  <c r="J177" i="150"/>
  <c r="J180" i="150"/>
  <c r="J184" i="150"/>
  <c r="J188" i="150"/>
  <c r="J192" i="150"/>
  <c r="J195" i="150"/>
  <c r="J199" i="150"/>
  <c r="J206" i="150"/>
  <c r="J211" i="150"/>
  <c r="J215" i="150"/>
  <c r="J219" i="150"/>
  <c r="J221" i="150"/>
  <c r="J224" i="150"/>
  <c r="J228" i="150"/>
  <c r="J234" i="150"/>
  <c r="J238" i="150"/>
  <c r="J242" i="150"/>
  <c r="J246" i="150"/>
  <c r="J250" i="150"/>
  <c r="J255" i="150"/>
  <c r="J259" i="150"/>
  <c r="J263" i="150"/>
  <c r="J267" i="150"/>
  <c r="J271" i="150"/>
  <c r="J275" i="150"/>
  <c r="J279" i="150"/>
  <c r="J283" i="150"/>
  <c r="J288" i="150"/>
  <c r="J292" i="150"/>
  <c r="J296" i="150"/>
  <c r="J300" i="150"/>
  <c r="J304" i="150"/>
  <c r="J308" i="150"/>
  <c r="J312" i="150"/>
  <c r="J321" i="150"/>
  <c r="J325" i="150"/>
  <c r="J332" i="150"/>
  <c r="J339" i="150"/>
  <c r="J343" i="150"/>
  <c r="J346" i="150"/>
  <c r="J350" i="150"/>
  <c r="J353" i="150"/>
  <c r="J114" i="150"/>
  <c r="J137" i="150"/>
  <c r="J160" i="150"/>
  <c r="J169" i="150"/>
  <c r="J179" i="150"/>
  <c r="J191" i="150"/>
  <c r="J218" i="150"/>
  <c r="J241" i="150"/>
  <c r="J258" i="150"/>
  <c r="J270" i="150"/>
  <c r="J278" i="150"/>
  <c r="J287" i="150"/>
  <c r="J299" i="150"/>
  <c r="J315" i="150"/>
  <c r="J324" i="150"/>
  <c r="J335" i="150"/>
  <c r="J345" i="150"/>
  <c r="J356" i="150"/>
  <c r="J44" i="150"/>
  <c r="J62" i="150"/>
  <c r="J64" i="150"/>
  <c r="J86" i="150"/>
  <c r="J104" i="150"/>
  <c r="J108" i="150"/>
  <c r="J112" i="150"/>
  <c r="J116" i="150"/>
  <c r="J119" i="150"/>
  <c r="J122" i="150"/>
  <c r="J126" i="150"/>
  <c r="J130" i="150"/>
  <c r="J133" i="150"/>
  <c r="J139" i="150"/>
  <c r="J142" i="150"/>
  <c r="J146" i="150"/>
  <c r="J152" i="150"/>
  <c r="J156" i="150"/>
  <c r="J161" i="150"/>
  <c r="J163" i="150"/>
  <c r="J167" i="150"/>
  <c r="J171" i="150"/>
  <c r="J175" i="150"/>
  <c r="J181" i="150"/>
  <c r="J185" i="150"/>
  <c r="J189" i="150"/>
  <c r="J193" i="150"/>
  <c r="J196" i="150"/>
  <c r="J200" i="150"/>
  <c r="J203" i="150"/>
  <c r="J207" i="150"/>
  <c r="J212" i="150"/>
  <c r="J216" i="150"/>
  <c r="J225" i="150"/>
  <c r="J231" i="150"/>
  <c r="J235" i="150"/>
  <c r="J239" i="150"/>
  <c r="J243" i="150"/>
  <c r="J247" i="150"/>
  <c r="J251" i="150"/>
  <c r="J253" i="150"/>
  <c r="J256" i="150"/>
  <c r="J260" i="150"/>
  <c r="J264" i="150"/>
  <c r="J268" i="150"/>
  <c r="J272" i="150"/>
  <c r="J276" i="150"/>
  <c r="J280" i="150"/>
  <c r="J289" i="150"/>
  <c r="J293" i="150"/>
  <c r="J297" i="150"/>
  <c r="J301" i="150"/>
  <c r="J305" i="150"/>
  <c r="J309" i="150"/>
  <c r="J313" i="150"/>
  <c r="J316" i="150"/>
  <c r="J322" i="150"/>
  <c r="J326" i="150"/>
  <c r="J329" i="150"/>
  <c r="J333" i="150"/>
  <c r="J340" i="150"/>
  <c r="J347" i="150"/>
  <c r="J351" i="150"/>
  <c r="J354" i="150"/>
  <c r="J106" i="150"/>
  <c r="J124" i="150"/>
  <c r="J144" i="150"/>
  <c r="J154" i="150"/>
  <c r="J165" i="150"/>
  <c r="J183" i="150"/>
  <c r="J205" i="150"/>
  <c r="J214" i="150"/>
  <c r="J223" i="150"/>
  <c r="J233" i="150"/>
  <c r="J245" i="150"/>
  <c r="J262" i="150"/>
  <c r="J274" i="150"/>
  <c r="J295" i="150"/>
  <c r="J307" i="150"/>
  <c r="J342" i="150"/>
  <c r="J18" i="150"/>
  <c r="J29" i="150"/>
  <c r="J42" i="150"/>
  <c r="J52" i="150"/>
  <c r="J67" i="150"/>
  <c r="J90" i="150"/>
  <c r="J105" i="150"/>
  <c r="J109" i="150"/>
  <c r="J113" i="150"/>
  <c r="J117" i="150"/>
  <c r="J120" i="150"/>
  <c r="J123" i="150"/>
  <c r="J127" i="150"/>
  <c r="J131" i="150"/>
  <c r="J136" i="150"/>
  <c r="J143" i="150"/>
  <c r="J147" i="150"/>
  <c r="J150" i="150"/>
  <c r="J153" i="150"/>
  <c r="J157" i="150"/>
  <c r="J159" i="150"/>
  <c r="J164" i="150"/>
  <c r="J168" i="150"/>
  <c r="J172" i="150"/>
  <c r="J176" i="150"/>
  <c r="J178" i="150"/>
  <c r="J182" i="150"/>
  <c r="J186" i="150"/>
  <c r="J190" i="150"/>
  <c r="J197" i="150"/>
  <c r="J201" i="150"/>
  <c r="J204" i="150"/>
  <c r="J213" i="150"/>
  <c r="J217" i="150"/>
  <c r="J220" i="150"/>
  <c r="J222" i="150"/>
  <c r="J226" i="150"/>
  <c r="J229" i="150"/>
  <c r="J232" i="150"/>
  <c r="J236" i="150"/>
  <c r="J240" i="150"/>
  <c r="J244" i="150"/>
  <c r="J248" i="150"/>
  <c r="J257" i="150"/>
  <c r="J261" i="150"/>
  <c r="J265" i="150"/>
  <c r="J269" i="150"/>
  <c r="J273" i="150"/>
  <c r="J277" i="150"/>
  <c r="J281" i="150"/>
  <c r="J284" i="150"/>
  <c r="J286" i="150"/>
  <c r="J290" i="150"/>
  <c r="J294" i="150"/>
  <c r="J298" i="150"/>
  <c r="J302" i="150"/>
  <c r="J306" i="150"/>
  <c r="J310" i="150"/>
  <c r="J314" i="150"/>
  <c r="J319" i="150"/>
  <c r="J323" i="150"/>
  <c r="J327" i="150"/>
  <c r="J330" i="150"/>
  <c r="J334" i="150"/>
  <c r="J337" i="150"/>
  <c r="J341" i="150"/>
  <c r="J348" i="150"/>
  <c r="J355" i="150"/>
  <c r="BN109" i="150"/>
  <c r="BN17" i="150"/>
  <c r="BN21" i="150"/>
  <c r="BN25" i="150"/>
  <c r="BN29" i="150"/>
  <c r="BN133" i="150"/>
  <c r="BN204" i="150"/>
  <c r="BN234" i="150"/>
  <c r="Q13" i="150"/>
  <c r="AG13" i="150"/>
  <c r="AW13" i="150"/>
  <c r="BE13" i="150"/>
  <c r="J13" i="150"/>
  <c r="R13" i="150"/>
  <c r="Z13" i="150"/>
  <c r="AH13" i="150"/>
  <c r="AP13" i="150"/>
  <c r="BH13" i="150"/>
  <c r="BD13" i="150"/>
  <c r="AZ13" i="150"/>
  <c r="AV13" i="150"/>
  <c r="AR13" i="150"/>
  <c r="AN13" i="150"/>
  <c r="AJ13" i="150"/>
  <c r="AF13" i="150"/>
  <c r="AB13" i="150"/>
  <c r="X13" i="150"/>
  <c r="T13" i="150"/>
  <c r="P13" i="150"/>
  <c r="L13" i="150"/>
  <c r="BG13" i="150"/>
  <c r="BC13" i="150"/>
  <c r="AY13" i="150"/>
  <c r="AU13" i="150"/>
  <c r="AQ13" i="150"/>
  <c r="AM13" i="150"/>
  <c r="AI13" i="150"/>
  <c r="AE13" i="150"/>
  <c r="AA13" i="150"/>
  <c r="W13" i="150"/>
  <c r="S13" i="150"/>
  <c r="O13" i="150"/>
  <c r="Y13" i="150"/>
  <c r="AO13" i="150"/>
  <c r="M13" i="150"/>
  <c r="U13" i="150"/>
  <c r="AC13" i="150"/>
  <c r="AK13" i="150"/>
  <c r="AS13" i="150"/>
  <c r="BA13" i="150"/>
  <c r="U4" i="150"/>
  <c r="N13" i="150"/>
  <c r="V13" i="150"/>
  <c r="AD13" i="150"/>
  <c r="AL13" i="150"/>
  <c r="AT13" i="150"/>
  <c r="BB13" i="150"/>
  <c r="J14" i="150"/>
  <c r="L13" i="148"/>
  <c r="P13" i="148"/>
  <c r="T13" i="148"/>
  <c r="X13" i="148"/>
  <c r="AB13" i="148"/>
  <c r="AF13" i="148"/>
  <c r="AJ13" i="148"/>
  <c r="AN13" i="148"/>
  <c r="AR13" i="148"/>
  <c r="AV13" i="148"/>
  <c r="AZ13" i="148"/>
  <c r="BD13" i="148"/>
  <c r="BH13" i="148"/>
  <c r="M13" i="148"/>
  <c r="Q13" i="148"/>
  <c r="U13" i="148"/>
  <c r="Y13" i="148"/>
  <c r="AC13" i="148"/>
  <c r="AG13" i="148"/>
  <c r="AK13" i="148"/>
  <c r="AO13" i="148"/>
  <c r="AS13" i="148"/>
  <c r="AW13" i="148"/>
  <c r="BA13" i="148"/>
  <c r="O13" i="147"/>
  <c r="S13" i="147"/>
  <c r="W13" i="147"/>
  <c r="AA13" i="147"/>
  <c r="AE13" i="147"/>
  <c r="AI13" i="147"/>
  <c r="AM13" i="147"/>
  <c r="AQ13" i="147"/>
  <c r="AU13" i="147"/>
  <c r="AY13" i="147"/>
  <c r="U4" i="147"/>
  <c r="BG13" i="147"/>
  <c r="BC13" i="147"/>
  <c r="M13" i="147"/>
  <c r="Q13" i="147"/>
  <c r="U13" i="147"/>
  <c r="Y13" i="147"/>
  <c r="AC13" i="147"/>
  <c r="AG13" i="147"/>
  <c r="AK13" i="147"/>
  <c r="AO13" i="147"/>
  <c r="AS13" i="147"/>
  <c r="AW13" i="147"/>
  <c r="BA13" i="147"/>
  <c r="BF13" i="147"/>
  <c r="BH13" i="146"/>
  <c r="BD13" i="146"/>
  <c r="AZ13" i="146"/>
  <c r="AV13" i="146"/>
  <c r="AR13" i="146"/>
  <c r="AN13" i="146"/>
  <c r="AJ13" i="146"/>
  <c r="AF13" i="146"/>
  <c r="AB13" i="146"/>
  <c r="X13" i="146"/>
  <c r="T13" i="146"/>
  <c r="P13" i="146"/>
  <c r="L13" i="146"/>
  <c r="AL13" i="146"/>
  <c r="AD13" i="146"/>
  <c r="V13" i="146"/>
  <c r="N13" i="146"/>
  <c r="BG13" i="146"/>
  <c r="BC13" i="146"/>
  <c r="AY13" i="146"/>
  <c r="AU13" i="146"/>
  <c r="AQ13" i="146"/>
  <c r="AM13" i="146"/>
  <c r="AI13" i="146"/>
  <c r="AE13" i="146"/>
  <c r="AA13" i="146"/>
  <c r="W13" i="146"/>
  <c r="S13" i="146"/>
  <c r="O13" i="146"/>
  <c r="BF13" i="146"/>
  <c r="BB13" i="146"/>
  <c r="AT13" i="146"/>
  <c r="AP13" i="146"/>
  <c r="AH13" i="146"/>
  <c r="Z13" i="146"/>
  <c r="R13" i="146"/>
  <c r="J13" i="146"/>
  <c r="Y13" i="146"/>
  <c r="AO13" i="146"/>
  <c r="BA13" i="146"/>
  <c r="U4" i="146"/>
  <c r="J14" i="146"/>
  <c r="Q13" i="145"/>
  <c r="BG13" i="145"/>
  <c r="BC13" i="145"/>
  <c r="AY13" i="145"/>
  <c r="AU13" i="145"/>
  <c r="AQ13" i="145"/>
  <c r="AM13" i="145"/>
  <c r="AI13" i="145"/>
  <c r="AE13" i="145"/>
  <c r="AA13" i="145"/>
  <c r="W13" i="145"/>
  <c r="S13" i="145"/>
  <c r="O13" i="145"/>
  <c r="BB13" i="145"/>
  <c r="AT13" i="145"/>
  <c r="AP13" i="145"/>
  <c r="AH13" i="145"/>
  <c r="AD13" i="145"/>
  <c r="V13" i="145"/>
  <c r="N13" i="145"/>
  <c r="BF13" i="145"/>
  <c r="AL13" i="145"/>
  <c r="Z13" i="145"/>
  <c r="R13" i="145"/>
  <c r="J13" i="145"/>
  <c r="AG13" i="145"/>
  <c r="AW13" i="145"/>
  <c r="L13" i="145"/>
  <c r="T13" i="145"/>
  <c r="AJ13" i="145"/>
  <c r="M13" i="145"/>
  <c r="U13" i="145"/>
  <c r="AC13" i="145"/>
  <c r="AK13" i="145"/>
  <c r="AS13" i="145"/>
  <c r="AZ13" i="145"/>
  <c r="BH13" i="145"/>
  <c r="Y13" i="145"/>
  <c r="AO13" i="145"/>
  <c r="AB13" i="145"/>
  <c r="AR13" i="145"/>
  <c r="BE13" i="145"/>
  <c r="U4" i="145"/>
  <c r="P13" i="145"/>
  <c r="X13" i="145"/>
  <c r="AF13" i="145"/>
  <c r="AN13" i="145"/>
  <c r="AV13" i="145"/>
  <c r="BA13" i="145"/>
  <c r="B4" i="144"/>
  <c r="U13" i="144"/>
  <c r="M13" i="144"/>
  <c r="Q13" i="144"/>
  <c r="Y13" i="144"/>
  <c r="AC13" i="144"/>
  <c r="AG13" i="144"/>
  <c r="AK13" i="144"/>
  <c r="AO13" i="144"/>
  <c r="AS13" i="144"/>
  <c r="AW13" i="144"/>
  <c r="BA13" i="144"/>
  <c r="BE13" i="144"/>
  <c r="J13" i="144"/>
  <c r="N13" i="144"/>
  <c r="R13" i="144"/>
  <c r="V13" i="144"/>
  <c r="Z13" i="144"/>
  <c r="AD13" i="144"/>
  <c r="AH13" i="144"/>
  <c r="AL13" i="144"/>
  <c r="AP13" i="144"/>
  <c r="AT13" i="144"/>
  <c r="BB13" i="144"/>
  <c r="BF13" i="144"/>
  <c r="O13" i="144"/>
  <c r="S13" i="144"/>
  <c r="W13" i="144"/>
  <c r="AA13" i="144"/>
  <c r="AE13" i="144"/>
  <c r="AI13" i="144"/>
  <c r="AM13" i="144"/>
  <c r="AQ13" i="144"/>
  <c r="AU13" i="144"/>
  <c r="AY13" i="144"/>
  <c r="BC13" i="144"/>
  <c r="BN156" i="148" l="1"/>
  <c r="BN88" i="148"/>
  <c r="B4" i="148"/>
  <c r="BN304" i="148"/>
  <c r="BN300" i="148"/>
  <c r="BN310" i="148"/>
  <c r="BN302" i="148"/>
  <c r="BN106" i="148"/>
  <c r="BN412" i="148"/>
  <c r="BN223" i="148"/>
  <c r="BN293" i="148"/>
  <c r="BN313" i="148"/>
  <c r="BN281" i="148"/>
  <c r="BN309" i="148"/>
  <c r="BN297" i="148"/>
  <c r="BN403" i="148"/>
  <c r="BN379" i="148"/>
  <c r="BN102" i="148"/>
  <c r="BN320" i="148"/>
  <c r="BN295" i="148"/>
  <c r="BN270" i="148"/>
  <c r="BN98" i="148"/>
  <c r="BN393" i="148"/>
  <c r="BN99" i="148"/>
  <c r="BN410" i="148"/>
  <c r="BN47" i="148"/>
  <c r="BN291" i="148"/>
  <c r="BN315" i="148"/>
  <c r="BN311" i="148"/>
  <c r="BN219" i="148"/>
  <c r="BN268" i="148"/>
  <c r="BN151" i="148"/>
  <c r="BN424" i="148"/>
  <c r="BN420" i="148"/>
  <c r="BN161" i="148"/>
  <c r="BN79" i="148"/>
  <c r="BN301" i="148"/>
  <c r="BN163" i="148"/>
  <c r="BN45" i="148"/>
  <c r="BN35" i="148"/>
  <c r="BN375" i="148"/>
  <c r="BN165" i="148"/>
  <c r="BN21" i="148"/>
  <c r="BN299" i="148"/>
  <c r="BN316" i="148"/>
  <c r="BN227" i="148"/>
  <c r="BN93" i="148"/>
  <c r="BN85" i="148"/>
  <c r="BN27" i="148"/>
  <c r="BN142" i="147"/>
  <c r="BN67" i="147"/>
  <c r="BN51" i="147"/>
  <c r="BN35" i="147"/>
  <c r="BN19" i="147"/>
  <c r="BN105" i="147"/>
  <c r="BN174" i="147"/>
  <c r="BN188" i="147"/>
  <c r="BN166" i="147"/>
  <c r="BN167" i="147"/>
  <c r="BN182" i="147"/>
  <c r="BN180" i="147"/>
  <c r="BN154" i="147"/>
  <c r="BN181" i="147"/>
  <c r="BL15" i="147"/>
  <c r="BN184" i="147"/>
  <c r="BN231" i="147"/>
  <c r="BN120" i="147"/>
  <c r="BN149" i="147"/>
  <c r="BN161" i="147"/>
  <c r="BN112" i="147"/>
  <c r="BN160" i="147"/>
  <c r="BN118" i="147"/>
  <c r="BN179" i="147"/>
  <c r="BN171" i="147"/>
  <c r="BN178" i="147"/>
  <c r="BN173" i="147"/>
  <c r="BN170" i="147"/>
  <c r="BN168" i="147"/>
  <c r="BN116" i="147"/>
  <c r="BN183" i="147"/>
  <c r="BN110" i="147"/>
  <c r="BN25" i="146"/>
  <c r="BN209" i="146"/>
  <c r="BN112" i="146"/>
  <c r="BN104" i="146"/>
  <c r="BN297" i="146"/>
  <c r="BN319" i="146"/>
  <c r="BN122" i="146"/>
  <c r="BN24" i="146"/>
  <c r="BN321" i="146"/>
  <c r="BN148" i="146"/>
  <c r="BN124" i="146"/>
  <c r="BN94" i="146"/>
  <c r="BN36" i="146"/>
  <c r="BN20" i="146"/>
  <c r="BN118" i="146"/>
  <c r="BN79" i="146"/>
  <c r="BN136" i="146"/>
  <c r="BN215" i="146"/>
  <c r="BN116" i="146"/>
  <c r="BN102" i="146"/>
  <c r="BN38" i="146"/>
  <c r="BN305" i="146"/>
  <c r="BN293" i="146"/>
  <c r="BN211" i="146"/>
  <c r="BN196" i="146"/>
  <c r="BN144" i="146"/>
  <c r="BN140" i="146"/>
  <c r="BN86" i="146"/>
  <c r="BN41" i="146"/>
  <c r="BN287" i="146"/>
  <c r="BN283" i="146"/>
  <c r="BN217" i="146"/>
  <c r="BN213" i="146"/>
  <c r="BN207" i="146"/>
  <c r="BN199" i="146"/>
  <c r="BN194" i="146"/>
  <c r="BN134" i="146"/>
  <c r="BN311" i="146"/>
  <c r="BN291" i="146"/>
  <c r="BN180" i="146"/>
  <c r="BN142" i="146"/>
  <c r="BN110" i="146"/>
  <c r="BN84" i="146"/>
  <c r="BN82" i="146"/>
  <c r="BN80" i="146"/>
  <c r="BN32" i="146"/>
  <c r="BN162" i="146"/>
  <c r="BN16" i="146"/>
  <c r="BN203" i="146"/>
  <c r="BN57" i="145"/>
  <c r="BN39" i="145"/>
  <c r="BN71" i="145"/>
  <c r="BN44" i="145"/>
  <c r="BN144" i="145"/>
  <c r="BN158" i="145"/>
  <c r="BN154" i="145"/>
  <c r="BN140" i="145"/>
  <c r="BN136" i="145"/>
  <c r="BN145" i="145"/>
  <c r="BN150" i="145"/>
  <c r="BN18" i="145"/>
  <c r="BN143" i="145"/>
  <c r="BN164" i="145"/>
  <c r="BN22" i="145"/>
  <c r="BN38" i="145"/>
  <c r="BN26" i="145"/>
  <c r="BN36" i="145"/>
  <c r="BN171" i="145"/>
  <c r="BN30" i="145"/>
  <c r="BL15" i="145"/>
  <c r="BN149" i="145"/>
  <c r="BN173" i="145"/>
  <c r="BN134" i="145"/>
  <c r="BN177" i="145"/>
  <c r="BN141" i="145"/>
  <c r="BN138" i="145"/>
  <c r="BN64" i="145"/>
  <c r="BN42" i="145"/>
  <c r="BN183" i="145"/>
  <c r="BN148" i="145"/>
  <c r="BN52" i="145"/>
  <c r="BN20" i="145"/>
  <c r="BN167" i="145"/>
  <c r="BN46" i="145"/>
  <c r="BL16" i="145"/>
  <c r="BN14" i="145"/>
  <c r="BN136" i="144"/>
  <c r="BN198" i="144"/>
  <c r="BL15" i="144"/>
  <c r="BN126" i="144"/>
  <c r="BN172" i="144"/>
  <c r="BN192" i="144"/>
  <c r="BN164" i="144"/>
  <c r="BN176" i="144"/>
  <c r="BN124" i="144"/>
  <c r="BN130" i="144"/>
  <c r="BN174" i="144"/>
  <c r="BN144" i="144"/>
  <c r="BN118" i="144"/>
  <c r="BN180" i="144"/>
  <c r="BN154" i="144"/>
  <c r="BN182" i="144"/>
  <c r="BN170" i="144"/>
  <c r="BN150" i="144"/>
  <c r="BN128" i="144"/>
  <c r="BN250" i="150"/>
  <c r="BN117" i="150"/>
  <c r="BN242" i="150"/>
  <c r="BN213" i="150"/>
  <c r="BN307" i="150"/>
  <c r="BN214" i="150"/>
  <c r="BN341" i="150"/>
  <c r="BN176" i="150"/>
  <c r="BN287" i="150"/>
  <c r="BN191" i="150"/>
  <c r="BN150" i="150"/>
  <c r="BN124" i="150"/>
  <c r="BN112" i="150"/>
  <c r="BN347" i="150"/>
  <c r="BN353" i="150"/>
  <c r="BN321" i="150"/>
  <c r="BN355" i="150"/>
  <c r="BN327" i="150"/>
  <c r="BN323" i="150"/>
  <c r="BN319" i="150"/>
  <c r="BN317" i="150"/>
  <c r="BN281" i="150"/>
  <c r="BN197" i="150"/>
  <c r="BN295" i="150"/>
  <c r="BN223" i="150"/>
  <c r="BN205" i="150"/>
  <c r="BN154" i="150"/>
  <c r="BN106" i="150"/>
  <c r="BN100" i="150"/>
  <c r="BN231" i="150"/>
  <c r="BN222" i="150"/>
  <c r="BN156" i="150"/>
  <c r="BN116" i="150"/>
  <c r="BN325" i="150"/>
  <c r="BN211" i="150"/>
  <c r="BN180" i="150"/>
  <c r="BN349" i="150"/>
  <c r="BN158" i="150"/>
  <c r="BN144" i="150"/>
  <c r="BN182" i="150"/>
  <c r="BN193" i="150"/>
  <c r="BN209" i="150"/>
  <c r="C4" i="150"/>
  <c r="B4" i="150"/>
  <c r="B4" i="147"/>
  <c r="C4" i="147"/>
  <c r="C4" i="146"/>
  <c r="B4" i="146"/>
  <c r="C4" i="145"/>
  <c r="B4" i="145"/>
  <c r="BN56" i="148" l="1"/>
  <c r="BN17" i="148"/>
  <c r="BN298" i="148"/>
  <c r="BN348" i="148"/>
  <c r="BN373" i="148"/>
  <c r="BN188" i="148"/>
  <c r="BN395" i="148"/>
  <c r="BN402" i="148"/>
  <c r="BN110" i="148"/>
  <c r="BN271" i="148"/>
  <c r="BN26" i="148"/>
  <c r="BN408" i="148"/>
  <c r="BN74" i="148"/>
  <c r="BN16" i="148"/>
  <c r="BN138" i="148"/>
  <c r="BN97" i="148"/>
  <c r="BN249" i="148"/>
  <c r="BN263" i="148"/>
  <c r="BN406" i="148"/>
  <c r="BN51" i="148"/>
  <c r="BN76" i="148"/>
  <c r="BN117" i="148"/>
  <c r="BN218" i="148"/>
  <c r="BN350" i="148"/>
  <c r="BN170" i="148"/>
  <c r="BN114" i="148"/>
  <c r="BN265" i="148"/>
  <c r="BN347" i="148"/>
  <c r="BN368" i="148"/>
  <c r="BN129" i="148"/>
  <c r="BN331" i="148"/>
  <c r="BN168" i="148"/>
  <c r="BN273" i="148"/>
  <c r="BN280" i="148"/>
  <c r="BN82" i="148"/>
  <c r="BN169" i="148"/>
  <c r="BN210" i="148"/>
  <c r="BN292" i="148"/>
  <c r="BN264" i="148"/>
  <c r="BN328" i="148"/>
  <c r="BN358" i="148"/>
  <c r="BN367" i="148"/>
  <c r="BN66" i="148"/>
  <c r="BN244" i="148"/>
  <c r="BN258" i="148"/>
  <c r="BN387" i="148"/>
  <c r="BN113" i="148"/>
  <c r="BN149" i="148"/>
  <c r="BN135" i="148"/>
  <c r="BN416" i="148"/>
  <c r="BN207" i="148"/>
  <c r="BN62" i="148"/>
  <c r="BN159" i="148"/>
  <c r="BN247" i="148"/>
  <c r="BN397" i="148"/>
  <c r="BN57" i="148"/>
  <c r="BN221" i="148"/>
  <c r="BN253" i="148"/>
  <c r="BN181" i="148"/>
  <c r="BN341" i="148"/>
  <c r="BN400" i="148"/>
  <c r="BN240" i="148"/>
  <c r="BN67" i="148"/>
  <c r="BN277" i="148"/>
  <c r="BN259" i="148"/>
  <c r="BN15" i="148"/>
  <c r="BN134" i="148"/>
  <c r="BN38" i="148"/>
  <c r="BN77" i="148"/>
  <c r="BN383" i="148"/>
  <c r="BN49" i="148"/>
  <c r="BN36" i="148"/>
  <c r="BN354" i="148"/>
  <c r="BN108" i="148"/>
  <c r="BN220" i="148"/>
  <c r="BN329" i="148"/>
  <c r="BN142" i="148"/>
  <c r="BN360" i="148"/>
  <c r="BN203" i="148"/>
  <c r="BN378" i="148"/>
  <c r="BN83" i="148"/>
  <c r="BN243" i="148"/>
  <c r="BN413" i="148"/>
  <c r="BN171" i="148"/>
  <c r="BN245" i="148"/>
  <c r="BN362" i="148"/>
  <c r="BN415" i="148"/>
  <c r="BN158" i="148"/>
  <c r="BN392" i="148"/>
  <c r="BN64" i="148"/>
  <c r="BN128" i="148"/>
  <c r="BN200" i="148"/>
  <c r="BN222" i="148"/>
  <c r="BN321" i="148"/>
  <c r="BN18" i="148"/>
  <c r="BN84" i="148"/>
  <c r="BN269" i="148"/>
  <c r="BN404" i="148"/>
  <c r="BN411" i="148"/>
  <c r="BN46" i="148"/>
  <c r="BN140" i="148"/>
  <c r="BN234" i="148"/>
  <c r="BN391" i="148"/>
  <c r="BN124" i="148"/>
  <c r="BN173" i="148"/>
  <c r="BN242" i="148"/>
  <c r="BN278" i="148"/>
  <c r="BN340" i="148"/>
  <c r="BN353" i="148"/>
  <c r="BN162" i="148"/>
  <c r="BN330" i="148"/>
  <c r="BN126" i="148"/>
  <c r="BN230" i="148"/>
  <c r="BN294" i="148"/>
  <c r="BN376" i="148"/>
  <c r="BN255" i="148"/>
  <c r="BN195" i="148"/>
  <c r="BN418" i="148"/>
  <c r="BN132" i="148"/>
  <c r="BN250" i="148"/>
  <c r="BN104" i="148"/>
  <c r="BN23" i="148"/>
  <c r="BN312" i="148"/>
  <c r="BN94" i="148"/>
  <c r="BN228" i="148"/>
  <c r="BN286" i="148"/>
  <c r="BN52" i="148"/>
  <c r="BN92" i="148"/>
  <c r="BN290" i="148"/>
  <c r="BN241" i="148"/>
  <c r="BN157" i="148"/>
  <c r="BN213" i="148"/>
  <c r="BN178" i="148"/>
  <c r="BN251" i="148"/>
  <c r="BN351" i="148"/>
  <c r="BN71" i="148"/>
  <c r="BN211" i="148"/>
  <c r="BN172" i="148"/>
  <c r="BN187" i="148"/>
  <c r="BN323" i="148"/>
  <c r="BN266" i="148"/>
  <c r="BN394" i="148"/>
  <c r="BN50" i="148"/>
  <c r="BN409" i="148"/>
  <c r="BN232" i="148"/>
  <c r="BN421" i="148"/>
  <c r="BN81" i="148"/>
  <c r="BN107" i="148"/>
  <c r="BN272" i="148"/>
  <c r="BN338" i="148"/>
  <c r="BN372" i="148"/>
  <c r="BN417" i="148"/>
  <c r="BN24" i="148"/>
  <c r="BN33" i="148"/>
  <c r="BN206" i="148"/>
  <c r="BN339" i="148"/>
  <c r="BN369" i="148"/>
  <c r="BN139" i="148"/>
  <c r="BN217" i="148"/>
  <c r="BN256" i="148"/>
  <c r="BN109" i="148"/>
  <c r="BN91" i="148"/>
  <c r="BN189" i="148"/>
  <c r="BN275" i="148"/>
  <c r="BN303" i="148"/>
  <c r="BN42" i="148"/>
  <c r="BN152" i="148"/>
  <c r="BN322" i="148"/>
  <c r="BN32" i="148"/>
  <c r="BN80" i="148"/>
  <c r="BN191" i="148"/>
  <c r="BN89" i="148"/>
  <c r="BN96" i="148"/>
  <c r="BN202" i="148"/>
  <c r="BN319" i="148"/>
  <c r="BN252" i="148"/>
  <c r="BN365" i="148"/>
  <c r="BN127" i="148"/>
  <c r="BN176" i="148"/>
  <c r="BN285" i="148"/>
  <c r="BN317" i="148"/>
  <c r="BN366" i="148"/>
  <c r="BN174" i="148"/>
  <c r="BN229" i="148"/>
  <c r="BN257" i="148"/>
  <c r="BN34" i="148"/>
  <c r="BN262" i="148"/>
  <c r="BN334" i="148"/>
  <c r="BN359" i="148"/>
  <c r="BN90" i="148"/>
  <c r="BN296" i="148"/>
  <c r="BN141" i="148"/>
  <c r="BN60" i="148"/>
  <c r="BN349" i="148"/>
  <c r="BN289" i="148"/>
  <c r="BN55" i="148"/>
  <c r="BN95" i="148"/>
  <c r="BN186" i="148"/>
  <c r="BN355" i="148"/>
  <c r="BN326" i="148"/>
  <c r="BN401" i="148"/>
  <c r="BN75" i="148"/>
  <c r="BN155" i="148"/>
  <c r="BN236" i="148"/>
  <c r="BN208" i="148"/>
  <c r="BN422" i="148"/>
  <c r="BN153" i="148"/>
  <c r="BN183" i="148"/>
  <c r="BN25" i="148"/>
  <c r="BN69" i="148"/>
  <c r="BN167" i="148"/>
  <c r="BN160" i="148"/>
  <c r="BN305" i="148"/>
  <c r="BN39" i="148"/>
  <c r="BN130" i="148"/>
  <c r="BN209" i="148"/>
  <c r="BN423" i="148"/>
  <c r="BN53" i="148"/>
  <c r="BN86" i="148"/>
  <c r="BN120" i="148"/>
  <c r="BN214" i="148"/>
  <c r="BN235" i="148"/>
  <c r="BN267" i="148"/>
  <c r="BN327" i="148"/>
  <c r="BN344" i="148"/>
  <c r="BN382" i="148"/>
  <c r="BN399" i="148"/>
  <c r="BN28" i="148"/>
  <c r="BN65" i="148"/>
  <c r="BN143" i="148"/>
  <c r="BN261" i="148"/>
  <c r="BN314" i="148"/>
  <c r="BN386" i="148"/>
  <c r="BN78" i="148"/>
  <c r="BN193" i="148"/>
  <c r="BN325" i="148"/>
  <c r="BN342" i="148"/>
  <c r="BN419" i="148"/>
  <c r="BN70" i="148"/>
  <c r="BN388" i="148"/>
  <c r="BN224" i="148"/>
  <c r="BN37" i="148"/>
  <c r="BN41" i="148"/>
  <c r="BN166" i="148"/>
  <c r="BN192" i="148"/>
  <c r="BN307" i="148"/>
  <c r="BN72" i="148"/>
  <c r="BN103" i="148"/>
  <c r="BN137" i="148"/>
  <c r="BN182" i="148"/>
  <c r="BN226" i="148"/>
  <c r="BN345" i="148"/>
  <c r="BN121" i="148"/>
  <c r="BN123" i="148"/>
  <c r="BN335" i="148"/>
  <c r="BN356" i="148"/>
  <c r="BN105" i="148"/>
  <c r="BN116" i="148"/>
  <c r="BN184" i="148"/>
  <c r="BN246" i="148"/>
  <c r="BN288" i="148"/>
  <c r="BN324" i="148"/>
  <c r="BN385" i="148"/>
  <c r="BN29" i="148"/>
  <c r="BN177" i="148"/>
  <c r="BN389" i="148"/>
  <c r="BN407" i="148"/>
  <c r="BN190" i="148"/>
  <c r="BN283" i="148"/>
  <c r="BN196" i="148"/>
  <c r="BN145" i="148"/>
  <c r="BN248" i="148"/>
  <c r="BN306" i="148"/>
  <c r="BN59" i="148"/>
  <c r="BN118" i="148"/>
  <c r="BN144" i="148"/>
  <c r="BN414" i="148"/>
  <c r="BN284" i="148"/>
  <c r="BN119" i="148"/>
  <c r="BN287" i="148"/>
  <c r="BN131" i="148"/>
  <c r="BN357" i="148"/>
  <c r="BN363" i="148"/>
  <c r="BN73" i="148"/>
  <c r="BN197" i="148"/>
  <c r="BN63" i="148"/>
  <c r="BN198" i="148"/>
  <c r="BN381" i="148"/>
  <c r="BN405" i="148"/>
  <c r="BN146" i="148"/>
  <c r="BN318" i="148"/>
  <c r="BN396" i="148"/>
  <c r="BN233" i="148"/>
  <c r="BN216" i="148"/>
  <c r="BN377" i="148"/>
  <c r="BN346" i="148"/>
  <c r="BN282" i="148"/>
  <c r="BN19" i="148"/>
  <c r="BN87" i="148"/>
  <c r="BN205" i="148"/>
  <c r="BN308" i="148"/>
  <c r="BN159" i="147"/>
  <c r="BN16" i="147"/>
  <c r="BL16" i="147"/>
  <c r="BN84" i="147"/>
  <c r="BN49" i="147"/>
  <c r="BN28" i="147"/>
  <c r="BN114" i="147"/>
  <c r="BN80" i="147"/>
  <c r="BN216" i="147"/>
  <c r="BN46" i="147"/>
  <c r="BN82" i="147"/>
  <c r="BN215" i="147"/>
  <c r="BN205" i="147"/>
  <c r="BN17" i="147"/>
  <c r="BN121" i="147"/>
  <c r="BN14" i="147"/>
  <c r="BN58" i="147"/>
  <c r="BN145" i="147"/>
  <c r="BN220" i="147"/>
  <c r="BN228" i="147"/>
  <c r="BN111" i="147"/>
  <c r="BN197" i="147"/>
  <c r="BN153" i="147"/>
  <c r="BL14" i="147"/>
  <c r="BN85" i="147"/>
  <c r="BN20" i="147"/>
  <c r="BN64" i="147"/>
  <c r="BN57" i="147"/>
  <c r="BN233" i="147"/>
  <c r="BN108" i="147"/>
  <c r="BN229" i="147"/>
  <c r="BN151" i="147"/>
  <c r="BN131" i="147"/>
  <c r="BN132" i="147"/>
  <c r="BN150" i="147"/>
  <c r="BN227" i="147"/>
  <c r="BN44" i="147"/>
  <c r="BN125" i="147"/>
  <c r="BN96" i="147"/>
  <c r="BN175" i="147"/>
  <c r="BN230" i="147"/>
  <c r="BN135" i="147"/>
  <c r="BN18" i="147"/>
  <c r="BN26" i="147"/>
  <c r="BN75" i="147"/>
  <c r="BN117" i="147"/>
  <c r="BN146" i="147"/>
  <c r="BN56" i="147"/>
  <c r="BN65" i="147"/>
  <c r="BN213" i="147"/>
  <c r="BN127" i="147"/>
  <c r="BN90" i="147"/>
  <c r="BN106" i="147"/>
  <c r="BN33" i="147"/>
  <c r="BN206" i="147"/>
  <c r="BN122" i="147"/>
  <c r="BN144" i="147"/>
  <c r="BN214" i="147"/>
  <c r="BN50" i="147"/>
  <c r="BN119" i="147"/>
  <c r="BN221" i="147"/>
  <c r="BN152" i="147"/>
  <c r="BN93" i="147"/>
  <c r="BN204" i="147"/>
  <c r="BN22" i="147"/>
  <c r="BN38" i="147"/>
  <c r="BN163" i="147"/>
  <c r="BN45" i="147"/>
  <c r="BN87" i="147"/>
  <c r="BN203" i="147"/>
  <c r="BN32" i="147"/>
  <c r="BN37" i="147"/>
  <c r="BN191" i="147"/>
  <c r="BN193" i="147"/>
  <c r="BN54" i="147"/>
  <c r="BN123" i="147"/>
  <c r="BN177" i="147"/>
  <c r="BN192" i="147"/>
  <c r="BN223" i="147"/>
  <c r="BN29" i="147"/>
  <c r="BN143" i="147"/>
  <c r="BN48" i="147"/>
  <c r="BN95" i="147"/>
  <c r="BN224" i="147"/>
  <c r="BN92" i="147"/>
  <c r="BN185" i="147"/>
  <c r="BN211" i="147"/>
  <c r="BN199" i="147"/>
  <c r="BN77" i="147"/>
  <c r="BN21" i="147"/>
  <c r="BN100" i="147"/>
  <c r="BN217" i="147"/>
  <c r="BN79" i="147"/>
  <c r="BN165" i="147"/>
  <c r="BN73" i="147"/>
  <c r="BN201" i="147"/>
  <c r="BN109" i="147"/>
  <c r="BN70" i="147"/>
  <c r="BN61" i="147"/>
  <c r="BN208" i="147"/>
  <c r="BN155" i="147"/>
  <c r="BN157" i="147"/>
  <c r="BN41" i="147"/>
  <c r="BN138" i="147"/>
  <c r="BN169" i="147"/>
  <c r="BN187" i="147"/>
  <c r="BN128" i="147"/>
  <c r="BN62" i="147"/>
  <c r="BN104" i="147"/>
  <c r="BN30" i="147"/>
  <c r="BN129" i="147"/>
  <c r="BN189" i="147"/>
  <c r="BN31" i="146"/>
  <c r="BN42" i="146"/>
  <c r="BN242" i="146"/>
  <c r="BN26" i="146"/>
  <c r="BN65" i="146"/>
  <c r="BN93" i="146"/>
  <c r="BN14" i="146"/>
  <c r="BN167" i="146"/>
  <c r="BN157" i="146"/>
  <c r="BN212" i="146"/>
  <c r="BN288" i="146"/>
  <c r="BN21" i="146"/>
  <c r="BN336" i="146"/>
  <c r="BN68" i="146"/>
  <c r="BN125" i="146"/>
  <c r="BN195" i="146"/>
  <c r="BN245" i="146"/>
  <c r="BN269" i="146"/>
  <c r="BN119" i="146"/>
  <c r="BN151" i="146"/>
  <c r="BN257" i="146"/>
  <c r="BN29" i="146"/>
  <c r="BN236" i="146"/>
  <c r="BN276" i="146"/>
  <c r="BN324" i="146"/>
  <c r="BN69" i="146"/>
  <c r="BN128" i="146"/>
  <c r="BN338" i="146"/>
  <c r="BN73" i="146"/>
  <c r="BN254" i="146"/>
  <c r="BN44" i="146"/>
  <c r="BN176" i="146"/>
  <c r="BN263" i="146"/>
  <c r="BN300" i="146"/>
  <c r="BN67" i="146"/>
  <c r="BN54" i="146"/>
  <c r="BN234" i="146"/>
  <c r="BN49" i="146"/>
  <c r="BN309" i="146"/>
  <c r="BN350" i="146"/>
  <c r="BN231" i="146"/>
  <c r="BN240" i="146"/>
  <c r="BN188" i="146"/>
  <c r="BN132" i="146"/>
  <c r="BN164" i="146"/>
  <c r="BN107" i="146"/>
  <c r="BN349" i="146"/>
  <c r="BN133" i="146"/>
  <c r="BN270" i="146"/>
  <c r="BN78" i="146"/>
  <c r="BN239" i="146"/>
  <c r="BN35" i="146"/>
  <c r="BN312" i="146"/>
  <c r="BN266" i="146"/>
  <c r="BN56" i="146"/>
  <c r="BN71" i="146"/>
  <c r="BN267" i="146"/>
  <c r="BN219" i="146"/>
  <c r="BN356" i="146"/>
  <c r="BN259" i="146"/>
  <c r="BN161" i="146"/>
  <c r="BN252" i="146"/>
  <c r="BN137" i="146"/>
  <c r="BN200" i="146"/>
  <c r="BN66" i="146"/>
  <c r="BN282" i="146"/>
  <c r="BN302" i="146"/>
  <c r="BN60" i="146"/>
  <c r="BN98" i="146"/>
  <c r="BN186" i="146"/>
  <c r="BN109" i="146"/>
  <c r="BN18" i="146"/>
  <c r="BN182" i="146"/>
  <c r="BN348" i="146"/>
  <c r="BN172" i="146"/>
  <c r="BN260" i="146"/>
  <c r="BN327" i="146"/>
  <c r="BN158" i="146"/>
  <c r="BN131" i="146"/>
  <c r="BN179" i="146"/>
  <c r="BN221" i="146"/>
  <c r="BN342" i="146"/>
  <c r="BN48" i="146"/>
  <c r="BN99" i="146"/>
  <c r="BN123" i="146"/>
  <c r="BN306" i="146"/>
  <c r="BN64" i="146"/>
  <c r="BN232" i="146"/>
  <c r="BN250" i="146"/>
  <c r="BN19" i="146"/>
  <c r="BN216" i="146"/>
  <c r="BN87" i="146"/>
  <c r="BN277" i="146"/>
  <c r="BN169" i="146"/>
  <c r="BN189" i="146"/>
  <c r="BN295" i="146"/>
  <c r="BN274" i="146"/>
  <c r="BN27" i="146"/>
  <c r="BN117" i="146"/>
  <c r="BN357" i="146"/>
  <c r="BN115" i="146"/>
  <c r="BN230" i="146"/>
  <c r="BN165" i="146"/>
  <c r="BN204" i="146"/>
  <c r="BN241" i="146"/>
  <c r="BN273" i="146"/>
  <c r="BN301" i="146"/>
  <c r="BN46" i="146"/>
  <c r="BN226" i="146"/>
  <c r="BN316" i="146"/>
  <c r="BN285" i="146"/>
  <c r="BN43" i="146"/>
  <c r="BN90" i="146"/>
  <c r="BN47" i="146"/>
  <c r="BN249" i="146"/>
  <c r="BN37" i="146"/>
  <c r="BN113" i="146"/>
  <c r="BN159" i="146"/>
  <c r="BN108" i="146"/>
  <c r="BN22" i="146"/>
  <c r="BN121" i="146"/>
  <c r="BN244" i="146"/>
  <c r="BN315" i="146"/>
  <c r="BN322" i="146"/>
  <c r="BN28" i="146"/>
  <c r="BN317" i="146"/>
  <c r="BN75" i="146"/>
  <c r="BN96" i="146"/>
  <c r="BN281" i="146"/>
  <c r="BN61" i="146"/>
  <c r="BN352" i="146"/>
  <c r="BN275" i="146"/>
  <c r="BN153" i="146"/>
  <c r="BN154" i="146"/>
  <c r="BN183" i="146"/>
  <c r="BN253" i="146"/>
  <c r="BN201" i="146"/>
  <c r="BN303" i="146"/>
  <c r="BN346" i="146"/>
  <c r="BN135" i="146"/>
  <c r="BN308" i="146"/>
  <c r="BN126" i="146"/>
  <c r="BN227" i="146"/>
  <c r="BN351" i="146"/>
  <c r="BN70" i="146"/>
  <c r="BN341" i="146"/>
  <c r="BN103" i="146"/>
  <c r="BN170" i="146"/>
  <c r="BN332" i="146"/>
  <c r="BN53" i="146"/>
  <c r="BN88" i="146"/>
  <c r="BN174" i="146"/>
  <c r="BN139" i="146"/>
  <c r="BN185" i="146"/>
  <c r="BN290" i="146"/>
  <c r="BN63" i="146"/>
  <c r="BN83" i="146"/>
  <c r="BN202" i="146"/>
  <c r="BN246" i="146"/>
  <c r="BN284" i="146"/>
  <c r="BN55" i="146"/>
  <c r="BN198" i="146"/>
  <c r="BN286" i="146"/>
  <c r="BN228" i="146"/>
  <c r="BN289" i="146"/>
  <c r="BN328" i="146"/>
  <c r="BN45" i="146"/>
  <c r="BN89" i="146"/>
  <c r="BN156" i="146"/>
  <c r="BN223" i="146"/>
  <c r="BN237" i="146"/>
  <c r="BN272" i="146"/>
  <c r="BN101" i="146"/>
  <c r="BN235" i="146"/>
  <c r="BN74" i="146"/>
  <c r="BN268" i="146"/>
  <c r="BN294" i="146"/>
  <c r="BN52" i="146"/>
  <c r="BN323" i="146"/>
  <c r="BN40" i="146"/>
  <c r="BN190" i="146"/>
  <c r="BN184" i="146"/>
  <c r="BN205" i="146"/>
  <c r="BN146" i="146"/>
  <c r="BN251" i="146"/>
  <c r="BN168" i="146"/>
  <c r="BN334" i="146"/>
  <c r="BN299" i="146"/>
  <c r="BN343" i="146"/>
  <c r="BN256" i="146"/>
  <c r="BN178" i="146"/>
  <c r="BN34" i="146"/>
  <c r="BN81" i="146"/>
  <c r="BN130" i="146"/>
  <c r="BN264" i="146"/>
  <c r="BN95" i="146"/>
  <c r="BN222" i="146"/>
  <c r="BN57" i="146"/>
  <c r="BN160" i="146"/>
  <c r="BN298" i="146"/>
  <c r="BN92" i="146"/>
  <c r="BN355" i="146"/>
  <c r="BN141" i="146"/>
  <c r="BN101" i="145"/>
  <c r="BN77" i="145"/>
  <c r="BN169" i="145"/>
  <c r="BN127" i="145"/>
  <c r="BN69" i="145"/>
  <c r="BN117" i="145"/>
  <c r="BN153" i="145"/>
  <c r="BN182" i="145"/>
  <c r="BN185" i="145"/>
  <c r="BN108" i="145"/>
  <c r="BN156" i="145"/>
  <c r="BL17" i="145"/>
  <c r="BN49" i="145"/>
  <c r="BN175" i="145"/>
  <c r="BN111" i="145"/>
  <c r="BN112" i="145"/>
  <c r="BN110" i="145"/>
  <c r="BN81" i="145"/>
  <c r="BN125" i="145"/>
  <c r="BN40" i="145"/>
  <c r="BN152" i="145"/>
  <c r="BN58" i="145"/>
  <c r="BN109" i="145"/>
  <c r="BN174" i="145"/>
  <c r="BN179" i="145"/>
  <c r="BN94" i="145"/>
  <c r="BN180" i="145"/>
  <c r="BN90" i="145"/>
  <c r="BN130" i="145"/>
  <c r="BN181" i="145"/>
  <c r="BN161" i="145"/>
  <c r="BN146" i="145"/>
  <c r="BN83" i="145"/>
  <c r="BN70" i="145"/>
  <c r="BN34" i="145"/>
  <c r="BN114" i="145"/>
  <c r="BN75" i="145"/>
  <c r="BN80" i="145"/>
  <c r="BN113" i="145"/>
  <c r="BN99" i="145"/>
  <c r="BN29" i="145"/>
  <c r="BN16" i="145"/>
  <c r="BN129" i="145"/>
  <c r="BN91" i="145"/>
  <c r="BN19" i="145"/>
  <c r="BN97" i="145"/>
  <c r="BN118" i="145"/>
  <c r="BN72" i="145"/>
  <c r="BN104" i="145"/>
  <c r="BN68" i="145"/>
  <c r="BN56" i="145"/>
  <c r="BN163" i="145"/>
  <c r="BN126" i="145"/>
  <c r="BN78" i="145"/>
  <c r="BN79" i="145"/>
  <c r="BN74" i="145"/>
  <c r="BN41" i="145"/>
  <c r="BN88" i="145"/>
  <c r="BN120" i="145"/>
  <c r="BN137" i="145"/>
  <c r="BN157" i="145"/>
  <c r="BN27" i="145"/>
  <c r="BN24" i="145"/>
  <c r="BN184" i="145"/>
  <c r="BN122" i="145"/>
  <c r="BN63" i="145"/>
  <c r="BN61" i="145"/>
  <c r="BN135" i="145"/>
  <c r="BN93" i="145"/>
  <c r="BN106" i="145"/>
  <c r="BN87" i="145"/>
  <c r="BN84" i="145"/>
  <c r="BN95" i="145"/>
  <c r="BN102" i="145"/>
  <c r="BN92" i="145"/>
  <c r="BN121" i="145"/>
  <c r="BN96" i="145"/>
  <c r="BN98" i="145"/>
  <c r="BN54" i="145"/>
  <c r="BN76" i="145"/>
  <c r="BN116" i="145"/>
  <c r="BN160" i="145"/>
  <c r="BN124" i="145"/>
  <c r="BN107" i="145"/>
  <c r="BN128" i="145"/>
  <c r="BN176" i="145"/>
  <c r="BN33" i="145"/>
  <c r="BN50" i="145"/>
  <c r="BN73" i="145"/>
  <c r="BN100" i="145"/>
  <c r="BN132" i="145"/>
  <c r="BN60" i="145"/>
  <c r="BL18" i="145"/>
  <c r="BN147" i="144"/>
  <c r="BN194" i="144"/>
  <c r="BN29" i="144"/>
  <c r="BN16" i="144"/>
  <c r="BL16" i="144"/>
  <c r="BN158" i="144"/>
  <c r="BN140" i="144"/>
  <c r="BN45" i="144"/>
  <c r="BN173" i="144"/>
  <c r="BN67" i="144"/>
  <c r="BN137" i="144"/>
  <c r="BN43" i="144"/>
  <c r="BN151" i="144"/>
  <c r="BN46" i="144"/>
  <c r="BN149" i="144"/>
  <c r="BN197" i="144"/>
  <c r="BN122" i="144"/>
  <c r="BN66" i="144"/>
  <c r="BN100" i="144"/>
  <c r="BN93" i="144"/>
  <c r="BN169" i="144"/>
  <c r="BN110" i="144"/>
  <c r="BN131" i="144"/>
  <c r="BN37" i="144"/>
  <c r="BN141" i="144"/>
  <c r="BN64" i="144"/>
  <c r="BN106" i="144"/>
  <c r="BN101" i="144"/>
  <c r="BN117" i="144"/>
  <c r="BN200" i="144"/>
  <c r="BN19" i="144"/>
  <c r="BN107" i="144"/>
  <c r="BN165" i="144"/>
  <c r="BN135" i="144"/>
  <c r="BN159" i="144"/>
  <c r="BN28" i="144"/>
  <c r="BN60" i="144"/>
  <c r="BN139" i="144"/>
  <c r="BN69" i="144"/>
  <c r="BN87" i="144"/>
  <c r="BN184" i="144"/>
  <c r="BN18" i="144"/>
  <c r="BN34" i="144"/>
  <c r="BN195" i="144"/>
  <c r="BN155" i="144"/>
  <c r="BN193" i="144"/>
  <c r="BN27" i="144"/>
  <c r="BN59" i="144"/>
  <c r="BN17" i="144"/>
  <c r="BN113" i="144"/>
  <c r="BN44" i="144"/>
  <c r="BN98" i="144"/>
  <c r="BN153" i="144"/>
  <c r="BN201" i="144"/>
  <c r="BN75" i="144"/>
  <c r="BL14" i="144"/>
  <c r="BN50" i="144"/>
  <c r="BN21" i="144"/>
  <c r="BN53" i="144"/>
  <c r="BN105" i="144"/>
  <c r="BN125" i="144"/>
  <c r="BN79" i="144"/>
  <c r="BN85" i="144"/>
  <c r="BN14" i="144"/>
  <c r="BN134" i="144"/>
  <c r="BN23" i="144"/>
  <c r="BN39" i="144"/>
  <c r="BN55" i="144"/>
  <c r="BN83" i="144"/>
  <c r="BN123" i="144"/>
  <c r="BN145" i="144"/>
  <c r="BN179" i="144"/>
  <c r="BN112" i="144"/>
  <c r="BN188" i="144"/>
  <c r="BN24" i="144"/>
  <c r="BN56" i="144"/>
  <c r="BN133" i="144"/>
  <c r="BN108" i="144"/>
  <c r="BN189" i="144"/>
  <c r="BN86" i="144"/>
  <c r="BN186" i="144"/>
  <c r="BN91" i="144"/>
  <c r="BN148" i="144"/>
  <c r="BN167" i="144"/>
  <c r="BN187" i="144"/>
  <c r="BN58" i="144"/>
  <c r="BN88" i="144"/>
  <c r="BN73" i="144"/>
  <c r="BN185" i="144"/>
  <c r="BN114" i="144"/>
  <c r="BN68" i="144"/>
  <c r="BN171" i="144"/>
  <c r="BN26" i="144"/>
  <c r="BN42" i="144"/>
  <c r="BN22" i="144"/>
  <c r="BN38" i="144"/>
  <c r="BN183" i="144"/>
  <c r="BN49" i="144"/>
  <c r="BN97" i="144"/>
  <c r="BN175" i="144"/>
  <c r="BN30" i="144"/>
  <c r="BN143" i="144"/>
  <c r="BN77" i="144"/>
  <c r="BN109" i="144"/>
  <c r="BN152" i="144"/>
  <c r="BN63" i="144"/>
  <c r="BN115" i="144"/>
  <c r="BN96" i="144"/>
  <c r="BN146" i="144"/>
  <c r="BN168" i="144"/>
  <c r="BN121" i="144"/>
  <c r="BN138" i="144"/>
  <c r="BN177" i="144"/>
  <c r="BN40" i="144"/>
  <c r="BN156" i="144"/>
  <c r="BN166" i="144"/>
  <c r="BN178" i="144"/>
  <c r="BN95" i="144"/>
  <c r="BN119" i="144"/>
  <c r="BN72" i="144"/>
  <c r="BN181" i="144"/>
  <c r="BN157" i="144"/>
  <c r="BN74" i="144"/>
  <c r="BN199" i="144"/>
  <c r="BN129" i="144"/>
  <c r="BN25" i="144"/>
  <c r="BN57" i="144"/>
  <c r="BN103" i="144"/>
  <c r="BN127" i="144"/>
  <c r="BN132" i="144"/>
  <c r="BN196" i="144"/>
  <c r="BN142" i="144"/>
  <c r="BN190" i="144"/>
  <c r="BN160" i="144"/>
  <c r="BL17" i="144"/>
  <c r="BN255" i="150"/>
  <c r="BN350" i="150"/>
  <c r="BN41" i="150"/>
  <c r="BN52" i="150"/>
  <c r="BN73" i="150"/>
  <c r="BN84" i="150"/>
  <c r="BN299" i="150"/>
  <c r="BN200" i="150"/>
  <c r="BN153" i="150"/>
  <c r="BN38" i="150"/>
  <c r="BN187" i="150"/>
  <c r="BN155" i="150"/>
  <c r="BN169" i="150"/>
  <c r="BN31" i="150"/>
  <c r="BN63" i="150"/>
  <c r="BN79" i="150"/>
  <c r="BN134" i="150"/>
  <c r="BN190" i="150"/>
  <c r="BN334" i="150"/>
  <c r="BN14" i="150"/>
  <c r="BN54" i="150"/>
  <c r="BN74" i="150"/>
  <c r="BN94" i="150"/>
  <c r="BN140" i="150"/>
  <c r="BN266" i="150"/>
  <c r="BN115" i="150"/>
  <c r="BN246" i="150"/>
  <c r="BN37" i="150"/>
  <c r="BN48" i="150"/>
  <c r="BN69" i="150"/>
  <c r="BN80" i="150"/>
  <c r="BN324" i="150"/>
  <c r="BN189" i="150"/>
  <c r="BN183" i="150"/>
  <c r="BN136" i="150"/>
  <c r="BN252" i="150"/>
  <c r="BN326" i="150"/>
  <c r="BN75" i="150"/>
  <c r="BN91" i="150"/>
  <c r="BN149" i="150"/>
  <c r="BN127" i="150"/>
  <c r="BN221" i="150"/>
  <c r="BN239" i="150"/>
  <c r="BN293" i="150"/>
  <c r="BN118" i="150"/>
  <c r="BN34" i="150"/>
  <c r="BN86" i="150"/>
  <c r="BN122" i="150"/>
  <c r="BN343" i="150"/>
  <c r="BN178" i="150"/>
  <c r="BN245" i="150"/>
  <c r="BN337" i="150"/>
  <c r="BN329" i="150"/>
  <c r="BN77" i="150"/>
  <c r="BN258" i="150"/>
  <c r="BN170" i="150"/>
  <c r="BN219" i="150"/>
  <c r="BN44" i="150"/>
  <c r="BN65" i="150"/>
  <c r="BN76" i="150"/>
  <c r="BN97" i="150"/>
  <c r="BN179" i="150"/>
  <c r="BN185" i="150"/>
  <c r="BN251" i="150"/>
  <c r="BN284" i="150"/>
  <c r="BN257" i="150"/>
  <c r="BN310" i="150"/>
  <c r="BN90" i="150"/>
  <c r="BN128" i="150"/>
  <c r="BN227" i="150"/>
  <c r="BN111" i="150"/>
  <c r="BN138" i="150"/>
  <c r="BN161" i="150"/>
  <c r="BN263" i="150"/>
  <c r="BN332" i="150"/>
  <c r="BN142" i="150"/>
  <c r="BN344" i="150"/>
  <c r="BN23" i="150"/>
  <c r="BN188" i="150"/>
  <c r="BN300" i="150"/>
  <c r="BN318" i="150"/>
  <c r="BN61" i="150"/>
  <c r="BN72" i="150"/>
  <c r="BN93" i="150"/>
  <c r="BN139" i="150"/>
  <c r="BN243" i="150"/>
  <c r="BN340" i="150"/>
  <c r="BN143" i="150"/>
  <c r="BN254" i="150"/>
  <c r="BN42" i="150"/>
  <c r="BN228" i="150"/>
  <c r="BN288" i="150"/>
  <c r="BN160" i="150"/>
  <c r="BN164" i="150"/>
  <c r="BN232" i="150"/>
  <c r="BN335" i="150"/>
  <c r="BN59" i="150"/>
  <c r="BN328" i="150"/>
  <c r="BN298" i="150"/>
  <c r="BN110" i="150"/>
  <c r="BN346" i="150"/>
  <c r="BN276" i="150"/>
  <c r="BN206" i="150"/>
  <c r="BN218" i="150"/>
  <c r="BN129" i="150"/>
  <c r="BN20" i="150"/>
  <c r="BN36" i="150"/>
  <c r="BN68" i="150"/>
  <c r="BN89" i="150"/>
  <c r="BN103" i="150"/>
  <c r="BN278" i="150"/>
  <c r="BN356" i="150"/>
  <c r="BN119" i="150"/>
  <c r="BN235" i="150"/>
  <c r="BN268" i="150"/>
  <c r="BN261" i="150"/>
  <c r="BN348" i="150"/>
  <c r="BN50" i="150"/>
  <c r="BN57" i="150"/>
  <c r="BN101" i="150"/>
  <c r="BN229" i="150"/>
  <c r="BN280" i="150"/>
  <c r="BN39" i="150"/>
  <c r="BN55" i="150"/>
  <c r="BN87" i="150"/>
  <c r="BN126" i="150"/>
  <c r="BN269" i="150"/>
  <c r="BN62" i="150"/>
  <c r="BN125" i="150"/>
  <c r="BN192" i="150"/>
  <c r="BN259" i="150"/>
  <c r="BN16" i="150"/>
  <c r="BN32" i="150"/>
  <c r="BN64" i="150"/>
  <c r="BN85" i="150"/>
  <c r="BN96" i="150"/>
  <c r="BN241" i="150"/>
  <c r="BN345" i="150"/>
  <c r="BN272" i="150"/>
  <c r="BN342" i="150"/>
  <c r="BN240" i="150"/>
  <c r="BN265" i="150"/>
  <c r="BN294" i="150"/>
  <c r="BN330" i="150"/>
  <c r="BN46" i="150"/>
  <c r="BN166" i="150"/>
  <c r="BN351" i="150"/>
  <c r="BN83" i="150"/>
  <c r="BN99" i="150"/>
  <c r="BN311" i="150"/>
  <c r="BN339" i="150"/>
  <c r="BN152" i="150"/>
  <c r="BN207" i="150"/>
  <c r="BN165" i="150"/>
  <c r="BN162" i="150"/>
  <c r="BN302" i="150"/>
  <c r="BN78" i="150"/>
  <c r="BN98" i="150"/>
  <c r="BN271" i="150"/>
  <c r="BN316" i="150"/>
  <c r="BN148" i="150"/>
  <c r="BN256" i="150"/>
  <c r="BN333" i="150"/>
  <c r="BN27" i="150"/>
  <c r="BN120" i="150"/>
  <c r="BN273" i="150"/>
  <c r="BN159" i="150"/>
  <c r="BN301" i="150"/>
  <c r="BN163" i="150"/>
  <c r="BN198" i="150"/>
  <c r="BN331" i="150"/>
  <c r="BN195" i="150"/>
  <c r="BN224" i="150"/>
  <c r="BN49" i="150"/>
  <c r="BN230" i="150"/>
  <c r="BN171" i="150"/>
  <c r="BN123" i="150"/>
  <c r="BN290" i="150"/>
  <c r="BN66" i="150"/>
  <c r="BN132" i="150"/>
  <c r="BN145" i="150"/>
  <c r="BN174" i="150"/>
  <c r="BN215" i="150"/>
  <c r="BN141" i="150"/>
  <c r="BN81" i="150"/>
  <c r="BN108" i="150"/>
  <c r="BN247" i="150"/>
  <c r="BN172" i="150"/>
  <c r="BN210" i="150"/>
  <c r="BN314" i="150"/>
  <c r="BN107" i="150"/>
  <c r="BN238" i="150"/>
  <c r="BN336" i="150"/>
  <c r="BN45" i="150"/>
  <c r="BN56" i="150"/>
  <c r="BN260" i="150"/>
  <c r="BN177" i="150"/>
  <c r="BN131" i="150"/>
  <c r="BN208" i="150"/>
  <c r="BN244" i="150"/>
  <c r="BN30" i="150"/>
  <c r="BN303" i="150"/>
  <c r="BN104" i="150"/>
  <c r="BN216" i="150"/>
  <c r="BN285" i="150"/>
  <c r="BN201" i="150"/>
  <c r="BN277" i="150"/>
  <c r="BN249" i="150"/>
  <c r="BN320" i="150"/>
  <c r="BN167" i="150"/>
  <c r="BN220" i="150"/>
  <c r="BN289" i="150"/>
  <c r="BN35" i="150"/>
  <c r="BN51" i="150"/>
  <c r="BN67" i="150"/>
  <c r="BN147" i="150"/>
  <c r="BN58" i="150"/>
  <c r="BN282" i="150"/>
  <c r="BN175" i="150"/>
  <c r="BN203" i="150"/>
  <c r="BN309" i="150"/>
  <c r="BN19" i="150"/>
  <c r="BN53" i="150"/>
  <c r="BN157" i="150"/>
  <c r="BN146" i="150"/>
  <c r="BN305" i="150"/>
  <c r="BN181" i="150"/>
  <c r="BN136" i="148" l="1"/>
  <c r="BN390" i="148"/>
  <c r="BN380" i="148"/>
  <c r="BN185" i="148"/>
  <c r="BN147" i="148"/>
  <c r="BN384" i="148"/>
  <c r="BN199" i="148"/>
  <c r="BN180" i="148"/>
  <c r="BN231" i="148"/>
  <c r="BN333" i="148"/>
  <c r="BN111" i="148"/>
  <c r="BN31" i="148"/>
  <c r="BN101" i="148"/>
  <c r="BN364" i="148"/>
  <c r="BN238" i="148"/>
  <c r="BN61" i="148"/>
  <c r="BN337" i="148"/>
  <c r="BN175" i="148"/>
  <c r="BL15" i="148"/>
  <c r="BN336" i="148"/>
  <c r="BN48" i="148"/>
  <c r="BN398" i="148"/>
  <c r="BN352" i="148"/>
  <c r="BN164" i="148"/>
  <c r="BN279" i="148"/>
  <c r="BN100" i="148"/>
  <c r="BN194" i="148"/>
  <c r="BN68" i="148"/>
  <c r="BN361" i="148"/>
  <c r="BN225" i="148"/>
  <c r="BN54" i="148"/>
  <c r="BN20" i="148"/>
  <c r="BN150" i="148"/>
  <c r="BN237" i="148"/>
  <c r="BN122" i="148"/>
  <c r="BN58" i="148"/>
  <c r="BN179" i="148"/>
  <c r="BN44" i="148"/>
  <c r="BN276" i="148"/>
  <c r="BN215" i="148"/>
  <c r="BN332" i="148"/>
  <c r="BN112" i="148"/>
  <c r="BN343" i="148"/>
  <c r="BN115" i="148"/>
  <c r="BN154" i="148"/>
  <c r="BN274" i="148"/>
  <c r="BN254" i="148"/>
  <c r="BN370" i="148"/>
  <c r="BN201" i="148"/>
  <c r="BN371" i="148"/>
  <c r="BN239" i="148"/>
  <c r="BN374" i="148"/>
  <c r="BN260" i="148"/>
  <c r="BN43" i="148"/>
  <c r="BN86" i="147"/>
  <c r="BN212" i="147"/>
  <c r="BN94" i="147"/>
  <c r="BL17" i="147"/>
  <c r="BN222" i="147"/>
  <c r="BN172" i="147"/>
  <c r="BN158" i="147"/>
  <c r="BN162" i="147"/>
  <c r="BN141" i="147"/>
  <c r="BN76" i="147"/>
  <c r="BN210" i="147"/>
  <c r="BN72" i="147"/>
  <c r="BN186" i="147"/>
  <c r="BN209" i="147"/>
  <c r="BN232" i="147"/>
  <c r="BN140" i="147"/>
  <c r="BN115" i="147"/>
  <c r="BN195" i="147"/>
  <c r="BN52" i="147"/>
  <c r="BN164" i="147"/>
  <c r="BN83" i="147"/>
  <c r="BN207" i="147"/>
  <c r="BN68" i="147"/>
  <c r="BN40" i="147"/>
  <c r="BN136" i="147"/>
  <c r="BN98" i="147"/>
  <c r="BN42" i="147"/>
  <c r="BN147" i="147"/>
  <c r="BN130" i="147"/>
  <c r="BN113" i="147"/>
  <c r="BN91" i="147"/>
  <c r="BN24" i="147"/>
  <c r="BN99" i="147"/>
  <c r="BN148" i="147"/>
  <c r="BN97" i="147"/>
  <c r="BN190" i="147"/>
  <c r="BN218" i="147"/>
  <c r="BN176" i="147"/>
  <c r="BN63" i="147"/>
  <c r="BN78" i="147"/>
  <c r="BN133" i="147"/>
  <c r="BN36" i="147"/>
  <c r="BN226" i="147"/>
  <c r="BN107" i="147"/>
  <c r="BN66" i="147"/>
  <c r="BN101" i="147"/>
  <c r="BN194" i="147"/>
  <c r="BN25" i="147"/>
  <c r="BN139" i="147"/>
  <c r="BN103" i="147"/>
  <c r="BN69" i="147"/>
  <c r="BN198" i="147"/>
  <c r="BN200" i="147"/>
  <c r="BN202" i="147"/>
  <c r="BN60" i="147"/>
  <c r="BN53" i="147"/>
  <c r="BN39" i="147"/>
  <c r="BN88" i="147"/>
  <c r="BN124" i="147"/>
  <c r="BN156" i="147"/>
  <c r="BN74" i="147"/>
  <c r="BN137" i="147"/>
  <c r="BN23" i="147"/>
  <c r="BN34" i="147"/>
  <c r="BN102" i="147"/>
  <c r="BN219" i="147"/>
  <c r="BN225" i="147"/>
  <c r="BN196" i="147"/>
  <c r="BN127" i="146"/>
  <c r="BL14" i="146"/>
  <c r="BN97" i="146"/>
  <c r="BN224" i="146"/>
  <c r="BN85" i="146"/>
  <c r="BN320" i="146"/>
  <c r="BN247" i="146"/>
  <c r="BN214" i="146"/>
  <c r="BN345" i="146"/>
  <c r="BN177" i="146"/>
  <c r="BN347" i="146"/>
  <c r="BN193" i="146"/>
  <c r="BN105" i="146"/>
  <c r="BN325" i="146"/>
  <c r="BN100" i="146"/>
  <c r="BN145" i="146"/>
  <c r="BN278" i="146"/>
  <c r="BN210" i="146"/>
  <c r="BN58" i="146"/>
  <c r="BN150" i="146"/>
  <c r="BN114" i="146"/>
  <c r="BN138" i="146"/>
  <c r="BN262" i="146"/>
  <c r="BN335" i="146"/>
  <c r="BN280" i="146"/>
  <c r="BN143" i="146"/>
  <c r="BN187" i="146"/>
  <c r="BN296" i="146"/>
  <c r="BN337" i="146"/>
  <c r="BN23" i="146"/>
  <c r="BN310" i="146"/>
  <c r="BN147" i="146"/>
  <c r="BN258" i="146"/>
  <c r="BN39" i="146"/>
  <c r="BN175" i="146"/>
  <c r="BN233" i="146"/>
  <c r="BN313" i="146"/>
  <c r="BN333" i="146"/>
  <c r="BN314" i="146"/>
  <c r="BN265" i="146"/>
  <c r="BN192" i="146"/>
  <c r="BN149" i="146"/>
  <c r="BN225" i="146"/>
  <c r="BN173" i="146"/>
  <c r="BN15" i="146"/>
  <c r="BN326" i="146"/>
  <c r="BN271" i="146"/>
  <c r="BN353" i="146"/>
  <c r="BN318" i="146"/>
  <c r="BN229" i="146"/>
  <c r="BN30" i="146"/>
  <c r="BN340" i="146"/>
  <c r="BN354" i="146"/>
  <c r="BN344" i="146"/>
  <c r="BN208" i="146"/>
  <c r="BN181" i="146"/>
  <c r="BN129" i="146"/>
  <c r="BN166" i="146"/>
  <c r="BN339" i="146"/>
  <c r="BN304" i="146"/>
  <c r="BN120" i="146"/>
  <c r="BN218" i="146"/>
  <c r="BN331" i="146"/>
  <c r="BN77" i="146"/>
  <c r="BN59" i="146"/>
  <c r="BN152" i="146"/>
  <c r="BN206" i="146"/>
  <c r="BN62" i="146"/>
  <c r="BN307" i="146"/>
  <c r="BN255" i="146"/>
  <c r="BN243" i="146"/>
  <c r="BN191" i="146"/>
  <c r="BN106" i="146"/>
  <c r="BN171" i="146"/>
  <c r="BN51" i="146"/>
  <c r="BN329" i="146"/>
  <c r="BN248" i="146"/>
  <c r="BN330" i="146"/>
  <c r="BN292" i="146"/>
  <c r="BN111" i="146"/>
  <c r="BN279" i="146"/>
  <c r="BN261" i="146"/>
  <c r="BN220" i="146"/>
  <c r="BN238" i="146"/>
  <c r="BN103" i="145"/>
  <c r="BN86" i="145"/>
  <c r="BN168" i="145"/>
  <c r="BN105" i="145"/>
  <c r="BN47" i="145"/>
  <c r="BN147" i="145"/>
  <c r="BN65" i="145"/>
  <c r="BN55" i="145"/>
  <c r="BN172" i="145"/>
  <c r="BN166" i="145"/>
  <c r="BN25" i="145"/>
  <c r="BN35" i="145"/>
  <c r="BN51" i="145"/>
  <c r="BN89" i="145"/>
  <c r="BN151" i="145"/>
  <c r="BN21" i="145"/>
  <c r="BN142" i="145"/>
  <c r="BN45" i="145"/>
  <c r="BN53" i="145"/>
  <c r="BN62" i="145"/>
  <c r="BN67" i="145"/>
  <c r="BN85" i="145"/>
  <c r="BN48" i="145"/>
  <c r="BN17" i="145"/>
  <c r="BN165" i="145"/>
  <c r="BN115" i="145"/>
  <c r="BN37" i="145"/>
  <c r="BN82" i="145"/>
  <c r="BN170" i="145"/>
  <c r="BN131" i="145"/>
  <c r="BN28" i="145"/>
  <c r="BN178" i="145"/>
  <c r="BN31" i="145"/>
  <c r="BN123" i="145"/>
  <c r="BN119" i="145"/>
  <c r="BN139" i="145"/>
  <c r="BN66" i="145"/>
  <c r="BN59" i="145"/>
  <c r="BN32" i="145"/>
  <c r="BN43" i="145"/>
  <c r="BN159" i="145"/>
  <c r="BN162" i="145"/>
  <c r="BN155" i="145"/>
  <c r="BL19" i="145"/>
  <c r="BN15" i="144"/>
  <c r="BN65" i="144"/>
  <c r="BN33" i="144"/>
  <c r="BN41" i="144"/>
  <c r="BN71" i="144"/>
  <c r="BN94" i="144"/>
  <c r="BN90" i="144"/>
  <c r="BN82" i="144"/>
  <c r="BN36" i="144"/>
  <c r="BN104" i="144"/>
  <c r="BN47" i="144"/>
  <c r="BN162" i="144"/>
  <c r="BN161" i="144"/>
  <c r="BN80" i="144"/>
  <c r="BN99" i="144"/>
  <c r="BN76" i="144"/>
  <c r="BN92" i="144"/>
  <c r="BN35" i="144"/>
  <c r="BN32" i="144"/>
  <c r="BN54" i="144"/>
  <c r="BN163" i="144"/>
  <c r="BN31" i="144"/>
  <c r="BN120" i="144"/>
  <c r="BN191" i="144"/>
  <c r="BN52" i="144"/>
  <c r="BN20" i="144"/>
  <c r="BN89" i="144"/>
  <c r="BN62" i="144"/>
  <c r="BN111" i="144"/>
  <c r="BN51" i="144"/>
  <c r="BN102" i="144"/>
  <c r="BN81" i="144"/>
  <c r="BN84" i="144"/>
  <c r="BN48" i="144"/>
  <c r="BN61" i="144"/>
  <c r="BN116" i="144"/>
  <c r="BL18" i="144"/>
  <c r="BN313" i="150"/>
  <c r="BN24" i="150"/>
  <c r="BN296" i="150"/>
  <c r="BL14" i="150"/>
  <c r="BN199" i="150"/>
  <c r="BN236" i="150"/>
  <c r="BN114" i="150"/>
  <c r="BN304" i="150"/>
  <c r="BN102" i="150"/>
  <c r="BN253" i="150"/>
  <c r="BN292" i="150"/>
  <c r="BN33" i="150"/>
  <c r="BN291" i="150"/>
  <c r="BN283" i="150"/>
  <c r="BN130" i="150"/>
  <c r="BN135" i="150"/>
  <c r="BN338" i="150"/>
  <c r="BN121" i="150"/>
  <c r="BN151" i="150"/>
  <c r="BN312" i="150"/>
  <c r="BL15" i="150"/>
  <c r="BN217" i="150"/>
  <c r="BN279" i="150"/>
  <c r="BN352" i="150"/>
  <c r="BN113" i="150"/>
  <c r="BN88" i="150"/>
  <c r="BN92" i="150"/>
  <c r="BN60" i="150"/>
  <c r="BN267" i="150"/>
  <c r="BN137" i="150"/>
  <c r="BN186" i="150"/>
  <c r="BN196" i="150"/>
  <c r="BN18" i="150"/>
  <c r="BN308" i="150"/>
  <c r="BN82" i="150"/>
  <c r="BN26" i="150"/>
  <c r="BN71" i="150"/>
  <c r="BN15" i="150"/>
  <c r="BN168" i="150"/>
  <c r="BN173" i="150"/>
  <c r="BN262" i="150"/>
  <c r="BN22" i="150"/>
  <c r="BN43" i="150"/>
  <c r="BN212" i="150"/>
  <c r="BN237" i="150"/>
  <c r="BN306" i="150"/>
  <c r="BN286" i="150"/>
  <c r="BN40" i="150"/>
  <c r="BN194" i="150"/>
  <c r="BN274" i="150"/>
  <c r="BN225" i="150"/>
  <c r="BN202" i="150"/>
  <c r="BN233" i="150"/>
  <c r="BN264" i="150"/>
  <c r="BN315" i="150"/>
  <c r="BN70" i="150"/>
  <c r="BN354" i="150"/>
  <c r="BN322" i="150"/>
  <c r="BN248" i="150"/>
  <c r="BN226" i="150"/>
  <c r="BN95" i="150"/>
  <c r="BN47" i="150"/>
  <c r="BN270" i="150"/>
  <c r="BN105" i="150"/>
  <c r="BN297" i="150"/>
  <c r="BN28" i="150"/>
  <c r="BN275" i="150"/>
  <c r="BN184" i="150"/>
  <c r="I206" i="141"/>
  <c r="O3" i="141" s="1"/>
  <c r="CB17" i="141" s="1"/>
  <c r="CZ17" i="141" s="1"/>
  <c r="I205" i="141"/>
  <c r="I204" i="141"/>
  <c r="I203" i="141"/>
  <c r="I202" i="141"/>
  <c r="I201" i="141"/>
  <c r="I200" i="141"/>
  <c r="I199" i="141"/>
  <c r="I198" i="141"/>
  <c r="I197" i="141"/>
  <c r="I196" i="141"/>
  <c r="I195" i="141"/>
  <c r="I194" i="141"/>
  <c r="I193" i="141"/>
  <c r="I192" i="141"/>
  <c r="I191" i="141"/>
  <c r="I190" i="141"/>
  <c r="I189" i="141"/>
  <c r="I188" i="141"/>
  <c r="I187" i="141"/>
  <c r="J187" i="141" s="1"/>
  <c r="I186" i="141"/>
  <c r="I185" i="141"/>
  <c r="I184" i="141"/>
  <c r="I183" i="141"/>
  <c r="I182" i="141"/>
  <c r="I181" i="141"/>
  <c r="I180" i="141"/>
  <c r="I179" i="141"/>
  <c r="I178" i="141"/>
  <c r="I177" i="141"/>
  <c r="I176" i="141"/>
  <c r="I175" i="141"/>
  <c r="I174" i="141"/>
  <c r="I173" i="141"/>
  <c r="I172" i="141"/>
  <c r="I171" i="141"/>
  <c r="I170" i="141"/>
  <c r="I169" i="141"/>
  <c r="I168" i="141"/>
  <c r="I167" i="141"/>
  <c r="I166" i="141"/>
  <c r="I165" i="141"/>
  <c r="I164" i="141"/>
  <c r="I163" i="141"/>
  <c r="I162" i="141"/>
  <c r="I161" i="141"/>
  <c r="I160" i="141"/>
  <c r="I159" i="141"/>
  <c r="I158" i="141"/>
  <c r="I157" i="141"/>
  <c r="I156" i="141"/>
  <c r="I155" i="141"/>
  <c r="I154" i="141"/>
  <c r="I153" i="141"/>
  <c r="I152" i="141"/>
  <c r="I151" i="141"/>
  <c r="I150" i="141"/>
  <c r="I149" i="141"/>
  <c r="I148" i="141"/>
  <c r="I147" i="141"/>
  <c r="I146" i="141"/>
  <c r="I145" i="141"/>
  <c r="I144" i="141"/>
  <c r="I143" i="141"/>
  <c r="I142" i="141"/>
  <c r="I141" i="141"/>
  <c r="I140" i="141"/>
  <c r="I139" i="141"/>
  <c r="I138" i="141"/>
  <c r="I137" i="141"/>
  <c r="I136" i="141"/>
  <c r="I135" i="141"/>
  <c r="I134" i="141"/>
  <c r="I133" i="141"/>
  <c r="I132" i="141"/>
  <c r="I131" i="141"/>
  <c r="I130" i="141"/>
  <c r="I129" i="141"/>
  <c r="I128" i="141"/>
  <c r="I127" i="141"/>
  <c r="I126" i="141"/>
  <c r="I125" i="141"/>
  <c r="I124" i="141"/>
  <c r="I123" i="141"/>
  <c r="I122" i="141"/>
  <c r="I121" i="141"/>
  <c r="I120" i="141"/>
  <c r="I119" i="141"/>
  <c r="I118" i="141"/>
  <c r="I117" i="141"/>
  <c r="I116" i="141"/>
  <c r="I115" i="141"/>
  <c r="J114" i="141"/>
  <c r="I114" i="141"/>
  <c r="I113" i="141"/>
  <c r="I112" i="141"/>
  <c r="I111" i="141"/>
  <c r="I110" i="141"/>
  <c r="I109" i="141"/>
  <c r="I108" i="141"/>
  <c r="I107" i="141"/>
  <c r="I106" i="141"/>
  <c r="I105" i="141"/>
  <c r="I104" i="141"/>
  <c r="I103" i="141"/>
  <c r="I102" i="141"/>
  <c r="I101" i="141"/>
  <c r="I100" i="141"/>
  <c r="I99" i="141"/>
  <c r="I98" i="141"/>
  <c r="J98" i="141" s="1"/>
  <c r="I97" i="141"/>
  <c r="I96" i="141"/>
  <c r="I95" i="141"/>
  <c r="I94" i="141"/>
  <c r="I93" i="141"/>
  <c r="I92" i="141"/>
  <c r="I91" i="141"/>
  <c r="I90" i="141"/>
  <c r="I89" i="141"/>
  <c r="I88" i="141"/>
  <c r="I87" i="141"/>
  <c r="I86" i="141"/>
  <c r="I85" i="141"/>
  <c r="I84" i="141"/>
  <c r="I83" i="141"/>
  <c r="I82" i="141"/>
  <c r="J82" i="141" s="1"/>
  <c r="I81" i="141"/>
  <c r="I80" i="141"/>
  <c r="I79" i="141"/>
  <c r="I78" i="141"/>
  <c r="I77" i="141"/>
  <c r="CI76" i="141"/>
  <c r="CG76" i="141"/>
  <c r="I76" i="141"/>
  <c r="I75" i="141"/>
  <c r="I74" i="141"/>
  <c r="I73" i="141"/>
  <c r="I72" i="141"/>
  <c r="I71" i="141"/>
  <c r="I70" i="141"/>
  <c r="I69" i="141"/>
  <c r="I68" i="141"/>
  <c r="I67" i="141"/>
  <c r="I66" i="141"/>
  <c r="I65" i="141"/>
  <c r="I64" i="141"/>
  <c r="I63" i="141"/>
  <c r="I62" i="141"/>
  <c r="I61" i="141"/>
  <c r="I60" i="141"/>
  <c r="I59" i="141"/>
  <c r="I58" i="141"/>
  <c r="I57" i="141"/>
  <c r="I56" i="141"/>
  <c r="I55" i="141"/>
  <c r="I54" i="141"/>
  <c r="I53" i="141"/>
  <c r="I52" i="141"/>
  <c r="I51" i="141"/>
  <c r="I50" i="141"/>
  <c r="I49" i="141"/>
  <c r="I48" i="141"/>
  <c r="I47" i="141"/>
  <c r="I46" i="141"/>
  <c r="I45" i="141"/>
  <c r="I44" i="141"/>
  <c r="I43" i="141"/>
  <c r="I42" i="141"/>
  <c r="I41" i="141"/>
  <c r="J41" i="141" s="1"/>
  <c r="I40" i="141"/>
  <c r="I39" i="141"/>
  <c r="I38" i="141"/>
  <c r="I37" i="141"/>
  <c r="I36" i="141"/>
  <c r="I35" i="141"/>
  <c r="I34" i="141"/>
  <c r="I33" i="141"/>
  <c r="I32" i="141"/>
  <c r="I31" i="141"/>
  <c r="I30" i="141"/>
  <c r="I29" i="141"/>
  <c r="I28" i="141"/>
  <c r="I27" i="141"/>
  <c r="I26" i="141"/>
  <c r="J26" i="141" s="1"/>
  <c r="I25" i="141"/>
  <c r="I24" i="141"/>
  <c r="I23" i="141"/>
  <c r="I22" i="141"/>
  <c r="I21" i="141"/>
  <c r="I20" i="141"/>
  <c r="I19" i="141"/>
  <c r="I18" i="141"/>
  <c r="CG17" i="141"/>
  <c r="BW17" i="141"/>
  <c r="CU17" i="141" s="1"/>
  <c r="I17" i="141"/>
  <c r="DE16" i="141"/>
  <c r="CB16" i="141"/>
  <c r="CZ16" i="141" s="1"/>
  <c r="BW16" i="141"/>
  <c r="CU16" i="141" s="1"/>
  <c r="I16" i="141"/>
  <c r="DE15" i="141"/>
  <c r="CB15" i="141"/>
  <c r="CZ15" i="141" s="1"/>
  <c r="BW15" i="141"/>
  <c r="CU15" i="141" s="1"/>
  <c r="I15" i="141"/>
  <c r="CT14" i="141"/>
  <c r="BW14" i="141"/>
  <c r="CU14" i="141" s="1"/>
  <c r="I14" i="141"/>
  <c r="AX13" i="141"/>
  <c r="AT13" i="141"/>
  <c r="AD13" i="141"/>
  <c r="N13" i="141"/>
  <c r="I13" i="141"/>
  <c r="AX12" i="141"/>
  <c r="AX11" i="141"/>
  <c r="AX10" i="141"/>
  <c r="M6" i="141"/>
  <c r="T4" i="141"/>
  <c r="AH13" i="141" l="1"/>
  <c r="K13" i="141"/>
  <c r="BL16" i="148"/>
  <c r="BL18" i="147"/>
  <c r="BL15" i="146"/>
  <c r="BL20" i="145"/>
  <c r="BL19" i="144"/>
  <c r="J30" i="141"/>
  <c r="J65" i="141"/>
  <c r="R13" i="141"/>
  <c r="J20" i="141"/>
  <c r="J24" i="141"/>
  <c r="J27" i="141"/>
  <c r="J31" i="141"/>
  <c r="J35" i="141"/>
  <c r="J39" i="141"/>
  <c r="J42" i="141"/>
  <c r="J46" i="141"/>
  <c r="J50" i="141"/>
  <c r="J54" i="141"/>
  <c r="J58" i="141"/>
  <c r="J62" i="141"/>
  <c r="J66" i="141"/>
  <c r="J70" i="141"/>
  <c r="J74" i="141"/>
  <c r="J80" i="141"/>
  <c r="J83" i="141"/>
  <c r="J87" i="141"/>
  <c r="J91" i="141"/>
  <c r="J95" i="141"/>
  <c r="J102" i="141"/>
  <c r="J106" i="141"/>
  <c r="J110" i="141"/>
  <c r="J117" i="141"/>
  <c r="J121" i="141"/>
  <c r="J125" i="141"/>
  <c r="J129" i="141"/>
  <c r="J133" i="141"/>
  <c r="J137" i="141"/>
  <c r="J141" i="141"/>
  <c r="J145" i="141"/>
  <c r="J148" i="141"/>
  <c r="J152" i="141"/>
  <c r="J156" i="141"/>
  <c r="J160" i="141"/>
  <c r="J164" i="141"/>
  <c r="J168" i="141"/>
  <c r="J172" i="141"/>
  <c r="J176" i="141"/>
  <c r="J180" i="141"/>
  <c r="J184" i="141"/>
  <c r="J191" i="141"/>
  <c r="J195" i="141"/>
  <c r="J199" i="141"/>
  <c r="J203" i="141"/>
  <c r="J17" i="141"/>
  <c r="J38" i="141"/>
  <c r="J45" i="141"/>
  <c r="J49" i="141"/>
  <c r="J53" i="141"/>
  <c r="J61" i="141"/>
  <c r="J73" i="141"/>
  <c r="J79" i="141"/>
  <c r="J86" i="141"/>
  <c r="J94" i="141"/>
  <c r="J101" i="141"/>
  <c r="J109" i="141"/>
  <c r="J116" i="141"/>
  <c r="J124" i="141"/>
  <c r="J132" i="141"/>
  <c r="J136" i="141"/>
  <c r="J144" i="141"/>
  <c r="J151" i="141"/>
  <c r="J159" i="141"/>
  <c r="J167" i="141"/>
  <c r="J179" i="141"/>
  <c r="J194" i="141"/>
  <c r="J198" i="141"/>
  <c r="J206" i="141"/>
  <c r="BE13" i="141"/>
  <c r="U13" i="141"/>
  <c r="BB13" i="141"/>
  <c r="J21" i="141"/>
  <c r="J25" i="141"/>
  <c r="J28" i="141"/>
  <c r="J32" i="141"/>
  <c r="J36" i="141"/>
  <c r="J40" i="141"/>
  <c r="J43" i="141"/>
  <c r="J47" i="141"/>
  <c r="J51" i="141"/>
  <c r="J55" i="141"/>
  <c r="J59" i="141"/>
  <c r="J63" i="141"/>
  <c r="J67" i="141"/>
  <c r="J71" i="141"/>
  <c r="J75" i="141"/>
  <c r="J77" i="141"/>
  <c r="J81" i="141"/>
  <c r="J84" i="141"/>
  <c r="J88" i="141"/>
  <c r="J92" i="141"/>
  <c r="J96" i="141"/>
  <c r="J99" i="141"/>
  <c r="J103" i="141"/>
  <c r="J107" i="141"/>
  <c r="J111" i="141"/>
  <c r="J118" i="141"/>
  <c r="J122" i="141"/>
  <c r="J126" i="141"/>
  <c r="J130" i="141"/>
  <c r="J134" i="141"/>
  <c r="J138" i="141"/>
  <c r="J142" i="141"/>
  <c r="J149" i="141"/>
  <c r="J153" i="141"/>
  <c r="J157" i="141"/>
  <c r="J161" i="141"/>
  <c r="J165" i="141"/>
  <c r="J169" i="141"/>
  <c r="J173" i="141"/>
  <c r="J177" i="141"/>
  <c r="J181" i="141"/>
  <c r="J185" i="141"/>
  <c r="J188" i="141"/>
  <c r="J192" i="141"/>
  <c r="J196" i="141"/>
  <c r="J200" i="141"/>
  <c r="J204" i="141"/>
  <c r="J19" i="141"/>
  <c r="J23" i="141"/>
  <c r="J34" i="141"/>
  <c r="J57" i="141"/>
  <c r="J69" i="141"/>
  <c r="J90" i="141"/>
  <c r="J105" i="141"/>
  <c r="J113" i="141"/>
  <c r="J120" i="141"/>
  <c r="J128" i="141"/>
  <c r="J140" i="141"/>
  <c r="J147" i="141"/>
  <c r="J155" i="141"/>
  <c r="J163" i="141"/>
  <c r="J171" i="141"/>
  <c r="J175" i="141"/>
  <c r="J183" i="141"/>
  <c r="J190" i="141"/>
  <c r="J202" i="141"/>
  <c r="V13" i="141"/>
  <c r="AL13" i="141"/>
  <c r="J13" i="141"/>
  <c r="Z13" i="141"/>
  <c r="AP13" i="141"/>
  <c r="BF13" i="141"/>
  <c r="J15" i="141"/>
  <c r="J16" i="141"/>
  <c r="J18" i="141"/>
  <c r="J22" i="141"/>
  <c r="J29" i="141"/>
  <c r="J33" i="141"/>
  <c r="J37" i="141"/>
  <c r="J44" i="141"/>
  <c r="J48" i="141"/>
  <c r="J52" i="141"/>
  <c r="J56" i="141"/>
  <c r="J60" i="141"/>
  <c r="J64" i="141"/>
  <c r="J68" i="141"/>
  <c r="J72" i="141"/>
  <c r="J76" i="141"/>
  <c r="J78" i="141"/>
  <c r="J85" i="141"/>
  <c r="J89" i="141"/>
  <c r="J93" i="141"/>
  <c r="J97" i="141"/>
  <c r="J100" i="141"/>
  <c r="J104" i="141"/>
  <c r="J108" i="141"/>
  <c r="J112" i="141"/>
  <c r="J115" i="141"/>
  <c r="J119" i="141"/>
  <c r="J123" i="141"/>
  <c r="J127" i="141"/>
  <c r="J131" i="141"/>
  <c r="J135" i="141"/>
  <c r="J139" i="141"/>
  <c r="J143" i="141"/>
  <c r="J146" i="141"/>
  <c r="J150" i="141"/>
  <c r="J154" i="141"/>
  <c r="J158" i="141"/>
  <c r="J162" i="141"/>
  <c r="J166" i="141"/>
  <c r="J170" i="141"/>
  <c r="J174" i="141"/>
  <c r="J178" i="141"/>
  <c r="J182" i="141"/>
  <c r="J186" i="141"/>
  <c r="J189" i="141"/>
  <c r="J193" i="141"/>
  <c r="J197" i="141"/>
  <c r="J201" i="141"/>
  <c r="J205" i="141"/>
  <c r="BL16" i="150"/>
  <c r="U4" i="141"/>
  <c r="C4" i="141" s="1"/>
  <c r="J14" i="141"/>
  <c r="O13" i="141"/>
  <c r="S13" i="141"/>
  <c r="W13" i="141"/>
  <c r="AA13" i="141"/>
  <c r="AE13" i="141"/>
  <c r="AI13" i="141"/>
  <c r="AM13" i="141"/>
  <c r="AQ13" i="141"/>
  <c r="AU13" i="141"/>
  <c r="AY13" i="141"/>
  <c r="BC13" i="141"/>
  <c r="BG13" i="141"/>
  <c r="L13" i="141"/>
  <c r="P13" i="141"/>
  <c r="T13" i="141"/>
  <c r="X13" i="141"/>
  <c r="AB13" i="141"/>
  <c r="AF13" i="141"/>
  <c r="AJ13" i="141"/>
  <c r="AN13" i="141"/>
  <c r="AR13" i="141"/>
  <c r="AV13" i="141"/>
  <c r="AZ13" i="141"/>
  <c r="BD13" i="141"/>
  <c r="BH13" i="141"/>
  <c r="M13" i="141"/>
  <c r="Q13" i="141"/>
  <c r="Y13" i="141"/>
  <c r="AC13" i="141"/>
  <c r="AG13" i="141"/>
  <c r="AK13" i="141"/>
  <c r="AO13" i="141"/>
  <c r="AS13" i="141"/>
  <c r="AW13" i="141"/>
  <c r="BA13" i="141"/>
  <c r="BL17" i="148" l="1"/>
  <c r="BL19" i="147"/>
  <c r="BL16" i="146"/>
  <c r="BL21" i="145"/>
  <c r="BL20" i="144"/>
  <c r="BN201" i="141"/>
  <c r="BN193" i="141"/>
  <c r="BN93" i="141"/>
  <c r="BN197" i="141"/>
  <c r="BN205" i="141"/>
  <c r="BN171" i="141"/>
  <c r="BN161" i="141"/>
  <c r="BN147" i="141"/>
  <c r="BN165" i="141"/>
  <c r="BN153" i="141"/>
  <c r="BN195" i="141"/>
  <c r="BN107" i="141"/>
  <c r="BN103" i="141"/>
  <c r="BN203" i="141"/>
  <c r="B4" i="141"/>
  <c r="BL17" i="150"/>
  <c r="BL18" i="148" l="1"/>
  <c r="BL20" i="147"/>
  <c r="BL17" i="146"/>
  <c r="BL22" i="145"/>
  <c r="BL21" i="144"/>
  <c r="BN118" i="141"/>
  <c r="BN83" i="141"/>
  <c r="BN184" i="141"/>
  <c r="BN164" i="141"/>
  <c r="BN188" i="141"/>
  <c r="BN202" i="141"/>
  <c r="BN144" i="141"/>
  <c r="BN19" i="141"/>
  <c r="BN64" i="141"/>
  <c r="BN60" i="141"/>
  <c r="BN123" i="141"/>
  <c r="BN174" i="141"/>
  <c r="BN158" i="141"/>
  <c r="BN157" i="141"/>
  <c r="BN192" i="141"/>
  <c r="BN166" i="141"/>
  <c r="BN73" i="141"/>
  <c r="BN108" i="141"/>
  <c r="BN71" i="141"/>
  <c r="BN27" i="141"/>
  <c r="BN180" i="141"/>
  <c r="BN75" i="141"/>
  <c r="BN114" i="141"/>
  <c r="BN43" i="141"/>
  <c r="BN35" i="141"/>
  <c r="BN190" i="141"/>
  <c r="BN56" i="141"/>
  <c r="BN146" i="141"/>
  <c r="BN41" i="141"/>
  <c r="BN170" i="141"/>
  <c r="BN186" i="141"/>
  <c r="BN194" i="141"/>
  <c r="BN96" i="141"/>
  <c r="BN44" i="141"/>
  <c r="BN86" i="141"/>
  <c r="BN21" i="141"/>
  <c r="BN65" i="141"/>
  <c r="BN74" i="141"/>
  <c r="BN17" i="141"/>
  <c r="BN121" i="141"/>
  <c r="BN167" i="141"/>
  <c r="BN200" i="141"/>
  <c r="BN57" i="141"/>
  <c r="BN89" i="141"/>
  <c r="BN95" i="141"/>
  <c r="BN34" i="141"/>
  <c r="BN33" i="141"/>
  <c r="BN24" i="141"/>
  <c r="BN125" i="141"/>
  <c r="BN148" i="141"/>
  <c r="BN187" i="141"/>
  <c r="BN138" i="141"/>
  <c r="BN105" i="141"/>
  <c r="BN16" i="141"/>
  <c r="BN70" i="141"/>
  <c r="BN149" i="141"/>
  <c r="BN140" i="141"/>
  <c r="BN137" i="141"/>
  <c r="BN77" i="141"/>
  <c r="BN173" i="141"/>
  <c r="BN204" i="141"/>
  <c r="BN163" i="141"/>
  <c r="BN29" i="141"/>
  <c r="BN130" i="141"/>
  <c r="BN26" i="141"/>
  <c r="BN115" i="141"/>
  <c r="BN150" i="141"/>
  <c r="BN87" i="141"/>
  <c r="BN101" i="141"/>
  <c r="BN178" i="141"/>
  <c r="BN53" i="141"/>
  <c r="BN92" i="141"/>
  <c r="BN62" i="141"/>
  <c r="BN40" i="141"/>
  <c r="BN124" i="141"/>
  <c r="BN145" i="141"/>
  <c r="BN22" i="141"/>
  <c r="BN135" i="141"/>
  <c r="BN61" i="141"/>
  <c r="BN120" i="141"/>
  <c r="BN111" i="141"/>
  <c r="BN15" i="141"/>
  <c r="BN162" i="141"/>
  <c r="BN100" i="141"/>
  <c r="BN82" i="141"/>
  <c r="BN110" i="141"/>
  <c r="BL14" i="141"/>
  <c r="BN14" i="141"/>
  <c r="BN54" i="141"/>
  <c r="BN159" i="141"/>
  <c r="BN181" i="141"/>
  <c r="BN49" i="141"/>
  <c r="BN79" i="141"/>
  <c r="BN84" i="141"/>
  <c r="BN46" i="141"/>
  <c r="BN102" i="141"/>
  <c r="BN36" i="141"/>
  <c r="BN67" i="141"/>
  <c r="BN42" i="141"/>
  <c r="BN172" i="141"/>
  <c r="BN45" i="141"/>
  <c r="BN94" i="141"/>
  <c r="BN25" i="141"/>
  <c r="BN91" i="141"/>
  <c r="BN133" i="141"/>
  <c r="BN179" i="141"/>
  <c r="BN122" i="141"/>
  <c r="BN175" i="141"/>
  <c r="BN97" i="141"/>
  <c r="BN119" i="141"/>
  <c r="BN131" i="141"/>
  <c r="BN30" i="141"/>
  <c r="BN117" i="141"/>
  <c r="BN38" i="141"/>
  <c r="BN88" i="141"/>
  <c r="BN177" i="141"/>
  <c r="BN113" i="141"/>
  <c r="BN37" i="141"/>
  <c r="BN85" i="141"/>
  <c r="BN112" i="141"/>
  <c r="BN127" i="141"/>
  <c r="BN156" i="141"/>
  <c r="BN59" i="141"/>
  <c r="BN69" i="141"/>
  <c r="BN18" i="141"/>
  <c r="BN104" i="141"/>
  <c r="BN106" i="141"/>
  <c r="BN169" i="141"/>
  <c r="BN155" i="141"/>
  <c r="BN189" i="141"/>
  <c r="BN176" i="141"/>
  <c r="BN185" i="141"/>
  <c r="BN68" i="141"/>
  <c r="BN129" i="141"/>
  <c r="BN134" i="141"/>
  <c r="BN183" i="141"/>
  <c r="BN48" i="141"/>
  <c r="BN72" i="141"/>
  <c r="BN143" i="141"/>
  <c r="BN199" i="141"/>
  <c r="BL18" i="150"/>
  <c r="BL19" i="148" l="1"/>
  <c r="BL21" i="147"/>
  <c r="BL18" i="146"/>
  <c r="BL23" i="145"/>
  <c r="BL22" i="144"/>
  <c r="BN31" i="141"/>
  <c r="BN128" i="141"/>
  <c r="BN66" i="141"/>
  <c r="BN23" i="141"/>
  <c r="BN51" i="141"/>
  <c r="BN39" i="141"/>
  <c r="BN47" i="141"/>
  <c r="BN52" i="141"/>
  <c r="BN28" i="141"/>
  <c r="BN90" i="141"/>
  <c r="BN132" i="141"/>
  <c r="BN160" i="141"/>
  <c r="BN198" i="141"/>
  <c r="BN168" i="141"/>
  <c r="BN20" i="141"/>
  <c r="BN196" i="141"/>
  <c r="BN78" i="141"/>
  <c r="BN98" i="141"/>
  <c r="BN55" i="141"/>
  <c r="BN63" i="141"/>
  <c r="BN206" i="141"/>
  <c r="BN50" i="141"/>
  <c r="BN136" i="141"/>
  <c r="BN32" i="141"/>
  <c r="BN58" i="141"/>
  <c r="BN80" i="141"/>
  <c r="BN142" i="141"/>
  <c r="BN151" i="141"/>
  <c r="BN126" i="141"/>
  <c r="BN76" i="141"/>
  <c r="BN154" i="141"/>
  <c r="BN182" i="141"/>
  <c r="BN116" i="141"/>
  <c r="BN152" i="141"/>
  <c r="BN139" i="141"/>
  <c r="BN109" i="141"/>
  <c r="BN99" i="141"/>
  <c r="BN141" i="141"/>
  <c r="BN191" i="141"/>
  <c r="BN81" i="141"/>
  <c r="BL19" i="150"/>
  <c r="BL20" i="148" l="1"/>
  <c r="BL22" i="147"/>
  <c r="BL19" i="146"/>
  <c r="BL24" i="145"/>
  <c r="BL23" i="144"/>
  <c r="BL15" i="141"/>
  <c r="BL20" i="150"/>
  <c r="BL21" i="148" l="1"/>
  <c r="BL23" i="147"/>
  <c r="BL20" i="146"/>
  <c r="BL25" i="145"/>
  <c r="BL24" i="144"/>
  <c r="BL16" i="141"/>
  <c r="BL21" i="150"/>
  <c r="BL22" i="148" l="1"/>
  <c r="BL24" i="147"/>
  <c r="BL21" i="146"/>
  <c r="BL26" i="145"/>
  <c r="BL25" i="144"/>
  <c r="BL17" i="141"/>
  <c r="BL22" i="150"/>
  <c r="BL23" i="148" l="1"/>
  <c r="BL25" i="147"/>
  <c r="BL22" i="146"/>
  <c r="BL27" i="145"/>
  <c r="BL26" i="144"/>
  <c r="BL18" i="141"/>
  <c r="BL23" i="150"/>
  <c r="BL24" i="148" l="1"/>
  <c r="BL26" i="147"/>
  <c r="BL23" i="146"/>
  <c r="BL28" i="145"/>
  <c r="BL27" i="144"/>
  <c r="BL19" i="141"/>
  <c r="BL24" i="150"/>
  <c r="BL25" i="148" l="1"/>
  <c r="BL27" i="147"/>
  <c r="BL24" i="146"/>
  <c r="BL29" i="145"/>
  <c r="BL28" i="144"/>
  <c r="BL20" i="141"/>
  <c r="BL25" i="150"/>
  <c r="BL26" i="148" l="1"/>
  <c r="BL28" i="147"/>
  <c r="BL25" i="146"/>
  <c r="BL30" i="145"/>
  <c r="BL29" i="144"/>
  <c r="BL21" i="141"/>
  <c r="BL26" i="150"/>
  <c r="BL27" i="148" l="1"/>
  <c r="BL29" i="147"/>
  <c r="BL26" i="146"/>
  <c r="BL31" i="145"/>
  <c r="BL30" i="144"/>
  <c r="BL22" i="141"/>
  <c r="BL27" i="150"/>
  <c r="BL28" i="148" l="1"/>
  <c r="BL30" i="147"/>
  <c r="BL27" i="146"/>
  <c r="BL32" i="145"/>
  <c r="BL31" i="144"/>
  <c r="BL23" i="141"/>
  <c r="BL28" i="150"/>
  <c r="BL29" i="148" l="1"/>
  <c r="BL31" i="147"/>
  <c r="BL28" i="146"/>
  <c r="BL33" i="145"/>
  <c r="BL32" i="144"/>
  <c r="BL24" i="141"/>
  <c r="BL29" i="150"/>
  <c r="BL30" i="148" l="1"/>
  <c r="BL32" i="147"/>
  <c r="BL29" i="146"/>
  <c r="BL34" i="145"/>
  <c r="BL33" i="144"/>
  <c r="BL25" i="141"/>
  <c r="BL30" i="150"/>
  <c r="BL31" i="148" l="1"/>
  <c r="BL33" i="147"/>
  <c r="BL30" i="146"/>
  <c r="BL35" i="145"/>
  <c r="BL34" i="144"/>
  <c r="BL26" i="141"/>
  <c r="BL31" i="150"/>
  <c r="BL32" i="148" l="1"/>
  <c r="BL34" i="147"/>
  <c r="BL31" i="146"/>
  <c r="BL36" i="145"/>
  <c r="BL35" i="144"/>
  <c r="BL27" i="141"/>
  <c r="BL32" i="150"/>
  <c r="BL33" i="148" l="1"/>
  <c r="BL35" i="147"/>
  <c r="BL32" i="146"/>
  <c r="BL37" i="145"/>
  <c r="BL36" i="144"/>
  <c r="BL28" i="141"/>
  <c r="BL33" i="150"/>
  <c r="BL34" i="148" l="1"/>
  <c r="BL36" i="147"/>
  <c r="BL33" i="146"/>
  <c r="BL38" i="145"/>
  <c r="BL37" i="144"/>
  <c r="BL29" i="141"/>
  <c r="BL34" i="150"/>
  <c r="BL35" i="148" l="1"/>
  <c r="BL37" i="147"/>
  <c r="BL34" i="146"/>
  <c r="BL39" i="145"/>
  <c r="BL38" i="144"/>
  <c r="BL30" i="141"/>
  <c r="BL35" i="150"/>
  <c r="BL36" i="148" l="1"/>
  <c r="BL38" i="147"/>
  <c r="BL35" i="146"/>
  <c r="BL40" i="145"/>
  <c r="BL39" i="144"/>
  <c r="BL31" i="141"/>
  <c r="BL36" i="150"/>
  <c r="BL37" i="148" l="1"/>
  <c r="BL39" i="147"/>
  <c r="BL36" i="146"/>
  <c r="BL41" i="145"/>
  <c r="BL40" i="144"/>
  <c r="BL32" i="141"/>
  <c r="BL37" i="150"/>
  <c r="BL38" i="148" l="1"/>
  <c r="BL40" i="147"/>
  <c r="BL37" i="146"/>
  <c r="BL42" i="145"/>
  <c r="BL41" i="144"/>
  <c r="BL33" i="141"/>
  <c r="BL38" i="150"/>
  <c r="BL39" i="148" l="1"/>
  <c r="BL41" i="147"/>
  <c r="BL38" i="146"/>
  <c r="BL43" i="145"/>
  <c r="BL42" i="144"/>
  <c r="BL34" i="141"/>
  <c r="BL39" i="150"/>
  <c r="BL40" i="148" l="1"/>
  <c r="BL42" i="147"/>
  <c r="BL39" i="146"/>
  <c r="BL44" i="145"/>
  <c r="BL43" i="144"/>
  <c r="BL35" i="141"/>
  <c r="BL40" i="150"/>
  <c r="BL41" i="148" l="1"/>
  <c r="BL43" i="147"/>
  <c r="BL40" i="146"/>
  <c r="BL45" i="145"/>
  <c r="BL44" i="144"/>
  <c r="BL36" i="141"/>
  <c r="BL41" i="150"/>
  <c r="BL42" i="148" l="1"/>
  <c r="BL44" i="147"/>
  <c r="BL41" i="146"/>
  <c r="BL46" i="145"/>
  <c r="BL45" i="144"/>
  <c r="BL37" i="141"/>
  <c r="BL42" i="150"/>
  <c r="BL43" i="148" l="1"/>
  <c r="BL45" i="147"/>
  <c r="BL42" i="146"/>
  <c r="BL47" i="145"/>
  <c r="BL46" i="144"/>
  <c r="BL38" i="141"/>
  <c r="BL43" i="150"/>
  <c r="BL44" i="148" l="1"/>
  <c r="BL46" i="147"/>
  <c r="BL43" i="146"/>
  <c r="BL48" i="145"/>
  <c r="BL47" i="144"/>
  <c r="BL39" i="141"/>
  <c r="BL44" i="150"/>
  <c r="BL45" i="148" l="1"/>
  <c r="BL47" i="147"/>
  <c r="BL44" i="146"/>
  <c r="BL49" i="145"/>
  <c r="BL48" i="144"/>
  <c r="BL40" i="141"/>
  <c r="BL45" i="150"/>
  <c r="BL46" i="148" l="1"/>
  <c r="BL48" i="147"/>
  <c r="BL45" i="146"/>
  <c r="BL50" i="145"/>
  <c r="BL49" i="144"/>
  <c r="BL41" i="141"/>
  <c r="BL46" i="150"/>
  <c r="BL47" i="148" l="1"/>
  <c r="BL49" i="147"/>
  <c r="BL46" i="146"/>
  <c r="BL51" i="145"/>
  <c r="BL50" i="144"/>
  <c r="BL42" i="141"/>
  <c r="BL47" i="150"/>
  <c r="BL48" i="148" l="1"/>
  <c r="BL50" i="147"/>
  <c r="BL47" i="146"/>
  <c r="BL52" i="145"/>
  <c r="BL51" i="144"/>
  <c r="BL43" i="141"/>
  <c r="BL48" i="150"/>
  <c r="BL49" i="148" l="1"/>
  <c r="BL51" i="147"/>
  <c r="BL48" i="146"/>
  <c r="BL53" i="145"/>
  <c r="BL52" i="144"/>
  <c r="BL44" i="141"/>
  <c r="BL49" i="150"/>
  <c r="BL50" i="148" l="1"/>
  <c r="BL52" i="147"/>
  <c r="BL49" i="146"/>
  <c r="BL54" i="145"/>
  <c r="BL53" i="144"/>
  <c r="BL45" i="141"/>
  <c r="BL50" i="150"/>
  <c r="BL51" i="148" l="1"/>
  <c r="BL53" i="147"/>
  <c r="BL50" i="146"/>
  <c r="BL55" i="145"/>
  <c r="BL54" i="144"/>
  <c r="BL46" i="141"/>
  <c r="BL51" i="150"/>
  <c r="BL52" i="148" l="1"/>
  <c r="BL54" i="147"/>
  <c r="BL51" i="146"/>
  <c r="BL56" i="145"/>
  <c r="BL55" i="144"/>
  <c r="BL47" i="141"/>
  <c r="BL52" i="150"/>
  <c r="BL53" i="148" l="1"/>
  <c r="BL55" i="147"/>
  <c r="BL52" i="146"/>
  <c r="BL57" i="145"/>
  <c r="BL56" i="144"/>
  <c r="BL48" i="141"/>
  <c r="BL53" i="150"/>
  <c r="BL54" i="148" l="1"/>
  <c r="BL56" i="147"/>
  <c r="BL53" i="146"/>
  <c r="BL58" i="145"/>
  <c r="BL57" i="144"/>
  <c r="BL49" i="141"/>
  <c r="BL54" i="150"/>
  <c r="BL55" i="148" l="1"/>
  <c r="BL57" i="147"/>
  <c r="BL54" i="146"/>
  <c r="BL59" i="145"/>
  <c r="BL58" i="144"/>
  <c r="BL50" i="141"/>
  <c r="BL55" i="150"/>
  <c r="BL56" i="148" l="1"/>
  <c r="BL58" i="147"/>
  <c r="BL55" i="146"/>
  <c r="BL60" i="145"/>
  <c r="BL59" i="144"/>
  <c r="BL51" i="141"/>
  <c r="BL56" i="150"/>
  <c r="BL57" i="148" l="1"/>
  <c r="BL59" i="147"/>
  <c r="BL56" i="146"/>
  <c r="BL61" i="145"/>
  <c r="BL60" i="144"/>
  <c r="BL52" i="141"/>
  <c r="BL57" i="150"/>
  <c r="BL58" i="148" l="1"/>
  <c r="BL60" i="147"/>
  <c r="BL57" i="146"/>
  <c r="BL62" i="145"/>
  <c r="BL61" i="144"/>
  <c r="BL53" i="141"/>
  <c r="BL58" i="150"/>
  <c r="BL59" i="148" l="1"/>
  <c r="BL61" i="147"/>
  <c r="BL58" i="146"/>
  <c r="BL63" i="145"/>
  <c r="BL62" i="144"/>
  <c r="BL54" i="141"/>
  <c r="BL59" i="150"/>
  <c r="BL60" i="148" l="1"/>
  <c r="BL62" i="147"/>
  <c r="BL59" i="146"/>
  <c r="BL64" i="145"/>
  <c r="BL63" i="144"/>
  <c r="BL55" i="141"/>
  <c r="BL60" i="150"/>
  <c r="BL61" i="148" l="1"/>
  <c r="BL63" i="147"/>
  <c r="BL60" i="146"/>
  <c r="BL65" i="145"/>
  <c r="BL64" i="144"/>
  <c r="BL56" i="141"/>
  <c r="BL61" i="150"/>
  <c r="BL62" i="148" l="1"/>
  <c r="BL64" i="147"/>
  <c r="BL61" i="146"/>
  <c r="BL66" i="145"/>
  <c r="BL65" i="144"/>
  <c r="BL57" i="141"/>
  <c r="BL62" i="150"/>
  <c r="BL63" i="148" l="1"/>
  <c r="BL65" i="147"/>
  <c r="BL62" i="146"/>
  <c r="BL67" i="145"/>
  <c r="BL66" i="144"/>
  <c r="BL58" i="141"/>
  <c r="BL63" i="150"/>
  <c r="BL64" i="148" l="1"/>
  <c r="BL66" i="147"/>
  <c r="BL63" i="146"/>
  <c r="BL68" i="145"/>
  <c r="BL67" i="144"/>
  <c r="BL59" i="141"/>
  <c r="BL64" i="150"/>
  <c r="BL65" i="148" l="1"/>
  <c r="BL67" i="147"/>
  <c r="BL64" i="146"/>
  <c r="BL69" i="145"/>
  <c r="BL68" i="144"/>
  <c r="BL60" i="141"/>
  <c r="BL65" i="150"/>
  <c r="BL66" i="148" l="1"/>
  <c r="BL68" i="147"/>
  <c r="BL65" i="146"/>
  <c r="BL70" i="145"/>
  <c r="BL69" i="144"/>
  <c r="BL61" i="141"/>
  <c r="BL66" i="150"/>
  <c r="BL67" i="148" l="1"/>
  <c r="BL69" i="147"/>
  <c r="BL66" i="146"/>
  <c r="BL71" i="145"/>
  <c r="BL70" i="144"/>
  <c r="BL62" i="141"/>
  <c r="BL67" i="150"/>
  <c r="BL68" i="148" l="1"/>
  <c r="BL70" i="147"/>
  <c r="BL67" i="146"/>
  <c r="BL72" i="145"/>
  <c r="BL71" i="144"/>
  <c r="BL63" i="141"/>
  <c r="BL68" i="150"/>
  <c r="BL69" i="148" l="1"/>
  <c r="BL71" i="147"/>
  <c r="BL68" i="146"/>
  <c r="BL73" i="145"/>
  <c r="BL72" i="144"/>
  <c r="BL64" i="141"/>
  <c r="BL69" i="150"/>
  <c r="BL70" i="148" l="1"/>
  <c r="BL72" i="147"/>
  <c r="BL69" i="146"/>
  <c r="BL74" i="145"/>
  <c r="BL73" i="144"/>
  <c r="BL65" i="141"/>
  <c r="BL70" i="150"/>
  <c r="BL71" i="148" l="1"/>
  <c r="BL73" i="147"/>
  <c r="BL70" i="146"/>
  <c r="BL75" i="145"/>
  <c r="BL74" i="144"/>
  <c r="BL66" i="141"/>
  <c r="BL71" i="150"/>
  <c r="BL72" i="148" l="1"/>
  <c r="BL74" i="147"/>
  <c r="BL71" i="146"/>
  <c r="BL76" i="145"/>
  <c r="BL75" i="144"/>
  <c r="BL67" i="141"/>
  <c r="BL72" i="150"/>
  <c r="BL73" i="148" l="1"/>
  <c r="BL75" i="147"/>
  <c r="BL72" i="146"/>
  <c r="BL77" i="145"/>
  <c r="BL76" i="144"/>
  <c r="BL68" i="141"/>
  <c r="BL73" i="150"/>
  <c r="BL74" i="148" l="1"/>
  <c r="BL76" i="147"/>
  <c r="BL73" i="146"/>
  <c r="BL78" i="145"/>
  <c r="BL77" i="144"/>
  <c r="BL69" i="141"/>
  <c r="BL74" i="150"/>
  <c r="BL75" i="148" l="1"/>
  <c r="BL77" i="147"/>
  <c r="BL74" i="146"/>
  <c r="BL79" i="145"/>
  <c r="BL78" i="144"/>
  <c r="BL70" i="141"/>
  <c r="BL75" i="150"/>
  <c r="BL76" i="148" l="1"/>
  <c r="BL78" i="147"/>
  <c r="BL75" i="146"/>
  <c r="BL80" i="145"/>
  <c r="BL79" i="144"/>
  <c r="BL71" i="141"/>
  <c r="BL76" i="150"/>
  <c r="BL77" i="148" l="1"/>
  <c r="BL79" i="147"/>
  <c r="BL76" i="146"/>
  <c r="BL81" i="145"/>
  <c r="BL80" i="144"/>
  <c r="BL72" i="141"/>
  <c r="BL77" i="150"/>
  <c r="BL78" i="148" l="1"/>
  <c r="BL80" i="147"/>
  <c r="BL77" i="146"/>
  <c r="BL82" i="145"/>
  <c r="BL81" i="144"/>
  <c r="BL73" i="141"/>
  <c r="BL78" i="150"/>
  <c r="BL79" i="148" l="1"/>
  <c r="BL81" i="147"/>
  <c r="BL78" i="146"/>
  <c r="BL83" i="145"/>
  <c r="BL82" i="144"/>
  <c r="BL74" i="141"/>
  <c r="BL79" i="150"/>
  <c r="BL80" i="148" l="1"/>
  <c r="BL82" i="147"/>
  <c r="BL79" i="146"/>
  <c r="BL84" i="145"/>
  <c r="BL83" i="144"/>
  <c r="BL75" i="141"/>
  <c r="BL80" i="150"/>
  <c r="BL81" i="148" l="1"/>
  <c r="BL83" i="147"/>
  <c r="BL80" i="146"/>
  <c r="BL85" i="145"/>
  <c r="BL84" i="144"/>
  <c r="BL76" i="141"/>
  <c r="BL81" i="150"/>
  <c r="BL82" i="148" l="1"/>
  <c r="BL84" i="147"/>
  <c r="BL81" i="146"/>
  <c r="BL86" i="145"/>
  <c r="BL85" i="144"/>
  <c r="BL77" i="141"/>
  <c r="BL82" i="150"/>
  <c r="BL83" i="148" l="1"/>
  <c r="BL85" i="147"/>
  <c r="BL82" i="146"/>
  <c r="BL87" i="145"/>
  <c r="BL86" i="144"/>
  <c r="BL78" i="141"/>
  <c r="BL83" i="150"/>
  <c r="BL84" i="148" l="1"/>
  <c r="BL86" i="147"/>
  <c r="BL83" i="146"/>
  <c r="BL88" i="145"/>
  <c r="BL87" i="144"/>
  <c r="BL79" i="141"/>
  <c r="BL84" i="150"/>
  <c r="BL85" i="148" l="1"/>
  <c r="BL87" i="147"/>
  <c r="BL84" i="146"/>
  <c r="BL89" i="145"/>
  <c r="BL88" i="144"/>
  <c r="BL80" i="141"/>
  <c r="BL85" i="150"/>
  <c r="BL86" i="148" l="1"/>
  <c r="BL88" i="147"/>
  <c r="BL85" i="146"/>
  <c r="BL90" i="145"/>
  <c r="BL89" i="144"/>
  <c r="BL81" i="141"/>
  <c r="BL86" i="150"/>
  <c r="BL87" i="148" l="1"/>
  <c r="BL89" i="147"/>
  <c r="BL86" i="146"/>
  <c r="BL91" i="145"/>
  <c r="BL90" i="144"/>
  <c r="BL82" i="141"/>
  <c r="BL87" i="150"/>
  <c r="BL88" i="148" l="1"/>
  <c r="BL90" i="147"/>
  <c r="BL87" i="146"/>
  <c r="BL92" i="145"/>
  <c r="BL91" i="144"/>
  <c r="BL83" i="141"/>
  <c r="BL88" i="150"/>
  <c r="BL89" i="148" l="1"/>
  <c r="BL91" i="147"/>
  <c r="BL88" i="146"/>
  <c r="BL93" i="145"/>
  <c r="BL92" i="144"/>
  <c r="BL84" i="141"/>
  <c r="BL89" i="150"/>
  <c r="BL90" i="148" l="1"/>
  <c r="BL92" i="147"/>
  <c r="BL89" i="146"/>
  <c r="BL94" i="145"/>
  <c r="BL93" i="144"/>
  <c r="BL85" i="141"/>
  <c r="BL90" i="150"/>
  <c r="BL91" i="148" l="1"/>
  <c r="BL93" i="147"/>
  <c r="BL90" i="146"/>
  <c r="BL95" i="145"/>
  <c r="BL94" i="144"/>
  <c r="BL86" i="141"/>
  <c r="BL91" i="150"/>
  <c r="BL92" i="148" l="1"/>
  <c r="BL94" i="147"/>
  <c r="BL91" i="146"/>
  <c r="BL96" i="145"/>
  <c r="BL95" i="144"/>
  <c r="BL87" i="141"/>
  <c r="BL92" i="150"/>
  <c r="BL93" i="148" l="1"/>
  <c r="BL95" i="147"/>
  <c r="BL92" i="146"/>
  <c r="BL97" i="145"/>
  <c r="BL96" i="144"/>
  <c r="BL88" i="141"/>
  <c r="BL93" i="150"/>
  <c r="BL94" i="148" l="1"/>
  <c r="BL96" i="147"/>
  <c r="BL93" i="146"/>
  <c r="BL98" i="145"/>
  <c r="BL97" i="144"/>
  <c r="BL89" i="141"/>
  <c r="BL94" i="150"/>
  <c r="BL95" i="148" l="1"/>
  <c r="BL97" i="147"/>
  <c r="BL94" i="146"/>
  <c r="BL99" i="145"/>
  <c r="BL98" i="144"/>
  <c r="BL90" i="141"/>
  <c r="BL95" i="150"/>
  <c r="BL96" i="148" l="1"/>
  <c r="BL98" i="147"/>
  <c r="BL95" i="146"/>
  <c r="BL100" i="145"/>
  <c r="BL99" i="144"/>
  <c r="BL91" i="141"/>
  <c r="BL96" i="150"/>
  <c r="BL97" i="148" l="1"/>
  <c r="BL99" i="147"/>
  <c r="BL96" i="146"/>
  <c r="BL101" i="145"/>
  <c r="BL100" i="144"/>
  <c r="BL92" i="141"/>
  <c r="BL97" i="150"/>
  <c r="BL98" i="148" l="1"/>
  <c r="BL100" i="147"/>
  <c r="BL97" i="146"/>
  <c r="BL102" i="145"/>
  <c r="BL101" i="144"/>
  <c r="BL93" i="141"/>
  <c r="BL98" i="150"/>
  <c r="BL99" i="148" l="1"/>
  <c r="BL101" i="147"/>
  <c r="BL98" i="146"/>
  <c r="BL103" i="145"/>
  <c r="BL102" i="144"/>
  <c r="BL94" i="141"/>
  <c r="BL99" i="150"/>
  <c r="BL100" i="148" l="1"/>
  <c r="BL102" i="147"/>
  <c r="BL99" i="146"/>
  <c r="BL104" i="145"/>
  <c r="BL103" i="144"/>
  <c r="BL95" i="141"/>
  <c r="BL100" i="150"/>
  <c r="BL101" i="148" l="1"/>
  <c r="BL103" i="147"/>
  <c r="BL100" i="146"/>
  <c r="BL105" i="145"/>
  <c r="BL104" i="144"/>
  <c r="BL96" i="141"/>
  <c r="BL101" i="150"/>
  <c r="BL102" i="148" l="1"/>
  <c r="BL104" i="147"/>
  <c r="BL101" i="146"/>
  <c r="BL106" i="145"/>
  <c r="BL105" i="144"/>
  <c r="BL97" i="141"/>
  <c r="BL102" i="150"/>
  <c r="BL103" i="148" l="1"/>
  <c r="BL105" i="147"/>
  <c r="BL102" i="146"/>
  <c r="BL107" i="145"/>
  <c r="BL106" i="144"/>
  <c r="BL98" i="141"/>
  <c r="BL103" i="150"/>
  <c r="BL104" i="148" l="1"/>
  <c r="BL106" i="147"/>
  <c r="BL103" i="146"/>
  <c r="BL108" i="145"/>
  <c r="BL107" i="144"/>
  <c r="BL99" i="141"/>
  <c r="BL104" i="150"/>
  <c r="BL105" i="148" l="1"/>
  <c r="BL107" i="147"/>
  <c r="BL104" i="146"/>
  <c r="BL109" i="145"/>
  <c r="BL108" i="144"/>
  <c r="BL100" i="141"/>
  <c r="BL105" i="150"/>
  <c r="BL106" i="148" l="1"/>
  <c r="BL108" i="147"/>
  <c r="BL105" i="146"/>
  <c r="BL110" i="145"/>
  <c r="BL109" i="144"/>
  <c r="BL101" i="141"/>
  <c r="BL106" i="150"/>
  <c r="BL107" i="148" l="1"/>
  <c r="BL109" i="147"/>
  <c r="BL106" i="146"/>
  <c r="BL111" i="145"/>
  <c r="BL110" i="144"/>
  <c r="BL102" i="141"/>
  <c r="BL107" i="150"/>
  <c r="BL108" i="148" l="1"/>
  <c r="BL110" i="147"/>
  <c r="BL107" i="146"/>
  <c r="BL112" i="145"/>
  <c r="BL111" i="144"/>
  <c r="BL103" i="141"/>
  <c r="BL108" i="150"/>
  <c r="BL109" i="148" l="1"/>
  <c r="BL111" i="147"/>
  <c r="BL108" i="146"/>
  <c r="BL113" i="145"/>
  <c r="BL112" i="144"/>
  <c r="BL104" i="141"/>
  <c r="BL109" i="150"/>
  <c r="BL110" i="148" l="1"/>
  <c r="BL112" i="147"/>
  <c r="BL109" i="146"/>
  <c r="BL114" i="145"/>
  <c r="BL113" i="144"/>
  <c r="BL105" i="141"/>
  <c r="BL110" i="150"/>
  <c r="BL111" i="148" l="1"/>
  <c r="BL113" i="147"/>
  <c r="BL110" i="146"/>
  <c r="BL115" i="145"/>
  <c r="BL114" i="144"/>
  <c r="BL106" i="141"/>
  <c r="BL111" i="150"/>
  <c r="BL112" i="148" l="1"/>
  <c r="BL114" i="147"/>
  <c r="BL111" i="146"/>
  <c r="BL116" i="145"/>
  <c r="BL115" i="144"/>
  <c r="BL107" i="141"/>
  <c r="BL112" i="150"/>
  <c r="BL113" i="148" l="1"/>
  <c r="BL115" i="147"/>
  <c r="BL112" i="146"/>
  <c r="BL117" i="145"/>
  <c r="BL116" i="144"/>
  <c r="BL108" i="141"/>
  <c r="BL113" i="150"/>
  <c r="BL114" i="148" l="1"/>
  <c r="BL116" i="147"/>
  <c r="BL113" i="146"/>
  <c r="BL118" i="145"/>
  <c r="BL117" i="144"/>
  <c r="BL109" i="141"/>
  <c r="BL114" i="150"/>
  <c r="BL115" i="148" l="1"/>
  <c r="BL117" i="147"/>
  <c r="BL114" i="146"/>
  <c r="BL119" i="145"/>
  <c r="BL118" i="144"/>
  <c r="BL110" i="141"/>
  <c r="BL115" i="150"/>
  <c r="BL116" i="148" l="1"/>
  <c r="BL118" i="147"/>
  <c r="BL115" i="146"/>
  <c r="BL120" i="145"/>
  <c r="BL119" i="144"/>
  <c r="BL111" i="141"/>
  <c r="BL116" i="150"/>
  <c r="BL117" i="148" l="1"/>
  <c r="BL119" i="147"/>
  <c r="BL116" i="146"/>
  <c r="BL121" i="145"/>
  <c r="BL120" i="144"/>
  <c r="BL112" i="141"/>
  <c r="BL117" i="150"/>
  <c r="BL118" i="148" l="1"/>
  <c r="BL120" i="147"/>
  <c r="BL117" i="146"/>
  <c r="BL122" i="145"/>
  <c r="BL121" i="144"/>
  <c r="BL113" i="141"/>
  <c r="BL118" i="150"/>
  <c r="BL119" i="148" l="1"/>
  <c r="BL121" i="147"/>
  <c r="BL118" i="146"/>
  <c r="BL123" i="145"/>
  <c r="BL122" i="144"/>
  <c r="BL114" i="141"/>
  <c r="BL119" i="150"/>
  <c r="BL120" i="148" l="1"/>
  <c r="BL122" i="147"/>
  <c r="BL119" i="146"/>
  <c r="BL124" i="145"/>
  <c r="BL123" i="144"/>
  <c r="BL115" i="141"/>
  <c r="BL120" i="150"/>
  <c r="BL121" i="148" l="1"/>
  <c r="BL123" i="147"/>
  <c r="BL120" i="146"/>
  <c r="BL125" i="145"/>
  <c r="BL124" i="144"/>
  <c r="BL116" i="141"/>
  <c r="BL121" i="150"/>
  <c r="BL122" i="148" l="1"/>
  <c r="BL124" i="147"/>
  <c r="BL121" i="146"/>
  <c r="BL126" i="145"/>
  <c r="BL125" i="144"/>
  <c r="BL117" i="141"/>
  <c r="BL122" i="150"/>
  <c r="BL123" i="148" l="1"/>
  <c r="BL125" i="147"/>
  <c r="BL122" i="146"/>
  <c r="BL127" i="145"/>
  <c r="BL126" i="144"/>
  <c r="BL118" i="141"/>
  <c r="BL123" i="150"/>
  <c r="BL124" i="148" l="1"/>
  <c r="BL126" i="147"/>
  <c r="BL123" i="146"/>
  <c r="BL128" i="145"/>
  <c r="BL127" i="144"/>
  <c r="BL119" i="141"/>
  <c r="BL124" i="150"/>
  <c r="BL125" i="148" l="1"/>
  <c r="BL127" i="147"/>
  <c r="BL124" i="146"/>
  <c r="BL129" i="145"/>
  <c r="BL128" i="144"/>
  <c r="BL120" i="141"/>
  <c r="BL125" i="150"/>
  <c r="BL126" i="148" l="1"/>
  <c r="BL128" i="147"/>
  <c r="BL125" i="146"/>
  <c r="BL130" i="145"/>
  <c r="BL129" i="144"/>
  <c r="BL121" i="141"/>
  <c r="BL126" i="150"/>
  <c r="BL127" i="148" l="1"/>
  <c r="BL129" i="147"/>
  <c r="BL126" i="146"/>
  <c r="BL131" i="145"/>
  <c r="BL130" i="144"/>
  <c r="BL122" i="141"/>
  <c r="BL127" i="150"/>
  <c r="BL128" i="148" l="1"/>
  <c r="BL130" i="147"/>
  <c r="BL127" i="146"/>
  <c r="BL132" i="145"/>
  <c r="BL131" i="144"/>
  <c r="BL123" i="141"/>
  <c r="BL128" i="150"/>
  <c r="BL129" i="148" l="1"/>
  <c r="BL131" i="147"/>
  <c r="BL128" i="146"/>
  <c r="BL133" i="145"/>
  <c r="BL132" i="144"/>
  <c r="BL124" i="141"/>
  <c r="BL129" i="150"/>
  <c r="BL130" i="148" l="1"/>
  <c r="BL132" i="147"/>
  <c r="BL129" i="146"/>
  <c r="BL134" i="145"/>
  <c r="BL133" i="144"/>
  <c r="BL125" i="141"/>
  <c r="BL130" i="150"/>
  <c r="BL131" i="148" l="1"/>
  <c r="BL133" i="147"/>
  <c r="BL130" i="146"/>
  <c r="BL135" i="145"/>
  <c r="BL134" i="144"/>
  <c r="BL126" i="141"/>
  <c r="BL131" i="150"/>
  <c r="BL132" i="148" l="1"/>
  <c r="BL134" i="147"/>
  <c r="BL131" i="146"/>
  <c r="BL136" i="145"/>
  <c r="BL135" i="144"/>
  <c r="BL127" i="141"/>
  <c r="BL132" i="150"/>
  <c r="BL133" i="148" l="1"/>
  <c r="BL135" i="147"/>
  <c r="BL132" i="146"/>
  <c r="BL137" i="145"/>
  <c r="BL136" i="144"/>
  <c r="BL128" i="141"/>
  <c r="BL133" i="150"/>
  <c r="BL134" i="148" l="1"/>
  <c r="BL136" i="147"/>
  <c r="BL133" i="146"/>
  <c r="BL138" i="145"/>
  <c r="BL137" i="144"/>
  <c r="BL129" i="141"/>
  <c r="BL134" i="150"/>
  <c r="BL135" i="148" l="1"/>
  <c r="BL137" i="147"/>
  <c r="BL134" i="146"/>
  <c r="BL139" i="145"/>
  <c r="BL138" i="144"/>
  <c r="BL130" i="141"/>
  <c r="BL135" i="150"/>
  <c r="BL136" i="148" l="1"/>
  <c r="BL138" i="147"/>
  <c r="BL135" i="146"/>
  <c r="BL140" i="145"/>
  <c r="BL139" i="144"/>
  <c r="BL131" i="141"/>
  <c r="BL136" i="150"/>
  <c r="BL137" i="148" l="1"/>
  <c r="BL139" i="147"/>
  <c r="BL136" i="146"/>
  <c r="BL141" i="145"/>
  <c r="BL140" i="144"/>
  <c r="BL132" i="141"/>
  <c r="BL137" i="150"/>
  <c r="BL138" i="148" l="1"/>
  <c r="BL140" i="147"/>
  <c r="BL137" i="146"/>
  <c r="BL142" i="145"/>
  <c r="BL141" i="144"/>
  <c r="BL133" i="141"/>
  <c r="BL138" i="150"/>
  <c r="BL139" i="148" l="1"/>
  <c r="BL141" i="147"/>
  <c r="BL138" i="146"/>
  <c r="BL143" i="145"/>
  <c r="BL142" i="144"/>
  <c r="BL134" i="141"/>
  <c r="BL139" i="150"/>
  <c r="BL140" i="148" l="1"/>
  <c r="BL142" i="147"/>
  <c r="BL139" i="146"/>
  <c r="BL144" i="145"/>
  <c r="BL143" i="144"/>
  <c r="BL135" i="141"/>
  <c r="BL140" i="150"/>
  <c r="BL141" i="148" l="1"/>
  <c r="BL143" i="147"/>
  <c r="BL140" i="146"/>
  <c r="BL145" i="145"/>
  <c r="BL144" i="144"/>
  <c r="BL136" i="141"/>
  <c r="BL141" i="150"/>
  <c r="BL142" i="148" l="1"/>
  <c r="BL144" i="147"/>
  <c r="BL141" i="146"/>
  <c r="BL146" i="145"/>
  <c r="BL145" i="144"/>
  <c r="BL137" i="141"/>
  <c r="BL142" i="150"/>
  <c r="BL143" i="148" l="1"/>
  <c r="BL145" i="147"/>
  <c r="BL142" i="146"/>
  <c r="BL147" i="145"/>
  <c r="BL146" i="144"/>
  <c r="BL138" i="141"/>
  <c r="BL143" i="150"/>
  <c r="BL144" i="148" l="1"/>
  <c r="BL146" i="147"/>
  <c r="BL143" i="146"/>
  <c r="BL148" i="145"/>
  <c r="BL147" i="144"/>
  <c r="BL139" i="141"/>
  <c r="BL144" i="150"/>
  <c r="BL145" i="148" l="1"/>
  <c r="BL147" i="147"/>
  <c r="BL144" i="146"/>
  <c r="BL149" i="145"/>
  <c r="BL148" i="144"/>
  <c r="BL140" i="141"/>
  <c r="BL145" i="150"/>
  <c r="BL146" i="148" l="1"/>
  <c r="BL148" i="147"/>
  <c r="BL145" i="146"/>
  <c r="BL150" i="145"/>
  <c r="BL149" i="144"/>
  <c r="BL141" i="141"/>
  <c r="BL146" i="150"/>
  <c r="BL147" i="148" l="1"/>
  <c r="BL149" i="147"/>
  <c r="BL146" i="146"/>
  <c r="BL151" i="145"/>
  <c r="BL150" i="144"/>
  <c r="BL142" i="141"/>
  <c r="BL147" i="150"/>
  <c r="BL148" i="148" l="1"/>
  <c r="BL150" i="147"/>
  <c r="BL147" i="146"/>
  <c r="BL152" i="145"/>
  <c r="BL151" i="144"/>
  <c r="BL143" i="141"/>
  <c r="BL148" i="150"/>
  <c r="BL149" i="148" l="1"/>
  <c r="BL151" i="147"/>
  <c r="BL148" i="146"/>
  <c r="BL153" i="145"/>
  <c r="BL152" i="144"/>
  <c r="BL144" i="141"/>
  <c r="BL149" i="150"/>
  <c r="BL150" i="148" l="1"/>
  <c r="BL152" i="147"/>
  <c r="BL149" i="146"/>
  <c r="BL154" i="145"/>
  <c r="BL153" i="144"/>
  <c r="BL145" i="141"/>
  <c r="BL150" i="150"/>
  <c r="BL151" i="148" l="1"/>
  <c r="BL153" i="147"/>
  <c r="BL150" i="146"/>
  <c r="BL155" i="145"/>
  <c r="BL154" i="144"/>
  <c r="BL146" i="141"/>
  <c r="BL151" i="150"/>
  <c r="BL152" i="148" l="1"/>
  <c r="BL154" i="147"/>
  <c r="BL151" i="146"/>
  <c r="BL156" i="145"/>
  <c r="BL155" i="144"/>
  <c r="BL147" i="141"/>
  <c r="BL152" i="150"/>
  <c r="BL153" i="148" l="1"/>
  <c r="BL155" i="147"/>
  <c r="BL152" i="146"/>
  <c r="BL157" i="145"/>
  <c r="BL156" i="144"/>
  <c r="BL148" i="141"/>
  <c r="BL153" i="150"/>
  <c r="BL154" i="148" l="1"/>
  <c r="BL156" i="147"/>
  <c r="BL153" i="146"/>
  <c r="BL158" i="145"/>
  <c r="BL157" i="144"/>
  <c r="BL149" i="141"/>
  <c r="BL154" i="150"/>
  <c r="BL155" i="148" l="1"/>
  <c r="BL157" i="147"/>
  <c r="BL154" i="146"/>
  <c r="BL159" i="145"/>
  <c r="BL158" i="144"/>
  <c r="BL150" i="141"/>
  <c r="BL155" i="150"/>
  <c r="BL156" i="148" l="1"/>
  <c r="BL158" i="147"/>
  <c r="BL155" i="146"/>
  <c r="BL160" i="145"/>
  <c r="BL159" i="144"/>
  <c r="BL151" i="141"/>
  <c r="BL156" i="150"/>
  <c r="BL157" i="148" l="1"/>
  <c r="BL159" i="147"/>
  <c r="BL156" i="146"/>
  <c r="BL161" i="145"/>
  <c r="BL160" i="144"/>
  <c r="BL152" i="141"/>
  <c r="BL157" i="150"/>
  <c r="BL158" i="148" l="1"/>
  <c r="BL160" i="147"/>
  <c r="BL157" i="146"/>
  <c r="BL162" i="145"/>
  <c r="BL161" i="144"/>
  <c r="BL153" i="141"/>
  <c r="BL158" i="150"/>
  <c r="BL159" i="148" l="1"/>
  <c r="BL161" i="147"/>
  <c r="BL158" i="146"/>
  <c r="BL163" i="145"/>
  <c r="BL162" i="144"/>
  <c r="BL154" i="141"/>
  <c r="BL159" i="150"/>
  <c r="BL160" i="148" l="1"/>
  <c r="BL162" i="147"/>
  <c r="BL159" i="146"/>
  <c r="BL164" i="145"/>
  <c r="BL163" i="144"/>
  <c r="BL155" i="141"/>
  <c r="BL160" i="150"/>
  <c r="BL161" i="148" l="1"/>
  <c r="BL163" i="147"/>
  <c r="BL160" i="146"/>
  <c r="BL165" i="145"/>
  <c r="BL164" i="144"/>
  <c r="BL156" i="141"/>
  <c r="BL161" i="150"/>
  <c r="BL162" i="148" l="1"/>
  <c r="BL164" i="147"/>
  <c r="BL161" i="146"/>
  <c r="BL166" i="145"/>
  <c r="BL165" i="144"/>
  <c r="BL157" i="141"/>
  <c r="BL162" i="150"/>
  <c r="BL163" i="148" l="1"/>
  <c r="BL165" i="147"/>
  <c r="BL162" i="146"/>
  <c r="BL167" i="145"/>
  <c r="BL166" i="144"/>
  <c r="BL158" i="141"/>
  <c r="BL163" i="150"/>
  <c r="BL164" i="148" l="1"/>
  <c r="BL166" i="147"/>
  <c r="BL163" i="146"/>
  <c r="BL168" i="145"/>
  <c r="BL167" i="144"/>
  <c r="BL159" i="141"/>
  <c r="BL164" i="150"/>
  <c r="BL165" i="148" l="1"/>
  <c r="BL167" i="147"/>
  <c r="BL164" i="146"/>
  <c r="BL169" i="145"/>
  <c r="BL168" i="144"/>
  <c r="BL160" i="141"/>
  <c r="BL165" i="150"/>
  <c r="BL166" i="148" l="1"/>
  <c r="BL168" i="147"/>
  <c r="BL165" i="146"/>
  <c r="BL170" i="145"/>
  <c r="BL169" i="144"/>
  <c r="BL161" i="141"/>
  <c r="BL166" i="150"/>
  <c r="BL167" i="148" l="1"/>
  <c r="BL169" i="147"/>
  <c r="BL166" i="146"/>
  <c r="BL171" i="145"/>
  <c r="BL170" i="144"/>
  <c r="BL162" i="141"/>
  <c r="BL167" i="150"/>
  <c r="BL168" i="148" l="1"/>
  <c r="BL170" i="147"/>
  <c r="BL167" i="146"/>
  <c r="BL172" i="145"/>
  <c r="BL171" i="144"/>
  <c r="BL163" i="141"/>
  <c r="BL168" i="150"/>
  <c r="BL169" i="148" l="1"/>
  <c r="BL171" i="147"/>
  <c r="BL168" i="146"/>
  <c r="BL173" i="145"/>
  <c r="BL172" i="144"/>
  <c r="BL164" i="141"/>
  <c r="BL169" i="150"/>
  <c r="BL170" i="148" l="1"/>
  <c r="BL172" i="147"/>
  <c r="BL169" i="146"/>
  <c r="BL174" i="145"/>
  <c r="BL173" i="144"/>
  <c r="BL165" i="141"/>
  <c r="BL170" i="150"/>
  <c r="BL171" i="148" l="1"/>
  <c r="BL173" i="147"/>
  <c r="BL170" i="146"/>
  <c r="BL175" i="145"/>
  <c r="BL174" i="144"/>
  <c r="BL166" i="141"/>
  <c r="BL171" i="150"/>
  <c r="BL172" i="148" l="1"/>
  <c r="BL174" i="147"/>
  <c r="BL171" i="146"/>
  <c r="BL176" i="145"/>
  <c r="BL175" i="144"/>
  <c r="BL167" i="141"/>
  <c r="BL172" i="150"/>
  <c r="BL173" i="148" l="1"/>
  <c r="BL175" i="147"/>
  <c r="BL172" i="146"/>
  <c r="BL177" i="145"/>
  <c r="BL176" i="144"/>
  <c r="BL168" i="141"/>
  <c r="BL173" i="150"/>
  <c r="BL174" i="148" l="1"/>
  <c r="BL176" i="147"/>
  <c r="BL173" i="146"/>
  <c r="BL178" i="145"/>
  <c r="BL177" i="144"/>
  <c r="BL169" i="141"/>
  <c r="BL174" i="150"/>
  <c r="BL175" i="148" l="1"/>
  <c r="BL177" i="147"/>
  <c r="BL174" i="146"/>
  <c r="BL179" i="145"/>
  <c r="BL178" i="144"/>
  <c r="BL170" i="141"/>
  <c r="BL175" i="150"/>
  <c r="BL176" i="148" l="1"/>
  <c r="BL178" i="147"/>
  <c r="BL175" i="146"/>
  <c r="BL180" i="145"/>
  <c r="BL179" i="144"/>
  <c r="BL171" i="141"/>
  <c r="BL176" i="150"/>
  <c r="BL177" i="148" l="1"/>
  <c r="BL179" i="147"/>
  <c r="BL176" i="146"/>
  <c r="BL181" i="145"/>
  <c r="BL180" i="144"/>
  <c r="BL172" i="141"/>
  <c r="BL177" i="150"/>
  <c r="BL178" i="148" l="1"/>
  <c r="BL180" i="147"/>
  <c r="BL177" i="146"/>
  <c r="BL182" i="145"/>
  <c r="BL181" i="144"/>
  <c r="BL173" i="141"/>
  <c r="BL178" i="150"/>
  <c r="BL179" i="148" l="1"/>
  <c r="BL181" i="147"/>
  <c r="BL178" i="146"/>
  <c r="BL183" i="145"/>
  <c r="BL182" i="144"/>
  <c r="BL174" i="141"/>
  <c r="BL179" i="150"/>
  <c r="BL180" i="148" l="1"/>
  <c r="BL182" i="147"/>
  <c r="BL179" i="146"/>
  <c r="BL184" i="145"/>
  <c r="BL183" i="144"/>
  <c r="BL175" i="141"/>
  <c r="BL180" i="150"/>
  <c r="BL181" i="148" l="1"/>
  <c r="BL183" i="147"/>
  <c r="BL180" i="146"/>
  <c r="BL185" i="145"/>
  <c r="BL184" i="144"/>
  <c r="BL176" i="141"/>
  <c r="BL181" i="150"/>
  <c r="BL182" i="148" l="1"/>
  <c r="BL184" i="147"/>
  <c r="BL181" i="146"/>
  <c r="BL185" i="144"/>
  <c r="BL177" i="141"/>
  <c r="BL182" i="150"/>
  <c r="BL183" i="148" l="1"/>
  <c r="BL185" i="147"/>
  <c r="BL182" i="146"/>
  <c r="BL186" i="144"/>
  <c r="BL178" i="141"/>
  <c r="BL183" i="150"/>
  <c r="BL184" i="148" l="1"/>
  <c r="BL186" i="147"/>
  <c r="BL183" i="146"/>
  <c r="BL187" i="144"/>
  <c r="BL179" i="141"/>
  <c r="BL184" i="150"/>
  <c r="BL185" i="148" l="1"/>
  <c r="BL187" i="147"/>
  <c r="BL184" i="146"/>
  <c r="BL188" i="144"/>
  <c r="BL180" i="141"/>
  <c r="BL185" i="150"/>
  <c r="BL186" i="148" l="1"/>
  <c r="BL188" i="147"/>
  <c r="BL185" i="146"/>
  <c r="BL189" i="144"/>
  <c r="BL181" i="141"/>
  <c r="BL186" i="150"/>
  <c r="BL187" i="148" l="1"/>
  <c r="BL189" i="147"/>
  <c r="BL186" i="146"/>
  <c r="BL190" i="144"/>
  <c r="BL182" i="141"/>
  <c r="BL187" i="150"/>
  <c r="BL188" i="148" l="1"/>
  <c r="BL190" i="147"/>
  <c r="BL187" i="146"/>
  <c r="BL191" i="144"/>
  <c r="BL183" i="141"/>
  <c r="BL188" i="150"/>
  <c r="BL189" i="148" l="1"/>
  <c r="BL191" i="147"/>
  <c r="BL188" i="146"/>
  <c r="BL192" i="144"/>
  <c r="BL184" i="141"/>
  <c r="BL189" i="150"/>
  <c r="BL190" i="148" l="1"/>
  <c r="BL192" i="147"/>
  <c r="BL189" i="146"/>
  <c r="BL193" i="144"/>
  <c r="BL185" i="141"/>
  <c r="BL190" i="150"/>
  <c r="BL191" i="148" l="1"/>
  <c r="BL193" i="147"/>
  <c r="BL190" i="146"/>
  <c r="BL194" i="144"/>
  <c r="BL186" i="141"/>
  <c r="BL191" i="150"/>
  <c r="BL192" i="148" l="1"/>
  <c r="BL194" i="147"/>
  <c r="BL191" i="146"/>
  <c r="BL195" i="144"/>
  <c r="BL187" i="141"/>
  <c r="BL192" i="150"/>
  <c r="BL193" i="148" l="1"/>
  <c r="BL195" i="147"/>
  <c r="BL192" i="146"/>
  <c r="BL196" i="144"/>
  <c r="BL188" i="141"/>
  <c r="BL193" i="150"/>
  <c r="BL194" i="148" l="1"/>
  <c r="BL196" i="147"/>
  <c r="BL193" i="146"/>
  <c r="BL197" i="144"/>
  <c r="BL189" i="141"/>
  <c r="BL194" i="150"/>
  <c r="BL195" i="148" l="1"/>
  <c r="BL197" i="147"/>
  <c r="BL194" i="146"/>
  <c r="BL198" i="144"/>
  <c r="BL190" i="141"/>
  <c r="BL195" i="150"/>
  <c r="BL196" i="148" l="1"/>
  <c r="BL198" i="147"/>
  <c r="BL195" i="146"/>
  <c r="BL199" i="144"/>
  <c r="BL191" i="141"/>
  <c r="BL196" i="150"/>
  <c r="BL197" i="148" l="1"/>
  <c r="BL199" i="147"/>
  <c r="BL196" i="146"/>
  <c r="BL200" i="144"/>
  <c r="BL192" i="141"/>
  <c r="BL197" i="150"/>
  <c r="BL198" i="148" l="1"/>
  <c r="BL200" i="147"/>
  <c r="BL197" i="146"/>
  <c r="BL201" i="144"/>
  <c r="BL193" i="141"/>
  <c r="BL198" i="150"/>
  <c r="BL199" i="148" l="1"/>
  <c r="BL201" i="147"/>
  <c r="BL198" i="146"/>
  <c r="BL194" i="141"/>
  <c r="BL199" i="150"/>
  <c r="BL200" i="148" l="1"/>
  <c r="BL202" i="147"/>
  <c r="BL199" i="146"/>
  <c r="BL195" i="141"/>
  <c r="BL200" i="150"/>
  <c r="BL201" i="148" l="1"/>
  <c r="BL203" i="147"/>
  <c r="BL200" i="146"/>
  <c r="BL196" i="141"/>
  <c r="BL201" i="150"/>
  <c r="BL202" i="148" l="1"/>
  <c r="BL204" i="147"/>
  <c r="BL201" i="146"/>
  <c r="BL197" i="141"/>
  <c r="BL202" i="150"/>
  <c r="BL203" i="148" l="1"/>
  <c r="BL205" i="147"/>
  <c r="BL202" i="146"/>
  <c r="BL198" i="141"/>
  <c r="BL203" i="150"/>
  <c r="BL204" i="148" l="1"/>
  <c r="BL206" i="147"/>
  <c r="BL203" i="146"/>
  <c r="BL199" i="141"/>
  <c r="BL204" i="150"/>
  <c r="BL205" i="148" l="1"/>
  <c r="BL207" i="147"/>
  <c r="BL204" i="146"/>
  <c r="BL200" i="141"/>
  <c r="BL205" i="150"/>
  <c r="BL206" i="148" l="1"/>
  <c r="BL208" i="147"/>
  <c r="BL205" i="146"/>
  <c r="BL201" i="141"/>
  <c r="BL206" i="150"/>
  <c r="BL207" i="148" l="1"/>
  <c r="BL209" i="147"/>
  <c r="BL206" i="146"/>
  <c r="BL202" i="141"/>
  <c r="BL207" i="150"/>
  <c r="BL208" i="148" l="1"/>
  <c r="BL210" i="147"/>
  <c r="BL207" i="146"/>
  <c r="BL203" i="141"/>
  <c r="BL208" i="150"/>
  <c r="BL209" i="148" l="1"/>
  <c r="BL211" i="147"/>
  <c r="BL208" i="146"/>
  <c r="BL204" i="141"/>
  <c r="BL209" i="150"/>
  <c r="BL210" i="148" l="1"/>
  <c r="BL212" i="147"/>
  <c r="BL209" i="146"/>
  <c r="BL205" i="141"/>
  <c r="BL210" i="150"/>
  <c r="BL211" i="148" l="1"/>
  <c r="BL213" i="147"/>
  <c r="BL210" i="146"/>
  <c r="BL206" i="141"/>
  <c r="BL211" i="150"/>
  <c r="BL212" i="148" l="1"/>
  <c r="BL214" i="147"/>
  <c r="BL211" i="146"/>
  <c r="BL212" i="150"/>
  <c r="BL213" i="148" l="1"/>
  <c r="BL215" i="147"/>
  <c r="BL212" i="146"/>
  <c r="BL213" i="150"/>
  <c r="BL214" i="148" l="1"/>
  <c r="BL216" i="147"/>
  <c r="BL213" i="146"/>
  <c r="BL214" i="150"/>
  <c r="BL215" i="148" l="1"/>
  <c r="BL217" i="147"/>
  <c r="BL214" i="146"/>
  <c r="BL215" i="150"/>
  <c r="BL216" i="148" l="1"/>
  <c r="BL218" i="147"/>
  <c r="BL215" i="146"/>
  <c r="BL216" i="150"/>
  <c r="BL217" i="148" l="1"/>
  <c r="BL219" i="147"/>
  <c r="BL216" i="146"/>
  <c r="BL217" i="150"/>
  <c r="BL218" i="148" l="1"/>
  <c r="BL220" i="147"/>
  <c r="BL217" i="146"/>
  <c r="BL218" i="150"/>
  <c r="BL219" i="148" l="1"/>
  <c r="BL221" i="147"/>
  <c r="BL218" i="146"/>
  <c r="BL219" i="150"/>
  <c r="BL220" i="148" l="1"/>
  <c r="BL222" i="147"/>
  <c r="BL219" i="146"/>
  <c r="BL220" i="150"/>
  <c r="BL221" i="148" l="1"/>
  <c r="BL223" i="147"/>
  <c r="BL220" i="146"/>
  <c r="BL221" i="150"/>
  <c r="BL222" i="148" l="1"/>
  <c r="BL224" i="147"/>
  <c r="BL221" i="146"/>
  <c r="BL222" i="150"/>
  <c r="BL223" i="148" l="1"/>
  <c r="BL225" i="147"/>
  <c r="BL222" i="146"/>
  <c r="BL223" i="150"/>
  <c r="BL224" i="148" l="1"/>
  <c r="BL226" i="147"/>
  <c r="BL223" i="146"/>
  <c r="BL224" i="150"/>
  <c r="BL225" i="148" l="1"/>
  <c r="BL227" i="147"/>
  <c r="BL224" i="146"/>
  <c r="BL225" i="150"/>
  <c r="BL226" i="148" l="1"/>
  <c r="BL228" i="147"/>
  <c r="BL225" i="146"/>
  <c r="BL226" i="150"/>
  <c r="BL227" i="148" l="1"/>
  <c r="BL229" i="147"/>
  <c r="BL226" i="146"/>
  <c r="BL227" i="150"/>
  <c r="BL228" i="148" l="1"/>
  <c r="BL230" i="147"/>
  <c r="BL227" i="146"/>
  <c r="BL228" i="150"/>
  <c r="BL229" i="148" l="1"/>
  <c r="BL231" i="147"/>
  <c r="BL228" i="146"/>
  <c r="BL229" i="150"/>
  <c r="BL230" i="148" l="1"/>
  <c r="BL232" i="147"/>
  <c r="BL229" i="146"/>
  <c r="BL230" i="150"/>
  <c r="BL231" i="148" l="1"/>
  <c r="BL233" i="147"/>
  <c r="BL230" i="146"/>
  <c r="BL231" i="150"/>
  <c r="BL232" i="148" l="1"/>
  <c r="BL231" i="146"/>
  <c r="BL232" i="150"/>
  <c r="BL233" i="148" l="1"/>
  <c r="BL232" i="146"/>
  <c r="BL233" i="150"/>
  <c r="BL234" i="148" l="1"/>
  <c r="BL233" i="146"/>
  <c r="BL234" i="150"/>
  <c r="BL235" i="148" l="1"/>
  <c r="BL234" i="146"/>
  <c r="BL235" i="150"/>
  <c r="BL236" i="148" l="1"/>
  <c r="BL235" i="146"/>
  <c r="BL236" i="150"/>
  <c r="BL237" i="148" l="1"/>
  <c r="BL236" i="146"/>
  <c r="BL237" i="150"/>
  <c r="BL238" i="148" l="1"/>
  <c r="BL237" i="146"/>
  <c r="BL238" i="150"/>
  <c r="BL239" i="148" l="1"/>
  <c r="BL238" i="146"/>
  <c r="BL239" i="150"/>
  <c r="BL240" i="148" l="1"/>
  <c r="BL239" i="146"/>
  <c r="BL240" i="150"/>
  <c r="BL241" i="148" l="1"/>
  <c r="BL240" i="146"/>
  <c r="BL241" i="150"/>
  <c r="BL242" i="148" l="1"/>
  <c r="BL241" i="146"/>
  <c r="BL242" i="150"/>
  <c r="BL243" i="148" l="1"/>
  <c r="BL242" i="146"/>
  <c r="BL243" i="150"/>
  <c r="BL244" i="148" l="1"/>
  <c r="BL243" i="146"/>
  <c r="BL244" i="150"/>
  <c r="BL245" i="148" l="1"/>
  <c r="BL244" i="146"/>
  <c r="BL245" i="150"/>
  <c r="BL246" i="148" l="1"/>
  <c r="BL245" i="146"/>
  <c r="BL246" i="150"/>
  <c r="BL247" i="148" l="1"/>
  <c r="BL246" i="146"/>
  <c r="BL247" i="150"/>
  <c r="BL248" i="148" l="1"/>
  <c r="BL247" i="146"/>
  <c r="BL248" i="150"/>
  <c r="BL249" i="148" l="1"/>
  <c r="BL248" i="146"/>
  <c r="BL249" i="150"/>
  <c r="BL250" i="148" l="1"/>
  <c r="BL249" i="146"/>
  <c r="BL250" i="150"/>
  <c r="BL251" i="148" l="1"/>
  <c r="BL250" i="146"/>
  <c r="BL251" i="150"/>
  <c r="BL252" i="148" l="1"/>
  <c r="BL251" i="146"/>
  <c r="BL252" i="150"/>
  <c r="BL253" i="148" l="1"/>
  <c r="BL252" i="146"/>
  <c r="BL253" i="150"/>
  <c r="BL254" i="148" l="1"/>
  <c r="BL253" i="146"/>
  <c r="BL254" i="150"/>
  <c r="BL255" i="148" l="1"/>
  <c r="BL254" i="146"/>
  <c r="BL255" i="150"/>
  <c r="BL256" i="148" l="1"/>
  <c r="BL255" i="146"/>
  <c r="BL256" i="150"/>
  <c r="BL257" i="148" l="1"/>
  <c r="BL256" i="146"/>
  <c r="BL257" i="150"/>
  <c r="BL258" i="148" l="1"/>
  <c r="BL257" i="146"/>
  <c r="BL258" i="150"/>
  <c r="BL259" i="148" l="1"/>
  <c r="BL258" i="146"/>
  <c r="BL259" i="150"/>
  <c r="BL260" i="148" l="1"/>
  <c r="BL259" i="146"/>
  <c r="BL260" i="150"/>
  <c r="BL261" i="148" l="1"/>
  <c r="BL260" i="146"/>
  <c r="BL261" i="150"/>
  <c r="BL262" i="148" l="1"/>
  <c r="BL261" i="146"/>
  <c r="BL262" i="150"/>
  <c r="BL263" i="148" l="1"/>
  <c r="BL262" i="146"/>
  <c r="BL263" i="150"/>
  <c r="BL264" i="148" l="1"/>
  <c r="BL263" i="146"/>
  <c r="BL264" i="150"/>
  <c r="BL265" i="148" l="1"/>
  <c r="BL264" i="146"/>
  <c r="BL265" i="150"/>
  <c r="BL266" i="148" l="1"/>
  <c r="BL265" i="146"/>
  <c r="BL266" i="150"/>
  <c r="BL267" i="148" l="1"/>
  <c r="BL266" i="146"/>
  <c r="BL267" i="150"/>
  <c r="BL268" i="148" l="1"/>
  <c r="BL267" i="146"/>
  <c r="BL268" i="150"/>
  <c r="BL269" i="148" l="1"/>
  <c r="BL268" i="146"/>
  <c r="BL269" i="150"/>
  <c r="BL270" i="148" l="1"/>
  <c r="BL269" i="146"/>
  <c r="BL270" i="150"/>
  <c r="BL271" i="148" l="1"/>
  <c r="BL270" i="146"/>
  <c r="BL271" i="150"/>
  <c r="BL272" i="148" l="1"/>
  <c r="BL271" i="146"/>
  <c r="BL272" i="150"/>
  <c r="BL273" i="148" l="1"/>
  <c r="BL272" i="146"/>
  <c r="BL273" i="150"/>
  <c r="BL274" i="148" l="1"/>
  <c r="BL273" i="146"/>
  <c r="BL274" i="150"/>
  <c r="BL275" i="148" l="1"/>
  <c r="BL274" i="146"/>
  <c r="BL275" i="150"/>
  <c r="BL276" i="148" l="1"/>
  <c r="BL275" i="146"/>
  <c r="BL276" i="150"/>
  <c r="BL277" i="148" l="1"/>
  <c r="BL276" i="146"/>
  <c r="BL277" i="150"/>
  <c r="BL278" i="148" l="1"/>
  <c r="BL277" i="146"/>
  <c r="BL278" i="150"/>
  <c r="BL279" i="148" l="1"/>
  <c r="BL278" i="146"/>
  <c r="BL279" i="150"/>
  <c r="BL280" i="148" l="1"/>
  <c r="BL279" i="146"/>
  <c r="BL280" i="150"/>
  <c r="BL281" i="148" l="1"/>
  <c r="BL280" i="146"/>
  <c r="BL281" i="150"/>
  <c r="BL282" i="148" l="1"/>
  <c r="BL281" i="146"/>
  <c r="BL282" i="150"/>
  <c r="BL283" i="148" l="1"/>
  <c r="BL282" i="146"/>
  <c r="BL283" i="150"/>
  <c r="BL284" i="148" l="1"/>
  <c r="BL283" i="146"/>
  <c r="BL284" i="150"/>
  <c r="BL285" i="148" l="1"/>
  <c r="BL284" i="146"/>
  <c r="BL285" i="150"/>
  <c r="BL286" i="148" l="1"/>
  <c r="BL285" i="146"/>
  <c r="BL286" i="150"/>
  <c r="BL287" i="148" l="1"/>
  <c r="BL286" i="146"/>
  <c r="BL287" i="150"/>
  <c r="BL288" i="148" l="1"/>
  <c r="BL287" i="146"/>
  <c r="BL288" i="150"/>
  <c r="BL289" i="148" l="1"/>
  <c r="BL288" i="146"/>
  <c r="BL289" i="150"/>
  <c r="BL290" i="148" l="1"/>
  <c r="BL289" i="146"/>
  <c r="BL290" i="150"/>
  <c r="BL291" i="148" l="1"/>
  <c r="BL290" i="146"/>
  <c r="BL291" i="150"/>
  <c r="BL292" i="148" l="1"/>
  <c r="BL291" i="146"/>
  <c r="BL292" i="150"/>
  <c r="BL293" i="148" l="1"/>
  <c r="BL292" i="146"/>
  <c r="BL293" i="150"/>
  <c r="BL294" i="148" l="1"/>
  <c r="BL293" i="146"/>
  <c r="BL294" i="150"/>
  <c r="BL295" i="148" l="1"/>
  <c r="BL294" i="146"/>
  <c r="BL295" i="150"/>
  <c r="BL296" i="148" l="1"/>
  <c r="BL295" i="146"/>
  <c r="BL296" i="150"/>
  <c r="BL297" i="148" l="1"/>
  <c r="BL296" i="146"/>
  <c r="BL297" i="150"/>
  <c r="BL298" i="148" l="1"/>
  <c r="BL297" i="146"/>
  <c r="BL298" i="150"/>
  <c r="BL299" i="148" l="1"/>
  <c r="BL298" i="146"/>
  <c r="BL299" i="150"/>
  <c r="BL300" i="148" l="1"/>
  <c r="BL299" i="146"/>
  <c r="BL300" i="150"/>
  <c r="BL301" i="148" l="1"/>
  <c r="BL300" i="146"/>
  <c r="BL301" i="150"/>
  <c r="BL302" i="148" l="1"/>
  <c r="BL301" i="146"/>
  <c r="BL302" i="150"/>
  <c r="BL303" i="148" l="1"/>
  <c r="BL302" i="146"/>
  <c r="BL303" i="150"/>
  <c r="BL304" i="148" l="1"/>
  <c r="BL303" i="146"/>
  <c r="BL304" i="150"/>
  <c r="BL305" i="148" l="1"/>
  <c r="BL304" i="146"/>
  <c r="BL305" i="150"/>
  <c r="BL306" i="148" l="1"/>
  <c r="BL305" i="146"/>
  <c r="BL306" i="150"/>
  <c r="BL307" i="148" l="1"/>
  <c r="BL306" i="146"/>
  <c r="BL307" i="150"/>
  <c r="BL308" i="148" l="1"/>
  <c r="BL307" i="146"/>
  <c r="BL308" i="150"/>
  <c r="BL309" i="148" l="1"/>
  <c r="BL308" i="146"/>
  <c r="BL309" i="150"/>
  <c r="BL310" i="148" l="1"/>
  <c r="BL309" i="146"/>
  <c r="BL310" i="150"/>
  <c r="BL311" i="148" l="1"/>
  <c r="BL310" i="146"/>
  <c r="BL311" i="150"/>
  <c r="BL312" i="148" l="1"/>
  <c r="BL311" i="146"/>
  <c r="BL312" i="150"/>
  <c r="BL313" i="148" l="1"/>
  <c r="BL312" i="146"/>
  <c r="BL313" i="150"/>
  <c r="BL314" i="148" l="1"/>
  <c r="BL313" i="146"/>
  <c r="BL314" i="150"/>
  <c r="BL315" i="148" l="1"/>
  <c r="BL314" i="146"/>
  <c r="BL315" i="150"/>
  <c r="BL316" i="148" l="1"/>
  <c r="BL315" i="146"/>
  <c r="BL316" i="150"/>
  <c r="BL317" i="148" l="1"/>
  <c r="BL316" i="146"/>
  <c r="BL317" i="150"/>
  <c r="BL318" i="148" l="1"/>
  <c r="BL317" i="146"/>
  <c r="BL318" i="150"/>
  <c r="BL319" i="148" l="1"/>
  <c r="BL318" i="146"/>
  <c r="BL319" i="150"/>
  <c r="BL320" i="148" l="1"/>
  <c r="BL319" i="146"/>
  <c r="BL320" i="150"/>
  <c r="BL321" i="148" l="1"/>
  <c r="BL320" i="146"/>
  <c r="BL321" i="150"/>
  <c r="BL322" i="148" l="1"/>
  <c r="BL321" i="146"/>
  <c r="BL322" i="150"/>
  <c r="BL323" i="148" l="1"/>
  <c r="BL322" i="146"/>
  <c r="BL323" i="150"/>
  <c r="BL324" i="148" l="1"/>
  <c r="BL323" i="146"/>
  <c r="BL324" i="150"/>
  <c r="BL325" i="148" l="1"/>
  <c r="BL324" i="146"/>
  <c r="BL325" i="150"/>
  <c r="BL326" i="148" l="1"/>
  <c r="BL325" i="146"/>
  <c r="BL326" i="150"/>
  <c r="BL327" i="148" l="1"/>
  <c r="BL326" i="146"/>
  <c r="BL327" i="150"/>
  <c r="BL328" i="148" l="1"/>
  <c r="BL327" i="146"/>
  <c r="BL328" i="150"/>
  <c r="BL329" i="148" l="1"/>
  <c r="BL328" i="146"/>
  <c r="BL329" i="150"/>
  <c r="BL330" i="148" l="1"/>
  <c r="BL329" i="146"/>
  <c r="BL330" i="150"/>
  <c r="BL331" i="148" l="1"/>
  <c r="BL330" i="146"/>
  <c r="BL331" i="150"/>
  <c r="BL332" i="148" l="1"/>
  <c r="BL331" i="146"/>
  <c r="BL332" i="150"/>
  <c r="BL333" i="148" l="1"/>
  <c r="BL332" i="146"/>
  <c r="BL333" i="150"/>
  <c r="BL334" i="148" l="1"/>
  <c r="BL333" i="146"/>
  <c r="BL334" i="150"/>
  <c r="BL335" i="148" l="1"/>
  <c r="BL334" i="146"/>
  <c r="BL335" i="150"/>
  <c r="BL336" i="148" l="1"/>
  <c r="BL335" i="146"/>
  <c r="BL336" i="150"/>
  <c r="BL337" i="148" l="1"/>
  <c r="BL336" i="146"/>
  <c r="BL337" i="150"/>
  <c r="BL338" i="148" l="1"/>
  <c r="BL337" i="146"/>
  <c r="BL338" i="150"/>
  <c r="BL339" i="148" l="1"/>
  <c r="BL338" i="146"/>
  <c r="BL339" i="150"/>
  <c r="BL340" i="148" l="1"/>
  <c r="BL339" i="146"/>
  <c r="BL340" i="150"/>
  <c r="BL341" i="148" l="1"/>
  <c r="BL340" i="146"/>
  <c r="BL341" i="150"/>
  <c r="BL342" i="148" l="1"/>
  <c r="BL341" i="146"/>
  <c r="BL342" i="150"/>
  <c r="BL343" i="148" l="1"/>
  <c r="BL342" i="146"/>
  <c r="BL343" i="150"/>
  <c r="BL344" i="148" l="1"/>
  <c r="BL343" i="146"/>
  <c r="BL344" i="150"/>
  <c r="BL345" i="148" l="1"/>
  <c r="BL344" i="146"/>
  <c r="BL345" i="150"/>
  <c r="BL346" i="148" l="1"/>
  <c r="BL345" i="146"/>
  <c r="BL346" i="150"/>
  <c r="BL347" i="148" l="1"/>
  <c r="BL346" i="146"/>
  <c r="BL347" i="150"/>
  <c r="BL348" i="148" l="1"/>
  <c r="BL347" i="146"/>
  <c r="BL348" i="150"/>
  <c r="BL349" i="148" l="1"/>
  <c r="BL348" i="146"/>
  <c r="BL349" i="150"/>
  <c r="BL350" i="148" l="1"/>
  <c r="BL349" i="146"/>
  <c r="BL350" i="150"/>
  <c r="BL351" i="148" l="1"/>
  <c r="BL350" i="146"/>
  <c r="BL351" i="150"/>
  <c r="BL352" i="148" l="1"/>
  <c r="BL351" i="146"/>
  <c r="BL352" i="150"/>
  <c r="BL353" i="148" l="1"/>
  <c r="BL352" i="146"/>
  <c r="BL353" i="150"/>
  <c r="BL354" i="148" l="1"/>
  <c r="BL353" i="146"/>
  <c r="BL354" i="150"/>
  <c r="BL355" i="148" l="1"/>
  <c r="BL354" i="146"/>
  <c r="BL355" i="150"/>
  <c r="BL356" i="148" l="1"/>
  <c r="BL355" i="146"/>
  <c r="BL356" i="150"/>
  <c r="BL357" i="148" l="1"/>
  <c r="BL356" i="146"/>
  <c r="BL358" i="148" l="1"/>
  <c r="BL357" i="146"/>
  <c r="BL359" i="148" l="1"/>
  <c r="BL360" i="148" l="1"/>
  <c r="BL361" i="148" l="1"/>
  <c r="BL362" i="148" l="1"/>
  <c r="BL363" i="148" l="1"/>
  <c r="BL364" i="148" l="1"/>
  <c r="BL365" i="148" l="1"/>
  <c r="BL366" i="148" l="1"/>
  <c r="BL367" i="148" l="1"/>
  <c r="BL368" i="148" l="1"/>
  <c r="BL369" i="148" l="1"/>
  <c r="BL370" i="148" l="1"/>
  <c r="BL371" i="148" l="1"/>
  <c r="BL372" i="148" l="1"/>
  <c r="BL373" i="148" l="1"/>
  <c r="BL374" i="148" l="1"/>
  <c r="BL375" i="148" l="1"/>
  <c r="BL376" i="148" l="1"/>
  <c r="BL377" i="148" l="1"/>
  <c r="BL378" i="148" l="1"/>
  <c r="BL379" i="148" l="1"/>
  <c r="BL380" i="148" l="1"/>
  <c r="BL381" i="148" l="1"/>
  <c r="BL382" i="148" l="1"/>
  <c r="BL383" i="148" l="1"/>
  <c r="BL384" i="148" l="1"/>
  <c r="BL385" i="148" l="1"/>
  <c r="BL386" i="148" l="1"/>
  <c r="BL387" i="148" l="1"/>
  <c r="BL388" i="148" l="1"/>
  <c r="BL389" i="148" l="1"/>
  <c r="BL390" i="148" l="1"/>
  <c r="BL391" i="148" l="1"/>
  <c r="BL392" i="148" l="1"/>
  <c r="BL393" i="148" l="1"/>
  <c r="BL394" i="148" l="1"/>
  <c r="BL395" i="148" l="1"/>
  <c r="BL396" i="148" l="1"/>
  <c r="BL397" i="148" l="1"/>
  <c r="BL398" i="148" l="1"/>
  <c r="BL399" i="148" l="1"/>
  <c r="BL400" i="148" l="1"/>
  <c r="BL401" i="148" l="1"/>
  <c r="BL402" i="148" l="1"/>
  <c r="BL403" i="148" l="1"/>
  <c r="BL404" i="148" l="1"/>
  <c r="BL405" i="148" l="1"/>
  <c r="BL406" i="148" l="1"/>
  <c r="BL407" i="148" l="1"/>
  <c r="BL408" i="148" l="1"/>
  <c r="BL409" i="148" l="1"/>
  <c r="BL410" i="148" l="1"/>
  <c r="BL411" i="148" l="1"/>
  <c r="BL412" i="148" l="1"/>
  <c r="BL413" i="148" l="1"/>
  <c r="BL414" i="148" l="1"/>
  <c r="BL415" i="148" l="1"/>
  <c r="BL416" i="148" l="1"/>
  <c r="BL417" i="148" l="1"/>
  <c r="BL418" i="148" l="1"/>
  <c r="BL419" i="148" l="1"/>
  <c r="BL420" i="148" l="1"/>
  <c r="BL421" i="148" l="1"/>
  <c r="BL422" i="148" l="1"/>
  <c r="BL423" i="148" l="1"/>
  <c r="BL424" i="148" l="1"/>
  <c r="BJ234" i="146"/>
  <c r="BK234" i="146"/>
  <c r="BM234" i="146"/>
  <c r="BK43" i="147"/>
  <c r="BM43" i="147"/>
  <c r="BJ43" i="147"/>
  <c r="BJ217" i="148"/>
  <c r="BK217" i="148"/>
  <c r="BM217" i="148"/>
  <c r="BJ169" i="145"/>
  <c r="BK169" i="145"/>
  <c r="BM169" i="145"/>
  <c r="BM222" i="147"/>
  <c r="BJ222" i="147"/>
  <c r="BK222" i="147"/>
  <c r="BM358" i="148"/>
  <c r="BJ358" i="148"/>
  <c r="BK358" i="148"/>
  <c r="BK326" i="146"/>
  <c r="BM326" i="146"/>
  <c r="BJ326" i="146"/>
  <c r="BK113" i="145"/>
  <c r="BM113" i="145"/>
  <c r="BJ113" i="145"/>
  <c r="BK335" i="146"/>
  <c r="BM335" i="146"/>
  <c r="BJ335" i="146"/>
  <c r="BK213" i="147"/>
  <c r="BM213" i="147"/>
  <c r="BJ213" i="147"/>
  <c r="BM40" i="144"/>
  <c r="BJ40" i="144"/>
  <c r="BK40" i="144"/>
  <c r="BM269" i="148"/>
  <c r="BJ269" i="148"/>
  <c r="BK269" i="148"/>
  <c r="BM97" i="147"/>
  <c r="BJ97" i="147"/>
  <c r="BK97" i="147"/>
  <c r="BJ331" i="148"/>
  <c r="BK331" i="148"/>
  <c r="BM331" i="148"/>
  <c r="BK333" i="148"/>
  <c r="BM333" i="148"/>
  <c r="BJ333" i="148"/>
  <c r="BM160" i="144"/>
  <c r="BJ160" i="144"/>
  <c r="BK160" i="144"/>
  <c r="BJ111" i="141"/>
  <c r="BK111" i="141"/>
  <c r="BM111" i="141"/>
  <c r="BK34" i="147"/>
  <c r="BM34" i="147"/>
  <c r="BJ34" i="147"/>
  <c r="BJ129" i="146"/>
  <c r="BK129" i="146"/>
  <c r="BM129" i="146"/>
  <c r="BM132" i="145"/>
  <c r="BJ132" i="145"/>
  <c r="BK132" i="145"/>
  <c r="BJ332" i="150"/>
  <c r="BK332" i="150"/>
  <c r="BM332" i="150"/>
  <c r="BM134" i="148"/>
  <c r="BJ134" i="148"/>
  <c r="BK134" i="148"/>
  <c r="BK50" i="141"/>
  <c r="BM50" i="141"/>
  <c r="BJ50" i="141"/>
  <c r="BJ319" i="150"/>
  <c r="BK319" i="150"/>
  <c r="BM319" i="150"/>
  <c r="BJ45" i="144"/>
  <c r="BK45" i="144"/>
  <c r="BM45" i="144"/>
  <c r="BJ229" i="146"/>
  <c r="BK229" i="146"/>
  <c r="BM229" i="146"/>
  <c r="BJ335" i="150"/>
  <c r="BK335" i="150"/>
  <c r="BM335" i="150"/>
  <c r="BJ95" i="144"/>
  <c r="BK95" i="144"/>
  <c r="BM95" i="144"/>
  <c r="BM151" i="150"/>
  <c r="BJ151" i="150"/>
  <c r="BK151" i="150"/>
  <c r="BM17" i="150"/>
  <c r="BJ17" i="150"/>
  <c r="BK17" i="150"/>
  <c r="BK186" i="150"/>
  <c r="BM186" i="150"/>
  <c r="BJ186" i="150"/>
  <c r="BM350" i="146"/>
  <c r="BJ350" i="146"/>
  <c r="BK350" i="146"/>
  <c r="BM131" i="146"/>
  <c r="BJ131" i="146"/>
  <c r="BK131" i="146"/>
  <c r="BM129" i="145"/>
  <c r="BJ129" i="145"/>
  <c r="BK129" i="145"/>
  <c r="BK15" i="145"/>
  <c r="BM15" i="145"/>
  <c r="BJ15" i="145"/>
  <c r="BM71" i="145"/>
  <c r="BJ71" i="145"/>
  <c r="BK71" i="145"/>
  <c r="BM271" i="148"/>
  <c r="BJ271" i="148"/>
  <c r="BK271" i="148"/>
  <c r="BM292" i="150"/>
  <c r="BJ292" i="150"/>
  <c r="BK292" i="150"/>
  <c r="BJ76" i="145"/>
  <c r="BK76" i="145"/>
  <c r="BM76" i="145"/>
  <c r="BK179" i="145"/>
  <c r="BM179" i="145"/>
  <c r="BJ179" i="145"/>
  <c r="BK27" i="144"/>
  <c r="BM27" i="144"/>
  <c r="BJ27" i="144"/>
  <c r="BM19" i="147"/>
  <c r="BJ19" i="147"/>
  <c r="BK19" i="147"/>
  <c r="BK213" i="150"/>
  <c r="BM213" i="150"/>
  <c r="BJ213" i="150"/>
  <c r="BM45" i="146"/>
  <c r="BJ45" i="146"/>
  <c r="BK45" i="146"/>
  <c r="BK110" i="150"/>
  <c r="BM110" i="150"/>
  <c r="BJ110" i="150"/>
  <c r="BK32" i="148"/>
  <c r="BM32" i="148"/>
  <c r="BJ32" i="148"/>
  <c r="BM30" i="144"/>
  <c r="BJ30" i="144"/>
  <c r="BK30" i="144"/>
  <c r="BK108" i="146"/>
  <c r="BM108" i="146"/>
  <c r="BJ108" i="146"/>
  <c r="BM111" i="148"/>
  <c r="BJ111" i="148"/>
  <c r="BK111" i="148"/>
  <c r="BJ328" i="150"/>
  <c r="BK328" i="150"/>
  <c r="BM328" i="150"/>
  <c r="BJ196" i="148"/>
  <c r="BK196" i="148"/>
  <c r="BM196" i="148"/>
  <c r="BM139" i="145"/>
  <c r="BJ139" i="145"/>
  <c r="BK139" i="145"/>
  <c r="BJ18" i="148"/>
  <c r="BK18" i="148"/>
  <c r="BM18" i="148"/>
  <c r="BJ293" i="148"/>
  <c r="BK293" i="148"/>
  <c r="BM293" i="148"/>
  <c r="BJ408" i="148"/>
  <c r="BK408" i="148"/>
  <c r="BM408" i="148"/>
  <c r="BM93" i="150"/>
  <c r="BJ93" i="150"/>
  <c r="BK93" i="150"/>
  <c r="BK189" i="141"/>
  <c r="BM189" i="141"/>
  <c r="BJ189" i="141"/>
  <c r="BK64" i="145"/>
  <c r="BM64" i="145"/>
  <c r="BJ64" i="145"/>
  <c r="BJ31" i="144"/>
  <c r="BK31" i="144"/>
  <c r="BM31" i="144"/>
  <c r="BJ307" i="150"/>
  <c r="BK307" i="150"/>
  <c r="BM307" i="150"/>
  <c r="BK35" i="150"/>
  <c r="BM35" i="150"/>
  <c r="BJ35" i="150"/>
  <c r="BM144" i="148"/>
  <c r="BJ144" i="148"/>
  <c r="BK144" i="148"/>
  <c r="BK216" i="146"/>
  <c r="BM216" i="146"/>
  <c r="BJ216" i="146"/>
  <c r="BK351" i="150"/>
  <c r="BM351" i="150"/>
  <c r="BJ351" i="150"/>
  <c r="BJ308" i="148"/>
  <c r="BK308" i="148"/>
  <c r="BM308" i="148"/>
  <c r="BM180" i="141"/>
  <c r="BJ180" i="141"/>
  <c r="BK180" i="141"/>
  <c r="BM355" i="148"/>
  <c r="BJ355" i="148"/>
  <c r="BK355" i="148"/>
  <c r="BM361" i="148"/>
  <c r="BJ361" i="148"/>
  <c r="BK361" i="148"/>
  <c r="BM20" i="141"/>
  <c r="BJ20" i="141"/>
  <c r="BK20" i="141"/>
  <c r="BM14" i="150"/>
  <c r="BJ14" i="150"/>
  <c r="BK14" i="150"/>
  <c r="BM111" i="150"/>
  <c r="BJ111" i="150"/>
  <c r="BK111" i="150"/>
  <c r="BK232" i="147"/>
  <c r="BM232" i="147"/>
  <c r="BJ232" i="147"/>
  <c r="BK63" i="146"/>
  <c r="BM63" i="146"/>
  <c r="BJ63" i="146"/>
  <c r="BM121" i="147"/>
  <c r="BJ121" i="147"/>
  <c r="BK121" i="147"/>
  <c r="BJ58" i="144"/>
  <c r="BK58" i="144"/>
  <c r="BM58" i="144"/>
  <c r="BK200" i="147"/>
  <c r="BM200" i="147"/>
  <c r="BJ200" i="147"/>
  <c r="BM228" i="147"/>
  <c r="BJ228" i="147"/>
  <c r="BK228" i="147"/>
  <c r="BK116" i="150"/>
  <c r="BM116" i="150"/>
  <c r="BJ116" i="150"/>
  <c r="BM45" i="147"/>
  <c r="BJ45" i="147"/>
  <c r="BK45" i="147"/>
  <c r="BJ152" i="147"/>
  <c r="BK152" i="147"/>
  <c r="BM152" i="147"/>
  <c r="BJ166" i="147"/>
  <c r="BK166" i="147"/>
  <c r="BM166" i="147"/>
  <c r="BJ204" i="148"/>
  <c r="BK204" i="148"/>
  <c r="BM204" i="148"/>
  <c r="BM175" i="148"/>
  <c r="BJ175" i="148"/>
  <c r="BK175" i="148"/>
  <c r="BK22" i="145"/>
  <c r="BM22" i="145"/>
  <c r="BJ22" i="145"/>
  <c r="BK83" i="146"/>
  <c r="BM83" i="146"/>
  <c r="BJ83" i="146"/>
  <c r="BJ323" i="148"/>
  <c r="BK323" i="148"/>
  <c r="BM323" i="148"/>
  <c r="BM36" i="147"/>
  <c r="BJ36" i="147"/>
  <c r="BK36" i="147"/>
  <c r="BM144" i="146"/>
  <c r="BJ144" i="146"/>
  <c r="BK144" i="146"/>
  <c r="BK90" i="141"/>
  <c r="BM90" i="141"/>
  <c r="BJ90" i="141"/>
  <c r="BJ80" i="148"/>
  <c r="BK80" i="148"/>
  <c r="BM80" i="148"/>
  <c r="BK60" i="147"/>
  <c r="BM60" i="147"/>
  <c r="BJ60" i="147"/>
  <c r="BJ200" i="146"/>
  <c r="BK200" i="146"/>
  <c r="BM200" i="146"/>
  <c r="BM149" i="144"/>
  <c r="BJ149" i="144"/>
  <c r="BK149" i="144"/>
  <c r="BM115" i="144"/>
  <c r="BJ115" i="144"/>
  <c r="BK115" i="144"/>
  <c r="BM349" i="150"/>
  <c r="BJ349" i="150"/>
  <c r="BK349" i="150"/>
  <c r="BM260" i="146"/>
  <c r="BJ260" i="146"/>
  <c r="BK260" i="146"/>
  <c r="BM149" i="147"/>
  <c r="BJ149" i="147"/>
  <c r="BK149" i="147"/>
  <c r="BM35" i="145"/>
  <c r="BJ35" i="145"/>
  <c r="BK35" i="145"/>
  <c r="BM156" i="146"/>
  <c r="BJ156" i="146"/>
  <c r="BK156" i="146"/>
  <c r="BM176" i="141"/>
  <c r="BJ176" i="141"/>
  <c r="BK176" i="141"/>
  <c r="BM66" i="146"/>
  <c r="BJ66" i="146"/>
  <c r="BK66" i="146"/>
  <c r="BM303" i="148"/>
  <c r="BJ303" i="148"/>
  <c r="BK303" i="148"/>
  <c r="BK32" i="145"/>
  <c r="BM32" i="145"/>
  <c r="BJ32" i="145"/>
  <c r="BM78" i="145"/>
  <c r="BJ78" i="145"/>
  <c r="BK78" i="145"/>
  <c r="BM260" i="148"/>
  <c r="BJ260" i="148"/>
  <c r="BK260" i="148"/>
  <c r="BM142" i="146"/>
  <c r="BJ142" i="146"/>
  <c r="BK142" i="146"/>
  <c r="BK37" i="144"/>
  <c r="BM37" i="144"/>
  <c r="BJ37" i="144"/>
  <c r="BM359" i="148"/>
  <c r="BJ359" i="148"/>
  <c r="BK359" i="148"/>
  <c r="BK81" i="147"/>
  <c r="BM81" i="147"/>
  <c r="BJ81" i="147"/>
  <c r="BK168" i="148"/>
  <c r="BM168" i="148"/>
  <c r="BJ168" i="148"/>
  <c r="BJ355" i="146"/>
  <c r="BK355" i="146"/>
  <c r="BM355" i="146"/>
  <c r="BJ127" i="141"/>
  <c r="BK127" i="141"/>
  <c r="BM127" i="141"/>
  <c r="BM233" i="148"/>
  <c r="BJ233" i="148"/>
  <c r="BK233" i="148"/>
  <c r="BK31" i="145"/>
  <c r="BM31" i="145"/>
  <c r="BJ31" i="145"/>
  <c r="BM110" i="144"/>
  <c r="BJ110" i="144"/>
  <c r="BK110" i="144"/>
  <c r="BK59" i="146"/>
  <c r="BM59" i="146"/>
  <c r="BJ59" i="146"/>
  <c r="BM192" i="144"/>
  <c r="BJ192" i="144"/>
  <c r="BK192" i="144"/>
  <c r="BK112" i="144"/>
  <c r="BM112" i="144"/>
  <c r="BJ112" i="144"/>
  <c r="BK90" i="144"/>
  <c r="BM90" i="144"/>
  <c r="BJ90" i="144"/>
  <c r="BK323" i="150"/>
  <c r="BM323" i="150"/>
  <c r="BJ323" i="150"/>
  <c r="BM179" i="141"/>
  <c r="BJ179" i="141"/>
  <c r="BK179" i="141"/>
  <c r="BM157" i="141"/>
  <c r="BJ157" i="141"/>
  <c r="BK157" i="141"/>
  <c r="BJ312" i="148"/>
  <c r="BK312" i="148"/>
  <c r="BM312" i="148"/>
  <c r="BM123" i="148"/>
  <c r="BJ123" i="148"/>
  <c r="BK123" i="148"/>
  <c r="BM343" i="150"/>
  <c r="BJ343" i="150"/>
  <c r="BK343" i="150"/>
  <c r="BJ43" i="144"/>
  <c r="BK43" i="144"/>
  <c r="BM43" i="144"/>
  <c r="BJ302" i="146"/>
  <c r="BK302" i="146"/>
  <c r="BM302" i="146"/>
  <c r="BM33" i="144"/>
  <c r="BJ33" i="144"/>
  <c r="BK33" i="144"/>
  <c r="BM351" i="146"/>
  <c r="BJ351" i="146"/>
  <c r="BK351" i="146"/>
  <c r="BK190" i="144"/>
  <c r="BM190" i="144"/>
  <c r="BJ190" i="144"/>
  <c r="BK202" i="148"/>
  <c r="BM202" i="148"/>
  <c r="BJ202" i="148"/>
  <c r="BK257" i="148"/>
  <c r="BM257" i="148"/>
  <c r="BJ257" i="148"/>
  <c r="BJ43" i="148"/>
  <c r="BK43" i="148"/>
  <c r="BM43" i="148"/>
  <c r="BM122" i="145"/>
  <c r="BJ122" i="145"/>
  <c r="BK122" i="145"/>
  <c r="BM113" i="148"/>
  <c r="BJ113" i="148"/>
  <c r="BK113" i="148"/>
  <c r="BJ25" i="145"/>
  <c r="BK25" i="145"/>
  <c r="BM25" i="145"/>
  <c r="BJ296" i="146"/>
  <c r="BK296" i="146"/>
  <c r="BM296" i="146"/>
  <c r="BJ264" i="150"/>
  <c r="BK264" i="150"/>
  <c r="BM264" i="150"/>
  <c r="BJ265" i="148"/>
  <c r="BK265" i="148"/>
  <c r="BM265" i="148"/>
  <c r="BJ36" i="141"/>
  <c r="BK36" i="141"/>
  <c r="BM36" i="141"/>
  <c r="BM52" i="148"/>
  <c r="BJ52" i="148"/>
  <c r="BK52" i="148"/>
  <c r="BM156" i="144"/>
  <c r="BJ156" i="144"/>
  <c r="BK156" i="144"/>
  <c r="BK310" i="148"/>
  <c r="BM310" i="148"/>
  <c r="BJ310" i="148"/>
  <c r="BK320" i="148"/>
  <c r="BM320" i="148"/>
  <c r="BJ320" i="148"/>
  <c r="BK233" i="146"/>
  <c r="BM233" i="146"/>
  <c r="BJ233" i="146"/>
  <c r="BK19" i="150"/>
  <c r="BM19" i="150"/>
  <c r="BJ19" i="150"/>
  <c r="BJ147" i="148"/>
  <c r="BK147" i="148"/>
  <c r="BM147" i="148"/>
  <c r="BK211" i="146"/>
  <c r="BM211" i="146"/>
  <c r="BJ211" i="146"/>
  <c r="BK137" i="144"/>
  <c r="BM137" i="144"/>
  <c r="BJ137" i="144"/>
  <c r="BK298" i="150"/>
  <c r="BM298" i="150"/>
  <c r="BJ298" i="150"/>
  <c r="BM75" i="147"/>
  <c r="BJ75" i="147"/>
  <c r="BK75" i="147"/>
  <c r="BM220" i="147"/>
  <c r="BJ220" i="147"/>
  <c r="BK220" i="147"/>
  <c r="BM203" i="141"/>
  <c r="BJ203" i="141"/>
  <c r="BK203" i="141"/>
  <c r="BM85" i="144"/>
  <c r="BJ85" i="144"/>
  <c r="BK85" i="144"/>
  <c r="BM199" i="148"/>
  <c r="BJ199" i="148"/>
  <c r="BK199" i="148"/>
  <c r="BK67" i="146"/>
  <c r="BM67" i="146"/>
  <c r="BJ67" i="146"/>
  <c r="BM104" i="148"/>
  <c r="BJ104" i="148"/>
  <c r="BK104" i="148"/>
  <c r="BJ265" i="150"/>
  <c r="BK265" i="150"/>
  <c r="BM265" i="150"/>
  <c r="BM63" i="144"/>
  <c r="BJ63" i="144"/>
  <c r="BK63" i="144"/>
  <c r="BM135" i="141"/>
  <c r="BJ135" i="141"/>
  <c r="BK135" i="141"/>
  <c r="BJ268" i="148"/>
  <c r="BK268" i="148"/>
  <c r="BM268" i="148"/>
  <c r="BM165" i="146"/>
  <c r="BJ165" i="146"/>
  <c r="BK165" i="146"/>
  <c r="BM171" i="146"/>
  <c r="BJ171" i="146"/>
  <c r="BK171" i="146"/>
  <c r="BM171" i="150"/>
  <c r="BJ171" i="150"/>
  <c r="BK171" i="150"/>
  <c r="BK93" i="141"/>
  <c r="BM93" i="141"/>
  <c r="BJ93" i="141"/>
  <c r="BM261" i="146"/>
  <c r="BJ261" i="146"/>
  <c r="BK261" i="146"/>
  <c r="BM36" i="148"/>
  <c r="BJ36" i="148"/>
  <c r="BK36" i="148"/>
  <c r="BK345" i="146"/>
  <c r="BM345" i="146"/>
  <c r="BJ345" i="146"/>
  <c r="BK33" i="145"/>
  <c r="BM33" i="145"/>
  <c r="BJ33" i="145"/>
  <c r="BK140" i="150"/>
  <c r="BM140" i="150"/>
  <c r="BJ140" i="150"/>
  <c r="BM128" i="141"/>
  <c r="BJ128" i="141"/>
  <c r="BK128" i="141"/>
  <c r="BJ356" i="148"/>
  <c r="BK356" i="148"/>
  <c r="BM356" i="148"/>
  <c r="BM122" i="146"/>
  <c r="BJ122" i="146"/>
  <c r="BK122" i="146"/>
  <c r="BM178" i="145"/>
  <c r="BJ178" i="145"/>
  <c r="BK178" i="145"/>
  <c r="BK244" i="150"/>
  <c r="BM244" i="150"/>
  <c r="BJ244" i="150"/>
  <c r="BJ87" i="141"/>
  <c r="BK87" i="141"/>
  <c r="BM87" i="141"/>
  <c r="BJ81" i="146"/>
  <c r="BK81" i="146"/>
  <c r="BM81" i="146"/>
  <c r="BJ141" i="147"/>
  <c r="BK141" i="147"/>
  <c r="BM141" i="147"/>
  <c r="BK117" i="145"/>
  <c r="BM117" i="145"/>
  <c r="BJ117" i="145"/>
  <c r="BM131" i="150"/>
  <c r="BJ131" i="150"/>
  <c r="BK131" i="150"/>
  <c r="BM43" i="150"/>
  <c r="BJ43" i="150"/>
  <c r="BK43" i="150"/>
  <c r="BJ126" i="147"/>
  <c r="BK126" i="147"/>
  <c r="BM126" i="147"/>
  <c r="BM345" i="148"/>
  <c r="BJ345" i="148"/>
  <c r="BK345" i="148"/>
  <c r="BM84" i="146"/>
  <c r="BJ84" i="146"/>
  <c r="BK84" i="146"/>
  <c r="BK351" i="148"/>
  <c r="BM351" i="148"/>
  <c r="BJ351" i="148"/>
  <c r="BJ181" i="147"/>
  <c r="BK181" i="147"/>
  <c r="BM181" i="147"/>
  <c r="BJ50" i="148"/>
  <c r="BK50" i="148"/>
  <c r="BM50" i="148"/>
  <c r="BM191" i="146"/>
  <c r="BJ191" i="146"/>
  <c r="BK191" i="146"/>
  <c r="BM138" i="146"/>
  <c r="BJ138" i="146"/>
  <c r="BK138" i="146"/>
  <c r="BJ340" i="146"/>
  <c r="BK340" i="146"/>
  <c r="BM340" i="146"/>
  <c r="BK101" i="141"/>
  <c r="BM101" i="141"/>
  <c r="BJ101" i="141"/>
  <c r="BM79" i="141"/>
  <c r="BJ79" i="141"/>
  <c r="BK79" i="141"/>
  <c r="BJ85" i="145"/>
  <c r="BK85" i="145"/>
  <c r="BM85" i="145"/>
  <c r="BK218" i="147"/>
  <c r="BM218" i="147"/>
  <c r="BJ218" i="147"/>
  <c r="BK239" i="148"/>
  <c r="BM239" i="148"/>
  <c r="BJ239" i="148"/>
  <c r="BJ154" i="144"/>
  <c r="BK154" i="144"/>
  <c r="BM154" i="144"/>
  <c r="BK34" i="145"/>
  <c r="BM34" i="145"/>
  <c r="BJ34" i="145"/>
  <c r="BK254" i="150"/>
  <c r="BM254" i="150"/>
  <c r="BJ254" i="150"/>
  <c r="BJ62" i="144"/>
  <c r="BK62" i="144"/>
  <c r="BM62" i="144"/>
  <c r="BM133" i="141"/>
  <c r="BJ133" i="141"/>
  <c r="BK133" i="141"/>
  <c r="BK86" i="145"/>
  <c r="BM86" i="145"/>
  <c r="BJ86" i="145"/>
  <c r="BJ197" i="144"/>
  <c r="BK197" i="144"/>
  <c r="BM197" i="144"/>
  <c r="BK202" i="141"/>
  <c r="BM202" i="141"/>
  <c r="BJ202" i="141"/>
  <c r="BM353" i="148"/>
  <c r="BJ353" i="148"/>
  <c r="BK353" i="148"/>
  <c r="BK72" i="147"/>
  <c r="BM72" i="147"/>
  <c r="BJ72" i="147"/>
  <c r="BK244" i="146"/>
  <c r="BM244" i="146"/>
  <c r="BJ244" i="146"/>
  <c r="BK148" i="146"/>
  <c r="BM148" i="146"/>
  <c r="BJ148" i="146"/>
  <c r="BM172" i="147"/>
  <c r="BJ172" i="147"/>
  <c r="BK172" i="147"/>
  <c r="BJ165" i="147"/>
  <c r="BK165" i="147"/>
  <c r="BM165" i="147"/>
  <c r="BJ85" i="150"/>
  <c r="BK85" i="150"/>
  <c r="BM85" i="150"/>
  <c r="BM22" i="147"/>
  <c r="BJ22" i="147"/>
  <c r="BK22" i="147"/>
  <c r="BM153" i="148"/>
  <c r="BJ153" i="148"/>
  <c r="BK153" i="148"/>
  <c r="BJ160" i="141"/>
  <c r="BK160" i="141"/>
  <c r="BM160" i="141"/>
  <c r="BJ80" i="141"/>
  <c r="BK80" i="141"/>
  <c r="BM80" i="141"/>
  <c r="BK181" i="144"/>
  <c r="BM181" i="144"/>
  <c r="BJ181" i="144"/>
  <c r="BK103" i="148"/>
  <c r="BM103" i="148"/>
  <c r="BJ103" i="148"/>
  <c r="BM125" i="145"/>
  <c r="BJ125" i="145"/>
  <c r="BK125" i="145"/>
  <c r="BM109" i="148"/>
  <c r="BJ109" i="148"/>
  <c r="BK109" i="148"/>
  <c r="BK178" i="144"/>
  <c r="BM178" i="144"/>
  <c r="BJ178" i="144"/>
  <c r="BJ201" i="148"/>
  <c r="BK201" i="148"/>
  <c r="BM201" i="148"/>
  <c r="BK22" i="148"/>
  <c r="BM22" i="148"/>
  <c r="BJ22" i="148"/>
  <c r="BM70" i="146"/>
  <c r="BJ70" i="146"/>
  <c r="BK70" i="146"/>
  <c r="BJ88" i="141"/>
  <c r="BK88" i="141"/>
  <c r="BM88" i="141"/>
  <c r="BJ300" i="146"/>
  <c r="BK300" i="146"/>
  <c r="BM300" i="146"/>
  <c r="BK411" i="148"/>
  <c r="BM411" i="148"/>
  <c r="BJ411" i="148"/>
  <c r="BJ84" i="141"/>
  <c r="BK84" i="141"/>
  <c r="BM84" i="141"/>
  <c r="BK15" i="150"/>
  <c r="BM15" i="150"/>
  <c r="BJ15" i="150"/>
  <c r="BJ221" i="147"/>
  <c r="BK221" i="147"/>
  <c r="BM221" i="147"/>
  <c r="BM341" i="146"/>
  <c r="BJ341" i="146"/>
  <c r="BK341" i="146"/>
  <c r="BM292" i="148"/>
  <c r="BJ292" i="148"/>
  <c r="BK292" i="148"/>
  <c r="BM135" i="147"/>
  <c r="BJ135" i="147"/>
  <c r="BK135" i="147"/>
  <c r="BM318" i="148"/>
  <c r="BJ318" i="148"/>
  <c r="BK318" i="148"/>
  <c r="BJ208" i="150"/>
  <c r="BK208" i="150"/>
  <c r="BM208" i="150"/>
  <c r="BJ213" i="146"/>
  <c r="BK213" i="146"/>
  <c r="BM213" i="146"/>
  <c r="BJ199" i="146"/>
  <c r="BK199" i="146"/>
  <c r="BM199" i="146"/>
  <c r="BM56" i="145"/>
  <c r="BJ56" i="145"/>
  <c r="BK56" i="145"/>
  <c r="BM235" i="148"/>
  <c r="BJ235" i="148"/>
  <c r="BK235" i="148"/>
  <c r="BK273" i="150"/>
  <c r="BM273" i="150"/>
  <c r="BJ273" i="150"/>
  <c r="BM98" i="145"/>
  <c r="BJ98" i="145"/>
  <c r="BK98" i="145"/>
  <c r="BM102" i="144"/>
  <c r="BJ102" i="144"/>
  <c r="BK102" i="144"/>
  <c r="BM132" i="146"/>
  <c r="BJ132" i="146"/>
  <c r="BK132" i="146"/>
  <c r="BJ76" i="147"/>
  <c r="BK76" i="147"/>
  <c r="BM76" i="147"/>
  <c r="BJ226" i="150"/>
  <c r="BK226" i="150"/>
  <c r="BM226" i="150"/>
  <c r="BM127" i="147"/>
  <c r="BJ127" i="147"/>
  <c r="BK127" i="147"/>
  <c r="BK102" i="146"/>
  <c r="BM102" i="146"/>
  <c r="BJ102" i="146"/>
  <c r="BM350" i="150"/>
  <c r="BJ350" i="150"/>
  <c r="BK350" i="150"/>
  <c r="BJ149" i="150"/>
  <c r="BK149" i="150"/>
  <c r="BM149" i="150"/>
  <c r="BK168" i="144"/>
  <c r="BM168" i="144"/>
  <c r="BJ168" i="144"/>
  <c r="BJ17" i="144"/>
  <c r="BK17" i="144"/>
  <c r="BM17" i="144"/>
  <c r="BJ123" i="150"/>
  <c r="BK123" i="150"/>
  <c r="BM123" i="150"/>
  <c r="BJ124" i="144"/>
  <c r="BK124" i="144"/>
  <c r="BM124" i="144"/>
  <c r="BK238" i="150"/>
  <c r="BM238" i="150"/>
  <c r="BJ238" i="150"/>
  <c r="BK76" i="150"/>
  <c r="BM76" i="150"/>
  <c r="BJ76" i="150"/>
  <c r="BJ16" i="145"/>
  <c r="BK16" i="145"/>
  <c r="BM16" i="145"/>
  <c r="BJ52" i="147"/>
  <c r="BK52" i="147"/>
  <c r="BM52" i="147"/>
  <c r="BK237" i="150"/>
  <c r="BM237" i="150"/>
  <c r="BJ237" i="150"/>
  <c r="BM105" i="146"/>
  <c r="BJ105" i="146"/>
  <c r="BK105" i="146"/>
  <c r="BM284" i="146"/>
  <c r="BJ284" i="146"/>
  <c r="BK284" i="146"/>
  <c r="BK316" i="148"/>
  <c r="BM316" i="148"/>
  <c r="BJ316" i="148"/>
  <c r="BJ28" i="147"/>
  <c r="BK28" i="147"/>
  <c r="BM28" i="147"/>
  <c r="BK106" i="148"/>
  <c r="BM106" i="148"/>
  <c r="BJ106" i="148"/>
  <c r="BM144" i="141"/>
  <c r="BJ144" i="141"/>
  <c r="BK144" i="141"/>
  <c r="BJ54" i="141"/>
  <c r="BK54" i="141"/>
  <c r="BM54" i="141"/>
  <c r="BJ228" i="150"/>
  <c r="BK228" i="150"/>
  <c r="BM228" i="150"/>
  <c r="BM221" i="150"/>
  <c r="BJ221" i="150"/>
  <c r="BK221" i="150"/>
  <c r="BJ63" i="145"/>
  <c r="BK63" i="145"/>
  <c r="BM63" i="145"/>
  <c r="BK223" i="147"/>
  <c r="BM223" i="147"/>
  <c r="BJ223" i="147"/>
  <c r="BJ374" i="148"/>
  <c r="BK374" i="148"/>
  <c r="BM374" i="148"/>
  <c r="BK23" i="144"/>
  <c r="BM23" i="144"/>
  <c r="BJ23" i="144"/>
  <c r="BJ132" i="144"/>
  <c r="BK132" i="144"/>
  <c r="BM132" i="144"/>
  <c r="BJ155" i="147"/>
  <c r="BK155" i="147"/>
  <c r="BM155" i="147"/>
  <c r="BK150" i="146"/>
  <c r="BM150" i="146"/>
  <c r="BJ150" i="146"/>
  <c r="BM367" i="148"/>
  <c r="BJ367" i="148"/>
  <c r="BK367" i="148"/>
  <c r="BM257" i="146"/>
  <c r="BJ257" i="146"/>
  <c r="BK257" i="146"/>
  <c r="BK148" i="147"/>
  <c r="BM148" i="147"/>
  <c r="BJ148" i="147"/>
  <c r="BJ116" i="148"/>
  <c r="BK116" i="148"/>
  <c r="BM116" i="148"/>
  <c r="BJ115" i="150"/>
  <c r="BK115" i="150"/>
  <c r="BM115" i="150"/>
  <c r="BK159" i="146"/>
  <c r="BM159" i="146"/>
  <c r="BJ159" i="146"/>
  <c r="BM164" i="141"/>
  <c r="BJ164" i="141"/>
  <c r="BK164" i="141"/>
  <c r="BM357" i="146"/>
  <c r="BJ357" i="146"/>
  <c r="BK357" i="146"/>
  <c r="BK87" i="146"/>
  <c r="BM87" i="146"/>
  <c r="BJ87" i="146"/>
  <c r="BM107" i="148"/>
  <c r="BJ107" i="148"/>
  <c r="BK107" i="148"/>
  <c r="BJ198" i="150"/>
  <c r="BK198" i="150"/>
  <c r="BM198" i="150"/>
  <c r="BM49" i="145"/>
  <c r="BJ49" i="145"/>
  <c r="BK49" i="145"/>
  <c r="BJ188" i="150"/>
  <c r="BK188" i="150"/>
  <c r="BM188" i="150"/>
  <c r="BK217" i="146"/>
  <c r="BM217" i="146"/>
  <c r="BJ217" i="146"/>
  <c r="BK70" i="145"/>
  <c r="BM70" i="145"/>
  <c r="BJ70" i="145"/>
  <c r="BJ124" i="150"/>
  <c r="BK124" i="150"/>
  <c r="BM124" i="150"/>
  <c r="BK170" i="150"/>
  <c r="BM170" i="150"/>
  <c r="BJ170" i="150"/>
  <c r="BJ25" i="144"/>
  <c r="BK25" i="144"/>
  <c r="BM25" i="144"/>
  <c r="BM33" i="146"/>
  <c r="BJ33" i="146"/>
  <c r="BK33" i="146"/>
  <c r="BK214" i="150"/>
  <c r="BM214" i="150"/>
  <c r="BJ214" i="150"/>
  <c r="BJ313" i="150"/>
  <c r="BK313" i="150"/>
  <c r="BM313" i="150"/>
  <c r="BM194" i="148"/>
  <c r="BJ194" i="148"/>
  <c r="BK194" i="148"/>
  <c r="BK89" i="145"/>
  <c r="BM89" i="145"/>
  <c r="BJ89" i="145"/>
  <c r="BM162" i="147"/>
  <c r="BJ162" i="147"/>
  <c r="BK162" i="147"/>
  <c r="BJ112" i="147"/>
  <c r="BK112" i="147"/>
  <c r="BM112" i="147"/>
  <c r="BK255" i="146"/>
  <c r="BM255" i="146"/>
  <c r="BJ255" i="146"/>
  <c r="BM336" i="146"/>
  <c r="BJ336" i="146"/>
  <c r="BK336" i="146"/>
  <c r="BJ126" i="144"/>
  <c r="BK126" i="144"/>
  <c r="BM126" i="144"/>
  <c r="BM128" i="148"/>
  <c r="BJ128" i="148"/>
  <c r="BK128" i="148"/>
  <c r="BK141" i="146"/>
  <c r="BM141" i="146"/>
  <c r="BJ141" i="146"/>
  <c r="BM224" i="148"/>
  <c r="BJ224" i="148"/>
  <c r="BK224" i="148"/>
  <c r="BJ321" i="150"/>
  <c r="BK321" i="150"/>
  <c r="BM321" i="150"/>
  <c r="BM156" i="148"/>
  <c r="BJ156" i="148"/>
  <c r="BK156" i="148"/>
  <c r="BM273" i="146"/>
  <c r="BJ273" i="146"/>
  <c r="BK273" i="146"/>
  <c r="BK193" i="141"/>
  <c r="BM193" i="141"/>
  <c r="BJ193" i="141"/>
  <c r="BM281" i="148"/>
  <c r="BJ281" i="148"/>
  <c r="BK281" i="148"/>
  <c r="BM94" i="146"/>
  <c r="BJ94" i="146"/>
  <c r="BK94" i="146"/>
  <c r="BM30" i="150"/>
  <c r="BJ30" i="150"/>
  <c r="BK30" i="150"/>
  <c r="BJ55" i="141"/>
  <c r="BK55" i="141"/>
  <c r="BM55" i="141"/>
  <c r="BM97" i="146"/>
  <c r="BJ97" i="146"/>
  <c r="BK97" i="146"/>
  <c r="BK132" i="148"/>
  <c r="BM132" i="148"/>
  <c r="BJ132" i="148"/>
  <c r="BK328" i="146"/>
  <c r="BM328" i="146"/>
  <c r="BJ328" i="146"/>
  <c r="BM223" i="148"/>
  <c r="BJ223" i="148"/>
  <c r="BK223" i="148"/>
  <c r="BJ88" i="145"/>
  <c r="BK88" i="145"/>
  <c r="BM88" i="145"/>
  <c r="BK146" i="144"/>
  <c r="BM146" i="144"/>
  <c r="BJ146" i="144"/>
  <c r="BJ65" i="141"/>
  <c r="BK65" i="141"/>
  <c r="BM65" i="141"/>
  <c r="BK327" i="146"/>
  <c r="BM327" i="146"/>
  <c r="BJ327" i="146"/>
  <c r="BJ334" i="150"/>
  <c r="BK334" i="150"/>
  <c r="BM334" i="150"/>
  <c r="BM325" i="150"/>
  <c r="BJ325" i="150"/>
  <c r="BK325" i="150"/>
  <c r="BJ191" i="144"/>
  <c r="BK191" i="144"/>
  <c r="BM191" i="144"/>
  <c r="BM177" i="146"/>
  <c r="BJ177" i="146"/>
  <c r="BK177" i="146"/>
  <c r="BM252" i="148"/>
  <c r="BJ252" i="148"/>
  <c r="BK252" i="148"/>
  <c r="BJ18" i="147"/>
  <c r="BK18" i="147"/>
  <c r="BM18" i="147"/>
  <c r="BK27" i="148"/>
  <c r="BM27" i="148"/>
  <c r="BJ27" i="148"/>
  <c r="BK81" i="150"/>
  <c r="BM81" i="150"/>
  <c r="BJ81" i="150"/>
  <c r="BM123" i="145"/>
  <c r="BJ123" i="145"/>
  <c r="BK123" i="145"/>
  <c r="BM277" i="148"/>
  <c r="BJ277" i="148"/>
  <c r="BK277" i="148"/>
  <c r="BM100" i="147"/>
  <c r="BJ100" i="147"/>
  <c r="BK100" i="147"/>
  <c r="BM106" i="144"/>
  <c r="BJ106" i="144"/>
  <c r="BK106" i="144"/>
  <c r="BK163" i="148"/>
  <c r="BM163" i="148"/>
  <c r="BJ163" i="148"/>
  <c r="BJ231" i="146"/>
  <c r="BK231" i="146"/>
  <c r="BM231" i="146"/>
  <c r="BM304" i="146"/>
  <c r="BJ304" i="146"/>
  <c r="BK304" i="146"/>
  <c r="BM116" i="145"/>
  <c r="BJ116" i="145"/>
  <c r="BK116" i="145"/>
  <c r="BM204" i="147"/>
  <c r="BJ204" i="147"/>
  <c r="BK204" i="147"/>
  <c r="BM89" i="147"/>
  <c r="BJ89" i="147"/>
  <c r="BK89" i="147"/>
  <c r="BJ135" i="145"/>
  <c r="BK135" i="145"/>
  <c r="BM135" i="145"/>
  <c r="BJ163" i="141"/>
  <c r="BK163" i="141"/>
  <c r="BM163" i="141"/>
  <c r="BK121" i="146"/>
  <c r="BM121" i="146"/>
  <c r="BJ121" i="146"/>
  <c r="BK51" i="147"/>
  <c r="BM51" i="147"/>
  <c r="BJ51" i="147"/>
  <c r="BK256" i="146"/>
  <c r="BM256" i="146"/>
  <c r="BJ256" i="146"/>
  <c r="BK202" i="150"/>
  <c r="BM202" i="150"/>
  <c r="BJ202" i="150"/>
  <c r="BM73" i="147"/>
  <c r="BJ73" i="147"/>
  <c r="BK73" i="147"/>
  <c r="BM68" i="148"/>
  <c r="BJ68" i="148"/>
  <c r="BK68" i="148"/>
  <c r="BM82" i="146"/>
  <c r="BJ82" i="146"/>
  <c r="BK82" i="146"/>
  <c r="BK40" i="148"/>
  <c r="BM40" i="148"/>
  <c r="BJ40" i="148"/>
  <c r="BM312" i="150"/>
  <c r="BJ312" i="150"/>
  <c r="BK312" i="150"/>
  <c r="BJ42" i="147"/>
  <c r="BK42" i="147"/>
  <c r="BM42" i="147"/>
  <c r="BM301" i="146"/>
  <c r="BJ301" i="146"/>
  <c r="BK301" i="146"/>
  <c r="BJ20" i="145"/>
  <c r="BK20" i="145"/>
  <c r="BM20" i="145"/>
  <c r="BM187" i="141"/>
  <c r="BJ187" i="141"/>
  <c r="BK187" i="141"/>
  <c r="BM183" i="144"/>
  <c r="BJ183" i="144"/>
  <c r="BK183" i="144"/>
  <c r="BJ225" i="147"/>
  <c r="BK225" i="147"/>
  <c r="BM225" i="147"/>
  <c r="BK48" i="145"/>
  <c r="BM48" i="145"/>
  <c r="BJ48" i="145"/>
  <c r="BJ192" i="146"/>
  <c r="BK192" i="146"/>
  <c r="BM192" i="146"/>
  <c r="BK58" i="148"/>
  <c r="BM58" i="148"/>
  <c r="BJ58" i="148"/>
  <c r="BM222" i="148"/>
  <c r="BJ222" i="148"/>
  <c r="BK222" i="148"/>
  <c r="BJ117" i="148"/>
  <c r="BK117" i="148"/>
  <c r="BM117" i="148"/>
  <c r="BM203" i="150"/>
  <c r="BJ203" i="150"/>
  <c r="BK203" i="150"/>
  <c r="BK276" i="148"/>
  <c r="BM276" i="148"/>
  <c r="BJ276" i="148"/>
  <c r="BJ130" i="146"/>
  <c r="BK130" i="146"/>
  <c r="BM130" i="146"/>
  <c r="BK56" i="144"/>
  <c r="BM56" i="144"/>
  <c r="BJ56" i="144"/>
  <c r="BM18" i="150"/>
  <c r="BJ18" i="150"/>
  <c r="BK18" i="150"/>
  <c r="BM340" i="150"/>
  <c r="BJ340" i="150"/>
  <c r="BK340" i="150"/>
  <c r="BJ133" i="150"/>
  <c r="BK133" i="150"/>
  <c r="BM133" i="150"/>
  <c r="BJ77" i="145"/>
  <c r="BK77" i="145"/>
  <c r="BM77" i="145"/>
  <c r="BM104" i="147"/>
  <c r="BJ104" i="147"/>
  <c r="BK104" i="147"/>
  <c r="BK184" i="148"/>
  <c r="BM184" i="148"/>
  <c r="BJ184" i="148"/>
  <c r="BM134" i="141"/>
  <c r="BJ134" i="141"/>
  <c r="BK134" i="141"/>
  <c r="BM49" i="141"/>
  <c r="BJ49" i="141"/>
  <c r="BK49" i="141"/>
  <c r="BJ415" i="148"/>
  <c r="BK415" i="148"/>
  <c r="BM415" i="148"/>
  <c r="BK87" i="144"/>
  <c r="BM87" i="144"/>
  <c r="BJ87" i="144"/>
  <c r="BM67" i="141"/>
  <c r="BJ67" i="141"/>
  <c r="BK67" i="141"/>
  <c r="BK304" i="150"/>
  <c r="BM304" i="150"/>
  <c r="BJ304" i="150"/>
  <c r="BJ203" i="146"/>
  <c r="BK203" i="146"/>
  <c r="BM203" i="146"/>
  <c r="BK263" i="146"/>
  <c r="BM263" i="146"/>
  <c r="BJ263" i="146"/>
  <c r="BJ167" i="145"/>
  <c r="BK167" i="145"/>
  <c r="BM167" i="145"/>
  <c r="BK220" i="148"/>
  <c r="BM220" i="148"/>
  <c r="BJ220" i="148"/>
  <c r="BJ53" i="150"/>
  <c r="BK53" i="150"/>
  <c r="BM53" i="150"/>
  <c r="BK115" i="146"/>
  <c r="BM115" i="146"/>
  <c r="BJ115" i="146"/>
  <c r="BK180" i="145"/>
  <c r="BM180" i="145"/>
  <c r="BJ180" i="145"/>
  <c r="BM266" i="148"/>
  <c r="BJ266" i="148"/>
  <c r="BK266" i="148"/>
  <c r="BJ314" i="150"/>
  <c r="BK314" i="150"/>
  <c r="BM314" i="150"/>
  <c r="BK178" i="147"/>
  <c r="BM178" i="147"/>
  <c r="BJ178" i="147"/>
  <c r="BJ172" i="148"/>
  <c r="BK172" i="148"/>
  <c r="BM172" i="148"/>
  <c r="BK139" i="146"/>
  <c r="BM139" i="146"/>
  <c r="BJ139" i="146"/>
  <c r="BM183" i="146"/>
  <c r="BJ183" i="146"/>
  <c r="BK183" i="146"/>
  <c r="BJ145" i="146"/>
  <c r="BK145" i="146"/>
  <c r="BM145" i="146"/>
  <c r="BJ106" i="146"/>
  <c r="BK106" i="146"/>
  <c r="BM106" i="146"/>
  <c r="BJ151" i="141"/>
  <c r="BK151" i="141"/>
  <c r="BM151" i="141"/>
  <c r="BK163" i="150"/>
  <c r="BM163" i="150"/>
  <c r="BJ163" i="150"/>
  <c r="BJ187" i="146"/>
  <c r="BK187" i="146"/>
  <c r="BM187" i="146"/>
  <c r="BK24" i="148"/>
  <c r="BM24" i="148"/>
  <c r="BJ24" i="148"/>
  <c r="BM259" i="150"/>
  <c r="BJ259" i="150"/>
  <c r="BK259" i="150"/>
  <c r="BK82" i="144"/>
  <c r="BM82" i="144"/>
  <c r="BJ82" i="144"/>
  <c r="BM43" i="145"/>
  <c r="BJ43" i="145"/>
  <c r="BK43" i="145"/>
  <c r="BM17" i="148"/>
  <c r="BJ17" i="148"/>
  <c r="BK17" i="148"/>
  <c r="BJ114" i="141"/>
  <c r="BK114" i="141"/>
  <c r="BM114" i="141"/>
  <c r="BM48" i="150"/>
  <c r="BJ48" i="150"/>
  <c r="BK48" i="150"/>
  <c r="BK239" i="150"/>
  <c r="BM239" i="150"/>
  <c r="BJ239" i="150"/>
  <c r="BM256" i="150"/>
  <c r="BJ256" i="150"/>
  <c r="BK256" i="150"/>
  <c r="BK205" i="148"/>
  <c r="BM205" i="148"/>
  <c r="BJ205" i="148"/>
  <c r="BM54" i="148"/>
  <c r="BJ54" i="148"/>
  <c r="BK54" i="148"/>
  <c r="BJ130" i="150"/>
  <c r="BK130" i="150"/>
  <c r="BM130" i="150"/>
  <c r="BK148" i="148"/>
  <c r="BM148" i="148"/>
  <c r="BJ148" i="148"/>
  <c r="BK280" i="146"/>
  <c r="BM280" i="146"/>
  <c r="BJ280" i="146"/>
  <c r="BK97" i="144"/>
  <c r="BM97" i="144"/>
  <c r="BJ97" i="144"/>
  <c r="BK38" i="144"/>
  <c r="BM38" i="144"/>
  <c r="BJ38" i="144"/>
  <c r="BK126" i="145"/>
  <c r="BM126" i="145"/>
  <c r="BJ126" i="145"/>
  <c r="BK136" i="144"/>
  <c r="BM136" i="144"/>
  <c r="BJ136" i="144"/>
  <c r="BJ125" i="150"/>
  <c r="BK125" i="150"/>
  <c r="BM125" i="150"/>
  <c r="BM36" i="150"/>
  <c r="BJ36" i="150"/>
  <c r="BK36" i="150"/>
  <c r="BK121" i="148"/>
  <c r="BM121" i="148"/>
  <c r="BJ121" i="148"/>
  <c r="BM362" i="148"/>
  <c r="BJ362" i="148"/>
  <c r="BK362" i="148"/>
  <c r="BK69" i="141"/>
  <c r="BM69" i="141"/>
  <c r="BJ69" i="141"/>
  <c r="BK68" i="141"/>
  <c r="BM68" i="141"/>
  <c r="BJ68" i="141"/>
  <c r="BJ159" i="145"/>
  <c r="BK159" i="145"/>
  <c r="BM159" i="145"/>
  <c r="BM127" i="148"/>
  <c r="BJ127" i="148"/>
  <c r="BK127" i="148"/>
  <c r="BM104" i="141"/>
  <c r="BJ104" i="141"/>
  <c r="BK104" i="141"/>
  <c r="BJ112" i="141"/>
  <c r="BK112" i="141"/>
  <c r="BM112" i="141"/>
  <c r="BJ219" i="146"/>
  <c r="BK219" i="146"/>
  <c r="BM219" i="146"/>
  <c r="BK120" i="146"/>
  <c r="BM120" i="146"/>
  <c r="BJ120" i="146"/>
  <c r="BM57" i="148"/>
  <c r="BJ57" i="148"/>
  <c r="BK57" i="148"/>
  <c r="BJ287" i="148"/>
  <c r="BK287" i="148"/>
  <c r="BM287" i="148"/>
  <c r="BK262" i="146"/>
  <c r="BM262" i="146"/>
  <c r="BJ262" i="146"/>
  <c r="BM29" i="147"/>
  <c r="BJ29" i="147"/>
  <c r="BK29" i="147"/>
  <c r="BJ26" i="141"/>
  <c r="BK26" i="141"/>
  <c r="BM26" i="141"/>
  <c r="BK214" i="146"/>
  <c r="BM214" i="146"/>
  <c r="BJ214" i="146"/>
  <c r="BK118" i="150"/>
  <c r="BM118" i="150"/>
  <c r="BJ118" i="150"/>
  <c r="BM348" i="150"/>
  <c r="BJ348" i="150"/>
  <c r="BK348" i="150"/>
  <c r="BK139" i="147"/>
  <c r="BM139" i="147"/>
  <c r="BJ139" i="147"/>
  <c r="BJ278" i="148"/>
  <c r="BK278" i="148"/>
  <c r="BM278" i="148"/>
  <c r="BM41" i="150"/>
  <c r="BJ41" i="150"/>
  <c r="BK41" i="150"/>
  <c r="BK83" i="150"/>
  <c r="BM83" i="150"/>
  <c r="BJ83" i="150"/>
  <c r="BK45" i="145"/>
  <c r="BM45" i="145"/>
  <c r="BJ45" i="145"/>
  <c r="BM120" i="147"/>
  <c r="BJ120" i="147"/>
  <c r="BK120" i="147"/>
  <c r="BK161" i="145"/>
  <c r="BM161" i="145"/>
  <c r="BJ161" i="145"/>
  <c r="BK176" i="147"/>
  <c r="BM176" i="147"/>
  <c r="BJ176" i="147"/>
  <c r="BK54" i="145"/>
  <c r="BM54" i="145"/>
  <c r="BJ54" i="145"/>
  <c r="BK238" i="148"/>
  <c r="BM238" i="148"/>
  <c r="BJ238" i="148"/>
  <c r="BJ26" i="148"/>
  <c r="BK26" i="148"/>
  <c r="BM26" i="148"/>
  <c r="BM344" i="148"/>
  <c r="BJ344" i="148"/>
  <c r="BK344" i="148"/>
  <c r="BJ156" i="145"/>
  <c r="BK156" i="145"/>
  <c r="BM156" i="145"/>
  <c r="BM49" i="146"/>
  <c r="BJ49" i="146"/>
  <c r="BK49" i="146"/>
  <c r="BK79" i="146"/>
  <c r="BM79" i="146"/>
  <c r="BJ79" i="146"/>
  <c r="BM138" i="141"/>
  <c r="BJ138" i="141"/>
  <c r="BK138" i="141"/>
  <c r="BK166" i="148"/>
  <c r="BM166" i="148"/>
  <c r="BJ166" i="148"/>
  <c r="BK209" i="148"/>
  <c r="BM209" i="148"/>
  <c r="BJ209" i="148"/>
  <c r="BJ47" i="144"/>
  <c r="BK47" i="144"/>
  <c r="BM47" i="144"/>
  <c r="BK257" i="150"/>
  <c r="BM257" i="150"/>
  <c r="BJ257" i="150"/>
  <c r="BM153" i="150"/>
  <c r="BJ153" i="150"/>
  <c r="BK153" i="150"/>
  <c r="BM182" i="150"/>
  <c r="BJ182" i="150"/>
  <c r="BK182" i="150"/>
  <c r="BM42" i="145"/>
  <c r="BJ42" i="145"/>
  <c r="BK42" i="145"/>
  <c r="BK56" i="141"/>
  <c r="BM56" i="141"/>
  <c r="BJ56" i="141"/>
  <c r="BJ144" i="150"/>
  <c r="BK144" i="150"/>
  <c r="BM144" i="150"/>
  <c r="BK219" i="148"/>
  <c r="BM219" i="148"/>
  <c r="BJ219" i="148"/>
  <c r="BM75" i="148"/>
  <c r="BJ75" i="148"/>
  <c r="BK75" i="148"/>
  <c r="BK173" i="144"/>
  <c r="BM173" i="144"/>
  <c r="BJ173" i="144"/>
  <c r="BJ248" i="146"/>
  <c r="BK248" i="146"/>
  <c r="BM248" i="146"/>
  <c r="BJ21" i="141"/>
  <c r="BK21" i="141"/>
  <c r="BM21" i="141"/>
  <c r="BK304" i="148"/>
  <c r="BM304" i="148"/>
  <c r="BJ304" i="148"/>
  <c r="BM105" i="148"/>
  <c r="BJ105" i="148"/>
  <c r="BK105" i="148"/>
  <c r="BJ266" i="146"/>
  <c r="BK266" i="146"/>
  <c r="BM266" i="146"/>
  <c r="BK162" i="144"/>
  <c r="BM162" i="144"/>
  <c r="BJ162" i="144"/>
  <c r="BK300" i="148"/>
  <c r="BM300" i="148"/>
  <c r="BJ300" i="148"/>
  <c r="BJ195" i="148"/>
  <c r="BK195" i="148"/>
  <c r="BM195" i="148"/>
  <c r="BM225" i="148"/>
  <c r="BJ225" i="148"/>
  <c r="BK225" i="148"/>
  <c r="BJ124" i="146"/>
  <c r="BK124" i="146"/>
  <c r="BM124" i="146"/>
  <c r="BM111" i="145"/>
  <c r="BJ111" i="145"/>
  <c r="BK111" i="145"/>
  <c r="BJ104" i="145"/>
  <c r="BK104" i="145"/>
  <c r="BM104" i="145"/>
  <c r="BK188" i="141"/>
  <c r="BM188" i="141"/>
  <c r="BJ188" i="141"/>
  <c r="BM161" i="150"/>
  <c r="BJ161" i="150"/>
  <c r="BK161" i="150"/>
  <c r="BM185" i="146"/>
  <c r="BJ185" i="146"/>
  <c r="BK185" i="146"/>
  <c r="BJ112" i="145"/>
  <c r="BK112" i="145"/>
  <c r="BM112" i="145"/>
  <c r="BK245" i="150"/>
  <c r="BM245" i="150"/>
  <c r="BJ245" i="150"/>
  <c r="BJ251" i="150"/>
  <c r="BK251" i="150"/>
  <c r="BM251" i="150"/>
  <c r="BJ61" i="141"/>
  <c r="BK61" i="141"/>
  <c r="BM61" i="141"/>
  <c r="BM72" i="141"/>
  <c r="BJ72" i="141"/>
  <c r="BK72" i="141"/>
  <c r="BM119" i="145"/>
  <c r="BJ119" i="145"/>
  <c r="BK119" i="145"/>
  <c r="BJ268" i="150"/>
  <c r="BK268" i="150"/>
  <c r="BM268" i="150"/>
  <c r="BK95" i="150"/>
  <c r="BM95" i="150"/>
  <c r="BJ95" i="150"/>
  <c r="BJ29" i="145"/>
  <c r="BK29" i="145"/>
  <c r="BM29" i="145"/>
  <c r="BM236" i="150"/>
  <c r="BJ236" i="150"/>
  <c r="BK236" i="150"/>
  <c r="BK51" i="145"/>
  <c r="BM51" i="145"/>
  <c r="BJ51" i="145"/>
  <c r="BK241" i="148"/>
  <c r="BM241" i="148"/>
  <c r="BJ241" i="148"/>
  <c r="BM274" i="150"/>
  <c r="BJ274" i="150"/>
  <c r="BK274" i="150"/>
  <c r="BK365" i="148"/>
  <c r="BM365" i="148"/>
  <c r="BJ365" i="148"/>
  <c r="BJ22" i="144"/>
  <c r="BK22" i="144"/>
  <c r="BM22" i="144"/>
  <c r="BK242" i="148"/>
  <c r="BM242" i="148"/>
  <c r="BJ242" i="148"/>
  <c r="BM291" i="148"/>
  <c r="BJ291" i="148"/>
  <c r="BK291" i="148"/>
  <c r="BK43" i="146"/>
  <c r="BM43" i="146"/>
  <c r="BJ43" i="146"/>
  <c r="BM103" i="144"/>
  <c r="BJ103" i="144"/>
  <c r="BK103" i="144"/>
  <c r="BK110" i="148"/>
  <c r="BM110" i="148"/>
  <c r="BJ110" i="148"/>
  <c r="BM38" i="147"/>
  <c r="BJ38" i="147"/>
  <c r="BK38" i="147"/>
  <c r="BK241" i="150"/>
  <c r="BM241" i="150"/>
  <c r="BJ241" i="150"/>
  <c r="BJ355" i="150"/>
  <c r="BK355" i="150"/>
  <c r="BM355" i="150"/>
  <c r="BJ273" i="148"/>
  <c r="BK273" i="148"/>
  <c r="BM273" i="148"/>
  <c r="BJ65" i="145"/>
  <c r="BK65" i="145"/>
  <c r="BM65" i="145"/>
  <c r="BK204" i="141"/>
  <c r="BM204" i="141"/>
  <c r="BJ204" i="141"/>
  <c r="BM29" i="148"/>
  <c r="BJ29" i="148"/>
  <c r="BK29" i="148"/>
  <c r="BJ349" i="148"/>
  <c r="BK349" i="148"/>
  <c r="BM349" i="148"/>
  <c r="BJ58" i="150"/>
  <c r="BK58" i="150"/>
  <c r="BM58" i="150"/>
  <c r="BJ295" i="150"/>
  <c r="BK295" i="150"/>
  <c r="BM295" i="150"/>
  <c r="BK55" i="148"/>
  <c r="BM55" i="148"/>
  <c r="BJ55" i="148"/>
  <c r="BK21" i="144"/>
  <c r="BM21" i="144"/>
  <c r="BJ21" i="144"/>
  <c r="BM55" i="145"/>
  <c r="BJ55" i="145"/>
  <c r="BK55" i="145"/>
  <c r="BJ65" i="144"/>
  <c r="BK65" i="144"/>
  <c r="BM65" i="144"/>
  <c r="BK108" i="144"/>
  <c r="BM108" i="144"/>
  <c r="BJ108" i="144"/>
  <c r="BJ113" i="144"/>
  <c r="BK113" i="144"/>
  <c r="BM113" i="144"/>
  <c r="BK220" i="146"/>
  <c r="BM220" i="146"/>
  <c r="BJ220" i="146"/>
  <c r="BK335" i="148"/>
  <c r="BM335" i="148"/>
  <c r="BJ335" i="148"/>
  <c r="BK87" i="147"/>
  <c r="BM87" i="147"/>
  <c r="BJ87" i="147"/>
  <c r="BJ34" i="150"/>
  <c r="BK34" i="150"/>
  <c r="BM34" i="150"/>
  <c r="BK30" i="148"/>
  <c r="BM30" i="148"/>
  <c r="BJ30" i="148"/>
  <c r="BM240" i="146"/>
  <c r="BJ240" i="146"/>
  <c r="BK240" i="146"/>
  <c r="BJ43" i="141"/>
  <c r="BK43" i="141"/>
  <c r="BM43" i="141"/>
  <c r="BM91" i="144"/>
  <c r="BJ91" i="144"/>
  <c r="BK91" i="144"/>
  <c r="BM311" i="146"/>
  <c r="BJ311" i="146"/>
  <c r="BK311" i="146"/>
  <c r="BJ83" i="141"/>
  <c r="BK83" i="141"/>
  <c r="BM83" i="141"/>
  <c r="BK76" i="141"/>
  <c r="BM76" i="141"/>
  <c r="BJ76" i="141"/>
  <c r="BM136" i="147"/>
  <c r="BJ136" i="147"/>
  <c r="BK136" i="147"/>
  <c r="BM166" i="141"/>
  <c r="BJ166" i="141"/>
  <c r="BK166" i="141"/>
  <c r="BJ138" i="144"/>
  <c r="BK138" i="144"/>
  <c r="BM138" i="144"/>
  <c r="BJ422" i="148"/>
  <c r="BK422" i="148"/>
  <c r="BM422" i="148"/>
  <c r="BK347" i="148"/>
  <c r="BM347" i="148"/>
  <c r="BJ347" i="148"/>
  <c r="BK193" i="148"/>
  <c r="BM193" i="148"/>
  <c r="BJ193" i="148"/>
  <c r="BJ199" i="144"/>
  <c r="BK199" i="144"/>
  <c r="BM199" i="144"/>
  <c r="BK234" i="150"/>
  <c r="BM234" i="150"/>
  <c r="BJ234" i="150"/>
  <c r="BM131" i="145"/>
  <c r="BJ131" i="145"/>
  <c r="BK131" i="145"/>
  <c r="BM342" i="150"/>
  <c r="BJ342" i="150"/>
  <c r="BK342" i="150"/>
  <c r="BJ26" i="144"/>
  <c r="BK26" i="144"/>
  <c r="BM26" i="144"/>
  <c r="BK288" i="148"/>
  <c r="BM288" i="148"/>
  <c r="BJ288" i="148"/>
  <c r="BJ169" i="150"/>
  <c r="BK169" i="150"/>
  <c r="BM169" i="150"/>
  <c r="BM130" i="141"/>
  <c r="BJ130" i="141"/>
  <c r="BK130" i="141"/>
  <c r="BM165" i="145"/>
  <c r="BJ165" i="145"/>
  <c r="BK165" i="145"/>
  <c r="BK313" i="148"/>
  <c r="BM313" i="148"/>
  <c r="BJ313" i="148"/>
  <c r="BM141" i="148"/>
  <c r="BJ141" i="148"/>
  <c r="BK141" i="148"/>
  <c r="BJ47" i="150"/>
  <c r="BK47" i="150"/>
  <c r="BM47" i="150"/>
  <c r="BK404" i="148"/>
  <c r="BM404" i="148"/>
  <c r="BJ404" i="148"/>
  <c r="BM61" i="146"/>
  <c r="BJ61" i="146"/>
  <c r="BK61" i="146"/>
  <c r="BM182" i="146"/>
  <c r="BJ182" i="146"/>
  <c r="BK182" i="146"/>
  <c r="BK159" i="150"/>
  <c r="BM159" i="150"/>
  <c r="BJ159" i="150"/>
  <c r="BJ271" i="146"/>
  <c r="BK271" i="146"/>
  <c r="BM271" i="146"/>
  <c r="BJ119" i="141"/>
  <c r="BK119" i="141"/>
  <c r="BM119" i="141"/>
  <c r="BJ50" i="147"/>
  <c r="BK50" i="147"/>
  <c r="BM50" i="147"/>
  <c r="BJ262" i="150"/>
  <c r="BK262" i="150"/>
  <c r="BM262" i="150"/>
  <c r="BK188" i="144"/>
  <c r="BM188" i="144"/>
  <c r="BJ188" i="144"/>
  <c r="BM308" i="146"/>
  <c r="BJ308" i="146"/>
  <c r="BK308" i="146"/>
  <c r="BK66" i="148"/>
  <c r="BM66" i="148"/>
  <c r="BJ66" i="148"/>
  <c r="BJ68" i="144"/>
  <c r="BK68" i="144"/>
  <c r="BM68" i="144"/>
  <c r="BK108" i="141"/>
  <c r="BM108" i="141"/>
  <c r="BJ108" i="141"/>
  <c r="BM28" i="148"/>
  <c r="BJ28" i="148"/>
  <c r="BK28" i="148"/>
  <c r="BK144" i="147"/>
  <c r="BM144" i="147"/>
  <c r="BJ144" i="147"/>
  <c r="BJ38" i="150"/>
  <c r="BK38" i="150"/>
  <c r="BM38" i="150"/>
  <c r="BK78" i="141"/>
  <c r="BM78" i="141"/>
  <c r="BJ78" i="141"/>
  <c r="BM285" i="146"/>
  <c r="BJ285" i="146"/>
  <c r="BK285" i="146"/>
  <c r="BM250" i="150"/>
  <c r="BJ250" i="150"/>
  <c r="BK250" i="150"/>
  <c r="BJ18" i="141"/>
  <c r="BK18" i="141"/>
  <c r="BM18" i="141"/>
  <c r="BM35" i="147"/>
  <c r="BJ35" i="147"/>
  <c r="BK35" i="147"/>
  <c r="BK73" i="145"/>
  <c r="BM73" i="145"/>
  <c r="BJ73" i="145"/>
  <c r="BM190" i="150"/>
  <c r="BJ190" i="150"/>
  <c r="BK190" i="150"/>
  <c r="BM167" i="141"/>
  <c r="BJ167" i="141"/>
  <c r="BK167" i="141"/>
  <c r="BM97" i="150"/>
  <c r="BJ97" i="150"/>
  <c r="BK97" i="150"/>
  <c r="BK16" i="147"/>
  <c r="BM16" i="147"/>
  <c r="BJ16" i="147"/>
  <c r="BJ24" i="147"/>
  <c r="BK24" i="147"/>
  <c r="BM24" i="147"/>
  <c r="BM55" i="146"/>
  <c r="BJ55" i="146"/>
  <c r="BK55" i="146"/>
  <c r="BJ151" i="147"/>
  <c r="BK151" i="147"/>
  <c r="BM151" i="147"/>
  <c r="BM346" i="146"/>
  <c r="BJ346" i="146"/>
  <c r="BK346" i="146"/>
  <c r="BM52" i="150"/>
  <c r="BJ52" i="150"/>
  <c r="BK52" i="150"/>
  <c r="BK174" i="144"/>
  <c r="BM174" i="144"/>
  <c r="BJ174" i="144"/>
  <c r="BK112" i="150"/>
  <c r="BM112" i="150"/>
  <c r="BJ112" i="150"/>
  <c r="BK22" i="146"/>
  <c r="BM22" i="146"/>
  <c r="BJ22" i="146"/>
  <c r="BJ39" i="150"/>
  <c r="BK39" i="150"/>
  <c r="BM39" i="150"/>
  <c r="BJ227" i="148"/>
  <c r="BK227" i="148"/>
  <c r="BM227" i="148"/>
  <c r="BJ44" i="147"/>
  <c r="BK44" i="147"/>
  <c r="BM44" i="147"/>
  <c r="BJ36" i="146"/>
  <c r="BK36" i="146"/>
  <c r="BM36" i="146"/>
  <c r="BM106" i="147"/>
  <c r="BJ106" i="147"/>
  <c r="BK106" i="147"/>
  <c r="BM86" i="141"/>
  <c r="BJ86" i="141"/>
  <c r="BK86" i="141"/>
  <c r="BK56" i="148"/>
  <c r="BM56" i="148"/>
  <c r="BJ56" i="148"/>
  <c r="BK31" i="150"/>
  <c r="BM31" i="150"/>
  <c r="BJ31" i="150"/>
  <c r="BK381" i="148"/>
  <c r="BM381" i="148"/>
  <c r="BJ381" i="148"/>
  <c r="BM149" i="148"/>
  <c r="BJ149" i="148"/>
  <c r="BK149" i="148"/>
  <c r="BK159" i="141"/>
  <c r="BM159" i="141"/>
  <c r="BJ159" i="141"/>
  <c r="BJ148" i="141"/>
  <c r="BK148" i="141"/>
  <c r="BM148" i="141"/>
  <c r="BK164" i="144"/>
  <c r="BM164" i="144"/>
  <c r="BJ164" i="144"/>
  <c r="BM98" i="150"/>
  <c r="BJ98" i="150"/>
  <c r="BK98" i="150"/>
  <c r="BK158" i="148"/>
  <c r="BM158" i="148"/>
  <c r="BJ158" i="148"/>
  <c r="BK39" i="144"/>
  <c r="BM39" i="144"/>
  <c r="BJ39" i="144"/>
  <c r="BK136" i="150"/>
  <c r="BM136" i="150"/>
  <c r="BJ136" i="150"/>
  <c r="BJ167" i="147"/>
  <c r="BK167" i="147"/>
  <c r="BM167" i="147"/>
  <c r="BM107" i="147"/>
  <c r="BJ107" i="147"/>
  <c r="BK107" i="147"/>
  <c r="BM69" i="147"/>
  <c r="BJ69" i="147"/>
  <c r="BK69" i="147"/>
  <c r="BK389" i="148"/>
  <c r="BM389" i="148"/>
  <c r="BJ389" i="148"/>
  <c r="BK74" i="144"/>
  <c r="BM74" i="144"/>
  <c r="BJ74" i="144"/>
  <c r="BM139" i="141"/>
  <c r="BJ139" i="141"/>
  <c r="BK139" i="141"/>
  <c r="BM165" i="150"/>
  <c r="BJ165" i="150"/>
  <c r="BK165" i="150"/>
  <c r="BM200" i="148"/>
  <c r="BJ200" i="148"/>
  <c r="BK200" i="148"/>
  <c r="BJ175" i="150"/>
  <c r="BK175" i="150"/>
  <c r="BM175" i="150"/>
  <c r="BJ48" i="146"/>
  <c r="BK48" i="146"/>
  <c r="BM48" i="146"/>
  <c r="BK134" i="145"/>
  <c r="BM134" i="145"/>
  <c r="BJ134" i="145"/>
  <c r="BK72" i="144"/>
  <c r="BM72" i="144"/>
  <c r="BJ72" i="144"/>
  <c r="BM236" i="148"/>
  <c r="BJ236" i="148"/>
  <c r="BK236" i="148"/>
  <c r="BM144" i="145"/>
  <c r="BJ144" i="145"/>
  <c r="BK144" i="145"/>
  <c r="BM70" i="147"/>
  <c r="BJ70" i="147"/>
  <c r="BK70" i="147"/>
  <c r="BJ91" i="148"/>
  <c r="BK91" i="148"/>
  <c r="BM91" i="148"/>
  <c r="BK19" i="146"/>
  <c r="BM19" i="146"/>
  <c r="BJ19" i="146"/>
  <c r="BK151" i="145"/>
  <c r="BM151" i="145"/>
  <c r="BJ151" i="145"/>
  <c r="BK164" i="147"/>
  <c r="BM164" i="147"/>
  <c r="BJ164" i="147"/>
  <c r="BM142" i="147"/>
  <c r="BJ142" i="147"/>
  <c r="BK142" i="147"/>
  <c r="BJ127" i="150"/>
  <c r="BK127" i="150"/>
  <c r="BM127" i="150"/>
  <c r="BJ193" i="146"/>
  <c r="BK193" i="146"/>
  <c r="BM193" i="146"/>
  <c r="BM153" i="147"/>
  <c r="BJ153" i="147"/>
  <c r="BK153" i="147"/>
  <c r="BK104" i="146"/>
  <c r="BM104" i="146"/>
  <c r="BJ104" i="146"/>
  <c r="BJ60" i="144"/>
  <c r="BK60" i="144"/>
  <c r="BM60" i="144"/>
  <c r="BM255" i="148"/>
  <c r="BJ255" i="148"/>
  <c r="BK255" i="148"/>
  <c r="BJ22" i="150"/>
  <c r="BK22" i="150"/>
  <c r="BM22" i="150"/>
  <c r="BJ153" i="146"/>
  <c r="BK153" i="146"/>
  <c r="BM153" i="146"/>
  <c r="BJ126" i="148"/>
  <c r="BK126" i="148"/>
  <c r="BM126" i="148"/>
  <c r="BJ151" i="146"/>
  <c r="BK151" i="146"/>
  <c r="BM151" i="146"/>
  <c r="BK206" i="148"/>
  <c r="BM206" i="148"/>
  <c r="BJ206" i="148"/>
  <c r="BJ60" i="145"/>
  <c r="BK60" i="145"/>
  <c r="BM60" i="145"/>
  <c r="BJ219" i="150"/>
  <c r="BK219" i="150"/>
  <c r="BM219" i="150"/>
  <c r="BM23" i="145"/>
  <c r="BJ23" i="145"/>
  <c r="BK23" i="145"/>
  <c r="BM259" i="148"/>
  <c r="BJ259" i="148"/>
  <c r="BK259" i="148"/>
  <c r="BJ113" i="150"/>
  <c r="BK113" i="150"/>
  <c r="BM113" i="150"/>
  <c r="BM65" i="146"/>
  <c r="BJ65" i="146"/>
  <c r="BK65" i="146"/>
  <c r="BK109" i="144"/>
  <c r="BM109" i="144"/>
  <c r="BJ109" i="144"/>
  <c r="BJ46" i="147"/>
  <c r="BK46" i="147"/>
  <c r="BM46" i="147"/>
  <c r="BK397" i="148"/>
  <c r="BM397" i="148"/>
  <c r="BJ397" i="148"/>
  <c r="BJ377" i="148"/>
  <c r="BK377" i="148"/>
  <c r="BM377" i="148"/>
  <c r="BK209" i="150"/>
  <c r="BM209" i="150"/>
  <c r="BJ209" i="150"/>
  <c r="BM126" i="141"/>
  <c r="BJ126" i="141"/>
  <c r="BK126" i="141"/>
  <c r="BJ29" i="141"/>
  <c r="BK29" i="141"/>
  <c r="BM29" i="141"/>
  <c r="BK146" i="146"/>
  <c r="BM146" i="146"/>
  <c r="BJ146" i="146"/>
  <c r="BM110" i="146"/>
  <c r="BJ110" i="146"/>
  <c r="BK110" i="146"/>
  <c r="BK48" i="148"/>
  <c r="BM48" i="148"/>
  <c r="BJ48" i="148"/>
  <c r="BK186" i="141"/>
  <c r="BM186" i="141"/>
  <c r="BJ186" i="141"/>
  <c r="BK91" i="150"/>
  <c r="BM91" i="150"/>
  <c r="BJ91" i="150"/>
  <c r="BJ175" i="145"/>
  <c r="BK175" i="145"/>
  <c r="BM175" i="145"/>
  <c r="BJ207" i="150"/>
  <c r="BK207" i="150"/>
  <c r="BM207" i="150"/>
  <c r="BJ89" i="141"/>
  <c r="BK89" i="141"/>
  <c r="BM89" i="141"/>
  <c r="BJ165" i="144"/>
  <c r="BK165" i="144"/>
  <c r="BM165" i="144"/>
  <c r="BM177" i="147"/>
  <c r="BJ177" i="147"/>
  <c r="BK177" i="147"/>
  <c r="BK236" i="146"/>
  <c r="BM236" i="146"/>
  <c r="BJ236" i="146"/>
  <c r="BM254" i="148"/>
  <c r="BJ254" i="148"/>
  <c r="BK254" i="148"/>
  <c r="BM126" i="150"/>
  <c r="BJ126" i="150"/>
  <c r="BK126" i="150"/>
  <c r="BJ96" i="144"/>
  <c r="BK96" i="144"/>
  <c r="BM96" i="144"/>
  <c r="BM185" i="148"/>
  <c r="BJ185" i="148"/>
  <c r="BK185" i="148"/>
  <c r="BM169" i="144"/>
  <c r="BJ169" i="144"/>
  <c r="BK169" i="144"/>
  <c r="BJ131" i="141"/>
  <c r="BK131" i="141"/>
  <c r="BM131" i="141"/>
  <c r="BJ155" i="150"/>
  <c r="BK155" i="150"/>
  <c r="BM155" i="150"/>
  <c r="BK117" i="150"/>
  <c r="BM117" i="150"/>
  <c r="BJ117" i="150"/>
  <c r="BJ123" i="141"/>
  <c r="BK123" i="141"/>
  <c r="BM123" i="141"/>
  <c r="BJ409" i="148"/>
  <c r="BK409" i="148"/>
  <c r="BM409" i="148"/>
  <c r="BM175" i="144"/>
  <c r="BJ175" i="144"/>
  <c r="BK175" i="144"/>
  <c r="BM52" i="141"/>
  <c r="BJ52" i="141"/>
  <c r="BK52" i="141"/>
  <c r="BM64" i="148"/>
  <c r="BJ64" i="148"/>
  <c r="BK64" i="148"/>
  <c r="BJ184" i="146"/>
  <c r="BK184" i="146"/>
  <c r="BM184" i="146"/>
  <c r="BM93" i="146"/>
  <c r="BJ93" i="146"/>
  <c r="BK93" i="146"/>
  <c r="BK26" i="145"/>
  <c r="BM26" i="145"/>
  <c r="BJ26" i="145"/>
  <c r="BJ98" i="147"/>
  <c r="BK98" i="147"/>
  <c r="BM98" i="147"/>
  <c r="BK185" i="141"/>
  <c r="BM185" i="141"/>
  <c r="BJ185" i="141"/>
  <c r="BK18" i="144"/>
  <c r="BM18" i="144"/>
  <c r="BJ18" i="144"/>
  <c r="BM96" i="141"/>
  <c r="BJ96" i="141"/>
  <c r="BK96" i="141"/>
  <c r="BJ67" i="148"/>
  <c r="BK67" i="148"/>
  <c r="BM67" i="148"/>
  <c r="BK152" i="148"/>
  <c r="BM152" i="148"/>
  <c r="BJ152" i="148"/>
  <c r="BJ287" i="150"/>
  <c r="BK287" i="150"/>
  <c r="BM287" i="150"/>
  <c r="BM86" i="147"/>
  <c r="BJ86" i="147"/>
  <c r="BK86" i="147"/>
  <c r="BJ174" i="147"/>
  <c r="BK174" i="147"/>
  <c r="BM174" i="147"/>
  <c r="BM169" i="148"/>
  <c r="BJ169" i="148"/>
  <c r="BK169" i="148"/>
  <c r="BK143" i="145"/>
  <c r="BM143" i="145"/>
  <c r="BJ143" i="145"/>
  <c r="BK194" i="141"/>
  <c r="BM194" i="141"/>
  <c r="BJ194" i="141"/>
  <c r="BJ356" i="146"/>
  <c r="BK356" i="146"/>
  <c r="BM356" i="146"/>
  <c r="BJ395" i="148"/>
  <c r="BK395" i="148"/>
  <c r="BM395" i="148"/>
  <c r="BK44" i="141"/>
  <c r="BM44" i="141"/>
  <c r="BJ44" i="141"/>
  <c r="BJ119" i="147"/>
  <c r="BK119" i="147"/>
  <c r="BM119" i="147"/>
  <c r="BJ137" i="145"/>
  <c r="BK137" i="145"/>
  <c r="BM137" i="145"/>
  <c r="BJ146" i="147"/>
  <c r="BK146" i="147"/>
  <c r="BM146" i="147"/>
  <c r="BM339" i="148"/>
  <c r="BJ339" i="148"/>
  <c r="BK339" i="148"/>
  <c r="BK201" i="150"/>
  <c r="BM201" i="150"/>
  <c r="BJ201" i="150"/>
  <c r="BK82" i="147"/>
  <c r="BM82" i="147"/>
  <c r="BJ82" i="147"/>
  <c r="BK56" i="147"/>
  <c r="BM56" i="147"/>
  <c r="BJ56" i="147"/>
  <c r="BJ51" i="148"/>
  <c r="BK51" i="148"/>
  <c r="BM51" i="148"/>
  <c r="BJ329" i="150"/>
  <c r="BK329" i="150"/>
  <c r="BM329" i="150"/>
  <c r="BM218" i="148"/>
  <c r="BJ218" i="148"/>
  <c r="BK218" i="148"/>
  <c r="BM187" i="150"/>
  <c r="BJ187" i="150"/>
  <c r="BK187" i="150"/>
  <c r="BK157" i="150"/>
  <c r="BM157" i="150"/>
  <c r="BJ157" i="150"/>
  <c r="BJ191" i="147"/>
  <c r="BK191" i="147"/>
  <c r="BM191" i="147"/>
  <c r="BK128" i="150"/>
  <c r="BM128" i="150"/>
  <c r="BJ128" i="150"/>
  <c r="BJ173" i="146"/>
  <c r="BK173" i="146"/>
  <c r="BM173" i="146"/>
  <c r="BJ42" i="150"/>
  <c r="BK42" i="150"/>
  <c r="BM42" i="150"/>
  <c r="BK88" i="148"/>
  <c r="BM88" i="148"/>
  <c r="BJ88" i="148"/>
  <c r="BJ44" i="144"/>
  <c r="BK44" i="144"/>
  <c r="BM44" i="144"/>
  <c r="BJ118" i="144"/>
  <c r="BK118" i="144"/>
  <c r="BM118" i="144"/>
  <c r="BM46" i="144"/>
  <c r="BJ46" i="144"/>
  <c r="BK46" i="144"/>
  <c r="BK82" i="141"/>
  <c r="BM82" i="141"/>
  <c r="BJ82" i="141"/>
  <c r="BM37" i="146"/>
  <c r="BJ37" i="146"/>
  <c r="BK37" i="146"/>
  <c r="BM15" i="148"/>
  <c r="BJ15" i="148"/>
  <c r="BK15" i="148"/>
  <c r="BK49" i="144"/>
  <c r="BM49" i="144"/>
  <c r="BJ49" i="144"/>
  <c r="BK59" i="141"/>
  <c r="BM59" i="141"/>
  <c r="BJ59" i="141"/>
  <c r="BM95" i="145"/>
  <c r="BJ95" i="145"/>
  <c r="BK95" i="145"/>
  <c r="BK74" i="145"/>
  <c r="BM74" i="145"/>
  <c r="BJ74" i="145"/>
  <c r="BJ127" i="146"/>
  <c r="BK127" i="146"/>
  <c r="BM127" i="146"/>
  <c r="BJ149" i="145"/>
  <c r="BK149" i="145"/>
  <c r="BM149" i="145"/>
  <c r="BM136" i="145"/>
  <c r="BJ136" i="145"/>
  <c r="BK136" i="145"/>
  <c r="BK283" i="148"/>
  <c r="BM283" i="148"/>
  <c r="BJ283" i="148"/>
  <c r="BK210" i="147"/>
  <c r="BM210" i="147"/>
  <c r="BJ210" i="147"/>
  <c r="BK286" i="148"/>
  <c r="BM286" i="148"/>
  <c r="BJ286" i="148"/>
  <c r="BM89" i="150"/>
  <c r="BJ89" i="150"/>
  <c r="BK89" i="150"/>
  <c r="BM111" i="146"/>
  <c r="BJ111" i="146"/>
  <c r="BK111" i="146"/>
  <c r="BM255" i="150"/>
  <c r="BJ255" i="150"/>
  <c r="BK255" i="150"/>
  <c r="BJ94" i="150"/>
  <c r="BK94" i="150"/>
  <c r="BM94" i="150"/>
  <c r="BK150" i="150"/>
  <c r="BM150" i="150"/>
  <c r="BJ150" i="150"/>
  <c r="BM205" i="141"/>
  <c r="BJ205" i="141"/>
  <c r="BK205" i="141"/>
  <c r="BK339" i="150"/>
  <c r="BM339" i="150"/>
  <c r="BJ339" i="150"/>
  <c r="BK244" i="148"/>
  <c r="BM244" i="148"/>
  <c r="BJ244" i="148"/>
  <c r="BM69" i="145"/>
  <c r="BJ69" i="145"/>
  <c r="BK69" i="145"/>
  <c r="BK243" i="150"/>
  <c r="BM243" i="150"/>
  <c r="BJ243" i="150"/>
  <c r="BK58" i="141"/>
  <c r="BM58" i="141"/>
  <c r="BJ58" i="141"/>
  <c r="BM171" i="144"/>
  <c r="BJ171" i="144"/>
  <c r="BK171" i="144"/>
  <c r="BK275" i="150"/>
  <c r="BM275" i="150"/>
  <c r="BJ275" i="150"/>
  <c r="BJ123" i="146"/>
  <c r="BK123" i="146"/>
  <c r="BM123" i="146"/>
  <c r="BJ171" i="141"/>
  <c r="BK171" i="141"/>
  <c r="BM171" i="141"/>
  <c r="BK135" i="146"/>
  <c r="BM135" i="146"/>
  <c r="BJ135" i="146"/>
  <c r="BM196" i="144"/>
  <c r="BJ196" i="144"/>
  <c r="BK196" i="144"/>
  <c r="BJ195" i="144"/>
  <c r="BK195" i="144"/>
  <c r="BM195" i="144"/>
  <c r="BJ133" i="145"/>
  <c r="BK133" i="145"/>
  <c r="BM133" i="145"/>
  <c r="BM228" i="146"/>
  <c r="BJ228" i="146"/>
  <c r="BK228" i="146"/>
  <c r="BM90" i="145"/>
  <c r="BJ90" i="145"/>
  <c r="BK90" i="145"/>
  <c r="BM232" i="146"/>
  <c r="BJ232" i="146"/>
  <c r="BK232" i="146"/>
  <c r="BM47" i="141"/>
  <c r="BJ47" i="141"/>
  <c r="BK47" i="141"/>
  <c r="BM83" i="144"/>
  <c r="BJ83" i="144"/>
  <c r="BK83" i="144"/>
  <c r="BM195" i="150"/>
  <c r="BJ195" i="150"/>
  <c r="BK195" i="150"/>
  <c r="BM164" i="146"/>
  <c r="BJ164" i="146"/>
  <c r="BK164" i="146"/>
  <c r="BK108" i="148"/>
  <c r="BM108" i="148"/>
  <c r="BJ108" i="148"/>
  <c r="BM364" i="148"/>
  <c r="BJ364" i="148"/>
  <c r="BK364" i="148"/>
  <c r="BM39" i="148"/>
  <c r="BJ39" i="148"/>
  <c r="BK39" i="148"/>
  <c r="BM143" i="147"/>
  <c r="BJ143" i="147"/>
  <c r="BK143" i="147"/>
  <c r="BK129" i="141"/>
  <c r="BM129" i="141"/>
  <c r="BJ129" i="141"/>
  <c r="BK137" i="148"/>
  <c r="BM137" i="148"/>
  <c r="BJ137" i="148"/>
  <c r="BM178" i="150"/>
  <c r="BJ178" i="150"/>
  <c r="BK178" i="150"/>
  <c r="BK125" i="146"/>
  <c r="BM125" i="146"/>
  <c r="BJ125" i="146"/>
  <c r="BK114" i="148"/>
  <c r="BM114" i="148"/>
  <c r="BJ114" i="148"/>
  <c r="BM165" i="141"/>
  <c r="BJ165" i="141"/>
  <c r="BK165" i="141"/>
  <c r="BM66" i="141"/>
  <c r="BJ66" i="141"/>
  <c r="BK66" i="141"/>
  <c r="BM206" i="150"/>
  <c r="BJ206" i="150"/>
  <c r="BK206" i="150"/>
  <c r="BJ32" i="150"/>
  <c r="BK32" i="150"/>
  <c r="BM32" i="150"/>
  <c r="BJ16" i="148"/>
  <c r="BK16" i="148"/>
  <c r="BM16" i="148"/>
  <c r="BM157" i="145"/>
  <c r="BJ157" i="145"/>
  <c r="BK157" i="145"/>
  <c r="BJ25" i="148"/>
  <c r="BK25" i="148"/>
  <c r="BM25" i="148"/>
  <c r="BM138" i="145"/>
  <c r="BJ138" i="145"/>
  <c r="BK138" i="145"/>
  <c r="BM205" i="147"/>
  <c r="BJ205" i="147"/>
  <c r="BK205" i="147"/>
  <c r="BJ330" i="150"/>
  <c r="BK330" i="150"/>
  <c r="BM330" i="150"/>
  <c r="BJ161" i="141"/>
  <c r="BK161" i="141"/>
  <c r="BM161" i="141"/>
  <c r="BJ181" i="148"/>
  <c r="BK181" i="148"/>
  <c r="BM181" i="148"/>
  <c r="BJ70" i="150"/>
  <c r="BK70" i="150"/>
  <c r="BM70" i="150"/>
  <c r="BM186" i="146"/>
  <c r="BJ186" i="146"/>
  <c r="BK186" i="146"/>
  <c r="BJ64" i="147"/>
  <c r="BK64" i="147"/>
  <c r="BM64" i="147"/>
  <c r="BK230" i="150"/>
  <c r="BM230" i="150"/>
  <c r="BJ230" i="150"/>
  <c r="BM403" i="148"/>
  <c r="BJ403" i="148"/>
  <c r="BK403" i="148"/>
  <c r="BK156" i="147"/>
  <c r="BM156" i="147"/>
  <c r="BJ156" i="147"/>
  <c r="BJ79" i="147"/>
  <c r="BK79" i="147"/>
  <c r="BM79" i="147"/>
  <c r="BM118" i="145"/>
  <c r="BJ118" i="145"/>
  <c r="BK118" i="145"/>
  <c r="BK254" i="146"/>
  <c r="BM254" i="146"/>
  <c r="BJ254" i="146"/>
  <c r="BK218" i="146"/>
  <c r="BM218" i="146"/>
  <c r="BJ218" i="146"/>
  <c r="BK25" i="146"/>
  <c r="BM25" i="146"/>
  <c r="BJ25" i="146"/>
  <c r="BJ387" i="148"/>
  <c r="BK387" i="148"/>
  <c r="BM387" i="148"/>
  <c r="BM152" i="144"/>
  <c r="BJ152" i="144"/>
  <c r="BK152" i="144"/>
  <c r="BM162" i="141"/>
  <c r="BJ162" i="141"/>
  <c r="BK162" i="141"/>
  <c r="BJ239" i="146"/>
  <c r="BK239" i="146"/>
  <c r="BM239" i="146"/>
  <c r="BJ133" i="147"/>
  <c r="BK133" i="147"/>
  <c r="BM133" i="147"/>
  <c r="BJ90" i="146"/>
  <c r="BK90" i="146"/>
  <c r="BM90" i="146"/>
  <c r="BK79" i="144"/>
  <c r="BM79" i="144"/>
  <c r="BJ79" i="144"/>
  <c r="BM99" i="148"/>
  <c r="BJ99" i="148"/>
  <c r="BK99" i="148"/>
  <c r="BM205" i="146"/>
  <c r="BJ205" i="146"/>
  <c r="BK205" i="146"/>
  <c r="BK63" i="150"/>
  <c r="BM63" i="150"/>
  <c r="BJ63" i="150"/>
  <c r="BJ326" i="148"/>
  <c r="BK326" i="148"/>
  <c r="BM326" i="148"/>
  <c r="BM371" i="148"/>
  <c r="BJ371" i="148"/>
  <c r="BK371" i="148"/>
  <c r="BJ137" i="150"/>
  <c r="BK137" i="150"/>
  <c r="BM137" i="150"/>
  <c r="BJ102" i="141"/>
  <c r="BK102" i="141"/>
  <c r="BM102" i="141"/>
  <c r="BM25" i="147"/>
  <c r="BJ25" i="147"/>
  <c r="BK25" i="147"/>
  <c r="BJ151" i="148"/>
  <c r="BK151" i="148"/>
  <c r="BM151" i="148"/>
  <c r="BJ317" i="150"/>
  <c r="BK317" i="150"/>
  <c r="BM317" i="150"/>
  <c r="BM76" i="146"/>
  <c r="BJ76" i="146"/>
  <c r="BK76" i="146"/>
  <c r="BK123" i="144"/>
  <c r="BM123" i="144"/>
  <c r="BJ123" i="144"/>
  <c r="BJ177" i="141"/>
  <c r="BK177" i="141"/>
  <c r="BM177" i="141"/>
  <c r="BM46" i="145"/>
  <c r="BJ46" i="145"/>
  <c r="BK46" i="145"/>
  <c r="BK300" i="150"/>
  <c r="BM300" i="150"/>
  <c r="BJ300" i="150"/>
  <c r="BM14" i="148"/>
  <c r="BJ14" i="148"/>
  <c r="BK14" i="148"/>
  <c r="BJ225" i="150"/>
  <c r="BK225" i="150"/>
  <c r="BM225" i="150"/>
  <c r="BJ146" i="145"/>
  <c r="BK146" i="145"/>
  <c r="BM146" i="145"/>
  <c r="BM124" i="148"/>
  <c r="BJ124" i="148"/>
  <c r="BK124" i="148"/>
  <c r="BK86" i="146"/>
  <c r="BM86" i="146"/>
  <c r="BJ86" i="146"/>
  <c r="BJ185" i="144"/>
  <c r="BK185" i="144"/>
  <c r="BM185" i="144"/>
  <c r="BM232" i="148"/>
  <c r="BJ232" i="148"/>
  <c r="BK232" i="148"/>
  <c r="BK121" i="141"/>
  <c r="BM121" i="141"/>
  <c r="BJ121" i="141"/>
  <c r="BM58" i="147"/>
  <c r="BJ58" i="147"/>
  <c r="BK58" i="147"/>
  <c r="BJ125" i="148"/>
  <c r="BK125" i="148"/>
  <c r="BM125" i="148"/>
  <c r="BJ150" i="148"/>
  <c r="BK150" i="148"/>
  <c r="BM150" i="148"/>
  <c r="BJ188" i="146"/>
  <c r="BK188" i="146"/>
  <c r="BM188" i="146"/>
  <c r="BK190" i="148"/>
  <c r="BM190" i="148"/>
  <c r="BJ190" i="148"/>
  <c r="BK15" i="146"/>
  <c r="BM15" i="146"/>
  <c r="BJ15" i="146"/>
  <c r="BK164" i="148"/>
  <c r="BM164" i="148"/>
  <c r="BJ164" i="148"/>
  <c r="BK161" i="146"/>
  <c r="BM161" i="146"/>
  <c r="BJ161" i="146"/>
  <c r="BJ296" i="148"/>
  <c r="BK296" i="148"/>
  <c r="BM296" i="148"/>
  <c r="BJ187" i="147"/>
  <c r="BK187" i="147"/>
  <c r="BM187" i="147"/>
  <c r="BK44" i="150"/>
  <c r="BM44" i="150"/>
  <c r="BJ44" i="150"/>
  <c r="BM108" i="145"/>
  <c r="BJ108" i="145"/>
  <c r="BK108" i="145"/>
  <c r="BJ179" i="144"/>
  <c r="BK179" i="144"/>
  <c r="BM179" i="144"/>
  <c r="BJ350" i="148"/>
  <c r="BK350" i="148"/>
  <c r="BM350" i="148"/>
  <c r="BJ83" i="145"/>
  <c r="BK83" i="145"/>
  <c r="BM83" i="145"/>
  <c r="BJ154" i="148"/>
  <c r="BK154" i="148"/>
  <c r="BM154" i="148"/>
  <c r="BM183" i="150"/>
  <c r="BJ183" i="150"/>
  <c r="BK183" i="150"/>
  <c r="BK182" i="148"/>
  <c r="BM182" i="148"/>
  <c r="BJ182" i="148"/>
  <c r="BK89" i="146"/>
  <c r="BM89" i="146"/>
  <c r="BJ89" i="146"/>
  <c r="BM206" i="146"/>
  <c r="BJ206" i="146"/>
  <c r="BK206" i="146"/>
  <c r="BJ17" i="141"/>
  <c r="BK17" i="141"/>
  <c r="BM17" i="141"/>
  <c r="BJ100" i="148"/>
  <c r="BK100" i="148"/>
  <c r="BM100" i="148"/>
  <c r="BM128" i="145"/>
  <c r="BJ128" i="145"/>
  <c r="BK128" i="145"/>
  <c r="BK60" i="148"/>
  <c r="BM60" i="148"/>
  <c r="BJ60" i="148"/>
  <c r="BM357" i="148"/>
  <c r="BJ357" i="148"/>
  <c r="BK357" i="148"/>
  <c r="BK26" i="150"/>
  <c r="BM26" i="150"/>
  <c r="BJ26" i="150"/>
  <c r="BM354" i="150"/>
  <c r="BJ354" i="150"/>
  <c r="BK354" i="150"/>
  <c r="BJ226" i="147"/>
  <c r="BK226" i="147"/>
  <c r="BM226" i="147"/>
  <c r="BM14" i="146"/>
  <c r="BJ14" i="146"/>
  <c r="BK14" i="146"/>
  <c r="BJ174" i="146"/>
  <c r="BK174" i="146"/>
  <c r="BM174" i="146"/>
  <c r="BM256" i="148"/>
  <c r="BJ256" i="148"/>
  <c r="BK256" i="148"/>
  <c r="BJ160" i="148"/>
  <c r="BK160" i="148"/>
  <c r="BM160" i="148"/>
  <c r="BJ97" i="148"/>
  <c r="BK97" i="148"/>
  <c r="BM97" i="148"/>
  <c r="BK208" i="148"/>
  <c r="BM208" i="148"/>
  <c r="BJ208" i="148"/>
  <c r="BM140" i="145"/>
  <c r="BJ140" i="145"/>
  <c r="BK140" i="145"/>
  <c r="BK414" i="148"/>
  <c r="BM414" i="148"/>
  <c r="BJ414" i="148"/>
  <c r="BJ233" i="150"/>
  <c r="BK233" i="150"/>
  <c r="BM233" i="150"/>
  <c r="BJ267" i="148"/>
  <c r="BK267" i="148"/>
  <c r="BM267" i="148"/>
  <c r="BK78" i="147"/>
  <c r="BM78" i="147"/>
  <c r="BJ78" i="147"/>
  <c r="BM162" i="150"/>
  <c r="BJ162" i="150"/>
  <c r="BK162" i="150"/>
  <c r="BJ241" i="146"/>
  <c r="BK241" i="146"/>
  <c r="BM241" i="146"/>
  <c r="BM299" i="146"/>
  <c r="BJ299" i="146"/>
  <c r="BK299" i="146"/>
  <c r="BM135" i="144"/>
  <c r="BJ135" i="144"/>
  <c r="BK135" i="144"/>
  <c r="BK103" i="147"/>
  <c r="BM103" i="147"/>
  <c r="BJ103" i="147"/>
  <c r="BJ193" i="150"/>
  <c r="BK193" i="150"/>
  <c r="BM193" i="150"/>
  <c r="BK46" i="150"/>
  <c r="BM46" i="150"/>
  <c r="BJ46" i="150"/>
  <c r="BK222" i="146"/>
  <c r="BM222" i="146"/>
  <c r="BJ222" i="146"/>
  <c r="BJ63" i="147"/>
  <c r="BK63" i="147"/>
  <c r="BM63" i="147"/>
  <c r="BK197" i="146"/>
  <c r="BM197" i="146"/>
  <c r="BJ197" i="146"/>
  <c r="BM220" i="150"/>
  <c r="BJ220" i="150"/>
  <c r="BK220" i="150"/>
  <c r="BM407" i="148"/>
  <c r="BJ407" i="148"/>
  <c r="BK407" i="148"/>
  <c r="BJ145" i="147"/>
  <c r="BK145" i="147"/>
  <c r="BM145" i="147"/>
  <c r="BM16" i="141"/>
  <c r="BJ16" i="141"/>
  <c r="BK16" i="141"/>
  <c r="BK72" i="145"/>
  <c r="BM72" i="145"/>
  <c r="BJ72" i="145"/>
  <c r="BK187" i="144"/>
  <c r="BM187" i="144"/>
  <c r="BJ187" i="144"/>
  <c r="BM260" i="150"/>
  <c r="BJ260" i="150"/>
  <c r="BK260" i="150"/>
  <c r="BM285" i="150"/>
  <c r="BJ285" i="150"/>
  <c r="BK285" i="150"/>
  <c r="BK285" i="148"/>
  <c r="BM285" i="148"/>
  <c r="BJ285" i="148"/>
  <c r="BM117" i="146"/>
  <c r="BJ117" i="146"/>
  <c r="BK117" i="146"/>
  <c r="BK28" i="144"/>
  <c r="BM28" i="144"/>
  <c r="BJ28" i="144"/>
  <c r="BJ314" i="148"/>
  <c r="BK314" i="148"/>
  <c r="BM314" i="148"/>
  <c r="BK225" i="146"/>
  <c r="BM225" i="146"/>
  <c r="BJ225" i="146"/>
  <c r="BJ39" i="141"/>
  <c r="BK39" i="141"/>
  <c r="BM39" i="141"/>
  <c r="BJ114" i="150"/>
  <c r="BK114" i="150"/>
  <c r="BM114" i="150"/>
  <c r="BJ202" i="146"/>
  <c r="BK202" i="146"/>
  <c r="BM202" i="146"/>
  <c r="BM34" i="141"/>
  <c r="BJ34" i="141"/>
  <c r="BK34" i="141"/>
  <c r="BM248" i="150"/>
  <c r="BJ248" i="150"/>
  <c r="BK248" i="150"/>
  <c r="BJ174" i="148"/>
  <c r="BK174" i="148"/>
  <c r="BM174" i="148"/>
  <c r="BJ237" i="146"/>
  <c r="BK237" i="146"/>
  <c r="BM237" i="146"/>
  <c r="BK143" i="150"/>
  <c r="BM143" i="150"/>
  <c r="BJ143" i="150"/>
  <c r="BJ156" i="141"/>
  <c r="BK156" i="141"/>
  <c r="BM156" i="141"/>
  <c r="BK54" i="147"/>
  <c r="BM54" i="147"/>
  <c r="BJ54" i="147"/>
  <c r="BK272" i="150"/>
  <c r="BM272" i="150"/>
  <c r="BJ272" i="150"/>
  <c r="BK284" i="148"/>
  <c r="BM284" i="148"/>
  <c r="BJ284" i="148"/>
  <c r="BM167" i="146"/>
  <c r="BJ167" i="146"/>
  <c r="BK167" i="146"/>
  <c r="BJ68" i="145"/>
  <c r="BK68" i="145"/>
  <c r="BM68" i="145"/>
  <c r="BJ185" i="150"/>
  <c r="BK185" i="150"/>
  <c r="BM185" i="150"/>
  <c r="BJ184" i="147"/>
  <c r="BK184" i="147"/>
  <c r="BM184" i="147"/>
  <c r="BM40" i="141"/>
  <c r="BJ40" i="141"/>
  <c r="BK40" i="141"/>
  <c r="BM50" i="144"/>
  <c r="BJ50" i="144"/>
  <c r="BK50" i="144"/>
  <c r="BK74" i="146"/>
  <c r="BM74" i="146"/>
  <c r="BJ74" i="146"/>
  <c r="BM262" i="148"/>
  <c r="BJ262" i="148"/>
  <c r="BK262" i="148"/>
  <c r="BK363" i="148"/>
  <c r="BM363" i="148"/>
  <c r="BJ363" i="148"/>
  <c r="BM360" i="148"/>
  <c r="BJ360" i="148"/>
  <c r="BK360" i="148"/>
  <c r="BJ196" i="146"/>
  <c r="BK196" i="146"/>
  <c r="BM196" i="146"/>
  <c r="BM23" i="150"/>
  <c r="BJ23" i="150"/>
  <c r="BK23" i="150"/>
  <c r="BM55" i="147"/>
  <c r="BJ55" i="147"/>
  <c r="BK55" i="147"/>
  <c r="BK250" i="146"/>
  <c r="BM250" i="146"/>
  <c r="BJ250" i="146"/>
  <c r="BK110" i="141"/>
  <c r="BM110" i="141"/>
  <c r="BJ110" i="141"/>
  <c r="BJ130" i="144"/>
  <c r="BK130" i="144"/>
  <c r="BM130" i="144"/>
  <c r="BK179" i="146"/>
  <c r="BM179" i="146"/>
  <c r="BJ179" i="146"/>
  <c r="BK101" i="150"/>
  <c r="BM101" i="150"/>
  <c r="BJ101" i="150"/>
  <c r="BM224" i="146"/>
  <c r="BJ224" i="146"/>
  <c r="BK224" i="146"/>
  <c r="BK140" i="148"/>
  <c r="BM140" i="148"/>
  <c r="BJ140" i="148"/>
  <c r="BM237" i="148"/>
  <c r="BJ237" i="148"/>
  <c r="BK237" i="148"/>
  <c r="BJ28" i="145"/>
  <c r="BK28" i="145"/>
  <c r="BM28" i="145"/>
  <c r="BK246" i="150"/>
  <c r="BM246" i="150"/>
  <c r="BJ246" i="150"/>
  <c r="BJ89" i="148"/>
  <c r="BK89" i="148"/>
  <c r="BM89" i="148"/>
  <c r="BM103" i="146"/>
  <c r="BJ103" i="146"/>
  <c r="BK103" i="146"/>
  <c r="BJ98" i="141"/>
  <c r="BK98" i="141"/>
  <c r="BM98" i="141"/>
  <c r="BJ111" i="144"/>
  <c r="BK111" i="144"/>
  <c r="BM111" i="144"/>
  <c r="BJ77" i="144"/>
  <c r="BK77" i="144"/>
  <c r="BM77" i="144"/>
  <c r="BK116" i="144"/>
  <c r="BM116" i="144"/>
  <c r="BJ116" i="144"/>
  <c r="BJ96" i="148"/>
  <c r="BK96" i="148"/>
  <c r="BM96" i="148"/>
  <c r="BJ37" i="147"/>
  <c r="BK37" i="147"/>
  <c r="BM37" i="147"/>
  <c r="BM183" i="148"/>
  <c r="BJ183" i="148"/>
  <c r="BK183" i="148"/>
  <c r="BJ392" i="148"/>
  <c r="BK392" i="148"/>
  <c r="BM392" i="148"/>
  <c r="BM134" i="150"/>
  <c r="BJ134" i="150"/>
  <c r="BK134" i="150"/>
  <c r="BM370" i="148"/>
  <c r="BJ370" i="148"/>
  <c r="BK370" i="148"/>
  <c r="BM130" i="147"/>
  <c r="BJ130" i="147"/>
  <c r="BK130" i="147"/>
  <c r="BJ62" i="148"/>
  <c r="BK62" i="148"/>
  <c r="BM62" i="148"/>
  <c r="BM390" i="148"/>
  <c r="BJ390" i="148"/>
  <c r="BK390" i="148"/>
  <c r="BK175" i="146"/>
  <c r="BM175" i="146"/>
  <c r="BJ175" i="146"/>
  <c r="BM35" i="148"/>
  <c r="BJ35" i="148"/>
  <c r="BK35" i="148"/>
  <c r="BJ222" i="150"/>
  <c r="BK222" i="150"/>
  <c r="BM222" i="150"/>
  <c r="BM417" i="148"/>
  <c r="BJ417" i="148"/>
  <c r="BK417" i="148"/>
  <c r="BJ248" i="148"/>
  <c r="BK248" i="148"/>
  <c r="BM248" i="148"/>
  <c r="BJ169" i="141"/>
  <c r="BK169" i="141"/>
  <c r="BM169" i="141"/>
  <c r="BJ378" i="148"/>
  <c r="BK378" i="148"/>
  <c r="BM378" i="148"/>
  <c r="BK132" i="147"/>
  <c r="BM132" i="147"/>
  <c r="BJ132" i="147"/>
  <c r="BM183" i="141"/>
  <c r="BJ183" i="141"/>
  <c r="BK183" i="141"/>
  <c r="BK289" i="146"/>
  <c r="BM289" i="146"/>
  <c r="BJ289" i="146"/>
  <c r="BK223" i="146"/>
  <c r="BM223" i="146"/>
  <c r="BJ223" i="146"/>
  <c r="BJ27" i="147"/>
  <c r="BK27" i="147"/>
  <c r="BM27" i="147"/>
  <c r="BJ66" i="144"/>
  <c r="BK66" i="144"/>
  <c r="BM66" i="144"/>
  <c r="BM103" i="145"/>
  <c r="BJ103" i="145"/>
  <c r="BK103" i="145"/>
  <c r="BJ180" i="150"/>
  <c r="BK180" i="150"/>
  <c r="BM180" i="150"/>
  <c r="BK129" i="150"/>
  <c r="BM129" i="150"/>
  <c r="BJ129" i="150"/>
  <c r="BJ337" i="150"/>
  <c r="BK337" i="150"/>
  <c r="BM337" i="150"/>
  <c r="BK42" i="148"/>
  <c r="BM42" i="148"/>
  <c r="BJ42" i="148"/>
  <c r="BK251" i="146"/>
  <c r="BM251" i="146"/>
  <c r="BJ251" i="146"/>
  <c r="BJ215" i="146"/>
  <c r="BK215" i="146"/>
  <c r="BM215" i="146"/>
  <c r="BM324" i="148"/>
  <c r="BJ324" i="148"/>
  <c r="BK324" i="148"/>
  <c r="BK117" i="144"/>
  <c r="BM117" i="144"/>
  <c r="BJ117" i="144"/>
  <c r="BK136" i="141"/>
  <c r="BM136" i="141"/>
  <c r="BJ136" i="141"/>
  <c r="BM111" i="147"/>
  <c r="BJ111" i="147"/>
  <c r="BK111" i="147"/>
  <c r="BJ201" i="146"/>
  <c r="BK201" i="146"/>
  <c r="BM201" i="146"/>
  <c r="BK171" i="148"/>
  <c r="BM171" i="148"/>
  <c r="BJ171" i="148"/>
  <c r="BK309" i="150"/>
  <c r="BM309" i="150"/>
  <c r="BJ309" i="150"/>
  <c r="BK92" i="145"/>
  <c r="BM92" i="145"/>
  <c r="BJ92" i="145"/>
  <c r="BM313" i="146"/>
  <c r="BJ313" i="146"/>
  <c r="BK313" i="146"/>
  <c r="BK341" i="148"/>
  <c r="BM341" i="148"/>
  <c r="BJ341" i="148"/>
  <c r="BM154" i="146"/>
  <c r="BJ154" i="146"/>
  <c r="BK154" i="146"/>
  <c r="BM99" i="141"/>
  <c r="BJ99" i="141"/>
  <c r="BK99" i="141"/>
  <c r="BM35" i="146"/>
  <c r="BJ35" i="146"/>
  <c r="BK35" i="146"/>
  <c r="BK274" i="146"/>
  <c r="BM274" i="146"/>
  <c r="BJ274" i="146"/>
  <c r="BM145" i="148"/>
  <c r="BJ145" i="148"/>
  <c r="BK145" i="148"/>
  <c r="BM168" i="145"/>
  <c r="BJ168" i="145"/>
  <c r="BK168" i="145"/>
  <c r="BK169" i="147"/>
  <c r="BM169" i="147"/>
  <c r="BJ169" i="147"/>
  <c r="BK107" i="150"/>
  <c r="BM107" i="150"/>
  <c r="BJ107" i="150"/>
  <c r="BM164" i="150"/>
  <c r="BJ164" i="150"/>
  <c r="BK164" i="150"/>
  <c r="BK200" i="150"/>
  <c r="BM200" i="150"/>
  <c r="BJ200" i="150"/>
  <c r="BM142" i="148"/>
  <c r="BJ142" i="148"/>
  <c r="BK142" i="148"/>
  <c r="BM122" i="147"/>
  <c r="BJ122" i="147"/>
  <c r="BK122" i="147"/>
  <c r="BJ75" i="141"/>
  <c r="BK75" i="141"/>
  <c r="BM75" i="141"/>
  <c r="BM59" i="147"/>
  <c r="BJ59" i="147"/>
  <c r="BK59" i="147"/>
  <c r="BJ266" i="150"/>
  <c r="BK266" i="150"/>
  <c r="BM266" i="150"/>
  <c r="BK193" i="144"/>
  <c r="BM193" i="144"/>
  <c r="BJ193" i="144"/>
  <c r="BM94" i="148"/>
  <c r="BJ94" i="148"/>
  <c r="BK94" i="148"/>
  <c r="BK48" i="144"/>
  <c r="BM48" i="144"/>
  <c r="BJ48" i="144"/>
  <c r="BJ293" i="146"/>
  <c r="BK293" i="146"/>
  <c r="BM293" i="146"/>
  <c r="BM330" i="148"/>
  <c r="BJ330" i="148"/>
  <c r="BK330" i="148"/>
  <c r="BJ424" i="148"/>
  <c r="BK424" i="148"/>
  <c r="BM424" i="148"/>
  <c r="BM305" i="150"/>
  <c r="BJ305" i="150"/>
  <c r="BK305" i="150"/>
  <c r="BM101" i="147"/>
  <c r="BJ101" i="147"/>
  <c r="BK101" i="147"/>
  <c r="BM15" i="141"/>
  <c r="BJ15" i="141"/>
  <c r="BK15" i="141"/>
  <c r="BK101" i="146"/>
  <c r="BM101" i="146"/>
  <c r="BJ101" i="146"/>
  <c r="BM94" i="141"/>
  <c r="BJ94" i="141"/>
  <c r="BK94" i="141"/>
  <c r="BK53" i="148"/>
  <c r="BM53" i="148"/>
  <c r="BJ53" i="148"/>
  <c r="BK20" i="148"/>
  <c r="BM20" i="148"/>
  <c r="BJ20" i="148"/>
  <c r="BM207" i="146"/>
  <c r="BJ207" i="146"/>
  <c r="BK207" i="146"/>
  <c r="BM121" i="145"/>
  <c r="BJ121" i="145"/>
  <c r="BK121" i="145"/>
  <c r="BK24" i="146"/>
  <c r="BM24" i="146"/>
  <c r="BJ24" i="146"/>
  <c r="BJ291" i="146"/>
  <c r="BK291" i="146"/>
  <c r="BM291" i="146"/>
  <c r="BK119" i="148"/>
  <c r="BM119" i="148"/>
  <c r="BJ119" i="148"/>
  <c r="BJ72" i="146"/>
  <c r="BK72" i="146"/>
  <c r="BM72" i="146"/>
  <c r="BJ99" i="147"/>
  <c r="BK99" i="147"/>
  <c r="BM99" i="147"/>
  <c r="BM76" i="148"/>
  <c r="BJ76" i="148"/>
  <c r="BK76" i="148"/>
  <c r="BK32" i="144"/>
  <c r="BM32" i="144"/>
  <c r="BJ32" i="144"/>
  <c r="BK233" i="147"/>
  <c r="BM233" i="147"/>
  <c r="BJ233" i="147"/>
  <c r="BJ184" i="145"/>
  <c r="BK184" i="145"/>
  <c r="BM184" i="145"/>
  <c r="BM185" i="145"/>
  <c r="BJ185" i="145"/>
  <c r="BK185" i="145"/>
  <c r="BK412" i="148"/>
  <c r="BM412" i="148"/>
  <c r="BJ412" i="148"/>
  <c r="BK71" i="147"/>
  <c r="BM71" i="147"/>
  <c r="BJ71" i="147"/>
  <c r="BM144" i="144"/>
  <c r="BJ144" i="144"/>
  <c r="BK144" i="144"/>
  <c r="BK270" i="146"/>
  <c r="BM270" i="146"/>
  <c r="BJ270" i="146"/>
  <c r="BK216" i="150"/>
  <c r="BM216" i="150"/>
  <c r="BJ216" i="150"/>
  <c r="BJ252" i="150"/>
  <c r="BK252" i="150"/>
  <c r="BM252" i="150"/>
  <c r="BJ240" i="148"/>
  <c r="BK240" i="148"/>
  <c r="BM240" i="148"/>
  <c r="BM215" i="147"/>
  <c r="BJ215" i="147"/>
  <c r="BK215" i="147"/>
  <c r="BJ160" i="147"/>
  <c r="BK160" i="147"/>
  <c r="BM160" i="147"/>
  <c r="BJ135" i="150"/>
  <c r="BK135" i="150"/>
  <c r="BM135" i="150"/>
  <c r="BK199" i="147"/>
  <c r="BM199" i="147"/>
  <c r="BJ199" i="147"/>
  <c r="BJ166" i="145"/>
  <c r="BK166" i="145"/>
  <c r="BM166" i="145"/>
  <c r="BM170" i="148"/>
  <c r="BJ170" i="148"/>
  <c r="BK170" i="148"/>
  <c r="BK152" i="141"/>
  <c r="BM152" i="141"/>
  <c r="BJ152" i="141"/>
  <c r="BJ134" i="147"/>
  <c r="BK134" i="147"/>
  <c r="BM134" i="147"/>
  <c r="BK58" i="146"/>
  <c r="BM58" i="146"/>
  <c r="BJ58" i="146"/>
  <c r="BM380" i="148"/>
  <c r="BJ380" i="148"/>
  <c r="BK380" i="148"/>
  <c r="BM218" i="150"/>
  <c r="BJ218" i="150"/>
  <c r="BK218" i="150"/>
  <c r="BM81" i="145"/>
  <c r="BJ81" i="145"/>
  <c r="BK81" i="145"/>
  <c r="BM303" i="146"/>
  <c r="BJ303" i="146"/>
  <c r="BK303" i="146"/>
  <c r="BM48" i="141"/>
  <c r="BJ48" i="141"/>
  <c r="BK48" i="141"/>
  <c r="BJ102" i="148"/>
  <c r="BK102" i="148"/>
  <c r="BM102" i="148"/>
  <c r="BM338" i="150"/>
  <c r="BJ338" i="150"/>
  <c r="BK338" i="150"/>
  <c r="BM198" i="144"/>
  <c r="BJ198" i="144"/>
  <c r="BK198" i="144"/>
  <c r="BK110" i="145"/>
  <c r="BM110" i="145"/>
  <c r="BJ110" i="145"/>
  <c r="BK174" i="150"/>
  <c r="BM174" i="150"/>
  <c r="BJ174" i="150"/>
  <c r="BK100" i="141"/>
  <c r="BM100" i="141"/>
  <c r="BJ100" i="141"/>
  <c r="BM119" i="146"/>
  <c r="BJ119" i="146"/>
  <c r="BK119" i="146"/>
  <c r="BJ23" i="147"/>
  <c r="BK23" i="147"/>
  <c r="BM23" i="147"/>
  <c r="BM41" i="147"/>
  <c r="BJ41" i="147"/>
  <c r="BK41" i="147"/>
  <c r="BK132" i="141"/>
  <c r="BM132" i="141"/>
  <c r="BJ132" i="141"/>
  <c r="BJ140" i="141"/>
  <c r="BK140" i="141"/>
  <c r="BM140" i="141"/>
  <c r="BK379" i="148"/>
  <c r="BM379" i="148"/>
  <c r="BJ379" i="148"/>
  <c r="BM186" i="148"/>
  <c r="BJ186" i="148"/>
  <c r="BK186" i="148"/>
  <c r="BK44" i="145"/>
  <c r="BM44" i="145"/>
  <c r="BJ44" i="145"/>
  <c r="BK334" i="146"/>
  <c r="BM334" i="146"/>
  <c r="BJ334" i="146"/>
  <c r="BM16" i="150"/>
  <c r="BJ16" i="150"/>
  <c r="BK16" i="150"/>
  <c r="BJ21" i="150"/>
  <c r="BK21" i="150"/>
  <c r="BM21" i="150"/>
  <c r="BM324" i="150"/>
  <c r="BJ324" i="150"/>
  <c r="BK324" i="150"/>
  <c r="BJ91" i="145"/>
  <c r="BK91" i="145"/>
  <c r="BM91" i="145"/>
  <c r="BM249" i="150"/>
  <c r="BJ249" i="150"/>
  <c r="BK249" i="150"/>
  <c r="BM54" i="150"/>
  <c r="BJ54" i="150"/>
  <c r="BK54" i="150"/>
  <c r="BK210" i="148"/>
  <c r="BM210" i="148"/>
  <c r="BJ210" i="148"/>
  <c r="BK80" i="150"/>
  <c r="BM80" i="150"/>
  <c r="BJ80" i="150"/>
  <c r="BK164" i="145"/>
  <c r="BM164" i="145"/>
  <c r="BJ164" i="145"/>
  <c r="BK195" i="146"/>
  <c r="BM195" i="146"/>
  <c r="BJ195" i="146"/>
  <c r="BJ158" i="145"/>
  <c r="BK158" i="145"/>
  <c r="BM158" i="145"/>
  <c r="BJ214" i="148"/>
  <c r="BK214" i="148"/>
  <c r="BM214" i="148"/>
  <c r="BJ113" i="146"/>
  <c r="BK113" i="146"/>
  <c r="BM113" i="146"/>
  <c r="BJ157" i="148"/>
  <c r="BK157" i="148"/>
  <c r="BM157" i="148"/>
  <c r="BK325" i="148"/>
  <c r="BM325" i="148"/>
  <c r="BJ325" i="148"/>
  <c r="BJ312" i="146"/>
  <c r="BK312" i="146"/>
  <c r="BM312" i="146"/>
  <c r="BJ224" i="147"/>
  <c r="BK224" i="147"/>
  <c r="BM224" i="147"/>
  <c r="BJ51" i="141"/>
  <c r="BK51" i="141"/>
  <c r="BM51" i="141"/>
  <c r="BJ140" i="147"/>
  <c r="BK140" i="147"/>
  <c r="BM140" i="147"/>
  <c r="BJ292" i="146"/>
  <c r="BK292" i="146"/>
  <c r="BM292" i="146"/>
  <c r="BJ195" i="147"/>
  <c r="BK195" i="147"/>
  <c r="BM195" i="147"/>
  <c r="BJ176" i="150"/>
  <c r="BK176" i="150"/>
  <c r="BM176" i="150"/>
  <c r="BK192" i="147"/>
  <c r="BM192" i="147"/>
  <c r="BJ192" i="147"/>
  <c r="BM93" i="148"/>
  <c r="BJ93" i="148"/>
  <c r="BK93" i="148"/>
  <c r="BK317" i="146"/>
  <c r="BM317" i="146"/>
  <c r="BJ317" i="146"/>
  <c r="BJ109" i="141"/>
  <c r="BK109" i="141"/>
  <c r="BM109" i="141"/>
  <c r="BJ24" i="141"/>
  <c r="BK24" i="141"/>
  <c r="BM24" i="141"/>
  <c r="BK198" i="146"/>
  <c r="BM198" i="146"/>
  <c r="BJ198" i="146"/>
  <c r="BJ166" i="144"/>
  <c r="BK166" i="144"/>
  <c r="BM166" i="144"/>
  <c r="BM171" i="145"/>
  <c r="BJ171" i="145"/>
  <c r="BK171" i="145"/>
  <c r="BM388" i="148"/>
  <c r="BJ388" i="148"/>
  <c r="BK388" i="148"/>
  <c r="BJ217" i="147"/>
  <c r="BK217" i="147"/>
  <c r="BM217" i="147"/>
  <c r="BJ41" i="145"/>
  <c r="BK41" i="145"/>
  <c r="BM41" i="145"/>
  <c r="BJ185" i="147"/>
  <c r="BK185" i="147"/>
  <c r="BM185" i="147"/>
  <c r="BM393" i="148"/>
  <c r="BJ393" i="148"/>
  <c r="BK393" i="148"/>
  <c r="BK384" i="148"/>
  <c r="BM384" i="148"/>
  <c r="BJ384" i="148"/>
  <c r="BJ258" i="150"/>
  <c r="BK258" i="150"/>
  <c r="BM258" i="150"/>
  <c r="BJ75" i="144"/>
  <c r="BK75" i="144"/>
  <c r="BM75" i="144"/>
  <c r="BK125" i="147"/>
  <c r="BM125" i="147"/>
  <c r="BJ125" i="147"/>
  <c r="BJ181" i="141"/>
  <c r="BK181" i="141"/>
  <c r="BM181" i="141"/>
  <c r="BK72" i="148"/>
  <c r="BM72" i="148"/>
  <c r="BJ72" i="148"/>
  <c r="BJ120" i="148"/>
  <c r="BK120" i="148"/>
  <c r="BM120" i="148"/>
  <c r="BJ96" i="147"/>
  <c r="BK96" i="147"/>
  <c r="BM96" i="147"/>
  <c r="BM45" i="148"/>
  <c r="BJ45" i="148"/>
  <c r="BK45" i="148"/>
  <c r="BK316" i="150"/>
  <c r="BM316" i="150"/>
  <c r="BJ316" i="150"/>
  <c r="BM310" i="150"/>
  <c r="BJ310" i="150"/>
  <c r="BK310" i="150"/>
  <c r="BJ410" i="148"/>
  <c r="BK410" i="148"/>
  <c r="BM410" i="148"/>
  <c r="BJ160" i="145"/>
  <c r="BK160" i="145"/>
  <c r="BM160" i="145"/>
  <c r="BK147" i="150"/>
  <c r="BM147" i="150"/>
  <c r="BJ147" i="150"/>
  <c r="BJ320" i="150"/>
  <c r="BK320" i="150"/>
  <c r="BM320" i="150"/>
  <c r="BM406" i="148"/>
  <c r="BJ406" i="148"/>
  <c r="BK406" i="148"/>
  <c r="BJ31" i="147"/>
  <c r="BK31" i="147"/>
  <c r="BM31" i="147"/>
  <c r="BK346" i="148"/>
  <c r="BM346" i="148"/>
  <c r="BJ346" i="148"/>
  <c r="BJ80" i="147"/>
  <c r="BK80" i="147"/>
  <c r="BM80" i="147"/>
  <c r="BJ145" i="150"/>
  <c r="BK145" i="150"/>
  <c r="BM145" i="150"/>
  <c r="BJ24" i="145"/>
  <c r="BK24" i="145"/>
  <c r="BM24" i="145"/>
  <c r="BM231" i="148"/>
  <c r="BJ231" i="148"/>
  <c r="BK231" i="148"/>
  <c r="BM49" i="148"/>
  <c r="BJ49" i="148"/>
  <c r="BK49" i="148"/>
  <c r="BK194" i="147"/>
  <c r="BM194" i="147"/>
  <c r="BJ194" i="147"/>
  <c r="BM133" i="148"/>
  <c r="BJ133" i="148"/>
  <c r="BK133" i="148"/>
  <c r="BJ173" i="145"/>
  <c r="BK173" i="145"/>
  <c r="BM173" i="145"/>
  <c r="BK198" i="148"/>
  <c r="BM198" i="148"/>
  <c r="BJ198" i="148"/>
  <c r="BM119" i="150"/>
  <c r="BJ119" i="150"/>
  <c r="BK119" i="150"/>
  <c r="BK180" i="146"/>
  <c r="BM180" i="146"/>
  <c r="BJ180" i="146"/>
  <c r="BK96" i="145"/>
  <c r="BM96" i="145"/>
  <c r="BJ96" i="145"/>
  <c r="BK137" i="147"/>
  <c r="BM137" i="147"/>
  <c r="BJ137" i="147"/>
  <c r="BM145" i="144"/>
  <c r="BJ145" i="144"/>
  <c r="BK145" i="144"/>
  <c r="BK110" i="147"/>
  <c r="BM110" i="147"/>
  <c r="BJ110" i="147"/>
  <c r="BK264" i="148"/>
  <c r="BM264" i="148"/>
  <c r="BJ264" i="148"/>
  <c r="BM322" i="148"/>
  <c r="BJ322" i="148"/>
  <c r="BK322" i="148"/>
  <c r="BK14" i="144"/>
  <c r="BM14" i="144"/>
  <c r="BJ14" i="144"/>
  <c r="BM398" i="148"/>
  <c r="BJ398" i="148"/>
  <c r="BK398" i="148"/>
  <c r="BK120" i="150"/>
  <c r="BM120" i="150"/>
  <c r="BJ120" i="150"/>
  <c r="BM165" i="148"/>
  <c r="BJ165" i="148"/>
  <c r="BK165" i="148"/>
  <c r="BK118" i="147"/>
  <c r="BM118" i="147"/>
  <c r="BJ118" i="147"/>
  <c r="BM209" i="146"/>
  <c r="BJ209" i="146"/>
  <c r="BK209" i="146"/>
  <c r="BM77" i="147"/>
  <c r="BJ77" i="147"/>
  <c r="BK77" i="147"/>
  <c r="BM115" i="141"/>
  <c r="BJ115" i="141"/>
  <c r="BK115" i="141"/>
  <c r="BJ200" i="141"/>
  <c r="BK200" i="141"/>
  <c r="BM200" i="141"/>
  <c r="BJ190" i="147"/>
  <c r="BK190" i="147"/>
  <c r="BM190" i="147"/>
  <c r="BM117" i="147"/>
  <c r="BJ117" i="147"/>
  <c r="BK117" i="147"/>
  <c r="BM134" i="144"/>
  <c r="BJ134" i="144"/>
  <c r="BK134" i="144"/>
  <c r="BM307" i="148"/>
  <c r="BJ307" i="148"/>
  <c r="BK307" i="148"/>
  <c r="BJ150" i="141"/>
  <c r="BK150" i="141"/>
  <c r="BM150" i="141"/>
  <c r="BJ201" i="147"/>
  <c r="BK201" i="147"/>
  <c r="BM201" i="147"/>
  <c r="BK261" i="150"/>
  <c r="BM261" i="150"/>
  <c r="BJ261" i="150"/>
  <c r="BM227" i="146"/>
  <c r="BJ227" i="146"/>
  <c r="BK227" i="146"/>
  <c r="BK78" i="150"/>
  <c r="BM78" i="150"/>
  <c r="BJ78" i="150"/>
  <c r="BM331" i="146"/>
  <c r="BJ331" i="146"/>
  <c r="BK331" i="146"/>
  <c r="BM67" i="147"/>
  <c r="BJ67" i="147"/>
  <c r="BK67" i="147"/>
  <c r="BK279" i="146"/>
  <c r="BM279" i="146"/>
  <c r="BJ279" i="146"/>
  <c r="BK148" i="144"/>
  <c r="BM148" i="144"/>
  <c r="BJ148" i="144"/>
  <c r="BK247" i="146"/>
  <c r="BM247" i="146"/>
  <c r="BJ247" i="146"/>
  <c r="BM230" i="147"/>
  <c r="BJ230" i="147"/>
  <c r="BK230" i="147"/>
  <c r="BJ84" i="150"/>
  <c r="BK84" i="150"/>
  <c r="BM84" i="150"/>
  <c r="BM118" i="148"/>
  <c r="BJ118" i="148"/>
  <c r="BK118" i="148"/>
  <c r="BK69" i="146"/>
  <c r="BM69" i="146"/>
  <c r="BJ69" i="146"/>
  <c r="BM356" i="150"/>
  <c r="BJ356" i="150"/>
  <c r="BK356" i="150"/>
  <c r="BK317" i="148"/>
  <c r="BM317" i="148"/>
  <c r="BJ317" i="148"/>
  <c r="BJ130" i="148"/>
  <c r="BK130" i="148"/>
  <c r="BM130" i="148"/>
  <c r="BJ19" i="141"/>
  <c r="BK19" i="141"/>
  <c r="BM19" i="141"/>
  <c r="BJ106" i="141"/>
  <c r="BK106" i="141"/>
  <c r="BM106" i="141"/>
  <c r="BJ128" i="144"/>
  <c r="BK128" i="144"/>
  <c r="BM128" i="144"/>
  <c r="BM172" i="145"/>
  <c r="BJ172" i="145"/>
  <c r="BK172" i="145"/>
  <c r="BM74" i="141"/>
  <c r="BJ74" i="141"/>
  <c r="BK74" i="141"/>
  <c r="BJ65" i="148"/>
  <c r="BK65" i="148"/>
  <c r="BM65" i="148"/>
  <c r="BJ180" i="147"/>
  <c r="BK180" i="147"/>
  <c r="BM180" i="147"/>
  <c r="BK230" i="146"/>
  <c r="BM230" i="146"/>
  <c r="BJ230" i="146"/>
  <c r="BJ85" i="146"/>
  <c r="BK85" i="146"/>
  <c r="BM85" i="146"/>
  <c r="BJ194" i="146"/>
  <c r="BK194" i="146"/>
  <c r="BM194" i="146"/>
  <c r="BK73" i="150"/>
  <c r="BM73" i="150"/>
  <c r="BJ73" i="150"/>
  <c r="BK84" i="147"/>
  <c r="BM84" i="147"/>
  <c r="BJ84" i="147"/>
  <c r="BJ103" i="141"/>
  <c r="BK103" i="141"/>
  <c r="BM103" i="141"/>
  <c r="BM51" i="146"/>
  <c r="BJ51" i="146"/>
  <c r="BK51" i="146"/>
  <c r="BM400" i="148"/>
  <c r="BJ400" i="148"/>
  <c r="BK400" i="148"/>
  <c r="BJ159" i="147"/>
  <c r="BK159" i="147"/>
  <c r="BM159" i="147"/>
  <c r="BJ14" i="141"/>
  <c r="BK14" i="141"/>
  <c r="BM14" i="141"/>
  <c r="BM89" i="144"/>
  <c r="BJ89" i="144"/>
  <c r="BK89" i="144"/>
  <c r="BM42" i="141"/>
  <c r="BJ42" i="141"/>
  <c r="BK42" i="141"/>
  <c r="BM166" i="146"/>
  <c r="BJ166" i="146"/>
  <c r="BK166" i="146"/>
  <c r="BM394" i="148"/>
  <c r="BJ394" i="148"/>
  <c r="BK394" i="148"/>
  <c r="BK73" i="144"/>
  <c r="BM73" i="144"/>
  <c r="BJ73" i="144"/>
  <c r="BM38" i="146"/>
  <c r="BJ38" i="146"/>
  <c r="BK38" i="146"/>
  <c r="BK113" i="141"/>
  <c r="BM113" i="141"/>
  <c r="BJ113" i="141"/>
  <c r="BM78" i="148"/>
  <c r="BJ78" i="148"/>
  <c r="BK78" i="148"/>
  <c r="BM163" i="145"/>
  <c r="BJ163" i="145"/>
  <c r="BK163" i="145"/>
  <c r="BM157" i="147"/>
  <c r="BJ157" i="147"/>
  <c r="BK157" i="147"/>
  <c r="BJ281" i="150"/>
  <c r="BK281" i="150"/>
  <c r="BM281" i="150"/>
  <c r="BM290" i="146"/>
  <c r="BJ290" i="146"/>
  <c r="BK290" i="146"/>
  <c r="BJ253" i="148"/>
  <c r="BK253" i="148"/>
  <c r="BM253" i="148"/>
  <c r="BM168" i="147"/>
  <c r="BJ168" i="147"/>
  <c r="BK168" i="147"/>
  <c r="BJ47" i="145"/>
  <c r="BK47" i="145"/>
  <c r="BM47" i="145"/>
  <c r="BK234" i="148"/>
  <c r="BM234" i="148"/>
  <c r="BJ234" i="148"/>
  <c r="BJ197" i="148"/>
  <c r="BK197" i="148"/>
  <c r="BM197" i="148"/>
  <c r="BM205" i="150"/>
  <c r="BJ205" i="150"/>
  <c r="BK205" i="150"/>
  <c r="BK74" i="150"/>
  <c r="BM74" i="150"/>
  <c r="BJ74" i="150"/>
  <c r="BK112" i="148"/>
  <c r="BM112" i="148"/>
  <c r="BJ112" i="148"/>
  <c r="BJ228" i="148"/>
  <c r="BK228" i="148"/>
  <c r="BM228" i="148"/>
  <c r="BK180" i="144"/>
  <c r="BM180" i="144"/>
  <c r="BJ180" i="144"/>
  <c r="BM247" i="150"/>
  <c r="BJ247" i="150"/>
  <c r="BK247" i="150"/>
  <c r="BM32" i="146"/>
  <c r="BJ32" i="146"/>
  <c r="BK32" i="146"/>
  <c r="BM320" i="146"/>
  <c r="BJ320" i="146"/>
  <c r="BK320" i="146"/>
  <c r="BM19" i="145"/>
  <c r="BJ19" i="145"/>
  <c r="BK19" i="145"/>
  <c r="BM33" i="141"/>
  <c r="BJ33" i="141"/>
  <c r="BK33" i="141"/>
  <c r="BJ170" i="147"/>
  <c r="BK170" i="147"/>
  <c r="BM170" i="147"/>
  <c r="BM101" i="144"/>
  <c r="BJ101" i="144"/>
  <c r="BK101" i="144"/>
  <c r="BK52" i="145"/>
  <c r="BM52" i="145"/>
  <c r="BJ52" i="145"/>
  <c r="BK272" i="146"/>
  <c r="BM272" i="146"/>
  <c r="BJ272" i="146"/>
  <c r="BK105" i="145"/>
  <c r="BM105" i="145"/>
  <c r="BJ105" i="145"/>
  <c r="BM193" i="147"/>
  <c r="BJ193" i="147"/>
  <c r="BK193" i="147"/>
  <c r="BK245" i="148"/>
  <c r="BM245" i="148"/>
  <c r="BJ245" i="148"/>
  <c r="BJ343" i="148"/>
  <c r="BK343" i="148"/>
  <c r="BM343" i="148"/>
  <c r="BJ221" i="146"/>
  <c r="BK221" i="146"/>
  <c r="BM221" i="146"/>
  <c r="BJ315" i="150"/>
  <c r="BK315" i="150"/>
  <c r="BM315" i="150"/>
  <c r="BM191" i="141"/>
  <c r="BJ191" i="141"/>
  <c r="BK191" i="141"/>
  <c r="BM106" i="150"/>
  <c r="BJ106" i="150"/>
  <c r="BK106" i="150"/>
  <c r="BJ62" i="147"/>
  <c r="BK62" i="147"/>
  <c r="BM62" i="147"/>
  <c r="BK391" i="148"/>
  <c r="BM391" i="148"/>
  <c r="BJ391" i="148"/>
  <c r="BJ333" i="150"/>
  <c r="BK333" i="150"/>
  <c r="BM333" i="150"/>
  <c r="BK87" i="150"/>
  <c r="BM87" i="150"/>
  <c r="BJ87" i="150"/>
  <c r="BM311" i="150"/>
  <c r="BJ311" i="150"/>
  <c r="BK311" i="150"/>
  <c r="BM302" i="150"/>
  <c r="BJ302" i="150"/>
  <c r="BK302" i="150"/>
  <c r="BK211" i="150"/>
  <c r="BM211" i="150"/>
  <c r="BJ211" i="150"/>
  <c r="BM78" i="146"/>
  <c r="BJ78" i="146"/>
  <c r="BK78" i="146"/>
  <c r="BM23" i="141"/>
  <c r="BJ23" i="141"/>
  <c r="BK23" i="141"/>
  <c r="BK173" i="147"/>
  <c r="BM173" i="147"/>
  <c r="BJ173" i="147"/>
  <c r="BK177" i="144"/>
  <c r="BM177" i="144"/>
  <c r="BJ177" i="144"/>
  <c r="BK92" i="148"/>
  <c r="BM92" i="148"/>
  <c r="BJ92" i="148"/>
  <c r="BJ279" i="148"/>
  <c r="BK279" i="148"/>
  <c r="BM279" i="148"/>
  <c r="BJ74" i="147"/>
  <c r="BK74" i="147"/>
  <c r="BM74" i="147"/>
  <c r="BJ155" i="141"/>
  <c r="BK155" i="141"/>
  <c r="BM155" i="141"/>
  <c r="BM79" i="145"/>
  <c r="BJ79" i="145"/>
  <c r="BK79" i="145"/>
  <c r="BM353" i="150"/>
  <c r="BJ353" i="150"/>
  <c r="BK353" i="150"/>
  <c r="BK287" i="146"/>
  <c r="BM287" i="146"/>
  <c r="BJ287" i="146"/>
  <c r="BJ202" i="147"/>
  <c r="BK202" i="147"/>
  <c r="BM202" i="147"/>
  <c r="BK196" i="141"/>
  <c r="BM196" i="141"/>
  <c r="BJ196" i="141"/>
  <c r="BJ152" i="145"/>
  <c r="BK152" i="145"/>
  <c r="BM152" i="145"/>
  <c r="BJ53" i="145"/>
  <c r="BK53" i="145"/>
  <c r="BM53" i="145"/>
  <c r="BM131" i="144"/>
  <c r="BJ131" i="144"/>
  <c r="BK131" i="144"/>
  <c r="BK117" i="141"/>
  <c r="BM117" i="141"/>
  <c r="BJ117" i="141"/>
  <c r="BK318" i="150"/>
  <c r="BM318" i="150"/>
  <c r="BJ318" i="150"/>
  <c r="BK114" i="144"/>
  <c r="BM114" i="144"/>
  <c r="BJ114" i="144"/>
  <c r="BK204" i="150"/>
  <c r="BM204" i="150"/>
  <c r="BJ204" i="150"/>
  <c r="BK158" i="146"/>
  <c r="BM158" i="146"/>
  <c r="BJ158" i="146"/>
  <c r="BM115" i="145"/>
  <c r="BJ115" i="145"/>
  <c r="BK115" i="145"/>
  <c r="BK207" i="147"/>
  <c r="BM207" i="147"/>
  <c r="BJ207" i="147"/>
  <c r="BK51" i="150"/>
  <c r="BM51" i="150"/>
  <c r="BJ51" i="150"/>
  <c r="BK91" i="141"/>
  <c r="BM91" i="141"/>
  <c r="BJ91" i="141"/>
  <c r="BJ30" i="146"/>
  <c r="BK30" i="146"/>
  <c r="BM30" i="146"/>
  <c r="BK26" i="146"/>
  <c r="BM26" i="146"/>
  <c r="BJ26" i="146"/>
  <c r="BK146" i="150"/>
  <c r="BM146" i="150"/>
  <c r="BJ146" i="150"/>
  <c r="BJ282" i="146"/>
  <c r="BK282" i="146"/>
  <c r="BM282" i="146"/>
  <c r="BK81" i="141"/>
  <c r="BM81" i="141"/>
  <c r="BJ81" i="141"/>
  <c r="BK136" i="146"/>
  <c r="BM136" i="146"/>
  <c r="BJ136" i="146"/>
  <c r="BM197" i="147"/>
  <c r="BJ197" i="147"/>
  <c r="BK197" i="147"/>
  <c r="BK141" i="145"/>
  <c r="BM141" i="145"/>
  <c r="BJ141" i="145"/>
  <c r="BK147" i="146"/>
  <c r="BM147" i="146"/>
  <c r="BJ147" i="146"/>
  <c r="BK216" i="147"/>
  <c r="BM216" i="147"/>
  <c r="BJ216" i="147"/>
  <c r="BM84" i="145"/>
  <c r="BJ84" i="145"/>
  <c r="BK84" i="145"/>
  <c r="BJ413" i="148"/>
  <c r="BK413" i="148"/>
  <c r="BM413" i="148"/>
  <c r="BJ61" i="147"/>
  <c r="BK61" i="147"/>
  <c r="BM61" i="147"/>
  <c r="BK39" i="146"/>
  <c r="BM39" i="146"/>
  <c r="BJ39" i="146"/>
  <c r="BJ157" i="146"/>
  <c r="BK157" i="146"/>
  <c r="BM157" i="146"/>
  <c r="BJ297" i="148"/>
  <c r="BK297" i="148"/>
  <c r="BM297" i="148"/>
  <c r="BM301" i="150"/>
  <c r="BJ301" i="150"/>
  <c r="BK301" i="150"/>
  <c r="BK253" i="150"/>
  <c r="BM253" i="150"/>
  <c r="BJ253" i="150"/>
  <c r="BJ33" i="148"/>
  <c r="BK33" i="148"/>
  <c r="BM33" i="148"/>
  <c r="BJ332" i="146"/>
  <c r="BK332" i="146"/>
  <c r="BM332" i="146"/>
  <c r="BM267" i="150"/>
  <c r="BJ267" i="150"/>
  <c r="BK267" i="150"/>
  <c r="BJ67" i="145"/>
  <c r="BK67" i="145"/>
  <c r="BM67" i="145"/>
  <c r="BJ59" i="148"/>
  <c r="BK59" i="148"/>
  <c r="BM59" i="148"/>
  <c r="BJ102" i="147"/>
  <c r="BK102" i="147"/>
  <c r="BM102" i="147"/>
  <c r="BK88" i="144"/>
  <c r="BM88" i="144"/>
  <c r="BJ88" i="144"/>
  <c r="BM66" i="145"/>
  <c r="BJ66" i="145"/>
  <c r="BK66" i="145"/>
  <c r="BM86" i="144"/>
  <c r="BJ86" i="144"/>
  <c r="BK86" i="144"/>
  <c r="BJ243" i="146"/>
  <c r="BK243" i="146"/>
  <c r="BM243" i="146"/>
  <c r="BJ57" i="146"/>
  <c r="BK57" i="146"/>
  <c r="BM57" i="146"/>
  <c r="BK68" i="147"/>
  <c r="BM68" i="147"/>
  <c r="BJ68" i="147"/>
  <c r="BJ232" i="150"/>
  <c r="BK232" i="150"/>
  <c r="BM232" i="150"/>
  <c r="BJ20" i="150"/>
  <c r="BK20" i="150"/>
  <c r="BM20" i="150"/>
  <c r="BK294" i="150"/>
  <c r="BM294" i="150"/>
  <c r="BJ294" i="150"/>
  <c r="BK250" i="148"/>
  <c r="BM250" i="148"/>
  <c r="BJ250" i="148"/>
  <c r="BJ30" i="145"/>
  <c r="BK30" i="145"/>
  <c r="BM30" i="145"/>
  <c r="BK212" i="147"/>
  <c r="BM212" i="147"/>
  <c r="BJ212" i="147"/>
  <c r="BM311" i="148"/>
  <c r="BJ311" i="148"/>
  <c r="BK311" i="148"/>
  <c r="BM168" i="146"/>
  <c r="BJ168" i="146"/>
  <c r="BK168" i="146"/>
  <c r="BJ50" i="145"/>
  <c r="BK50" i="145"/>
  <c r="BM50" i="145"/>
  <c r="BJ126" i="146"/>
  <c r="BK126" i="146"/>
  <c r="BM126" i="146"/>
  <c r="BJ120" i="144"/>
  <c r="BK120" i="144"/>
  <c r="BM120" i="144"/>
  <c r="BK37" i="145"/>
  <c r="BM37" i="145"/>
  <c r="BJ37" i="145"/>
  <c r="BK100" i="150"/>
  <c r="BM100" i="150"/>
  <c r="BJ100" i="150"/>
  <c r="BJ375" i="148"/>
  <c r="BK375" i="148"/>
  <c r="BM375" i="148"/>
  <c r="BM299" i="150"/>
  <c r="BJ299" i="150"/>
  <c r="BK299" i="150"/>
  <c r="BJ176" i="145"/>
  <c r="BK176" i="145"/>
  <c r="BM176" i="145"/>
  <c r="BJ326" i="150"/>
  <c r="BK326" i="150"/>
  <c r="BM326" i="150"/>
  <c r="BJ176" i="144"/>
  <c r="BK176" i="144"/>
  <c r="BM176" i="144"/>
  <c r="BK247" i="148"/>
  <c r="BM247" i="148"/>
  <c r="BJ247" i="148"/>
  <c r="BM150" i="144"/>
  <c r="BJ150" i="144"/>
  <c r="BK150" i="144"/>
  <c r="BM309" i="146"/>
  <c r="BJ309" i="146"/>
  <c r="BK309" i="146"/>
  <c r="BM85" i="141"/>
  <c r="BJ85" i="141"/>
  <c r="BK85" i="141"/>
  <c r="BM327" i="148"/>
  <c r="BJ327" i="148"/>
  <c r="BK327" i="148"/>
  <c r="BM277" i="150"/>
  <c r="BJ277" i="150"/>
  <c r="BK277" i="150"/>
  <c r="BK14" i="145"/>
  <c r="BM14" i="145"/>
  <c r="BJ14" i="145"/>
  <c r="BJ64" i="146"/>
  <c r="BK64" i="146"/>
  <c r="BM64" i="146"/>
  <c r="BM187" i="148"/>
  <c r="BJ187" i="148"/>
  <c r="BK187" i="148"/>
  <c r="BJ35" i="141"/>
  <c r="BK35" i="141"/>
  <c r="BM35" i="141"/>
  <c r="BK70" i="148"/>
  <c r="BM70" i="148"/>
  <c r="BJ70" i="148"/>
  <c r="BM183" i="145"/>
  <c r="BJ183" i="145"/>
  <c r="BK183" i="145"/>
  <c r="BM158" i="141"/>
  <c r="BJ158" i="141"/>
  <c r="BK158" i="141"/>
  <c r="BK148" i="150"/>
  <c r="BM148" i="150"/>
  <c r="BJ148" i="150"/>
  <c r="BK53" i="146"/>
  <c r="BM53" i="146"/>
  <c r="BJ53" i="146"/>
  <c r="BM249" i="148"/>
  <c r="BJ249" i="148"/>
  <c r="BK249" i="148"/>
  <c r="BM98" i="144"/>
  <c r="BJ98" i="144"/>
  <c r="BK98" i="144"/>
  <c r="BM63" i="141"/>
  <c r="BJ63" i="141"/>
  <c r="BK63" i="141"/>
  <c r="BK145" i="141"/>
  <c r="BM145" i="141"/>
  <c r="BJ145" i="141"/>
  <c r="BM284" i="150"/>
  <c r="BJ284" i="150"/>
  <c r="BK284" i="150"/>
  <c r="BK134" i="146"/>
  <c r="BM134" i="146"/>
  <c r="BJ134" i="146"/>
  <c r="BM124" i="145"/>
  <c r="BJ124" i="145"/>
  <c r="BK124" i="145"/>
  <c r="BM231" i="150"/>
  <c r="BJ231" i="150"/>
  <c r="BK231" i="150"/>
  <c r="BK347" i="150"/>
  <c r="BM347" i="150"/>
  <c r="BJ347" i="150"/>
  <c r="BK306" i="150"/>
  <c r="BM306" i="150"/>
  <c r="BJ306" i="150"/>
  <c r="BK200" i="144"/>
  <c r="BM200" i="144"/>
  <c r="BJ200" i="144"/>
  <c r="BM90" i="147"/>
  <c r="BJ90" i="147"/>
  <c r="BK90" i="147"/>
  <c r="BJ90" i="150"/>
  <c r="BK90" i="150"/>
  <c r="BM90" i="150"/>
  <c r="BK162" i="148"/>
  <c r="BM162" i="148"/>
  <c r="BJ162" i="148"/>
  <c r="BJ39" i="145"/>
  <c r="BK39" i="145"/>
  <c r="BM39" i="145"/>
  <c r="BM163" i="147"/>
  <c r="BJ163" i="147"/>
  <c r="BK163" i="147"/>
  <c r="BM90" i="148"/>
  <c r="BJ90" i="148"/>
  <c r="BK90" i="148"/>
  <c r="BJ170" i="145"/>
  <c r="BK170" i="145"/>
  <c r="BM170" i="145"/>
  <c r="BK336" i="150"/>
  <c r="BM336" i="150"/>
  <c r="BJ336" i="150"/>
  <c r="BK199" i="141"/>
  <c r="BM199" i="141"/>
  <c r="BJ199" i="141"/>
  <c r="BK269" i="146"/>
  <c r="BM269" i="146"/>
  <c r="BJ269" i="146"/>
  <c r="BM158" i="150"/>
  <c r="BJ158" i="150"/>
  <c r="BK158" i="150"/>
  <c r="BJ249" i="146"/>
  <c r="BK249" i="146"/>
  <c r="BM249" i="146"/>
  <c r="BM170" i="141"/>
  <c r="BJ170" i="141"/>
  <c r="BK170" i="141"/>
  <c r="BM245" i="146"/>
  <c r="BJ245" i="146"/>
  <c r="BK245" i="146"/>
  <c r="BK149" i="146"/>
  <c r="BM149" i="146"/>
  <c r="BJ149" i="146"/>
  <c r="BJ327" i="150"/>
  <c r="BK327" i="150"/>
  <c r="BM327" i="150"/>
  <c r="BK226" i="146"/>
  <c r="BM226" i="146"/>
  <c r="BJ226" i="146"/>
  <c r="BM217" i="150"/>
  <c r="BJ217" i="150"/>
  <c r="BK217" i="150"/>
  <c r="BK143" i="141"/>
  <c r="BM143" i="141"/>
  <c r="BJ143" i="141"/>
  <c r="BM84" i="144"/>
  <c r="BJ84" i="144"/>
  <c r="BK84" i="144"/>
  <c r="BM109" i="145"/>
  <c r="BJ109" i="145"/>
  <c r="BK109" i="145"/>
  <c r="BM246" i="148"/>
  <c r="BJ246" i="148"/>
  <c r="BK246" i="148"/>
  <c r="BK99" i="144"/>
  <c r="BM99" i="144"/>
  <c r="BJ99" i="144"/>
  <c r="BK315" i="146"/>
  <c r="BM315" i="146"/>
  <c r="BJ315" i="146"/>
  <c r="BM385" i="148"/>
  <c r="BJ385" i="148"/>
  <c r="BK385" i="148"/>
  <c r="BM115" i="147"/>
  <c r="BJ115" i="147"/>
  <c r="BK115" i="147"/>
  <c r="BJ268" i="146"/>
  <c r="BK268" i="146"/>
  <c r="BM268" i="146"/>
  <c r="BK242" i="146"/>
  <c r="BM242" i="146"/>
  <c r="BJ242" i="146"/>
  <c r="BK295" i="146"/>
  <c r="BM295" i="146"/>
  <c r="BJ295" i="146"/>
  <c r="BM169" i="146"/>
  <c r="BJ169" i="146"/>
  <c r="BK169" i="146"/>
  <c r="BJ173" i="141"/>
  <c r="BK173" i="141"/>
  <c r="BM173" i="141"/>
  <c r="BJ281" i="146"/>
  <c r="BK281" i="146"/>
  <c r="BM281" i="146"/>
  <c r="BK86" i="148"/>
  <c r="BM86" i="148"/>
  <c r="BJ86" i="148"/>
  <c r="BJ57" i="150"/>
  <c r="BK57" i="150"/>
  <c r="BM57" i="150"/>
  <c r="BM105" i="144"/>
  <c r="BJ105" i="144"/>
  <c r="BK105" i="144"/>
  <c r="BJ386" i="148"/>
  <c r="BK386" i="148"/>
  <c r="BM386" i="148"/>
  <c r="BM105" i="147"/>
  <c r="BJ105" i="147"/>
  <c r="BK105" i="147"/>
  <c r="BJ147" i="144"/>
  <c r="BK147" i="144"/>
  <c r="BM147" i="144"/>
  <c r="BK109" i="147"/>
  <c r="BM109" i="147"/>
  <c r="BJ109" i="147"/>
  <c r="BM242" i="150"/>
  <c r="BJ242" i="150"/>
  <c r="BK242" i="150"/>
  <c r="BM82" i="145"/>
  <c r="BJ82" i="145"/>
  <c r="BK82" i="145"/>
  <c r="BM18" i="146"/>
  <c r="BJ18" i="146"/>
  <c r="BK18" i="146"/>
  <c r="BJ22" i="141"/>
  <c r="BK22" i="141"/>
  <c r="BM22" i="141"/>
  <c r="BJ42" i="146"/>
  <c r="BK42" i="146"/>
  <c r="BM42" i="146"/>
  <c r="BJ215" i="150"/>
  <c r="BK215" i="150"/>
  <c r="BM215" i="150"/>
  <c r="BJ176" i="146"/>
  <c r="BK176" i="146"/>
  <c r="BM176" i="146"/>
  <c r="BK127" i="144"/>
  <c r="BM127" i="144"/>
  <c r="BJ127" i="144"/>
  <c r="BJ37" i="141"/>
  <c r="BK37" i="141"/>
  <c r="BM37" i="141"/>
  <c r="BJ290" i="150"/>
  <c r="BK290" i="150"/>
  <c r="BM290" i="150"/>
  <c r="BM136" i="148"/>
  <c r="BJ136" i="148"/>
  <c r="BK136" i="148"/>
  <c r="BJ330" i="146"/>
  <c r="BK330" i="146"/>
  <c r="BM330" i="146"/>
  <c r="BK267" i="146"/>
  <c r="BM267" i="146"/>
  <c r="BJ267" i="146"/>
  <c r="BM197" i="141"/>
  <c r="BJ197" i="141"/>
  <c r="BK197" i="141"/>
  <c r="BK73" i="148"/>
  <c r="BM73" i="148"/>
  <c r="BJ73" i="148"/>
  <c r="BM114" i="146"/>
  <c r="BJ114" i="146"/>
  <c r="BK114" i="146"/>
  <c r="BJ198" i="141"/>
  <c r="BK198" i="141"/>
  <c r="BM198" i="141"/>
  <c r="BJ318" i="146"/>
  <c r="BK318" i="146"/>
  <c r="BM318" i="146"/>
  <c r="BJ235" i="146"/>
  <c r="BK235" i="146"/>
  <c r="BM235" i="146"/>
  <c r="BJ143" i="148"/>
  <c r="BK143" i="148"/>
  <c r="BM143" i="148"/>
  <c r="BJ240" i="150"/>
  <c r="BK240" i="150"/>
  <c r="BM240" i="150"/>
  <c r="BJ118" i="141"/>
  <c r="BK118" i="141"/>
  <c r="BM118" i="141"/>
  <c r="BJ275" i="146"/>
  <c r="BK275" i="146"/>
  <c r="BM275" i="146"/>
  <c r="BK289" i="150"/>
  <c r="BM289" i="150"/>
  <c r="BJ289" i="150"/>
  <c r="BM16" i="146"/>
  <c r="BJ16" i="146"/>
  <c r="BK16" i="146"/>
  <c r="BM192" i="141"/>
  <c r="BJ192" i="141"/>
  <c r="BK192" i="141"/>
  <c r="BJ55" i="150"/>
  <c r="BK55" i="150"/>
  <c r="BM55" i="150"/>
  <c r="BM158" i="144"/>
  <c r="BJ158" i="144"/>
  <c r="BK158" i="144"/>
  <c r="BK64" i="150"/>
  <c r="BM64" i="150"/>
  <c r="BJ64" i="150"/>
  <c r="BK128" i="146"/>
  <c r="BM128" i="146"/>
  <c r="BJ128" i="146"/>
  <c r="BM71" i="141"/>
  <c r="BJ71" i="141"/>
  <c r="BK71" i="141"/>
  <c r="BJ107" i="145"/>
  <c r="BK107" i="145"/>
  <c r="BM107" i="145"/>
  <c r="BJ155" i="148"/>
  <c r="BK155" i="148"/>
  <c r="BM155" i="148"/>
  <c r="BK206" i="141"/>
  <c r="BM206" i="141"/>
  <c r="BJ206" i="141"/>
  <c r="BM142" i="141"/>
  <c r="BJ142" i="141"/>
  <c r="BK142" i="141"/>
  <c r="BK100" i="144"/>
  <c r="BM100" i="144"/>
  <c r="BJ100" i="144"/>
  <c r="BM346" i="150"/>
  <c r="BJ346" i="150"/>
  <c r="BK346" i="150"/>
  <c r="BK216" i="148"/>
  <c r="BM216" i="148"/>
  <c r="BJ216" i="148"/>
  <c r="BM212" i="148"/>
  <c r="BJ212" i="148"/>
  <c r="BK212" i="148"/>
  <c r="BM345" i="150"/>
  <c r="BJ345" i="150"/>
  <c r="BK345" i="150"/>
  <c r="BM18" i="145"/>
  <c r="BJ18" i="145"/>
  <c r="BK18" i="145"/>
  <c r="BM36" i="145"/>
  <c r="BJ36" i="145"/>
  <c r="BK36" i="145"/>
  <c r="BJ143" i="146"/>
  <c r="BK143" i="146"/>
  <c r="BM143" i="146"/>
  <c r="BK47" i="146"/>
  <c r="BM47" i="146"/>
  <c r="BJ47" i="146"/>
  <c r="BK133" i="146"/>
  <c r="BM133" i="146"/>
  <c r="BJ133" i="146"/>
  <c r="BM66" i="147"/>
  <c r="BJ66" i="147"/>
  <c r="BK66" i="147"/>
  <c r="BM25" i="141"/>
  <c r="BJ25" i="141"/>
  <c r="BK25" i="141"/>
  <c r="BK296" i="150"/>
  <c r="BM296" i="150"/>
  <c r="BJ296" i="150"/>
  <c r="BJ88" i="150"/>
  <c r="BK88" i="150"/>
  <c r="BM88" i="150"/>
  <c r="BJ29" i="150"/>
  <c r="BK29" i="150"/>
  <c r="BM29" i="150"/>
  <c r="BK25" i="150"/>
  <c r="BM25" i="150"/>
  <c r="BJ25" i="150"/>
  <c r="BJ88" i="146"/>
  <c r="BK88" i="146"/>
  <c r="BM88" i="146"/>
  <c r="BM96" i="146"/>
  <c r="BJ96" i="146"/>
  <c r="BK96" i="146"/>
  <c r="BJ278" i="146"/>
  <c r="BK278" i="146"/>
  <c r="BM278" i="146"/>
  <c r="BM21" i="147"/>
  <c r="BJ21" i="147"/>
  <c r="BK21" i="147"/>
  <c r="BK79" i="148"/>
  <c r="BM79" i="148"/>
  <c r="BJ79" i="148"/>
  <c r="BJ333" i="146"/>
  <c r="BK333" i="146"/>
  <c r="BM333" i="146"/>
  <c r="BM77" i="141"/>
  <c r="BJ77" i="141"/>
  <c r="BK77" i="141"/>
  <c r="BK56" i="146"/>
  <c r="BM56" i="146"/>
  <c r="BJ56" i="146"/>
  <c r="BJ420" i="148"/>
  <c r="BK420" i="148"/>
  <c r="BM420" i="148"/>
  <c r="BM325" i="146"/>
  <c r="BJ325" i="146"/>
  <c r="BK325" i="146"/>
  <c r="BK253" i="146"/>
  <c r="BM253" i="146"/>
  <c r="BJ253" i="146"/>
  <c r="BJ204" i="146"/>
  <c r="BK204" i="146"/>
  <c r="BM204" i="146"/>
  <c r="BM152" i="146"/>
  <c r="BJ152" i="146"/>
  <c r="BK152" i="146"/>
  <c r="BK265" i="146"/>
  <c r="BM265" i="146"/>
  <c r="BJ265" i="146"/>
  <c r="BM82" i="150"/>
  <c r="BJ82" i="150"/>
  <c r="BK82" i="150"/>
  <c r="BK158" i="147"/>
  <c r="BM158" i="147"/>
  <c r="BJ158" i="147"/>
  <c r="BM99" i="150"/>
  <c r="BJ99" i="150"/>
  <c r="BK99" i="150"/>
  <c r="BK286" i="146"/>
  <c r="BM286" i="146"/>
  <c r="BJ286" i="146"/>
  <c r="BM95" i="148"/>
  <c r="BJ95" i="148"/>
  <c r="BK95" i="148"/>
  <c r="BK92" i="150"/>
  <c r="BM92" i="150"/>
  <c r="BJ92" i="150"/>
  <c r="BJ140" i="144"/>
  <c r="BK140" i="144"/>
  <c r="BM140" i="144"/>
  <c r="BJ229" i="150"/>
  <c r="BK229" i="150"/>
  <c r="BM229" i="150"/>
  <c r="BK131" i="148"/>
  <c r="BM131" i="148"/>
  <c r="BJ131" i="148"/>
  <c r="BM64" i="144"/>
  <c r="BJ64" i="144"/>
  <c r="BK64" i="144"/>
  <c r="BM341" i="150"/>
  <c r="BJ341" i="150"/>
  <c r="BK341" i="150"/>
  <c r="BK83" i="147"/>
  <c r="BM83" i="147"/>
  <c r="BJ83" i="147"/>
  <c r="BM85" i="148"/>
  <c r="BJ85" i="148"/>
  <c r="BK85" i="148"/>
  <c r="BJ108" i="147"/>
  <c r="BK108" i="147"/>
  <c r="BM108" i="147"/>
  <c r="BJ145" i="145"/>
  <c r="BK145" i="145"/>
  <c r="BM145" i="145"/>
  <c r="BK154" i="147"/>
  <c r="BM154" i="147"/>
  <c r="BJ154" i="147"/>
  <c r="BK143" i="144"/>
  <c r="BM143" i="144"/>
  <c r="BJ143" i="144"/>
  <c r="BK122" i="148"/>
  <c r="BM122" i="148"/>
  <c r="BJ122" i="148"/>
  <c r="BK27" i="145"/>
  <c r="BM27" i="145"/>
  <c r="BJ27" i="145"/>
  <c r="BM322" i="146"/>
  <c r="BJ322" i="146"/>
  <c r="BK322" i="146"/>
  <c r="BJ168" i="141"/>
  <c r="BK168" i="141"/>
  <c r="BM168" i="141"/>
  <c r="BM135" i="148"/>
  <c r="BJ135" i="148"/>
  <c r="BK135" i="148"/>
  <c r="BM154" i="141"/>
  <c r="BJ154" i="141"/>
  <c r="BK154" i="141"/>
  <c r="BM81" i="144"/>
  <c r="BJ81" i="144"/>
  <c r="BK81" i="144"/>
  <c r="BK34" i="146"/>
  <c r="BM34" i="146"/>
  <c r="BJ34" i="146"/>
  <c r="BJ259" i="146"/>
  <c r="BK259" i="146"/>
  <c r="BM259" i="146"/>
  <c r="BM140" i="146"/>
  <c r="BJ140" i="146"/>
  <c r="BK140" i="146"/>
  <c r="BJ94" i="144"/>
  <c r="BK94" i="144"/>
  <c r="BM94" i="144"/>
  <c r="BJ41" i="141"/>
  <c r="BK41" i="141"/>
  <c r="BM41" i="141"/>
  <c r="BM280" i="150"/>
  <c r="BJ280" i="150"/>
  <c r="BK280" i="150"/>
  <c r="BM113" i="147"/>
  <c r="BJ113" i="147"/>
  <c r="BK113" i="147"/>
  <c r="BJ65" i="150"/>
  <c r="BK65" i="150"/>
  <c r="BM65" i="150"/>
  <c r="BK34" i="148"/>
  <c r="BM34" i="148"/>
  <c r="BJ34" i="148"/>
  <c r="BK86" i="150"/>
  <c r="BM86" i="150"/>
  <c r="BJ86" i="150"/>
  <c r="BK192" i="150"/>
  <c r="BM192" i="150"/>
  <c r="BJ192" i="150"/>
  <c r="BJ212" i="150"/>
  <c r="BK212" i="150"/>
  <c r="BM212" i="150"/>
  <c r="BM348" i="148"/>
  <c r="BJ348" i="148"/>
  <c r="BK348" i="148"/>
  <c r="BM122" i="141"/>
  <c r="BJ122" i="141"/>
  <c r="BK122" i="141"/>
  <c r="BM184" i="144"/>
  <c r="BJ184" i="144"/>
  <c r="BK184" i="144"/>
  <c r="BJ291" i="150"/>
  <c r="BK291" i="150"/>
  <c r="BM291" i="150"/>
  <c r="BJ246" i="146"/>
  <c r="BK246" i="146"/>
  <c r="BM246" i="146"/>
  <c r="BK127" i="145"/>
  <c r="BM127" i="145"/>
  <c r="BJ127" i="145"/>
  <c r="BK297" i="146"/>
  <c r="BM297" i="146"/>
  <c r="BJ297" i="146"/>
  <c r="BK53" i="141"/>
  <c r="BM53" i="141"/>
  <c r="BJ53" i="141"/>
  <c r="BK141" i="141"/>
  <c r="BM141" i="141"/>
  <c r="BJ141" i="141"/>
  <c r="BK69" i="144"/>
  <c r="BM69" i="144"/>
  <c r="BJ69" i="144"/>
  <c r="BK372" i="148"/>
  <c r="BM372" i="148"/>
  <c r="BJ372" i="148"/>
  <c r="BM159" i="148"/>
  <c r="BJ159" i="148"/>
  <c r="BK159" i="148"/>
  <c r="BK401" i="148"/>
  <c r="BM401" i="148"/>
  <c r="BJ401" i="148"/>
  <c r="BJ71" i="146"/>
  <c r="BK71" i="146"/>
  <c r="BM71" i="146"/>
  <c r="BM180" i="148"/>
  <c r="BJ180" i="148"/>
  <c r="BK180" i="148"/>
  <c r="BK129" i="148"/>
  <c r="BM129" i="148"/>
  <c r="BJ129" i="148"/>
  <c r="BJ209" i="147"/>
  <c r="BK209" i="147"/>
  <c r="BM209" i="147"/>
  <c r="BM229" i="148"/>
  <c r="BJ229" i="148"/>
  <c r="BK229" i="148"/>
  <c r="BJ109" i="146"/>
  <c r="BK109" i="146"/>
  <c r="BM109" i="146"/>
  <c r="BK231" i="147"/>
  <c r="BM231" i="147"/>
  <c r="BJ231" i="147"/>
  <c r="BJ173" i="148"/>
  <c r="BK173" i="148"/>
  <c r="BM173" i="148"/>
  <c r="BJ47" i="147"/>
  <c r="BK47" i="147"/>
  <c r="BM47" i="147"/>
  <c r="BK67" i="150"/>
  <c r="BM67" i="150"/>
  <c r="BJ67" i="150"/>
  <c r="BK98" i="148"/>
  <c r="BM98" i="148"/>
  <c r="BJ98" i="148"/>
  <c r="BK258" i="148"/>
  <c r="BM258" i="148"/>
  <c r="BJ258" i="148"/>
  <c r="BK29" i="146"/>
  <c r="BM29" i="146"/>
  <c r="BJ29" i="146"/>
  <c r="BK130" i="145"/>
  <c r="BM130" i="145"/>
  <c r="BJ130" i="145"/>
  <c r="BM276" i="146"/>
  <c r="BJ276" i="146"/>
  <c r="BK276" i="146"/>
  <c r="BK32" i="141"/>
  <c r="BM32" i="141"/>
  <c r="BJ32" i="141"/>
  <c r="BK120" i="141"/>
  <c r="BM120" i="141"/>
  <c r="BJ120" i="141"/>
  <c r="BK138" i="147"/>
  <c r="BM138" i="147"/>
  <c r="BJ138" i="147"/>
  <c r="BM299" i="148"/>
  <c r="BJ299" i="148"/>
  <c r="BK299" i="148"/>
  <c r="BJ107" i="146"/>
  <c r="BK107" i="146"/>
  <c r="BM107" i="146"/>
  <c r="BM305" i="146"/>
  <c r="BJ305" i="146"/>
  <c r="BK305" i="146"/>
  <c r="BJ122" i="144"/>
  <c r="BK122" i="144"/>
  <c r="BM122" i="144"/>
  <c r="BJ100" i="145"/>
  <c r="BK100" i="145"/>
  <c r="BM100" i="145"/>
  <c r="BJ226" i="148"/>
  <c r="BK226" i="148"/>
  <c r="BM226" i="148"/>
  <c r="BJ210" i="150"/>
  <c r="BK210" i="150"/>
  <c r="BM210" i="150"/>
  <c r="BK373" i="148"/>
  <c r="BM373" i="148"/>
  <c r="BJ373" i="148"/>
  <c r="BM142" i="144"/>
  <c r="BJ142" i="144"/>
  <c r="BK142" i="144"/>
  <c r="BM263" i="150"/>
  <c r="BJ263" i="150"/>
  <c r="BK263" i="150"/>
  <c r="BM64" i="141"/>
  <c r="BJ64" i="141"/>
  <c r="BK64" i="141"/>
  <c r="BM343" i="146"/>
  <c r="BJ343" i="146"/>
  <c r="BK343" i="146"/>
  <c r="BK309" i="148"/>
  <c r="BM309" i="148"/>
  <c r="BJ309" i="148"/>
  <c r="BJ176" i="148"/>
  <c r="BK176" i="148"/>
  <c r="BM176" i="148"/>
  <c r="BJ280" i="148"/>
  <c r="BK280" i="148"/>
  <c r="BM280" i="148"/>
  <c r="BJ352" i="146"/>
  <c r="BK352" i="146"/>
  <c r="BM352" i="146"/>
  <c r="BJ196" i="147"/>
  <c r="BK196" i="147"/>
  <c r="BM196" i="147"/>
  <c r="BK277" i="146"/>
  <c r="BM277" i="146"/>
  <c r="BJ277" i="146"/>
  <c r="BJ208" i="146"/>
  <c r="BK208" i="146"/>
  <c r="BM208" i="146"/>
  <c r="BK178" i="141"/>
  <c r="BM178" i="141"/>
  <c r="BJ178" i="141"/>
  <c r="BJ142" i="145"/>
  <c r="BK142" i="145"/>
  <c r="BM142" i="145"/>
  <c r="BK116" i="147"/>
  <c r="BM116" i="147"/>
  <c r="BJ116" i="147"/>
  <c r="BM154" i="145"/>
  <c r="BJ154" i="145"/>
  <c r="BK154" i="145"/>
  <c r="BJ159" i="144"/>
  <c r="BK159" i="144"/>
  <c r="BM159" i="144"/>
  <c r="BM46" i="146"/>
  <c r="BJ46" i="146"/>
  <c r="BK46" i="146"/>
  <c r="BM52" i="146"/>
  <c r="BJ52" i="146"/>
  <c r="BK52" i="146"/>
  <c r="BM72" i="150"/>
  <c r="BJ72" i="150"/>
  <c r="BK72" i="150"/>
  <c r="BJ115" i="148"/>
  <c r="BK115" i="148"/>
  <c r="BM115" i="148"/>
  <c r="BJ342" i="146"/>
  <c r="BK342" i="146"/>
  <c r="BM342" i="146"/>
  <c r="BM75" i="146"/>
  <c r="BJ75" i="146"/>
  <c r="BK75" i="146"/>
  <c r="BJ297" i="150"/>
  <c r="BK297" i="150"/>
  <c r="BM297" i="150"/>
  <c r="BM314" i="146"/>
  <c r="BJ314" i="146"/>
  <c r="BK314" i="146"/>
  <c r="BK105" i="150"/>
  <c r="BM105" i="150"/>
  <c r="BJ105" i="150"/>
  <c r="BM129" i="147"/>
  <c r="BJ129" i="147"/>
  <c r="BK129" i="147"/>
  <c r="BJ79" i="150"/>
  <c r="BK79" i="150"/>
  <c r="BM79" i="150"/>
  <c r="BK69" i="148"/>
  <c r="BM69" i="148"/>
  <c r="BJ69" i="148"/>
  <c r="BK23" i="148"/>
  <c r="BM23" i="148"/>
  <c r="BJ23" i="148"/>
  <c r="BM41" i="148"/>
  <c r="BJ41" i="148"/>
  <c r="BK41" i="148"/>
  <c r="BK423" i="148"/>
  <c r="BM423" i="148"/>
  <c r="BJ423" i="148"/>
  <c r="BJ282" i="150"/>
  <c r="BK282" i="150"/>
  <c r="BM282" i="150"/>
  <c r="BM53" i="144"/>
  <c r="BJ53" i="144"/>
  <c r="BK53" i="144"/>
  <c r="BM61" i="150"/>
  <c r="BJ61" i="150"/>
  <c r="BK61" i="150"/>
  <c r="BM95" i="147"/>
  <c r="BJ95" i="147"/>
  <c r="BK95" i="147"/>
  <c r="BJ97" i="145"/>
  <c r="BK97" i="145"/>
  <c r="BM97" i="145"/>
  <c r="BK116" i="141"/>
  <c r="BM116" i="141"/>
  <c r="BJ116" i="141"/>
  <c r="BM150" i="147"/>
  <c r="BJ150" i="147"/>
  <c r="BK150" i="147"/>
  <c r="BM101" i="145"/>
  <c r="BJ101" i="145"/>
  <c r="BK101" i="145"/>
  <c r="BJ174" i="141"/>
  <c r="BK174" i="141"/>
  <c r="BM174" i="141"/>
  <c r="BJ348" i="146"/>
  <c r="BK348" i="146"/>
  <c r="BM348" i="146"/>
  <c r="BM98" i="146"/>
  <c r="BJ98" i="146"/>
  <c r="BK98" i="146"/>
  <c r="BK107" i="141"/>
  <c r="BM107" i="141"/>
  <c r="BJ107" i="141"/>
  <c r="BJ190" i="141"/>
  <c r="BK190" i="141"/>
  <c r="BM190" i="141"/>
  <c r="BM120" i="145"/>
  <c r="BJ120" i="145"/>
  <c r="BK120" i="145"/>
  <c r="BJ44" i="146"/>
  <c r="BK44" i="146"/>
  <c r="BM44" i="146"/>
  <c r="BK181" i="146"/>
  <c r="BM181" i="146"/>
  <c r="BJ181" i="146"/>
  <c r="BK227" i="147"/>
  <c r="BM227" i="147"/>
  <c r="BJ227" i="147"/>
  <c r="BM81" i="148"/>
  <c r="BJ81" i="148"/>
  <c r="BK81" i="148"/>
  <c r="BM162" i="146"/>
  <c r="BJ162" i="146"/>
  <c r="BK162" i="146"/>
  <c r="BJ101" i="148"/>
  <c r="BK101" i="148"/>
  <c r="BM101" i="148"/>
  <c r="BJ141" i="144"/>
  <c r="BK141" i="144"/>
  <c r="BM141" i="144"/>
  <c r="BJ323" i="146"/>
  <c r="BK323" i="146"/>
  <c r="BM323" i="146"/>
  <c r="BJ147" i="147"/>
  <c r="BK147" i="147"/>
  <c r="BM147" i="147"/>
  <c r="BJ189" i="144"/>
  <c r="BK189" i="144"/>
  <c r="BM189" i="144"/>
  <c r="BM344" i="150"/>
  <c r="BJ344" i="150"/>
  <c r="BK344" i="150"/>
  <c r="BJ73" i="146"/>
  <c r="BK73" i="146"/>
  <c r="BM73" i="146"/>
  <c r="BM59" i="150"/>
  <c r="BJ59" i="150"/>
  <c r="BK59" i="150"/>
  <c r="BK211" i="148"/>
  <c r="BM211" i="148"/>
  <c r="BJ211" i="148"/>
  <c r="BM114" i="147"/>
  <c r="BJ114" i="147"/>
  <c r="BK114" i="147"/>
  <c r="BJ421" i="148"/>
  <c r="BK421" i="148"/>
  <c r="BM421" i="148"/>
  <c r="BM310" i="146"/>
  <c r="BJ310" i="146"/>
  <c r="BK310" i="146"/>
  <c r="BJ80" i="144"/>
  <c r="BK80" i="144"/>
  <c r="BM80" i="144"/>
  <c r="BM322" i="150"/>
  <c r="BJ322" i="150"/>
  <c r="BK322" i="150"/>
  <c r="BM54" i="144"/>
  <c r="BJ54" i="144"/>
  <c r="BK54" i="144"/>
  <c r="BK178" i="148"/>
  <c r="BM178" i="148"/>
  <c r="BJ178" i="148"/>
  <c r="BJ83" i="148"/>
  <c r="BK83" i="148"/>
  <c r="BM83" i="148"/>
  <c r="BK105" i="141"/>
  <c r="BM105" i="141"/>
  <c r="BJ105" i="141"/>
  <c r="BK21" i="148"/>
  <c r="BM21" i="148"/>
  <c r="BJ21" i="148"/>
  <c r="BK37" i="150"/>
  <c r="BM37" i="150"/>
  <c r="BJ37" i="150"/>
  <c r="BM342" i="148"/>
  <c r="BJ342" i="148"/>
  <c r="BK342" i="148"/>
  <c r="BK189" i="150"/>
  <c r="BM189" i="150"/>
  <c r="BJ189" i="150"/>
  <c r="BM274" i="148"/>
  <c r="BJ274" i="148"/>
  <c r="BK274" i="148"/>
  <c r="BK57" i="147"/>
  <c r="BM57" i="147"/>
  <c r="BJ57" i="147"/>
  <c r="BJ128" i="147"/>
  <c r="BK128" i="147"/>
  <c r="BM128" i="147"/>
  <c r="BK57" i="145"/>
  <c r="BM57" i="145"/>
  <c r="BJ57" i="145"/>
  <c r="BJ102" i="150"/>
  <c r="BK102" i="150"/>
  <c r="BM102" i="150"/>
  <c r="BK162" i="145"/>
  <c r="BM162" i="145"/>
  <c r="BJ162" i="145"/>
  <c r="BJ62" i="145"/>
  <c r="BK62" i="145"/>
  <c r="BM62" i="145"/>
  <c r="BM80" i="146"/>
  <c r="BJ80" i="146"/>
  <c r="BK80" i="146"/>
  <c r="BM354" i="146"/>
  <c r="BJ354" i="146"/>
  <c r="BK354" i="146"/>
  <c r="BM163" i="144"/>
  <c r="BJ163" i="144"/>
  <c r="BK163" i="144"/>
  <c r="BJ230" i="148"/>
  <c r="BK230" i="148"/>
  <c r="BM230" i="148"/>
  <c r="BK62" i="141"/>
  <c r="BM62" i="141"/>
  <c r="BJ62" i="141"/>
  <c r="BK58" i="145"/>
  <c r="BM58" i="145"/>
  <c r="BJ58" i="145"/>
  <c r="BJ321" i="148"/>
  <c r="BK321" i="148"/>
  <c r="BM321" i="148"/>
  <c r="BJ206" i="147"/>
  <c r="BK206" i="147"/>
  <c r="BM206" i="147"/>
  <c r="BJ155" i="146"/>
  <c r="BK155" i="146"/>
  <c r="BM155" i="146"/>
  <c r="BK174" i="145"/>
  <c r="BM174" i="145"/>
  <c r="BJ174" i="145"/>
  <c r="BM62" i="146"/>
  <c r="BJ62" i="146"/>
  <c r="BK62" i="146"/>
  <c r="BJ338" i="148"/>
  <c r="BK338" i="148"/>
  <c r="BM338" i="148"/>
  <c r="BK306" i="146"/>
  <c r="BM306" i="146"/>
  <c r="BJ306" i="146"/>
  <c r="BM319" i="148"/>
  <c r="BJ319" i="148"/>
  <c r="BK319" i="148"/>
  <c r="BK45" i="150"/>
  <c r="BM45" i="150"/>
  <c r="BJ45" i="150"/>
  <c r="BK294" i="148"/>
  <c r="BM294" i="148"/>
  <c r="BJ294" i="148"/>
  <c r="BK80" i="145"/>
  <c r="BM80" i="145"/>
  <c r="BJ80" i="145"/>
  <c r="BK75" i="145"/>
  <c r="BM75" i="145"/>
  <c r="BJ75" i="145"/>
  <c r="BK215" i="148"/>
  <c r="BM215" i="148"/>
  <c r="BJ215" i="148"/>
  <c r="BJ163" i="146"/>
  <c r="BK163" i="146"/>
  <c r="BM163" i="146"/>
  <c r="BM329" i="146"/>
  <c r="BJ329" i="146"/>
  <c r="BK329" i="146"/>
  <c r="BK179" i="147"/>
  <c r="BM179" i="147"/>
  <c r="BJ179" i="147"/>
  <c r="BM56" i="150"/>
  <c r="BJ56" i="150"/>
  <c r="BK56" i="150"/>
  <c r="BJ17" i="146"/>
  <c r="BK17" i="146"/>
  <c r="BM17" i="146"/>
  <c r="BK32" i="147"/>
  <c r="BM32" i="147"/>
  <c r="BJ32" i="147"/>
  <c r="BK129" i="144"/>
  <c r="BM129" i="144"/>
  <c r="BJ129" i="144"/>
  <c r="BK334" i="148"/>
  <c r="BM334" i="148"/>
  <c r="BJ334" i="148"/>
  <c r="BM219" i="147"/>
  <c r="BJ219" i="147"/>
  <c r="BK219" i="147"/>
  <c r="BJ235" i="150"/>
  <c r="BK235" i="150"/>
  <c r="BM235" i="150"/>
  <c r="BM138" i="150"/>
  <c r="BJ138" i="150"/>
  <c r="BK138" i="150"/>
  <c r="BK30" i="141"/>
  <c r="BM30" i="141"/>
  <c r="BJ30" i="141"/>
  <c r="BK68" i="150"/>
  <c r="BM68" i="150"/>
  <c r="BJ68" i="150"/>
  <c r="BJ306" i="148"/>
  <c r="BK306" i="148"/>
  <c r="BM306" i="148"/>
  <c r="BJ316" i="146"/>
  <c r="BK316" i="146"/>
  <c r="BM316" i="146"/>
  <c r="BK152" i="150"/>
  <c r="BM152" i="150"/>
  <c r="BJ152" i="150"/>
  <c r="BJ189" i="146"/>
  <c r="BK189" i="146"/>
  <c r="BM189" i="146"/>
  <c r="BJ293" i="150"/>
  <c r="BK293" i="150"/>
  <c r="BM293" i="150"/>
  <c r="BJ31" i="146"/>
  <c r="BK31" i="146"/>
  <c r="BM31" i="146"/>
  <c r="BJ138" i="148"/>
  <c r="BK138" i="148"/>
  <c r="BM138" i="148"/>
  <c r="BJ303" i="150"/>
  <c r="BK303" i="150"/>
  <c r="BM303" i="150"/>
  <c r="BJ175" i="141"/>
  <c r="BK175" i="141"/>
  <c r="BM175" i="141"/>
  <c r="BM186" i="147"/>
  <c r="BJ186" i="147"/>
  <c r="BK186" i="147"/>
  <c r="BJ288" i="150"/>
  <c r="BK288" i="150"/>
  <c r="BM288" i="150"/>
  <c r="BJ137" i="141"/>
  <c r="BK137" i="141"/>
  <c r="BM137" i="141"/>
  <c r="BJ161" i="147"/>
  <c r="BK161" i="147"/>
  <c r="BM161" i="147"/>
  <c r="BJ71" i="144"/>
  <c r="BK71" i="144"/>
  <c r="BM71" i="144"/>
  <c r="BK369" i="148"/>
  <c r="BM369" i="148"/>
  <c r="BJ369" i="148"/>
  <c r="BJ150" i="145"/>
  <c r="BK150" i="145"/>
  <c r="BM150" i="145"/>
  <c r="BM50" i="146"/>
  <c r="BJ50" i="146"/>
  <c r="BK50" i="146"/>
  <c r="BM195" i="141"/>
  <c r="BJ195" i="141"/>
  <c r="BK195" i="141"/>
  <c r="BK227" i="150"/>
  <c r="BM227" i="150"/>
  <c r="BJ227" i="150"/>
  <c r="BK339" i="146"/>
  <c r="BM339" i="146"/>
  <c r="BJ339" i="146"/>
  <c r="BM321" i="146"/>
  <c r="BJ321" i="146"/>
  <c r="BK321" i="146"/>
  <c r="BM27" i="146"/>
  <c r="BJ27" i="146"/>
  <c r="BK27" i="146"/>
  <c r="BK192" i="148"/>
  <c r="BM192" i="148"/>
  <c r="BJ192" i="148"/>
  <c r="BJ36" i="144"/>
  <c r="BK36" i="144"/>
  <c r="BM36" i="144"/>
  <c r="BJ40" i="146"/>
  <c r="BK40" i="146"/>
  <c r="BM40" i="146"/>
  <c r="BK161" i="148"/>
  <c r="BM161" i="148"/>
  <c r="BJ161" i="148"/>
  <c r="BM49" i="147"/>
  <c r="BJ49" i="147"/>
  <c r="BK49" i="147"/>
  <c r="BJ121" i="144"/>
  <c r="BK121" i="144"/>
  <c r="BM121" i="144"/>
  <c r="BK264" i="146"/>
  <c r="BM264" i="146"/>
  <c r="BJ264" i="146"/>
  <c r="BJ60" i="150"/>
  <c r="BK60" i="150"/>
  <c r="BM60" i="150"/>
  <c r="BM93" i="144"/>
  <c r="BJ93" i="144"/>
  <c r="BK93" i="144"/>
  <c r="BM141" i="150"/>
  <c r="BJ141" i="150"/>
  <c r="BK141" i="150"/>
  <c r="BM39" i="147"/>
  <c r="BJ39" i="147"/>
  <c r="BK39" i="147"/>
  <c r="BK402" i="148"/>
  <c r="BM402" i="148"/>
  <c r="BJ402" i="148"/>
  <c r="BJ70" i="144"/>
  <c r="BK70" i="144"/>
  <c r="BM70" i="144"/>
  <c r="BM298" i="148"/>
  <c r="BJ298" i="148"/>
  <c r="BK298" i="148"/>
  <c r="BM418" i="148"/>
  <c r="BJ418" i="148"/>
  <c r="BK418" i="148"/>
  <c r="BK352" i="148"/>
  <c r="BM352" i="148"/>
  <c r="BJ352" i="148"/>
  <c r="BK332" i="148"/>
  <c r="BM332" i="148"/>
  <c r="BJ332" i="148"/>
  <c r="BM315" i="148"/>
  <c r="BJ315" i="148"/>
  <c r="BK315" i="148"/>
  <c r="BK155" i="144"/>
  <c r="BM155" i="144"/>
  <c r="BJ155" i="144"/>
  <c r="BJ272" i="148"/>
  <c r="BK272" i="148"/>
  <c r="BM272" i="148"/>
  <c r="BM60" i="146"/>
  <c r="BJ60" i="146"/>
  <c r="BK60" i="146"/>
  <c r="BM177" i="145"/>
  <c r="BJ177" i="145"/>
  <c r="BK177" i="145"/>
  <c r="BK21" i="145"/>
  <c r="BM21" i="145"/>
  <c r="BJ21" i="145"/>
  <c r="BM45" i="141"/>
  <c r="BJ45" i="141"/>
  <c r="BK45" i="141"/>
  <c r="BK172" i="144"/>
  <c r="BM172" i="144"/>
  <c r="BJ172" i="144"/>
  <c r="BM77" i="148"/>
  <c r="BJ77" i="148"/>
  <c r="BK77" i="148"/>
  <c r="BM157" i="144"/>
  <c r="BJ157" i="144"/>
  <c r="BK157" i="144"/>
  <c r="BK151" i="144"/>
  <c r="BM151" i="144"/>
  <c r="BJ151" i="144"/>
  <c r="BJ172" i="141"/>
  <c r="BK172" i="141"/>
  <c r="BM172" i="141"/>
  <c r="BJ23" i="146"/>
  <c r="BK23" i="146"/>
  <c r="BM23" i="146"/>
  <c r="BJ70" i="141"/>
  <c r="BK70" i="141"/>
  <c r="BM70" i="141"/>
  <c r="BK40" i="147"/>
  <c r="BM40" i="147"/>
  <c r="BJ40" i="147"/>
  <c r="BJ33" i="147"/>
  <c r="BK33" i="147"/>
  <c r="BM33" i="147"/>
  <c r="BK288" i="146"/>
  <c r="BM288" i="146"/>
  <c r="BJ288" i="146"/>
  <c r="BM97" i="141"/>
  <c r="BJ97" i="141"/>
  <c r="BK97" i="141"/>
  <c r="BJ95" i="141"/>
  <c r="BK95" i="141"/>
  <c r="BM95" i="141"/>
  <c r="BJ15" i="147"/>
  <c r="BK15" i="147"/>
  <c r="BM15" i="147"/>
  <c r="BK125" i="144"/>
  <c r="BM125" i="144"/>
  <c r="BJ125" i="144"/>
  <c r="BK61" i="145"/>
  <c r="BM61" i="145"/>
  <c r="BJ61" i="145"/>
  <c r="BM106" i="145"/>
  <c r="BJ106" i="145"/>
  <c r="BK106" i="145"/>
  <c r="BK142" i="150"/>
  <c r="BM142" i="150"/>
  <c r="BJ142" i="150"/>
  <c r="BK155" i="145"/>
  <c r="BM155" i="145"/>
  <c r="BJ155" i="145"/>
  <c r="BJ99" i="145"/>
  <c r="BK99" i="145"/>
  <c r="BM99" i="145"/>
  <c r="BK182" i="144"/>
  <c r="BM182" i="144"/>
  <c r="BJ182" i="144"/>
  <c r="BM283" i="146"/>
  <c r="BJ283" i="146"/>
  <c r="BK283" i="146"/>
  <c r="BK137" i="146"/>
  <c r="BM137" i="146"/>
  <c r="BJ137" i="146"/>
  <c r="BM71" i="148"/>
  <c r="BJ71" i="148"/>
  <c r="BK71" i="148"/>
  <c r="BK197" i="150"/>
  <c r="BM197" i="150"/>
  <c r="BJ197" i="150"/>
  <c r="BM21" i="146"/>
  <c r="BJ21" i="146"/>
  <c r="BK21" i="146"/>
  <c r="BK340" i="148"/>
  <c r="BM340" i="148"/>
  <c r="BJ340" i="148"/>
  <c r="BJ17" i="147"/>
  <c r="BK17" i="147"/>
  <c r="BM17" i="147"/>
  <c r="BJ19" i="144"/>
  <c r="BK19" i="144"/>
  <c r="BM19" i="144"/>
  <c r="BJ198" i="147"/>
  <c r="BK198" i="147"/>
  <c r="BM198" i="147"/>
  <c r="BK156" i="150"/>
  <c r="BM156" i="150"/>
  <c r="BJ156" i="150"/>
  <c r="BK107" i="144"/>
  <c r="BM107" i="144"/>
  <c r="BJ107" i="144"/>
  <c r="BM290" i="148"/>
  <c r="BJ290" i="148"/>
  <c r="BK290" i="148"/>
  <c r="BK338" i="146"/>
  <c r="BM338" i="146"/>
  <c r="BJ338" i="146"/>
  <c r="BJ337" i="146"/>
  <c r="BK337" i="146"/>
  <c r="BM337" i="146"/>
  <c r="BM46" i="148"/>
  <c r="BJ46" i="148"/>
  <c r="BK46" i="148"/>
  <c r="BK188" i="147"/>
  <c r="BM188" i="147"/>
  <c r="BJ188" i="147"/>
  <c r="BK102" i="145"/>
  <c r="BM102" i="145"/>
  <c r="BJ102" i="145"/>
  <c r="BM243" i="148"/>
  <c r="BJ243" i="148"/>
  <c r="BK243" i="148"/>
  <c r="BJ59" i="145"/>
  <c r="BK59" i="145"/>
  <c r="BM59" i="145"/>
  <c r="BJ38" i="141"/>
  <c r="BK38" i="141"/>
  <c r="BM38" i="141"/>
  <c r="BJ251" i="148"/>
  <c r="BK251" i="148"/>
  <c r="BM251" i="148"/>
  <c r="BK305" i="148"/>
  <c r="BM305" i="148"/>
  <c r="BJ305" i="148"/>
  <c r="BM319" i="146"/>
  <c r="BJ319" i="146"/>
  <c r="BK319" i="146"/>
  <c r="BJ69" i="150"/>
  <c r="BK69" i="150"/>
  <c r="BM69" i="150"/>
  <c r="BK27" i="141"/>
  <c r="BM27" i="141"/>
  <c r="BJ27" i="141"/>
  <c r="BJ149" i="141"/>
  <c r="BK149" i="141"/>
  <c r="BM149" i="141"/>
  <c r="BM153" i="145"/>
  <c r="BJ153" i="145"/>
  <c r="BK153" i="145"/>
  <c r="BM238" i="146"/>
  <c r="BJ238" i="146"/>
  <c r="BK238" i="146"/>
  <c r="BK295" i="148"/>
  <c r="BM295" i="148"/>
  <c r="BJ295" i="148"/>
  <c r="BM59" i="144"/>
  <c r="BJ59" i="144"/>
  <c r="BK59" i="144"/>
  <c r="BJ139" i="148"/>
  <c r="BK139" i="148"/>
  <c r="BM139" i="148"/>
  <c r="BJ93" i="147"/>
  <c r="BK93" i="147"/>
  <c r="BM93" i="147"/>
  <c r="BJ116" i="146"/>
  <c r="BK116" i="146"/>
  <c r="BM116" i="146"/>
  <c r="BM302" i="148"/>
  <c r="BJ302" i="148"/>
  <c r="BK302" i="148"/>
  <c r="BJ114" i="145"/>
  <c r="BK114" i="145"/>
  <c r="BM114" i="145"/>
  <c r="BK182" i="145"/>
  <c r="BM182" i="145"/>
  <c r="BJ182" i="145"/>
  <c r="BM63" i="148"/>
  <c r="BJ63" i="148"/>
  <c r="BK63" i="148"/>
  <c r="BJ40" i="150"/>
  <c r="BK40" i="150"/>
  <c r="BM40" i="150"/>
  <c r="BK182" i="141"/>
  <c r="BM182" i="141"/>
  <c r="BJ182" i="141"/>
  <c r="BK91" i="146"/>
  <c r="BM91" i="146"/>
  <c r="BJ91" i="146"/>
  <c r="BK104" i="144"/>
  <c r="BM104" i="144"/>
  <c r="BJ104" i="144"/>
  <c r="BJ211" i="147"/>
  <c r="BK211" i="147"/>
  <c r="BM211" i="147"/>
  <c r="BK53" i="147"/>
  <c r="BM53" i="147"/>
  <c r="BJ53" i="147"/>
  <c r="BK405" i="148"/>
  <c r="BM405" i="148"/>
  <c r="BJ405" i="148"/>
  <c r="BM213" i="148"/>
  <c r="BJ213" i="148"/>
  <c r="BK213" i="148"/>
  <c r="BK38" i="145"/>
  <c r="BM38" i="145"/>
  <c r="BJ38" i="145"/>
  <c r="BK92" i="147"/>
  <c r="BM92" i="147"/>
  <c r="BJ92" i="147"/>
  <c r="BM122" i="150"/>
  <c r="BJ122" i="150"/>
  <c r="BK122" i="150"/>
  <c r="BM188" i="148"/>
  <c r="BJ188" i="148"/>
  <c r="BK188" i="148"/>
  <c r="BM108" i="150"/>
  <c r="BJ108" i="150"/>
  <c r="BK108" i="150"/>
  <c r="BK382" i="148"/>
  <c r="BM382" i="148"/>
  <c r="BJ382" i="148"/>
  <c r="BJ270" i="148"/>
  <c r="BK270" i="148"/>
  <c r="BM270" i="148"/>
  <c r="BJ175" i="147"/>
  <c r="BK175" i="147"/>
  <c r="BM175" i="147"/>
  <c r="BJ123" i="147"/>
  <c r="BK123" i="147"/>
  <c r="BM123" i="147"/>
  <c r="BJ210" i="146"/>
  <c r="BK210" i="146"/>
  <c r="BM210" i="146"/>
  <c r="BJ203" i="148"/>
  <c r="BK203" i="148"/>
  <c r="BM203" i="148"/>
  <c r="BJ93" i="145"/>
  <c r="BK93" i="145"/>
  <c r="BM93" i="145"/>
  <c r="BM328" i="148"/>
  <c r="BJ328" i="148"/>
  <c r="BK328" i="148"/>
  <c r="BK167" i="144"/>
  <c r="BM167" i="144"/>
  <c r="BJ167" i="144"/>
  <c r="BM179" i="148"/>
  <c r="BJ179" i="148"/>
  <c r="BK179" i="148"/>
  <c r="BJ94" i="147"/>
  <c r="BK94" i="147"/>
  <c r="BM94" i="147"/>
  <c r="BK67" i="144"/>
  <c r="BM67" i="144"/>
  <c r="BJ67" i="144"/>
  <c r="BJ88" i="147"/>
  <c r="BK88" i="147"/>
  <c r="BM88" i="147"/>
  <c r="BJ42" i="144"/>
  <c r="BK42" i="144"/>
  <c r="BM42" i="144"/>
  <c r="BK146" i="148"/>
  <c r="BM146" i="148"/>
  <c r="BJ146" i="148"/>
  <c r="BK214" i="147"/>
  <c r="BM214" i="147"/>
  <c r="BJ214" i="147"/>
  <c r="BM258" i="146"/>
  <c r="BJ258" i="146"/>
  <c r="BK258" i="146"/>
  <c r="BJ366" i="148"/>
  <c r="BK366" i="148"/>
  <c r="BM366" i="148"/>
  <c r="BK337" i="148"/>
  <c r="BM337" i="148"/>
  <c r="BJ337" i="148"/>
  <c r="BM73" i="141"/>
  <c r="BJ73" i="141"/>
  <c r="BK73" i="141"/>
  <c r="BK14" i="147"/>
  <c r="BM14" i="147"/>
  <c r="BJ14" i="147"/>
  <c r="BM28" i="141"/>
  <c r="BJ28" i="141"/>
  <c r="BK28" i="141"/>
  <c r="BM173" i="150"/>
  <c r="BJ173" i="150"/>
  <c r="BK173" i="150"/>
  <c r="BJ331" i="150"/>
  <c r="BK331" i="150"/>
  <c r="BM331" i="150"/>
  <c r="BM177" i="148"/>
  <c r="BJ177" i="148"/>
  <c r="BK177" i="148"/>
  <c r="BM20" i="146"/>
  <c r="BJ20" i="146"/>
  <c r="BK20" i="146"/>
  <c r="BM354" i="148"/>
  <c r="BJ354" i="148"/>
  <c r="BK354" i="148"/>
  <c r="BK71" i="150"/>
  <c r="BM71" i="150"/>
  <c r="BJ71" i="150"/>
  <c r="BJ87" i="148"/>
  <c r="BK87" i="148"/>
  <c r="BM87" i="148"/>
  <c r="BK148" i="145"/>
  <c r="BM148" i="145"/>
  <c r="BJ148" i="145"/>
  <c r="BM191" i="150"/>
  <c r="BJ191" i="150"/>
  <c r="BK191" i="150"/>
  <c r="BM30" i="147"/>
  <c r="BJ30" i="147"/>
  <c r="BK30" i="147"/>
  <c r="BM26" i="147"/>
  <c r="BJ26" i="147"/>
  <c r="BK26" i="147"/>
  <c r="BJ76" i="144"/>
  <c r="BK76" i="144"/>
  <c r="BM76" i="144"/>
  <c r="BK44" i="148"/>
  <c r="BM44" i="148"/>
  <c r="BJ44" i="148"/>
  <c r="BK77" i="146"/>
  <c r="BM77" i="146"/>
  <c r="BJ77" i="146"/>
  <c r="BK181" i="145"/>
  <c r="BM181" i="145"/>
  <c r="BJ181" i="145"/>
  <c r="BK191" i="148"/>
  <c r="BM191" i="148"/>
  <c r="BJ191" i="148"/>
  <c r="BK269" i="150"/>
  <c r="BM269" i="150"/>
  <c r="BJ269" i="150"/>
  <c r="BJ146" i="141"/>
  <c r="BK146" i="141"/>
  <c r="BM146" i="141"/>
  <c r="BJ353" i="146"/>
  <c r="BK353" i="146"/>
  <c r="BM353" i="146"/>
  <c r="BJ282" i="148"/>
  <c r="BK282" i="148"/>
  <c r="BM282" i="148"/>
  <c r="BJ368" i="148"/>
  <c r="BK368" i="148"/>
  <c r="BM368" i="148"/>
  <c r="BM160" i="146"/>
  <c r="BJ160" i="146"/>
  <c r="BK160" i="146"/>
  <c r="BJ184" i="141"/>
  <c r="BK184" i="141"/>
  <c r="BM184" i="141"/>
  <c r="BK33" i="150"/>
  <c r="BM33" i="150"/>
  <c r="BJ33" i="150"/>
  <c r="BJ154" i="150"/>
  <c r="BK154" i="150"/>
  <c r="BM154" i="150"/>
  <c r="BJ279" i="150"/>
  <c r="BK279" i="150"/>
  <c r="BM279" i="150"/>
  <c r="BJ396" i="148"/>
  <c r="BK396" i="148"/>
  <c r="BM396" i="148"/>
  <c r="BK74" i="148"/>
  <c r="BM74" i="148"/>
  <c r="BJ74" i="148"/>
  <c r="BK276" i="150"/>
  <c r="BM276" i="150"/>
  <c r="BJ276" i="150"/>
  <c r="BM179" i="150"/>
  <c r="BJ179" i="150"/>
  <c r="BK179" i="150"/>
  <c r="BK84" i="148"/>
  <c r="BM84" i="148"/>
  <c r="BJ84" i="148"/>
  <c r="BM119" i="144"/>
  <c r="BJ119" i="144"/>
  <c r="BK119" i="144"/>
  <c r="BM207" i="148"/>
  <c r="BJ207" i="148"/>
  <c r="BK207" i="148"/>
  <c r="BM286" i="150"/>
  <c r="BJ286" i="150"/>
  <c r="BK286" i="150"/>
  <c r="BK65" i="147"/>
  <c r="BM65" i="147"/>
  <c r="BJ65" i="147"/>
  <c r="BJ172" i="150"/>
  <c r="BK172" i="150"/>
  <c r="BM172" i="150"/>
  <c r="BK347" i="146"/>
  <c r="BM347" i="146"/>
  <c r="BJ347" i="146"/>
  <c r="BJ182" i="147"/>
  <c r="BK182" i="147"/>
  <c r="BM182" i="147"/>
  <c r="BM28" i="146"/>
  <c r="BJ28" i="146"/>
  <c r="BK28" i="146"/>
  <c r="BM94" i="145"/>
  <c r="BJ94" i="145"/>
  <c r="BK94" i="145"/>
  <c r="BK133" i="144"/>
  <c r="BM133" i="144"/>
  <c r="BJ133" i="144"/>
  <c r="BM147" i="141"/>
  <c r="BJ147" i="141"/>
  <c r="BK147" i="141"/>
  <c r="BM170" i="144"/>
  <c r="BJ170" i="144"/>
  <c r="BK170" i="144"/>
  <c r="BJ278" i="150"/>
  <c r="BK278" i="150"/>
  <c r="BM278" i="150"/>
  <c r="BJ16" i="144"/>
  <c r="BK16" i="144"/>
  <c r="BM16" i="144"/>
  <c r="BK263" i="148"/>
  <c r="BM263" i="148"/>
  <c r="BJ263" i="148"/>
  <c r="BJ41" i="146"/>
  <c r="BK41" i="146"/>
  <c r="BM41" i="146"/>
  <c r="BK201" i="141"/>
  <c r="BM201" i="141"/>
  <c r="BJ201" i="141"/>
  <c r="BJ399" i="148"/>
  <c r="BK399" i="148"/>
  <c r="BM399" i="148"/>
  <c r="BJ416" i="148"/>
  <c r="BK416" i="148"/>
  <c r="BM416" i="148"/>
  <c r="BJ190" i="146"/>
  <c r="BK190" i="146"/>
  <c r="BM190" i="146"/>
  <c r="BM139" i="150"/>
  <c r="BJ139" i="150"/>
  <c r="BK139" i="150"/>
  <c r="BM194" i="150"/>
  <c r="BJ194" i="150"/>
  <c r="BK194" i="150"/>
  <c r="BK38" i="148"/>
  <c r="BM38" i="148"/>
  <c r="BJ38" i="148"/>
  <c r="BK15" i="144"/>
  <c r="BM15" i="144"/>
  <c r="BJ15" i="144"/>
  <c r="BM75" i="150"/>
  <c r="BJ75" i="150"/>
  <c r="BK75" i="150"/>
  <c r="BK167" i="150"/>
  <c r="BM167" i="150"/>
  <c r="BJ167" i="150"/>
  <c r="BK177" i="150"/>
  <c r="BM177" i="150"/>
  <c r="BJ177" i="150"/>
  <c r="BJ186" i="144"/>
  <c r="BK186" i="144"/>
  <c r="BM186" i="144"/>
  <c r="BK161" i="144"/>
  <c r="BM161" i="144"/>
  <c r="BJ161" i="144"/>
  <c r="BM270" i="150"/>
  <c r="BJ270" i="150"/>
  <c r="BK270" i="150"/>
  <c r="BM324" i="146"/>
  <c r="BJ324" i="146"/>
  <c r="BK324" i="146"/>
  <c r="BK336" i="148"/>
  <c r="BM336" i="148"/>
  <c r="BJ336" i="148"/>
  <c r="BM51" i="144"/>
  <c r="BJ51" i="144"/>
  <c r="BK51" i="144"/>
  <c r="BM95" i="146"/>
  <c r="BJ95" i="146"/>
  <c r="BK95" i="146"/>
  <c r="BK54" i="146"/>
  <c r="BM54" i="146"/>
  <c r="BJ54" i="146"/>
  <c r="BK57" i="141"/>
  <c r="BM57" i="141"/>
  <c r="BJ57" i="141"/>
  <c r="BM57" i="144"/>
  <c r="BJ57" i="144"/>
  <c r="BK57" i="144"/>
  <c r="BJ308" i="150"/>
  <c r="BK308" i="150"/>
  <c r="BM308" i="150"/>
  <c r="BJ104" i="150"/>
  <c r="BK104" i="150"/>
  <c r="BM104" i="150"/>
  <c r="BM132" i="150"/>
  <c r="BJ132" i="150"/>
  <c r="BK132" i="150"/>
  <c r="BM139" i="144"/>
  <c r="BJ139" i="144"/>
  <c r="BK139" i="144"/>
  <c r="BK91" i="147"/>
  <c r="BM91" i="147"/>
  <c r="BJ91" i="147"/>
  <c r="BJ109" i="150"/>
  <c r="BK109" i="150"/>
  <c r="BM109" i="150"/>
  <c r="BK20" i="144"/>
  <c r="BM20" i="144"/>
  <c r="BJ20" i="144"/>
  <c r="BM85" i="147"/>
  <c r="BJ85" i="147"/>
  <c r="BK85" i="147"/>
  <c r="BJ112" i="146"/>
  <c r="BK112" i="146"/>
  <c r="BM112" i="146"/>
  <c r="BK103" i="150"/>
  <c r="BM103" i="150"/>
  <c r="BJ103" i="150"/>
  <c r="BJ41" i="144"/>
  <c r="BK41" i="144"/>
  <c r="BM41" i="144"/>
  <c r="BM383" i="148"/>
  <c r="BJ383" i="148"/>
  <c r="BK383" i="148"/>
  <c r="BM31" i="141"/>
  <c r="BJ31" i="141"/>
  <c r="BK31" i="141"/>
  <c r="BJ194" i="144"/>
  <c r="BK194" i="144"/>
  <c r="BM194" i="144"/>
  <c r="BK168" i="150"/>
  <c r="BM168" i="150"/>
  <c r="BJ168" i="150"/>
  <c r="BK46" i="141"/>
  <c r="BM46" i="141"/>
  <c r="BJ46" i="141"/>
  <c r="BK275" i="148"/>
  <c r="BM275" i="148"/>
  <c r="BJ275" i="148"/>
  <c r="BK344" i="146"/>
  <c r="BM344" i="146"/>
  <c r="BJ344" i="146"/>
  <c r="BM50" i="150"/>
  <c r="BJ50" i="150"/>
  <c r="BK50" i="150"/>
  <c r="BJ100" i="146"/>
  <c r="BK100" i="146"/>
  <c r="BM100" i="146"/>
  <c r="BM68" i="146"/>
  <c r="BJ68" i="146"/>
  <c r="BK68" i="146"/>
  <c r="BK125" i="141"/>
  <c r="BM125" i="141"/>
  <c r="BJ125" i="141"/>
  <c r="BK34" i="144"/>
  <c r="BM34" i="144"/>
  <c r="BJ34" i="144"/>
  <c r="BK87" i="145"/>
  <c r="BM87" i="145"/>
  <c r="BJ87" i="145"/>
  <c r="BK31" i="148"/>
  <c r="BM31" i="148"/>
  <c r="BJ31" i="148"/>
  <c r="BM124" i="147"/>
  <c r="BJ124" i="147"/>
  <c r="BK124" i="147"/>
  <c r="BJ201" i="144"/>
  <c r="BK201" i="144"/>
  <c r="BM201" i="144"/>
  <c r="BM96" i="150"/>
  <c r="BJ96" i="150"/>
  <c r="BK96" i="150"/>
  <c r="BK24" i="144"/>
  <c r="BM24" i="144"/>
  <c r="BJ24" i="144"/>
  <c r="BM20" i="147"/>
  <c r="BJ20" i="147"/>
  <c r="BK20" i="147"/>
  <c r="BK352" i="150"/>
  <c r="BM352" i="150"/>
  <c r="BJ352" i="150"/>
  <c r="BM329" i="148"/>
  <c r="BJ329" i="148"/>
  <c r="BK329" i="148"/>
  <c r="BJ208" i="147"/>
  <c r="BK208" i="147"/>
  <c r="BM208" i="147"/>
  <c r="BM92" i="146"/>
  <c r="BJ92" i="146"/>
  <c r="BK92" i="146"/>
  <c r="BM203" i="147"/>
  <c r="BJ203" i="147"/>
  <c r="BK203" i="147"/>
  <c r="BJ35" i="144"/>
  <c r="BK35" i="144"/>
  <c r="BM35" i="144"/>
  <c r="BM121" i="150"/>
  <c r="BJ121" i="150"/>
  <c r="BK121" i="150"/>
  <c r="BM181" i="150"/>
  <c r="BJ181" i="150"/>
  <c r="BK181" i="150"/>
  <c r="BJ52" i="144"/>
  <c r="BK52" i="144"/>
  <c r="BM52" i="144"/>
  <c r="BM221" i="148"/>
  <c r="BJ221" i="148"/>
  <c r="BK221" i="148"/>
  <c r="BJ178" i="146"/>
  <c r="BK178" i="146"/>
  <c r="BM178" i="146"/>
  <c r="BK40" i="145"/>
  <c r="BM40" i="145"/>
  <c r="BJ40" i="145"/>
  <c r="BJ271" i="150"/>
  <c r="BK271" i="150"/>
  <c r="BM271" i="150"/>
  <c r="BJ189" i="148"/>
  <c r="BK189" i="148"/>
  <c r="BM189" i="148"/>
  <c r="BK289" i="148"/>
  <c r="BM289" i="148"/>
  <c r="BJ289" i="148"/>
  <c r="BM196" i="150"/>
  <c r="BJ196" i="150"/>
  <c r="BK196" i="150"/>
  <c r="BK261" i="148"/>
  <c r="BM261" i="148"/>
  <c r="BJ261" i="148"/>
  <c r="BJ419" i="148"/>
  <c r="BK419" i="148"/>
  <c r="BM419" i="148"/>
  <c r="BM166" i="150"/>
  <c r="BJ166" i="150"/>
  <c r="BK166" i="150"/>
  <c r="BJ167" i="148"/>
  <c r="BK167" i="148"/>
  <c r="BM167" i="148"/>
  <c r="BJ61" i="148"/>
  <c r="BK61" i="148"/>
  <c r="BM61" i="148"/>
  <c r="BM124" i="141"/>
  <c r="BJ124" i="141"/>
  <c r="BK124" i="141"/>
  <c r="BJ223" i="150"/>
  <c r="BK223" i="150"/>
  <c r="BM223" i="150"/>
  <c r="BK47" i="148"/>
  <c r="BM47" i="148"/>
  <c r="BJ47" i="148"/>
  <c r="BK24" i="150"/>
  <c r="BM24" i="150"/>
  <c r="BJ24" i="150"/>
  <c r="BJ99" i="146"/>
  <c r="BK99" i="146"/>
  <c r="BM99" i="146"/>
  <c r="BM376" i="148"/>
  <c r="BJ376" i="148"/>
  <c r="BK376" i="148"/>
  <c r="BK160" i="150"/>
  <c r="BM160" i="150"/>
  <c r="BJ160" i="150"/>
  <c r="BM172" i="146"/>
  <c r="BJ172" i="146"/>
  <c r="BK172" i="146"/>
  <c r="BM301" i="148"/>
  <c r="BJ301" i="148"/>
  <c r="BK301" i="148"/>
  <c r="BM170" i="146"/>
  <c r="BJ170" i="146"/>
  <c r="BK170" i="146"/>
  <c r="BK252" i="146"/>
  <c r="BM252" i="146"/>
  <c r="BJ252" i="146"/>
  <c r="BM171" i="147"/>
  <c r="BJ171" i="147"/>
  <c r="BK171" i="147"/>
  <c r="BJ183" i="147"/>
  <c r="BK183" i="147"/>
  <c r="BM183" i="147"/>
  <c r="BK60" i="141"/>
  <c r="BM60" i="141"/>
  <c r="BJ60" i="141"/>
  <c r="BK28" i="150"/>
  <c r="BM28" i="150"/>
  <c r="BJ28" i="150"/>
  <c r="BK78" i="144"/>
  <c r="BM78" i="144"/>
  <c r="BJ78" i="144"/>
  <c r="BM199" i="150"/>
  <c r="BJ199" i="150"/>
  <c r="BK199" i="150"/>
  <c r="BK92" i="144"/>
  <c r="BM92" i="144"/>
  <c r="BJ92" i="144"/>
  <c r="BJ62" i="150"/>
  <c r="BK62" i="150"/>
  <c r="BM62" i="150"/>
  <c r="BK283" i="150"/>
  <c r="BM283" i="150"/>
  <c r="BJ283" i="150"/>
  <c r="BJ17" i="145"/>
  <c r="BK17" i="145"/>
  <c r="BM17" i="145"/>
  <c r="BM48" i="147"/>
  <c r="BJ48" i="147"/>
  <c r="BK48" i="147"/>
  <c r="BM118" i="146"/>
  <c r="BJ118" i="146"/>
  <c r="BK118" i="146"/>
  <c r="BK131" i="147"/>
  <c r="BM131" i="147"/>
  <c r="BJ131" i="147"/>
  <c r="BJ212" i="146"/>
  <c r="BK212" i="146"/>
  <c r="BM212" i="146"/>
  <c r="BJ229" i="147"/>
  <c r="BK229" i="147"/>
  <c r="BM229" i="147"/>
  <c r="BJ66" i="150"/>
  <c r="BK66" i="150"/>
  <c r="BM66" i="150"/>
  <c r="BK189" i="147"/>
  <c r="BM189" i="147"/>
  <c r="BJ189" i="147"/>
  <c r="BJ298" i="146"/>
  <c r="BK298" i="146"/>
  <c r="BM298" i="146"/>
  <c r="BM55" i="144"/>
  <c r="BJ55" i="144"/>
  <c r="BK55" i="144"/>
  <c r="BJ27" i="150"/>
  <c r="BK27" i="150"/>
  <c r="BM27" i="150"/>
  <c r="BK153" i="141"/>
  <c r="BM153" i="141"/>
  <c r="BJ153" i="141"/>
  <c r="BK19" i="148"/>
  <c r="BM19" i="148"/>
  <c r="BJ19" i="148"/>
  <c r="BJ224" i="150"/>
  <c r="BK224" i="150"/>
  <c r="BM224" i="150"/>
  <c r="BM153" i="144"/>
  <c r="BJ153" i="144"/>
  <c r="BK153" i="144"/>
  <c r="BM37" i="148"/>
  <c r="BJ37" i="148"/>
  <c r="BK37" i="148"/>
  <c r="BJ29" i="144"/>
  <c r="BK29" i="144"/>
  <c r="BM29" i="144"/>
  <c r="BJ61" i="144"/>
  <c r="BK61" i="144"/>
  <c r="BM61" i="144"/>
  <c r="BM184" i="150"/>
  <c r="BJ184" i="150"/>
  <c r="BK184" i="150"/>
  <c r="BK82" i="148"/>
  <c r="BM82" i="148"/>
  <c r="BJ82" i="148"/>
  <c r="BJ92" i="141"/>
  <c r="BK92" i="141"/>
  <c r="BM92" i="141"/>
  <c r="BK307" i="146"/>
  <c r="BM307" i="146"/>
  <c r="BJ307" i="146"/>
  <c r="BK294" i="146"/>
  <c r="BM294" i="146"/>
  <c r="BJ294" i="146"/>
  <c r="BM77" i="150"/>
  <c r="BJ77" i="150"/>
  <c r="BK77" i="150"/>
  <c r="BM349" i="146"/>
  <c r="BJ349" i="146"/>
  <c r="BK349" i="146"/>
  <c r="BJ49" i="150"/>
  <c r="BK49" i="150"/>
  <c r="BM49" i="150"/>
  <c r="BM147" i="145"/>
  <c r="BJ147" i="145"/>
  <c r="BK147" i="145"/>
</calcChain>
</file>

<file path=xl/sharedStrings.xml><?xml version="1.0" encoding="utf-8"?>
<sst xmlns="http://schemas.openxmlformats.org/spreadsheetml/2006/main" count="10811" uniqueCount="184">
  <si>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</si>
  <si>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</si>
  <si>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</si>
  <si>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</si>
  <si>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</si>
  <si>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</si>
  <si>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</si>
  <si>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</si>
  <si>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</si>
  <si>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</si>
  <si>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</si>
  <si>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</si>
  <si>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</si>
  <si>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</si>
  <si>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</si>
  <si>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</si>
  <si>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</si>
  <si>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</si>
  <si>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</si>
  <si>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</si>
  <si>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</si>
  <si>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</si>
  <si>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</si>
  <si>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</si>
  <si>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</si>
  <si>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</si>
  <si>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</si>
  <si>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</si>
  <si>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</si>
  <si>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</si>
  <si>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</si>
  <si>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</si>
  <si>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</si>
  <si>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</si>
  <si>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</si>
  <si>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t>Su=Qc/Nc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</si>
  <si>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</si>
  <si>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</si>
  <si>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</si>
  <si>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</si>
  <si>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</si>
  <si>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</si>
  <si>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</si>
  <si>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</si>
  <si>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</si>
  <si>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</si>
  <si>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</si>
  <si>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</si>
  <si>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</si>
  <si>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</si>
  <si>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</si>
  <si>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</si>
  <si>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</si>
  <si>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</si>
  <si>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</si>
  <si>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</si>
  <si>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</si>
  <si>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</si>
  <si>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</si>
  <si>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</si>
  <si>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</si>
  <si>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</si>
  <si>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</si>
  <si>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</si>
  <si>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</si>
  <si>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</si>
  <si>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</si>
  <si>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</si>
  <si>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</si>
  <si>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</si>
  <si>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</si>
  <si>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</si>
  <si>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</si>
  <si>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</si>
  <si>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</si>
  <si>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</si>
  <si>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</si>
  <si>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</si>
  <si>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</si>
  <si>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</si>
  <si>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</si>
  <si>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</si>
  <si>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</si>
  <si>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</si>
  <si>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</si>
  <si>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</si>
  <si>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</si>
  <si>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</si>
  <si>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</si>
  <si>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</si>
  <si>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</si>
  <si>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</si>
  <si>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</si>
  <si>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</si>
  <si>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</si>
  <si>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</si>
  <si>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</si>
  <si>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</si>
  <si>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</si>
  <si>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</si>
  <si>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</si>
  <si>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</si>
  <si>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</si>
  <si>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</si>
  <si>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</si>
  <si>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</si>
  <si>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</si>
  <si>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</si>
  <si>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</si>
  <si>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</si>
  <si>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</si>
  <si>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</si>
  <si>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</si>
  <si>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</si>
  <si>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</si>
  <si>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</si>
  <si>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</si>
  <si>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</si>
  <si>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</si>
  <si>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Organic Soil</t>
  </si>
  <si>
    <t/>
  </si>
  <si>
    <t>Sand Mixture</t>
  </si>
  <si>
    <t>Silty Clay</t>
  </si>
  <si>
    <t>Silt Mixture</t>
  </si>
  <si>
    <t>Organic Clay</t>
  </si>
  <si>
    <t>Silty Sand</t>
  </si>
  <si>
    <t>Gravelly Sand</t>
  </si>
  <si>
    <t>mV</t>
  </si>
  <si>
    <t>Baseline</t>
  </si>
  <si>
    <t>Kpa</t>
  </si>
  <si>
    <t>Conversion</t>
  </si>
  <si>
    <t>-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</si>
  <si>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</si>
  <si>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</si>
  <si>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</si>
  <si>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</si>
  <si>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</si>
  <si>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</si>
  <si>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</si>
  <si>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</si>
  <si>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</si>
  <si>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</si>
  <si>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Sand mixture</t>
  </si>
  <si>
    <t>Organic</t>
  </si>
  <si>
    <t>Silt mxture</t>
  </si>
  <si>
    <t>Very stiff finegrained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</si>
  <si>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</si>
  <si>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</si>
  <si>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</si>
  <si>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</si>
  <si>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</si>
  <si>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</si>
  <si>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</si>
  <si>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</si>
  <si>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</si>
  <si>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</si>
  <si>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</si>
  <si>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</si>
  <si>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</si>
  <si>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</si>
  <si>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</si>
  <si>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Sensitive finegrained</t>
  </si>
  <si>
    <t>WSLP-108</t>
  </si>
  <si>
    <t>WSLP-19-065C</t>
  </si>
  <si>
    <t>30.10068, -90.57858</t>
  </si>
  <si>
    <t>WSLP-19-066C</t>
  </si>
  <si>
    <t>30.10012, -90.58178</t>
  </si>
  <si>
    <t>WSLP-19-067C</t>
  </si>
  <si>
    <t>30.09958, -90.58484</t>
  </si>
  <si>
    <t>WSLP-19-068C</t>
  </si>
  <si>
    <t>30.09911, -90.58723</t>
  </si>
  <si>
    <t>WSLP-19-069C</t>
  </si>
  <si>
    <t>30.09850, -90.59096</t>
  </si>
  <si>
    <t>WSLP-19-070C</t>
  </si>
  <si>
    <t>30.09801, -90.59372</t>
  </si>
  <si>
    <t>WSLP-19-071C</t>
  </si>
  <si>
    <t>30.09764, -90.59701</t>
  </si>
  <si>
    <t>1 - Depth</t>
  </si>
  <si>
    <t>2 - q_c</t>
  </si>
  <si>
    <t>3 - fs</t>
  </si>
  <si>
    <t>4 - Pw</t>
  </si>
  <si>
    <t>5 - q_t</t>
  </si>
  <si>
    <t>6 - Rf</t>
  </si>
  <si>
    <t>8a - Total 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</si>
</sst>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7">
    <xf numFmtId="0" fontId="0" fillId="0" borderId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9" fillId="28" borderId="32" applyNumberFormat="0" applyAlignment="0" applyProtection="0"/>
    <xf numFmtId="0" fontId="20" fillId="29" borderId="33" applyNumberFormat="0" applyAlignment="0" applyProtection="0"/>
    <xf numFmtId="0" fontId="21" fillId="0" borderId="0" applyNumberFormat="0" applyFill="0" applyBorder="0" applyAlignment="0" applyProtection="0"/>
    <xf numFmtId="0" fontId="22" fillId="30" borderId="0" applyNumberFormat="0" applyBorder="0" applyAlignment="0" applyProtection="0"/>
    <xf numFmtId="0" fontId="23" fillId="0" borderId="34" applyNumberFormat="0" applyFill="0" applyAlignment="0" applyProtection="0"/>
    <xf numFmtId="0" fontId="24" fillId="0" borderId="35" applyNumberFormat="0" applyFill="0" applyAlignment="0" applyProtection="0"/>
    <xf numFmtId="0" fontId="25" fillId="0" borderId="36" applyNumberFormat="0" applyFill="0" applyAlignment="0" applyProtection="0"/>
    <xf numFmtId="0" fontId="25" fillId="0" borderId="0" applyNumberFormat="0" applyFill="0" applyBorder="0" applyAlignment="0" applyProtection="0"/>
    <xf numFmtId="0" fontId="26" fillId="31" borderId="32" applyNumberFormat="0" applyAlignment="0" applyProtection="0"/>
    <xf numFmtId="0" fontId="27" fillId="0" borderId="37" applyNumberFormat="0" applyFill="0" applyAlignment="0" applyProtection="0"/>
    <xf numFmtId="0" fontId="28" fillId="32" borderId="0" applyNumberFormat="0" applyBorder="0" applyAlignment="0" applyProtection="0"/>
    <xf numFmtId="0" fontId="6" fillId="0" borderId="0"/>
    <xf numFmtId="0" fontId="16" fillId="0" borderId="0"/>
    <xf numFmtId="0" fontId="16" fillId="33" borderId="38" applyNumberFormat="0" applyFont="0" applyAlignment="0" applyProtection="0"/>
    <xf numFmtId="0" fontId="29" fillId="28" borderId="39" applyNumberFormat="0" applyAlignment="0" applyProtection="0"/>
    <xf numFmtId="0" fontId="32" fillId="0" borderId="0" applyNumberFormat="0" applyFill="0" applyBorder="0" applyAlignment="0" applyProtection="0"/>
    <xf numFmtId="0" fontId="30" fillId="0" borderId="40" applyNumberFormat="0" applyFill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30">
    <xf numFmtId="0" fontId="0" fillId="0" borderId="0" xfId="0"/>
    <xf numFmtId="0" fontId="6" fillId="0" borderId="0" xfId="37"/>
    <xf numFmtId="0" fontId="6" fillId="0" borderId="0" xfId="37" applyAlignment="1">
      <alignment horizontal="center"/>
    </xf>
    <xf numFmtId="2" fontId="6" fillId="0" borderId="0" xfId="37" applyNumberFormat="1"/>
    <xf numFmtId="2" fontId="6" fillId="0" borderId="2" xfId="37" applyNumberFormat="1" applyBorder="1" applyAlignment="1">
      <alignment horizontal="center"/>
    </xf>
    <xf numFmtId="0" fontId="6" fillId="0" borderId="17" xfId="37" applyBorder="1"/>
    <xf numFmtId="0" fontId="6" fillId="0" borderId="16" xfId="37" applyBorder="1"/>
    <xf numFmtId="1" fontId="6" fillId="0" borderId="5" xfId="37" applyNumberFormat="1" applyBorder="1" applyAlignment="1">
      <alignment horizontal="center"/>
    </xf>
    <xf numFmtId="1" fontId="6" fillId="0" borderId="0" xfId="37" applyNumberFormat="1" applyAlignment="1">
      <alignment horizontal="center"/>
    </xf>
    <xf numFmtId="1" fontId="6" fillId="0" borderId="4" xfId="37" applyNumberFormat="1" applyBorder="1" applyAlignment="1">
      <alignment horizontal="center"/>
    </xf>
    <xf numFmtId="1" fontId="6" fillId="0" borderId="2" xfId="37" applyNumberFormat="1" applyBorder="1" applyAlignment="1">
      <alignment horizontal="center"/>
    </xf>
    <xf numFmtId="1" fontId="6" fillId="0" borderId="7" xfId="37" applyNumberFormat="1" applyBorder="1" applyAlignment="1">
      <alignment horizontal="center"/>
    </xf>
    <xf numFmtId="1" fontId="6" fillId="0" borderId="47" xfId="37" applyNumberFormat="1" applyBorder="1" applyAlignment="1">
      <alignment horizontal="center"/>
    </xf>
    <xf numFmtId="0" fontId="6" fillId="0" borderId="17" xfId="37" applyBorder="1" applyAlignment="1">
      <alignment horizontal="center"/>
    </xf>
    <xf numFmtId="0" fontId="6" fillId="0" borderId="16" xfId="37" applyBorder="1" applyAlignment="1">
      <alignment horizontal="center"/>
    </xf>
    <xf numFmtId="0" fontId="6" fillId="0" borderId="4" xfId="37" applyBorder="1" applyAlignment="1">
      <alignment horizontal="center"/>
    </xf>
    <xf numFmtId="164" fontId="6" fillId="0" borderId="2" xfId="37" applyNumberFormat="1" applyBorder="1" applyAlignment="1">
      <alignment horizontal="center"/>
    </xf>
    <xf numFmtId="2" fontId="6" fillId="0" borderId="7" xfId="37" applyNumberFormat="1" applyBorder="1" applyAlignment="1">
      <alignment horizontal="center"/>
    </xf>
    <xf numFmtId="0" fontId="6" fillId="0" borderId="2" xfId="37" applyBorder="1"/>
    <xf numFmtId="1" fontId="6" fillId="0" borderId="26" xfId="37" applyNumberFormat="1" applyBorder="1" applyAlignment="1">
      <alignment horizontal="center"/>
    </xf>
    <xf numFmtId="0" fontId="6" fillId="0" borderId="2" xfId="37" applyBorder="1" applyAlignment="1">
      <alignment horizontal="center"/>
    </xf>
    <xf numFmtId="1" fontId="6" fillId="0" borderId="0" xfId="37" applyNumberFormat="1"/>
    <xf numFmtId="164" fontId="6" fillId="0" borderId="47" xfId="37" applyNumberFormat="1" applyBorder="1"/>
    <xf numFmtId="164" fontId="6" fillId="0" borderId="2" xfId="37" applyNumberFormat="1" applyBorder="1"/>
    <xf numFmtId="1" fontId="6" fillId="0" borderId="2" xfId="37" applyNumberFormat="1" applyBorder="1"/>
    <xf numFmtId="2" fontId="6" fillId="0" borderId="4" xfId="37" applyNumberFormat="1" applyBorder="1"/>
    <xf numFmtId="0" fontId="6" fillId="0" borderId="3" xfId="37" applyBorder="1"/>
    <xf numFmtId="0" fontId="34" fillId="0" borderId="0" xfId="37" applyFont="1" applyAlignment="1">
      <alignment horizontal="left"/>
    </xf>
    <xf numFmtId="0" fontId="6" fillId="0" borderId="20" xfId="37" applyBorder="1"/>
    <xf numFmtId="0" fontId="6" fillId="0" borderId="19" xfId="37" applyBorder="1"/>
    <xf numFmtId="0" fontId="14" fillId="0" borderId="19" xfId="37" applyFont="1" applyBorder="1" applyAlignment="1">
      <alignment horizontal="left" vertical="center"/>
    </xf>
    <xf numFmtId="0" fontId="13" fillId="0" borderId="19" xfId="37" applyFont="1" applyBorder="1" applyAlignment="1">
      <alignment horizontal="left" vertical="center"/>
    </xf>
    <xf numFmtId="0" fontId="4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right" vertical="center"/>
    </xf>
    <xf numFmtId="0" fontId="6" fillId="0" borderId="18" xfId="37" applyBorder="1"/>
    <xf numFmtId="0" fontId="14" fillId="0" borderId="0" xfId="37" applyFont="1" applyAlignment="1">
      <alignment horizontal="left" vertical="center"/>
    </xf>
    <xf numFmtId="0" fontId="12" fillId="0" borderId="0" xfId="37" applyFont="1" applyAlignment="1">
      <alignment vertical="center"/>
    </xf>
    <xf numFmtId="0" fontId="4" fillId="0" borderId="0" xfId="37" applyFont="1"/>
    <xf numFmtId="0" fontId="13" fillId="0" borderId="0" xfId="37" applyFont="1"/>
    <xf numFmtId="0" fontId="12" fillId="0" borderId="0" xfId="37" applyFont="1"/>
    <xf numFmtId="0" fontId="14" fillId="0" borderId="0" xfId="37" applyFont="1"/>
    <xf numFmtId="0" fontId="9" fillId="0" borderId="3" xfId="37" applyFont="1" applyBorder="1"/>
    <xf numFmtId="0" fontId="9" fillId="0" borderId="3" xfId="37" applyFont="1" applyBorder="1" applyAlignment="1">
      <alignment horizontal="right"/>
    </xf>
    <xf numFmtId="0" fontId="9" fillId="0" borderId="0" xfId="37" applyFont="1"/>
    <xf numFmtId="0" fontId="9" fillId="0" borderId="0" xfId="37" applyFont="1" applyAlignment="1">
      <alignment horizontal="right"/>
    </xf>
    <xf numFmtId="0" fontId="34" fillId="0" borderId="0" xfId="37" applyFont="1"/>
    <xf numFmtId="0" fontId="6" fillId="0" borderId="15" xfId="37" applyBorder="1"/>
    <xf numFmtId="0" fontId="6" fillId="0" borderId="14" xfId="37" applyBorder="1"/>
    <xf numFmtId="0" fontId="6" fillId="0" borderId="13" xfId="37" applyBorder="1"/>
    <xf numFmtId="1" fontId="6" fillId="0" borderId="47" xfId="37" applyNumberFormat="1" applyBorder="1"/>
    <xf numFmtId="1" fontId="6" fillId="0" borderId="4" xfId="37" applyNumberFormat="1" applyBorder="1"/>
    <xf numFmtId="0" fontId="6" fillId="0" borderId="0" xfId="37" applyAlignment="1">
      <alignment horizontal="left"/>
    </xf>
    <xf numFmtId="0" fontId="6" fillId="0" borderId="0" xfId="37" applyAlignment="1">
      <alignment horizontal="center" vertical="center" wrapText="1"/>
    </xf>
    <xf numFmtId="0" fontId="6" fillId="0" borderId="46" xfId="37" applyBorder="1" applyAlignment="1">
      <alignment horizontal="center" vertical="center" wrapText="1"/>
    </xf>
    <xf numFmtId="0" fontId="6" fillId="0" borderId="24" xfId="37" applyBorder="1" applyAlignment="1">
      <alignment horizontal="center" vertical="center" wrapText="1"/>
    </xf>
    <xf numFmtId="0" fontId="6" fillId="0" borderId="45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25" xfId="37" applyBorder="1" applyAlignment="1">
      <alignment horizontal="center"/>
    </xf>
    <xf numFmtId="0" fontId="6" fillId="0" borderId="1" xfId="37" applyBorder="1" applyAlignment="1">
      <alignment horizontal="center"/>
    </xf>
    <xf numFmtId="0" fontId="6" fillId="0" borderId="31" xfId="37" applyBorder="1" applyAlignment="1">
      <alignment horizontal="center"/>
    </xf>
    <xf numFmtId="0" fontId="6" fillId="0" borderId="50" xfId="37" applyBorder="1" applyAlignment="1">
      <alignment horizontal="center" vertical="center" wrapText="1"/>
    </xf>
    <xf numFmtId="0" fontId="6" fillId="0" borderId="6" xfId="37" applyBorder="1" applyAlignment="1">
      <alignment horizontal="center" vertical="center" wrapText="1"/>
    </xf>
    <xf numFmtId="0" fontId="6" fillId="0" borderId="6" xfId="37" applyBorder="1" applyAlignment="1">
      <alignment horizontal="center"/>
    </xf>
    <xf numFmtId="0" fontId="11" fillId="0" borderId="1" xfId="37" applyFont="1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6" fillId="0" borderId="0" xfId="37" applyAlignment="1">
      <alignment horizontal="right"/>
    </xf>
    <xf numFmtId="0" fontId="6" fillId="0" borderId="1" xfId="37" applyBorder="1"/>
    <xf numFmtId="0" fontId="6" fillId="0" borderId="23" xfId="37" applyBorder="1" applyAlignment="1">
      <alignment horizontal="center" vertical="center" wrapText="1"/>
    </xf>
    <xf numFmtId="0" fontId="7" fillId="0" borderId="0" xfId="37" applyFont="1"/>
    <xf numFmtId="0" fontId="34" fillId="40" borderId="1" xfId="37" applyFont="1" applyFill="1" applyBorder="1" applyAlignment="1">
      <alignment horizontal="right"/>
    </xf>
    <xf numFmtId="0" fontId="6" fillId="0" borderId="22" xfId="37" applyBorder="1"/>
    <xf numFmtId="0" fontId="8" fillId="0" borderId="3" xfId="37" applyFont="1" applyBorder="1"/>
    <xf numFmtId="2" fontId="6" fillId="2" borderId="3" xfId="37" applyNumberFormat="1" applyFill="1" applyBorder="1" applyAlignment="1">
      <alignment horizontal="right"/>
    </xf>
    <xf numFmtId="0" fontId="6" fillId="0" borderId="12" xfId="37" applyBorder="1"/>
    <xf numFmtId="0" fontId="6" fillId="39" borderId="1" xfId="37" applyFill="1" applyBorder="1" applyAlignment="1">
      <alignment horizontal="right"/>
    </xf>
    <xf numFmtId="0" fontId="8" fillId="0" borderId="0" xfId="37" applyFont="1"/>
    <xf numFmtId="16" fontId="6" fillId="0" borderId="0" xfId="37" applyNumberFormat="1"/>
    <xf numFmtId="16" fontId="6" fillId="0" borderId="11" xfId="37" applyNumberFormat="1" applyBorder="1"/>
    <xf numFmtId="0" fontId="6" fillId="2" borderId="0" xfId="37" applyFill="1" applyAlignment="1">
      <alignment horizontal="center"/>
    </xf>
    <xf numFmtId="0" fontId="6" fillId="0" borderId="0" xfId="37" applyAlignment="1">
      <alignment horizontal="right" vertical="center" wrapText="1"/>
    </xf>
    <xf numFmtId="2" fontId="6" fillId="2" borderId="0" xfId="37" applyNumberFormat="1" applyFill="1" applyAlignment="1">
      <alignment horizontal="right"/>
    </xf>
    <xf numFmtId="0" fontId="6" fillId="0" borderId="10" xfId="37" applyBorder="1"/>
    <xf numFmtId="165" fontId="6" fillId="0" borderId="0" xfId="37" applyNumberFormat="1"/>
    <xf numFmtId="0" fontId="6" fillId="36" borderId="1" xfId="37" applyFill="1" applyBorder="1" applyAlignment="1">
      <alignment horizontal="right"/>
    </xf>
    <xf numFmtId="0" fontId="6" fillId="0" borderId="11" xfId="37" applyBorder="1" applyAlignment="1">
      <alignment horizontal="center"/>
    </xf>
    <xf numFmtId="0" fontId="6" fillId="0" borderId="10" xfId="37" applyBorder="1" applyAlignment="1">
      <alignment horizontal="center"/>
    </xf>
    <xf numFmtId="0" fontId="6" fillId="38" borderId="1" xfId="37" applyFill="1" applyBorder="1" applyAlignment="1">
      <alignment horizontal="right"/>
    </xf>
    <xf numFmtId="0" fontId="6" fillId="0" borderId="11" xfId="37" applyBorder="1"/>
    <xf numFmtId="0" fontId="6" fillId="2" borderId="0" xfId="37" applyFill="1" applyAlignment="1">
      <alignment horizontal="right"/>
    </xf>
    <xf numFmtId="0" fontId="6" fillId="0" borderId="10" xfId="37" applyBorder="1" applyAlignment="1">
      <alignment horizontal="right"/>
    </xf>
    <xf numFmtId="0" fontId="6" fillId="35" borderId="1" xfId="37" applyFill="1" applyBorder="1" applyAlignment="1">
      <alignment horizontal="right"/>
    </xf>
    <xf numFmtId="0" fontId="7" fillId="0" borderId="0" xfId="37" applyFont="1" applyAlignment="1">
      <alignment horizontal="right"/>
    </xf>
    <xf numFmtId="0" fontId="34" fillId="34" borderId="1" xfId="37" applyFont="1" applyFill="1" applyBorder="1" applyAlignment="1">
      <alignment horizontal="right"/>
    </xf>
    <xf numFmtId="14" fontId="6" fillId="0" borderId="0" xfId="37" applyNumberFormat="1"/>
    <xf numFmtId="0" fontId="6" fillId="0" borderId="10" xfId="37" applyBorder="1" applyAlignment="1">
      <alignment horizontal="left"/>
    </xf>
    <xf numFmtId="0" fontId="6" fillId="37" borderId="1" xfId="37" applyFill="1" applyBorder="1" applyAlignment="1">
      <alignment horizontal="right"/>
    </xf>
    <xf numFmtId="0" fontId="6" fillId="0" borderId="9" xfId="37" applyBorder="1"/>
    <xf numFmtId="0" fontId="6" fillId="0" borderId="8" xfId="37" applyBorder="1"/>
    <xf numFmtId="0" fontId="6" fillId="0" borderId="8" xfId="37" applyBorder="1" applyAlignment="1">
      <alignment horizontal="right"/>
    </xf>
    <xf numFmtId="0" fontId="6" fillId="0" borderId="21" xfId="37" applyBorder="1"/>
    <xf numFmtId="0" fontId="6" fillId="41" borderId="6" xfId="37" applyFill="1" applyBorder="1" applyAlignment="1">
      <alignment horizontal="center" vertical="center" wrapText="1"/>
    </xf>
    <xf numFmtId="0" fontId="6" fillId="41" borderId="1" xfId="37" applyFill="1" applyBorder="1" applyAlignment="1">
      <alignment horizontal="center" vertical="center" wrapText="1"/>
    </xf>
    <xf numFmtId="0" fontId="11" fillId="41" borderId="1" xfId="37" applyFont="1" applyFill="1" applyBorder="1" applyAlignment="1">
      <alignment horizontal="center" vertical="center" wrapText="1"/>
    </xf>
    <xf numFmtId="0" fontId="6" fillId="0" borderId="44" xfId="37" applyBorder="1" applyAlignment="1">
      <alignment horizontal="center" vertical="center"/>
    </xf>
    <xf numFmtId="0" fontId="6" fillId="0" borderId="43" xfId="37" applyBorder="1" applyAlignment="1">
      <alignment horizontal="center" vertical="center"/>
    </xf>
    <xf numFmtId="0" fontId="6" fillId="0" borderId="42" xfId="37" applyBorder="1" applyAlignment="1">
      <alignment horizontal="center" vertical="center"/>
    </xf>
    <xf numFmtId="0" fontId="6" fillId="0" borderId="41" xfId="37" applyBorder="1" applyAlignment="1">
      <alignment horizontal="center" vertical="center" wrapText="1"/>
    </xf>
    <xf numFmtId="0" fontId="6" fillId="0" borderId="43" xfId="37" applyBorder="1" applyAlignment="1">
      <alignment horizontal="center" vertical="center" wrapText="1"/>
    </xf>
    <xf numFmtId="0" fontId="6" fillId="0" borderId="42" xfId="37" applyBorder="1" applyAlignment="1">
      <alignment horizontal="center" vertical="center" wrapText="1"/>
    </xf>
    <xf numFmtId="0" fontId="6" fillId="0" borderId="23" xfId="37" applyBorder="1" applyAlignment="1">
      <alignment horizontal="center" vertical="center"/>
    </xf>
    <xf numFmtId="0" fontId="6" fillId="0" borderId="41" xfId="37" applyBorder="1" applyAlignment="1">
      <alignment horizontal="center" vertical="center"/>
    </xf>
    <xf numFmtId="0" fontId="6" fillId="0" borderId="1" xfId="37" applyBorder="1" applyAlignment="1">
      <alignment horizontal="center" vertical="center" wrapText="1"/>
    </xf>
    <xf numFmtId="0" fontId="6" fillId="0" borderId="29" xfId="37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6" fillId="0" borderId="48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6" fillId="0" borderId="49" xfId="37" applyBorder="1" applyAlignment="1">
      <alignment horizontal="center" vertical="center" wrapText="1"/>
    </xf>
    <xf numFmtId="0" fontId="9" fillId="0" borderId="0" xfId="37" applyFont="1" applyAlignment="1">
      <alignment horizontal="right"/>
    </xf>
    <xf numFmtId="0" fontId="6" fillId="0" borderId="27" xfId="37" applyBorder="1" applyAlignment="1">
      <alignment horizontal="center" vertical="center" wrapText="1"/>
    </xf>
    <xf numFmtId="0" fontId="6" fillId="0" borderId="28" xfId="37" applyBorder="1" applyAlignment="1">
      <alignment horizontal="center" vertical="center" wrapText="1"/>
    </xf>
    <xf numFmtId="0" fontId="6" fillId="0" borderId="29" xfId="37" applyBorder="1" applyAlignment="1">
      <alignment horizontal="center"/>
    </xf>
    <xf numFmtId="0" fontId="6" fillId="0" borderId="30" xfId="37" applyBorder="1" applyAlignment="1">
      <alignment horizontal="center"/>
    </xf>
    <xf numFmtId="0" fontId="6" fillId="0" borderId="31" xfId="37" applyBorder="1" applyAlignment="1">
      <alignment horizontal="center"/>
    </xf>
    <xf numFmtId="14" fontId="9" fillId="0" borderId="0" xfId="37" applyNumberFormat="1" applyFont="1" applyAlignment="1">
      <alignment horizontal="left"/>
    </xf>
    <xf numFmtId="0" fontId="9" fillId="0" borderId="3" xfId="37" applyFont="1" applyBorder="1" applyAlignment="1">
      <alignment horizontal="left"/>
    </xf>
    <xf numFmtId="0" fontId="9" fillId="0" borderId="3" xfId="37" applyFont="1" applyBorder="1" applyAlignment="1">
      <alignment horizontal="right"/>
    </xf>
    <xf numFmtId="164" fontId="9" fillId="0" borderId="3" xfId="37" applyNumberFormat="1" applyFont="1" applyBorder="1" applyAlignment="1">
      <alignment horizontal="left"/>
    </xf>
    <xf numFmtId="164" fontId="9" fillId="0" borderId="0" xfId="37" applyNumberFormat="1" applyFont="1" applyAlignment="1">
      <alignment horizontal="left"/>
    </xf>
    <xf numFmtId="2" fontId="9" fillId="0" borderId="0" xfId="37" applyNumberFormat="1" applyFont="1" applyAlignment="1">
      <alignment horizontal="left"/>
    </xf>
    <xf numFmtId="0" fontId="9" fillId="0" borderId="0" xfId="37" applyFont="1" applyAlignment="1">
      <alignment horizontal="left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rmal 6" xfId="46" xr:uid="{00000000-0005-0000-0000-000029000000}"/>
    <cellStyle name="Note 2" xfId="39" xr:uid="{00000000-0005-0000-0000-00002A000000}"/>
    <cellStyle name="Output" xfId="40" builtinId="21" customBuiltin="1"/>
    <cellStyle name="Title 2" xfId="41" xr:uid="{00000000-0005-0000-0000-00002C000000}"/>
    <cellStyle name="Total" xfId="42" builtinId="25" customBuiltin="1"/>
    <cellStyle name="Warning Text" xfId="43" builtinId="11" customBuiltin="1"/>
  </cellStyles>
  <dxfs count="119"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'065C'!$AD$14:$AD$359</c:f>
              <c:numCache>
                <c:formatCode>0</c:formatCode>
                <c:ptCount val="34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17.860677497731011</c:v>
                </c:pt>
                <c:pt idx="29">
                  <c:v>6.2974786736343056</c:v>
                </c:pt>
                <c:pt idx="30">
                  <c:v>9.6824603142245351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3.4100730255161924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1.0426530611590203</c:v>
                </c:pt>
                <c:pt idx="53">
                  <c:v>0.35</c:v>
                </c:pt>
                <c:pt idx="54">
                  <c:v>0.35</c:v>
                </c:pt>
                <c:pt idx="55">
                  <c:v>1.1214117658893579</c:v>
                </c:pt>
                <c:pt idx="56">
                  <c:v>2.5818991765850923</c:v>
                </c:pt>
                <c:pt idx="57">
                  <c:v>3.9750486462437578</c:v>
                </c:pt>
                <c:pt idx="58">
                  <c:v>3.5231521430805657</c:v>
                </c:pt>
                <c:pt idx="59">
                  <c:v>2.8986962762948218</c:v>
                </c:pt>
                <c:pt idx="60">
                  <c:v>2.3107658599938796</c:v>
                </c:pt>
                <c:pt idx="61">
                  <c:v>1.9147302840904024</c:v>
                </c:pt>
                <c:pt idx="62">
                  <c:v>2.0095623652079251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0.949681258710531</c:v>
                </c:pt>
                <c:pt idx="70">
                  <c:v>1.7910570421959724</c:v>
                </c:pt>
                <c:pt idx="71">
                  <c:v>2.3526157336147318</c:v>
                </c:pt>
                <c:pt idx="72">
                  <c:v>1.5941355183631192</c:v>
                </c:pt>
                <c:pt idx="73">
                  <c:v>1.2204126058071334</c:v>
                </c:pt>
                <c:pt idx="74">
                  <c:v>1.4184542733035168</c:v>
                </c:pt>
                <c:pt idx="75">
                  <c:v>1.4235357622160136</c:v>
                </c:pt>
                <c:pt idx="76">
                  <c:v>1.8610927064564873</c:v>
                </c:pt>
                <c:pt idx="77">
                  <c:v>1.7904281662671044</c:v>
                </c:pt>
                <c:pt idx="78">
                  <c:v>1.993214397429639</c:v>
                </c:pt>
                <c:pt idx="79">
                  <c:v>1.6675743352610697</c:v>
                </c:pt>
                <c:pt idx="80">
                  <c:v>1.4225933401176416</c:v>
                </c:pt>
                <c:pt idx="81">
                  <c:v>0.35</c:v>
                </c:pt>
                <c:pt idx="82">
                  <c:v>1.0547689232614259</c:v>
                </c:pt>
                <c:pt idx="83">
                  <c:v>1.8011367489853349</c:v>
                </c:pt>
                <c:pt idx="84">
                  <c:v>1.775644962114193</c:v>
                </c:pt>
                <c:pt idx="85">
                  <c:v>2.0935949424529716</c:v>
                </c:pt>
                <c:pt idx="86">
                  <c:v>2.7905236646242315</c:v>
                </c:pt>
                <c:pt idx="87">
                  <c:v>3.8321003973693251</c:v>
                </c:pt>
                <c:pt idx="88">
                  <c:v>4.5582918016418006</c:v>
                </c:pt>
                <c:pt idx="89">
                  <c:v>2.9751152720694605</c:v>
                </c:pt>
                <c:pt idx="90">
                  <c:v>2.0468181083730523</c:v>
                </c:pt>
                <c:pt idx="91">
                  <c:v>1.8608103417027861</c:v>
                </c:pt>
                <c:pt idx="92">
                  <c:v>2.018209482893301</c:v>
                </c:pt>
                <c:pt idx="93">
                  <c:v>1.9093335751763605</c:v>
                </c:pt>
                <c:pt idx="94">
                  <c:v>2.2053996960962765</c:v>
                </c:pt>
                <c:pt idx="95">
                  <c:v>1.8917296236482806</c:v>
                </c:pt>
                <c:pt idx="96">
                  <c:v>0.98980291228404704</c:v>
                </c:pt>
                <c:pt idx="97">
                  <c:v>1.4306548448837753</c:v>
                </c:pt>
                <c:pt idx="98">
                  <c:v>1.6668898161285528</c:v>
                </c:pt>
                <c:pt idx="99">
                  <c:v>2.569827137930929</c:v>
                </c:pt>
                <c:pt idx="100">
                  <c:v>3.6015862838278605</c:v>
                </c:pt>
                <c:pt idx="101">
                  <c:v>2.8494775762025757</c:v>
                </c:pt>
                <c:pt idx="102">
                  <c:v>2.4786910204008747</c:v>
                </c:pt>
                <c:pt idx="103">
                  <c:v>3.3454433059255928</c:v>
                </c:pt>
                <c:pt idx="104">
                  <c:v>2.6144440437516367</c:v>
                </c:pt>
                <c:pt idx="105">
                  <c:v>1.7038091908313908</c:v>
                </c:pt>
                <c:pt idx="106">
                  <c:v>2.5871406296425894</c:v>
                </c:pt>
                <c:pt idx="107">
                  <c:v>1.5717268276816163</c:v>
                </c:pt>
                <c:pt idx="108">
                  <c:v>12.645241997721588</c:v>
                </c:pt>
                <c:pt idx="109">
                  <c:v>8.0357808584745349</c:v>
                </c:pt>
                <c:pt idx="110">
                  <c:v>2.4701285292527775</c:v>
                </c:pt>
                <c:pt idx="111">
                  <c:v>3.3510414366526704</c:v>
                </c:pt>
                <c:pt idx="112">
                  <c:v>2.993975355419547</c:v>
                </c:pt>
                <c:pt idx="113">
                  <c:v>6.6342417165576801</c:v>
                </c:pt>
                <c:pt idx="114">
                  <c:v>2.7105784468488059</c:v>
                </c:pt>
                <c:pt idx="115">
                  <c:v>2.6433695028090458</c:v>
                </c:pt>
                <c:pt idx="116">
                  <c:v>3.2803878359338143</c:v>
                </c:pt>
                <c:pt idx="117">
                  <c:v>7.2504555525788703</c:v>
                </c:pt>
                <c:pt idx="118">
                  <c:v>5.214988867561698</c:v>
                </c:pt>
                <c:pt idx="119">
                  <c:v>3.5533727114881954</c:v>
                </c:pt>
                <c:pt idx="120">
                  <c:v>11.666462479341231</c:v>
                </c:pt>
                <c:pt idx="121">
                  <c:v>5.8970135102206083</c:v>
                </c:pt>
                <c:pt idx="122">
                  <c:v>3.6733194288327171</c:v>
                </c:pt>
                <c:pt idx="123">
                  <c:v>3.2153621320580363</c:v>
                </c:pt>
                <c:pt idx="124">
                  <c:v>6.0615777467173437</c:v>
                </c:pt>
                <c:pt idx="125">
                  <c:v>30.65712340587087</c:v>
                </c:pt>
                <c:pt idx="126">
                  <c:v>31.695900125696575</c:v>
                </c:pt>
                <c:pt idx="127">
                  <c:v>21.547971857843596</c:v>
                </c:pt>
                <c:pt idx="128">
                  <c:v>3.7241506209452413</c:v>
                </c:pt>
                <c:pt idx="129">
                  <c:v>8.0151941209702002</c:v>
                </c:pt>
                <c:pt idx="130">
                  <c:v>18.105873589129203</c:v>
                </c:pt>
                <c:pt idx="131">
                  <c:v>9.5457309018747658</c:v>
                </c:pt>
                <c:pt idx="132">
                  <c:v>11.040532874799752</c:v>
                </c:pt>
                <c:pt idx="133">
                  <c:v>14.121565552150216</c:v>
                </c:pt>
                <c:pt idx="134">
                  <c:v>15.992753038751358</c:v>
                </c:pt>
                <c:pt idx="135">
                  <c:v>3.9624423821357828</c:v>
                </c:pt>
                <c:pt idx="136">
                  <c:v>4.2341370070108528</c:v>
                </c:pt>
                <c:pt idx="137">
                  <c:v>3.1276794449291918</c:v>
                </c:pt>
                <c:pt idx="138">
                  <c:v>4.5748416975108341</c:v>
                </c:pt>
                <c:pt idx="139">
                  <c:v>3.4172410463157963</c:v>
                </c:pt>
                <c:pt idx="140">
                  <c:v>3.7027786881931979</c:v>
                </c:pt>
                <c:pt idx="141">
                  <c:v>2.2039713026669818</c:v>
                </c:pt>
                <c:pt idx="142">
                  <c:v>2.0626186534851936</c:v>
                </c:pt>
                <c:pt idx="143">
                  <c:v>2.9792234614307667</c:v>
                </c:pt>
                <c:pt idx="144">
                  <c:v>4.2239130421223061</c:v>
                </c:pt>
                <c:pt idx="145">
                  <c:v>8.0192655925842473</c:v>
                </c:pt>
                <c:pt idx="146">
                  <c:v>9.4861491450059763</c:v>
                </c:pt>
                <c:pt idx="147">
                  <c:v>3.3450030156726531</c:v>
                </c:pt>
                <c:pt idx="148">
                  <c:v>4.6511913845242123</c:v>
                </c:pt>
                <c:pt idx="149">
                  <c:v>2.5900323834742238</c:v>
                </c:pt>
                <c:pt idx="150">
                  <c:v>4.6892216842970571</c:v>
                </c:pt>
                <c:pt idx="151">
                  <c:v>5.9357093039388982</c:v>
                </c:pt>
                <c:pt idx="152">
                  <c:v>7.7325886504548436</c:v>
                </c:pt>
                <c:pt idx="153">
                  <c:v>7.5285474495776423</c:v>
                </c:pt>
                <c:pt idx="154">
                  <c:v>5.5048313148570021</c:v>
                </c:pt>
                <c:pt idx="155">
                  <c:v>4.8497569308622062</c:v>
                </c:pt>
                <c:pt idx="156">
                  <c:v>5.1797684580955341</c:v>
                </c:pt>
                <c:pt idx="157">
                  <c:v>5.3477233235681361</c:v>
                </c:pt>
                <c:pt idx="158">
                  <c:v>5.0380524049526727</c:v>
                </c:pt>
                <c:pt idx="159">
                  <c:v>4.3187615957199883</c:v>
                </c:pt>
                <c:pt idx="160">
                  <c:v>4.2590849450219999</c:v>
                </c:pt>
                <c:pt idx="161">
                  <c:v>3.328159638877505</c:v>
                </c:pt>
                <c:pt idx="162">
                  <c:v>3.0388488980901376</c:v>
                </c:pt>
                <c:pt idx="163">
                  <c:v>3.2542619887468422</c:v>
                </c:pt>
                <c:pt idx="164">
                  <c:v>3.7786146976466974</c:v>
                </c:pt>
                <c:pt idx="165">
                  <c:v>6.2026698737663164</c:v>
                </c:pt>
                <c:pt idx="166">
                  <c:v>5.3448623056234901</c:v>
                </c:pt>
                <c:pt idx="167">
                  <c:v>2.3584840694630533</c:v>
                </c:pt>
                <c:pt idx="168">
                  <c:v>18.918219126438448</c:v>
                </c:pt>
                <c:pt idx="169">
                  <c:v>35.311633093975288</c:v>
                </c:pt>
                <c:pt idx="170">
                  <c:v>4.2129262057219741</c:v>
                </c:pt>
                <c:pt idx="171">
                  <c:v>3.2511151119482187</c:v>
                </c:pt>
                <c:pt idx="172">
                  <c:v>32.261202076044924</c:v>
                </c:pt>
                <c:pt idx="173">
                  <c:v>47.079318651364133</c:v>
                </c:pt>
                <c:pt idx="174">
                  <c:v>53.010119528356427</c:v>
                </c:pt>
                <c:pt idx="175">
                  <c:v>60.609396183936319</c:v>
                </c:pt>
                <c:pt idx="176">
                  <c:v>60.485342912472014</c:v>
                </c:pt>
                <c:pt idx="177">
                  <c:v>61.204840579566934</c:v>
                </c:pt>
                <c:pt idx="178">
                  <c:v>62.714866832109031</c:v>
                </c:pt>
                <c:pt idx="179">
                  <c:v>63.55186951748022</c:v>
                </c:pt>
                <c:pt idx="180">
                  <c:v>55.367901727310738</c:v>
                </c:pt>
                <c:pt idx="181">
                  <c:v>58.894918150480613</c:v>
                </c:pt>
                <c:pt idx="182">
                  <c:v>72.040167600014342</c:v>
                </c:pt>
                <c:pt idx="183">
                  <c:v>62.881648570623277</c:v>
                </c:pt>
                <c:pt idx="184">
                  <c:v>47.666531572826784</c:v>
                </c:pt>
                <c:pt idx="185">
                  <c:v>34.876727397391292</c:v>
                </c:pt>
                <c:pt idx="186">
                  <c:v>51.819160072841612</c:v>
                </c:pt>
                <c:pt idx="187">
                  <c:v>67.330978313932107</c:v>
                </c:pt>
                <c:pt idx="188">
                  <c:v>65.97232744409628</c:v>
                </c:pt>
                <c:pt idx="189">
                  <c:v>60.084300464184068</c:v>
                </c:pt>
                <c:pt idx="190">
                  <c:v>52.617933432507392</c:v>
                </c:pt>
                <c:pt idx="191">
                  <c:v>54.882926051538412</c:v>
                </c:pt>
                <c:pt idx="192">
                  <c:v>56.768809476663122</c:v>
                </c:pt>
                <c:pt idx="193">
                  <c:v>78.209172579701473</c:v>
                </c:pt>
                <c:pt idx="194">
                  <c:v>83.655956442170208</c:v>
                </c:pt>
                <c:pt idx="195">
                  <c:v>82.015827276243527</c:v>
                </c:pt>
                <c:pt idx="196">
                  <c:v>79.745682224581486</c:v>
                </c:pt>
                <c:pt idx="197">
                  <c:v>78.377270827155058</c:v>
                </c:pt>
                <c:pt idx="198">
                  <c:v>77.595272002607715</c:v>
                </c:pt>
                <c:pt idx="199">
                  <c:v>75.50806127602651</c:v>
                </c:pt>
                <c:pt idx="200">
                  <c:v>74.59083089857458</c:v>
                </c:pt>
                <c:pt idx="201">
                  <c:v>75.245919779336234</c:v>
                </c:pt>
                <c:pt idx="202">
                  <c:v>74.785161562724525</c:v>
                </c:pt>
                <c:pt idx="203">
                  <c:v>74.773018352571341</c:v>
                </c:pt>
                <c:pt idx="204">
                  <c:v>73.174902631211495</c:v>
                </c:pt>
                <c:pt idx="205">
                  <c:v>71.873467308052923</c:v>
                </c:pt>
                <c:pt idx="206">
                  <c:v>69.989638649863281</c:v>
                </c:pt>
                <c:pt idx="207">
                  <c:v>69.571983892704608</c:v>
                </c:pt>
                <c:pt idx="208">
                  <c:v>68.771206983142136</c:v>
                </c:pt>
                <c:pt idx="209">
                  <c:v>68.48017348219733</c:v>
                </c:pt>
                <c:pt idx="210">
                  <c:v>68.499496763084892</c:v>
                </c:pt>
                <c:pt idx="211">
                  <c:v>68.146999123459565</c:v>
                </c:pt>
                <c:pt idx="212">
                  <c:v>66.836114119065229</c:v>
                </c:pt>
                <c:pt idx="213">
                  <c:v>64.746834059806332</c:v>
                </c:pt>
                <c:pt idx="214">
                  <c:v>65.182276817148875</c:v>
                </c:pt>
                <c:pt idx="215">
                  <c:v>63.341701437559472</c:v>
                </c:pt>
                <c:pt idx="216">
                  <c:v>62.371642652633767</c:v>
                </c:pt>
                <c:pt idx="217">
                  <c:v>62.258645693941439</c:v>
                </c:pt>
                <c:pt idx="218">
                  <c:v>58.353448195263411</c:v>
                </c:pt>
                <c:pt idx="219">
                  <c:v>36.281931655561401</c:v>
                </c:pt>
                <c:pt idx="220">
                  <c:v>3.1967281801395151</c:v>
                </c:pt>
                <c:pt idx="221">
                  <c:v>3.3703453564435959</c:v>
                </c:pt>
                <c:pt idx="222">
                  <c:v>5.9489244531078533</c:v>
                </c:pt>
                <c:pt idx="223">
                  <c:v>5.1432904352394644</c:v>
                </c:pt>
                <c:pt idx="224">
                  <c:v>5.1100554829564189</c:v>
                </c:pt>
                <c:pt idx="225">
                  <c:v>8.1694809200603213</c:v>
                </c:pt>
                <c:pt idx="226">
                  <c:v>9.9308224727433565</c:v>
                </c:pt>
                <c:pt idx="227">
                  <c:v>8.1876034731902205</c:v>
                </c:pt>
                <c:pt idx="228">
                  <c:v>5.6814178288398463</c:v>
                </c:pt>
                <c:pt idx="229">
                  <c:v>5.1181528047077869</c:v>
                </c:pt>
                <c:pt idx="230">
                  <c:v>5.6996809085839857</c:v>
                </c:pt>
                <c:pt idx="231">
                  <c:v>5.3506323531003481</c:v>
                </c:pt>
                <c:pt idx="232">
                  <c:v>4.6484626080430473</c:v>
                </c:pt>
                <c:pt idx="233">
                  <c:v>7.9955836285820698</c:v>
                </c:pt>
                <c:pt idx="234">
                  <c:v>7.4955851445122832</c:v>
                </c:pt>
                <c:pt idx="235">
                  <c:v>5.6298968966985079</c:v>
                </c:pt>
                <c:pt idx="236">
                  <c:v>3.5945841993868157</c:v>
                </c:pt>
                <c:pt idx="237">
                  <c:v>5.7421337273801853</c:v>
                </c:pt>
                <c:pt idx="238">
                  <c:v>3.8198481954314127</c:v>
                </c:pt>
                <c:pt idx="239">
                  <c:v>7.8978570847096723</c:v>
                </c:pt>
                <c:pt idx="240">
                  <c:v>8.9491534304647722</c:v>
                </c:pt>
                <c:pt idx="241">
                  <c:v>6.6124579079819927</c:v>
                </c:pt>
                <c:pt idx="242">
                  <c:v>7.4863661486519941</c:v>
                </c:pt>
                <c:pt idx="243">
                  <c:v>9.7297536274095933</c:v>
                </c:pt>
                <c:pt idx="244">
                  <c:v>8.9634819367916023</c:v>
                </c:pt>
                <c:pt idx="245">
                  <c:v>6.7067390347585096</c:v>
                </c:pt>
                <c:pt idx="246">
                  <c:v>5.7321177637953475</c:v>
                </c:pt>
                <c:pt idx="247">
                  <c:v>3.7913638732824451</c:v>
                </c:pt>
                <c:pt idx="248">
                  <c:v>2.5656799628383906</c:v>
                </c:pt>
                <c:pt idx="249">
                  <c:v>1.3953637800948426</c:v>
                </c:pt>
                <c:pt idx="250">
                  <c:v>3.9494532494167673</c:v>
                </c:pt>
                <c:pt idx="251">
                  <c:v>12.576368496384577</c:v>
                </c:pt>
                <c:pt idx="252">
                  <c:v>13.156801383529116</c:v>
                </c:pt>
                <c:pt idx="253">
                  <c:v>1.7823363992387451</c:v>
                </c:pt>
                <c:pt idx="254">
                  <c:v>1.0579955604427811</c:v>
                </c:pt>
                <c:pt idx="255">
                  <c:v>2.2867096617192884</c:v>
                </c:pt>
                <c:pt idx="256">
                  <c:v>4.6309631751629894</c:v>
                </c:pt>
                <c:pt idx="257">
                  <c:v>4.8622157569414828</c:v>
                </c:pt>
                <c:pt idx="258">
                  <c:v>5.6128627718958723</c:v>
                </c:pt>
                <c:pt idx="259">
                  <c:v>4.6274859208096064</c:v>
                </c:pt>
                <c:pt idx="260">
                  <c:v>12.64379398664278</c:v>
                </c:pt>
                <c:pt idx="261">
                  <c:v>7.8429494712070298</c:v>
                </c:pt>
                <c:pt idx="262">
                  <c:v>5.3768520603270957</c:v>
                </c:pt>
                <c:pt idx="263">
                  <c:v>8.1249700872672665</c:v>
                </c:pt>
                <c:pt idx="264">
                  <c:v>6.5862223215535867</c:v>
                </c:pt>
                <c:pt idx="265">
                  <c:v>3.8195061211635792</c:v>
                </c:pt>
                <c:pt idx="266">
                  <c:v>3.1971924836750971</c:v>
                </c:pt>
                <c:pt idx="267">
                  <c:v>4.3206491096189694</c:v>
                </c:pt>
                <c:pt idx="268">
                  <c:v>4.7165341637992526</c:v>
                </c:pt>
                <c:pt idx="269">
                  <c:v>4.7979512240441631</c:v>
                </c:pt>
                <c:pt idx="270">
                  <c:v>3.6299482200645312</c:v>
                </c:pt>
                <c:pt idx="271">
                  <c:v>8.6731224385400818</c:v>
                </c:pt>
                <c:pt idx="272">
                  <c:v>12.170062568936832</c:v>
                </c:pt>
                <c:pt idx="273">
                  <c:v>15.642704896473397</c:v>
                </c:pt>
                <c:pt idx="274">
                  <c:v>20.064536124550003</c:v>
                </c:pt>
                <c:pt idx="275">
                  <c:v>5.4731984385968477</c:v>
                </c:pt>
                <c:pt idx="276">
                  <c:v>14.148890570000084</c:v>
                </c:pt>
                <c:pt idx="277">
                  <c:v>5.2022472703384093</c:v>
                </c:pt>
                <c:pt idx="278">
                  <c:v>21.790031894578505</c:v>
                </c:pt>
                <c:pt idx="279">
                  <c:v>6.3853810265533717</c:v>
                </c:pt>
                <c:pt idx="280">
                  <c:v>4.8032487550829064</c:v>
                </c:pt>
                <c:pt idx="281">
                  <c:v>3.5196784535586554</c:v>
                </c:pt>
                <c:pt idx="282">
                  <c:v>11.492035021501266</c:v>
                </c:pt>
                <c:pt idx="283">
                  <c:v>4.5747820281133249</c:v>
                </c:pt>
                <c:pt idx="284">
                  <c:v>4.3887143203456578</c:v>
                </c:pt>
                <c:pt idx="285">
                  <c:v>5.0798668849889506</c:v>
                </c:pt>
                <c:pt idx="286">
                  <c:v>7.7344504381658226</c:v>
                </c:pt>
                <c:pt idx="287">
                  <c:v>8.2354386571861511</c:v>
                </c:pt>
                <c:pt idx="288">
                  <c:v>26.498907349416317</c:v>
                </c:pt>
                <c:pt idx="289">
                  <c:v>7.0481265020487207</c:v>
                </c:pt>
                <c:pt idx="290">
                  <c:v>5.9629490241425316</c:v>
                </c:pt>
                <c:pt idx="291">
                  <c:v>16.673075894583388</c:v>
                </c:pt>
                <c:pt idx="292">
                  <c:v>7.5140977904102826</c:v>
                </c:pt>
                <c:pt idx="293">
                  <c:v>11.035345679758899</c:v>
                </c:pt>
                <c:pt idx="294">
                  <c:v>9.333881428734653</c:v>
                </c:pt>
                <c:pt idx="295">
                  <c:v>11.166739065077008</c:v>
                </c:pt>
                <c:pt idx="296">
                  <c:v>13.78447340430467</c:v>
                </c:pt>
                <c:pt idx="297">
                  <c:v>14.667567199714661</c:v>
                </c:pt>
                <c:pt idx="298">
                  <c:v>13.394882000130412</c:v>
                </c:pt>
                <c:pt idx="299">
                  <c:v>7.7275174653568541</c:v>
                </c:pt>
                <c:pt idx="300">
                  <c:v>7.365293381569689</c:v>
                </c:pt>
                <c:pt idx="301">
                  <c:v>8.9792830083978128</c:v>
                </c:pt>
                <c:pt idx="302">
                  <c:v>12.171104269223232</c:v>
                </c:pt>
                <c:pt idx="303">
                  <c:v>11.127499236590339</c:v>
                </c:pt>
                <c:pt idx="304">
                  <c:v>13.954203594444195</c:v>
                </c:pt>
                <c:pt idx="305">
                  <c:v>14.096344213671443</c:v>
                </c:pt>
                <c:pt idx="306">
                  <c:v>14.666437792418085</c:v>
                </c:pt>
                <c:pt idx="307">
                  <c:v>11.641792964801677</c:v>
                </c:pt>
                <c:pt idx="308">
                  <c:v>12.130100053147849</c:v>
                </c:pt>
                <c:pt idx="309">
                  <c:v>6.8066463262343948</c:v>
                </c:pt>
                <c:pt idx="310">
                  <c:v>4.5835408039610535</c:v>
                </c:pt>
                <c:pt idx="311">
                  <c:v>5.5248535137412027</c:v>
                </c:pt>
                <c:pt idx="312">
                  <c:v>8.3834375774193006</c:v>
                </c:pt>
                <c:pt idx="313">
                  <c:v>11.644099268753473</c:v>
                </c:pt>
                <c:pt idx="314">
                  <c:v>9.6804245527142836</c:v>
                </c:pt>
                <c:pt idx="315">
                  <c:v>10.129308789560785</c:v>
                </c:pt>
                <c:pt idx="316">
                  <c:v>10.871995295754861</c:v>
                </c:pt>
                <c:pt idx="317">
                  <c:v>9.2542924136294396</c:v>
                </c:pt>
                <c:pt idx="318">
                  <c:v>7.0221490641081878</c:v>
                </c:pt>
                <c:pt idx="319">
                  <c:v>6.2211696109106995</c:v>
                </c:pt>
                <c:pt idx="320">
                  <c:v>15.110773746104453</c:v>
                </c:pt>
                <c:pt idx="321">
                  <c:v>7.9676939550546191</c:v>
                </c:pt>
                <c:pt idx="322">
                  <c:v>6.0122283955912792</c:v>
                </c:pt>
                <c:pt idx="323">
                  <c:v>20.662069589105968</c:v>
                </c:pt>
                <c:pt idx="324">
                  <c:v>7.5460365301220875</c:v>
                </c:pt>
                <c:pt idx="325">
                  <c:v>8.2965198371975291</c:v>
                </c:pt>
                <c:pt idx="326">
                  <c:v>5.8830191881772338</c:v>
                </c:pt>
                <c:pt idx="327">
                  <c:v>18.721878805302005</c:v>
                </c:pt>
                <c:pt idx="328">
                  <c:v>24.269473767174578</c:v>
                </c:pt>
                <c:pt idx="329">
                  <c:v>20.053595116681503</c:v>
                </c:pt>
                <c:pt idx="330">
                  <c:v>21.488799074755121</c:v>
                </c:pt>
                <c:pt idx="331">
                  <c:v>15.240056302891583</c:v>
                </c:pt>
                <c:pt idx="332">
                  <c:v>8.6443247763266786</c:v>
                </c:pt>
                <c:pt idx="333">
                  <c:v>14.27661605466813</c:v>
                </c:pt>
                <c:pt idx="334">
                  <c:v>4.9895405201507179</c:v>
                </c:pt>
                <c:pt idx="335">
                  <c:v>0.74366476384741009</c:v>
                </c:pt>
                <c:pt idx="336">
                  <c:v>6.1055961748431162</c:v>
                </c:pt>
                <c:pt idx="337">
                  <c:v>11.835128517600879</c:v>
                </c:pt>
                <c:pt idx="338">
                  <c:v>16.162822544371384</c:v>
                </c:pt>
                <c:pt idx="339">
                  <c:v>12.040122844480601</c:v>
                </c:pt>
                <c:pt idx="340">
                  <c:v>5.0740454682317999</c:v>
                </c:pt>
                <c:pt idx="341">
                  <c:v>8.2019871249556342</c:v>
                </c:pt>
                <c:pt idx="342">
                  <c:v>13.042089452616201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9-4CF6-92CE-1690810B50E8}"/>
            </c:ext>
          </c:extLst>
        </c:ser>
        <c:ser>
          <c:idx val="1"/>
          <c:order val="1"/>
          <c:tx>
            <c:strRef>
              <c:f>'065C'!$AC$12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'065C'!$AC$14:$AC$359</c:f>
              <c:numCache>
                <c:formatCode>0</c:formatCode>
                <c:ptCount val="34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62.574074458293772</c:v>
                </c:pt>
                <c:pt idx="29">
                  <c:v>52.205297112555314</c:v>
                </c:pt>
                <c:pt idx="30">
                  <c:v>58.276443744999447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38.716083932192838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4.4163692788529119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9.5100425617311117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10.147351012198044</c:v>
                </c:pt>
                <c:pt idx="56">
                  <c:v>28.939160221842528</c:v>
                </c:pt>
                <c:pt idx="57">
                  <c:v>42.868506770520703</c:v>
                </c:pt>
                <c:pt idx="58">
                  <c:v>39.663120904763048</c:v>
                </c:pt>
                <c:pt idx="59">
                  <c:v>33.37332383350001</c:v>
                </c:pt>
                <c:pt idx="60">
                  <c:v>24.586118446659512</c:v>
                </c:pt>
                <c:pt idx="61">
                  <c:v>18.550021029048395</c:v>
                </c:pt>
                <c:pt idx="62">
                  <c:v>19.886548539815891</c:v>
                </c:pt>
                <c:pt idx="63">
                  <c:v>6.7440309996394632</c:v>
                </c:pt>
                <c:pt idx="64">
                  <c:v>1.8400000000000034</c:v>
                </c:pt>
                <c:pt idx="65">
                  <c:v>2.311138353838956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4.3815743916004521</c:v>
                </c:pt>
                <c:pt idx="69">
                  <c:v>8.7881041227721255</c:v>
                </c:pt>
                <c:pt idx="70">
                  <c:v>16.930270339028752</c:v>
                </c:pt>
                <c:pt idx="71">
                  <c:v>25.269580430620039</c:v>
                </c:pt>
                <c:pt idx="72">
                  <c:v>14.623246891054848</c:v>
                </c:pt>
                <c:pt idx="73">
                  <c:v>10.985808654188091</c:v>
                </c:pt>
                <c:pt idx="74">
                  <c:v>12.808832422298991</c:v>
                </c:pt>
                <c:pt idx="75">
                  <c:v>12.858497797986885</c:v>
                </c:pt>
                <c:pt idx="76">
                  <c:v>17.830472675753398</c:v>
                </c:pt>
                <c:pt idx="77">
                  <c:v>16.922385449739721</c:v>
                </c:pt>
                <c:pt idx="78">
                  <c:v>19.650351829889786</c:v>
                </c:pt>
                <c:pt idx="79">
                  <c:v>15.446927027118065</c:v>
                </c:pt>
                <c:pt idx="80">
                  <c:v>12.849274938955205</c:v>
                </c:pt>
                <c:pt idx="81">
                  <c:v>3.5639744705259488</c:v>
                </c:pt>
                <c:pt idx="82">
                  <c:v>9.6064815478065242</c:v>
                </c:pt>
                <c:pt idx="83">
                  <c:v>17.057126964402144</c:v>
                </c:pt>
                <c:pt idx="84">
                  <c:v>16.738033226644461</c:v>
                </c:pt>
                <c:pt idx="85">
                  <c:v>21.136876278281704</c:v>
                </c:pt>
                <c:pt idx="86">
                  <c:v>31.963770115464143</c:v>
                </c:pt>
                <c:pt idx="87">
                  <c:v>41.941082351436897</c:v>
                </c:pt>
                <c:pt idx="88">
                  <c:v>46.046315882323142</c:v>
                </c:pt>
                <c:pt idx="89">
                  <c:v>34.303761566575702</c:v>
                </c:pt>
                <c:pt idx="90">
                  <c:v>20.4335638302462</c:v>
                </c:pt>
                <c:pt idx="91">
                  <c:v>17.826754399711064</c:v>
                </c:pt>
                <c:pt idx="92">
                  <c:v>20.012437833676017</c:v>
                </c:pt>
                <c:pt idx="93">
                  <c:v>18.47643012865791</c:v>
                </c:pt>
                <c:pt idx="94">
                  <c:v>22.882703610608857</c:v>
                </c:pt>
                <c:pt idx="95">
                  <c:v>18.238237297092823</c:v>
                </c:pt>
                <c:pt idx="96">
                  <c:v>9.0958286381543445</c:v>
                </c:pt>
                <c:pt idx="97">
                  <c:v>12.928342417628741</c:v>
                </c:pt>
                <c:pt idx="98">
                  <c:v>15.439055780542475</c:v>
                </c:pt>
                <c:pt idx="99">
                  <c:v>28.752893421981</c:v>
                </c:pt>
                <c:pt idx="100">
                  <c:v>40.281495159102008</c:v>
                </c:pt>
                <c:pt idx="101">
                  <c:v>32.745643705171517</c:v>
                </c:pt>
                <c:pt idx="102">
                  <c:v>27.315855117015801</c:v>
                </c:pt>
                <c:pt idx="103">
                  <c:v>38.142537536794144</c:v>
                </c:pt>
                <c:pt idx="104">
                  <c:v>29.435793168473936</c:v>
                </c:pt>
                <c:pt idx="105">
                  <c:v>15.868983134710177</c:v>
                </c:pt>
                <c:pt idx="106">
                  <c:v>29.019696946082178</c:v>
                </c:pt>
                <c:pt idx="107">
                  <c:v>14.380002518248219</c:v>
                </c:pt>
                <c:pt idx="108">
                  <c:v>60.876361652637527</c:v>
                </c:pt>
                <c:pt idx="109">
                  <c:v>55.918296115846047</c:v>
                </c:pt>
                <c:pt idx="110">
                  <c:v>27.178475253416352</c:v>
                </c:pt>
                <c:pt idx="111">
                  <c:v>38.193204713448857</c:v>
                </c:pt>
                <c:pt idx="112">
                  <c:v>34.525367766635142</c:v>
                </c:pt>
                <c:pt idx="113">
                  <c:v>53.059778317291567</c:v>
                </c:pt>
                <c:pt idx="114">
                  <c:v>30.850995261762961</c:v>
                </c:pt>
                <c:pt idx="115">
                  <c:v>29.87003366613682</c:v>
                </c:pt>
                <c:pt idx="116">
                  <c:v>37.539345004443099</c:v>
                </c:pt>
                <c:pt idx="117">
                  <c:v>54.43932085842475</c:v>
                </c:pt>
                <c:pt idx="118">
                  <c:v>48.807679524126286</c:v>
                </c:pt>
                <c:pt idx="119">
                  <c:v>39.904927207853859</c:v>
                </c:pt>
                <c:pt idx="120">
                  <c:v>60.195728582934805</c:v>
                </c:pt>
                <c:pt idx="121">
                  <c:v>51.07773665009104</c:v>
                </c:pt>
                <c:pt idx="122">
                  <c:v>40.821880426341217</c:v>
                </c:pt>
                <c:pt idx="123">
                  <c:v>36.90861219704037</c:v>
                </c:pt>
                <c:pt idx="124">
                  <c:v>51.557017647361448</c:v>
                </c:pt>
                <c:pt idx="125">
                  <c:v>59.566909496947098</c:v>
                </c:pt>
                <c:pt idx="126">
                  <c:v>59.065312620780809</c:v>
                </c:pt>
                <c:pt idx="127">
                  <c:v>62.471576543626469</c:v>
                </c:pt>
                <c:pt idx="128">
                  <c:v>41.191234602389443</c:v>
                </c:pt>
                <c:pt idx="129">
                  <c:v>55.882934197863925</c:v>
                </c:pt>
                <c:pt idx="130">
                  <c:v>62.594134829865659</c:v>
                </c:pt>
                <c:pt idx="131">
                  <c:v>58.111490319725746</c:v>
                </c:pt>
                <c:pt idx="132">
                  <c:v>59.67636472585469</c:v>
                </c:pt>
                <c:pt idx="133">
                  <c:v>61.647577398744772</c:v>
                </c:pt>
                <c:pt idx="134">
                  <c:v>62.269196354935389</c:v>
                </c:pt>
                <c:pt idx="135">
                  <c:v>42.789499742132044</c:v>
                </c:pt>
                <c:pt idx="136">
                  <c:v>44.386781262231075</c:v>
                </c:pt>
                <c:pt idx="137">
                  <c:v>36.010552326090156</c:v>
                </c:pt>
                <c:pt idx="138">
                  <c:v>46.124966922695535</c:v>
                </c:pt>
                <c:pt idx="139">
                  <c:v>38.778193962415948</c:v>
                </c:pt>
                <c:pt idx="140">
                  <c:v>41.037264470078348</c:v>
                </c:pt>
                <c:pt idx="141">
                  <c:v>22.859915521751589</c:v>
                </c:pt>
                <c:pt idx="142">
                  <c:v>20.669132345553919</c:v>
                </c:pt>
                <c:pt idx="143">
                  <c:v>34.352298419606214</c:v>
                </c:pt>
                <c:pt idx="144">
                  <c:v>44.330399743096969</c:v>
                </c:pt>
                <c:pt idx="145">
                  <c:v>55.889941185702497</c:v>
                </c:pt>
                <c:pt idx="146">
                  <c:v>58.038069061666747</c:v>
                </c:pt>
                <c:pt idx="147">
                  <c:v>38.138544455915103</c:v>
                </c:pt>
                <c:pt idx="148">
                  <c:v>46.480936422265785</c:v>
                </c:pt>
                <c:pt idx="149">
                  <c:v>29.064040800671094</c:v>
                </c:pt>
                <c:pt idx="150">
                  <c:v>46.654163834612469</c:v>
                </c:pt>
                <c:pt idx="151">
                  <c:v>51.192547882172484</c:v>
                </c:pt>
                <c:pt idx="152">
                  <c:v>55.379905655912161</c:v>
                </c:pt>
                <c:pt idx="153">
                  <c:v>54.995206791652166</c:v>
                </c:pt>
                <c:pt idx="154">
                  <c:v>49.833756025459635</c:v>
                </c:pt>
                <c:pt idx="155">
                  <c:v>47.357338347332025</c:v>
                </c:pt>
                <c:pt idx="156">
                  <c:v>48.675959190271584</c:v>
                </c:pt>
                <c:pt idx="157">
                  <c:v>49.289982357295202</c:v>
                </c:pt>
                <c:pt idx="158">
                  <c:v>48.12908278929693</c:v>
                </c:pt>
                <c:pt idx="159">
                  <c:v>44.843361081538163</c:v>
                </c:pt>
                <c:pt idx="160">
                  <c:v>44.523238535319848</c:v>
                </c:pt>
                <c:pt idx="161">
                  <c:v>37.984890640948549</c:v>
                </c:pt>
                <c:pt idx="162">
                  <c:v>35.040292766842754</c:v>
                </c:pt>
                <c:pt idx="163">
                  <c:v>37.28938262869945</c:v>
                </c:pt>
                <c:pt idx="164">
                  <c:v>41.575223733260636</c:v>
                </c:pt>
                <c:pt idx="165">
                  <c:v>51.949989700235122</c:v>
                </c:pt>
                <c:pt idx="166">
                  <c:v>49.279814338912857</c:v>
                </c:pt>
                <c:pt idx="167">
                  <c:v>25.365463528906915</c:v>
                </c:pt>
                <c:pt idx="168">
                  <c:v>62.630849844091756</c:v>
                </c:pt>
                <c:pt idx="169">
                  <c:v>57.115030084595816</c:v>
                </c:pt>
                <c:pt idx="170">
                  <c:v>44.269509504271596</c:v>
                </c:pt>
                <c:pt idx="171">
                  <c:v>37.258965587902075</c:v>
                </c:pt>
                <c:pt idx="172">
                  <c:v>58.780721221353559</c:v>
                </c:pt>
                <c:pt idx="173">
                  <c:v>49.072725696426019</c:v>
                </c:pt>
                <c:pt idx="174">
                  <c:v>44.298642678024578</c:v>
                </c:pt>
                <c:pt idx="175">
                  <c:v>37.681695278669331</c:v>
                </c:pt>
                <c:pt idx="176">
                  <c:v>37.793456625277493</c:v>
                </c:pt>
                <c:pt idx="177">
                  <c:v>37.143719742361583</c:v>
                </c:pt>
                <c:pt idx="178">
                  <c:v>35.768458071838836</c:v>
                </c:pt>
                <c:pt idx="179">
                  <c:v>34.999690359115135</c:v>
                </c:pt>
                <c:pt idx="180">
                  <c:v>42.299204385896786</c:v>
                </c:pt>
                <c:pt idx="181">
                  <c:v>39.216198691681946</c:v>
                </c:pt>
                <c:pt idx="182">
                  <c:v>26.990820571865143</c:v>
                </c:pt>
                <c:pt idx="183">
                  <c:v>35.615630473685314</c:v>
                </c:pt>
                <c:pt idx="184">
                  <c:v>48.618055359952166</c:v>
                </c:pt>
                <c:pt idx="185">
                  <c:v>57.365186514353923</c:v>
                </c:pt>
                <c:pt idx="186">
                  <c:v>45.288008574249844</c:v>
                </c:pt>
                <c:pt idx="187">
                  <c:v>31.477134303601545</c:v>
                </c:pt>
                <c:pt idx="188">
                  <c:v>32.752670442257553</c:v>
                </c:pt>
                <c:pt idx="189">
                  <c:v>38.153995757757201</c:v>
                </c:pt>
                <c:pt idx="190">
                  <c:v>44.626025183248636</c:v>
                </c:pt>
                <c:pt idx="191">
                  <c:v>42.714719322678</c:v>
                </c:pt>
                <c:pt idx="192">
                  <c:v>41.087194436485788</c:v>
                </c:pt>
                <c:pt idx="193">
                  <c:v>21.014605354590557</c:v>
                </c:pt>
                <c:pt idx="194">
                  <c:v>15.730192883931451</c:v>
                </c:pt>
                <c:pt idx="195">
                  <c:v>17.31584869995676</c:v>
                </c:pt>
                <c:pt idx="196">
                  <c:v>19.520071142241434</c:v>
                </c:pt>
                <c:pt idx="197">
                  <c:v>20.851083972514274</c:v>
                </c:pt>
                <c:pt idx="198">
                  <c:v>21.611720865273341</c:v>
                </c:pt>
                <c:pt idx="199">
                  <c:v>23.63954062752191</c:v>
                </c:pt>
                <c:pt idx="200">
                  <c:v>24.528665256606871</c:v>
                </c:pt>
                <c:pt idx="201">
                  <c:v>23.893808241772689</c:v>
                </c:pt>
                <c:pt idx="202">
                  <c:v>24.340424221075324</c:v>
                </c:pt>
                <c:pt idx="203">
                  <c:v>24.35218916065331</c:v>
                </c:pt>
                <c:pt idx="204">
                  <c:v>25.897620756217719</c:v>
                </c:pt>
                <c:pt idx="205">
                  <c:v>27.151085482844564</c:v>
                </c:pt>
                <c:pt idx="206">
                  <c:v>28.955422621810001</c:v>
                </c:pt>
                <c:pt idx="207">
                  <c:v>29.353616227802291</c:v>
                </c:pt>
                <c:pt idx="208">
                  <c:v>30.115025109550587</c:v>
                </c:pt>
                <c:pt idx="209">
                  <c:v>30.39105237798266</c:v>
                </c:pt>
                <c:pt idx="210">
                  <c:v>30.372737319209804</c:v>
                </c:pt>
                <c:pt idx="211">
                  <c:v>30.706572804618048</c:v>
                </c:pt>
                <c:pt idx="212">
                  <c:v>31.942832004716095</c:v>
                </c:pt>
                <c:pt idx="213">
                  <c:v>33.894623383394887</c:v>
                </c:pt>
                <c:pt idx="214">
                  <c:v>33.489836842385841</c:v>
                </c:pt>
                <c:pt idx="215">
                  <c:v>35.193143034827472</c:v>
                </c:pt>
                <c:pt idx="216">
                  <c:v>36.082394405865017</c:v>
                </c:pt>
                <c:pt idx="217">
                  <c:v>36.18557916081695</c:v>
                </c:pt>
                <c:pt idx="218">
                  <c:v>39.696161668539659</c:v>
                </c:pt>
                <c:pt idx="219">
                  <c:v>56.542733773152314</c:v>
                </c:pt>
                <c:pt idx="220">
                  <c:v>36.722463817492205</c:v>
                </c:pt>
                <c:pt idx="221">
                  <c:v>38.366462329099065</c:v>
                </c:pt>
                <c:pt idx="222">
                  <c:v>51.231454621100724</c:v>
                </c:pt>
                <c:pt idx="223">
                  <c:v>48.537812753051398</c:v>
                </c:pt>
                <c:pt idx="224">
                  <c:v>48.41038964396899</c:v>
                </c:pt>
                <c:pt idx="225">
                  <c:v>56.143902203607475</c:v>
                </c:pt>
                <c:pt idx="226">
                  <c:v>58.563905232823906</c:v>
                </c:pt>
                <c:pt idx="227">
                  <c:v>56.17395117271333</c:v>
                </c:pt>
                <c:pt idx="228">
                  <c:v>50.412767760816926</c:v>
                </c:pt>
                <c:pt idx="229">
                  <c:v>48.441573482022207</c:v>
                </c:pt>
                <c:pt idx="230">
                  <c:v>50.470825850308856</c:v>
                </c:pt>
                <c:pt idx="231">
                  <c:v>49.300310984286014</c:v>
                </c:pt>
                <c:pt idx="232">
                  <c:v>46.468404314676569</c:v>
                </c:pt>
                <c:pt idx="233">
                  <c:v>55.849091646732369</c:v>
                </c:pt>
                <c:pt idx="234">
                  <c:v>54.931270531694757</c:v>
                </c:pt>
                <c:pt idx="235">
                  <c:v>50.247179657434643</c:v>
                </c:pt>
                <c:pt idx="236">
                  <c:v>40.227491082461611</c:v>
                </c:pt>
                <c:pt idx="237">
                  <c:v>50.604514244438555</c:v>
                </c:pt>
                <c:pt idx="238">
                  <c:v>41.858225755505863</c:v>
                </c:pt>
                <c:pt idx="239">
                  <c:v>55.678117252482529</c:v>
                </c:pt>
                <c:pt idx="240">
                  <c:v>57.331547263626604</c:v>
                </c:pt>
                <c:pt idx="241">
                  <c:v>53.006839091610743</c:v>
                </c:pt>
                <c:pt idx="242">
                  <c:v>54.913297146025364</c:v>
                </c:pt>
                <c:pt idx="243">
                  <c:v>58.332374978383669</c:v>
                </c:pt>
                <c:pt idx="244">
                  <c:v>57.351498161150218</c:v>
                </c:pt>
                <c:pt idx="245">
                  <c:v>53.233764698418355</c:v>
                </c:pt>
                <c:pt idx="246">
                  <c:v>50.573131443977729</c:v>
                </c:pt>
                <c:pt idx="247">
                  <c:v>41.663420082325636</c:v>
                </c:pt>
                <c:pt idx="248">
                  <c:v>28.688659627700545</c:v>
                </c:pt>
                <c:pt idx="249">
                  <c:v>12.58510218115002</c:v>
                </c:pt>
                <c:pt idx="250">
                  <c:v>42.707551119049832</c:v>
                </c:pt>
                <c:pt idx="251">
                  <c:v>60.833257429499476</c:v>
                </c:pt>
                <c:pt idx="252">
                  <c:v>61.175638496555095</c:v>
                </c:pt>
                <c:pt idx="253">
                  <c:v>16.821240669624387</c:v>
                </c:pt>
                <c:pt idx="254">
                  <c:v>9.6322604017578328</c:v>
                </c:pt>
                <c:pt idx="255">
                  <c:v>24.19423477914016</c:v>
                </c:pt>
                <c:pt idx="256">
                  <c:v>46.387705868219726</c:v>
                </c:pt>
                <c:pt idx="257">
                  <c:v>47.410102685808063</c:v>
                </c:pt>
                <c:pt idx="258">
                  <c:v>50.191837339714418</c:v>
                </c:pt>
                <c:pt idx="259">
                  <c:v>46.371601951988168</c:v>
                </c:pt>
                <c:pt idx="260">
                  <c:v>60.875462477998397</c:v>
                </c:pt>
                <c:pt idx="261">
                  <c:v>55.580326396242761</c:v>
                </c:pt>
                <c:pt idx="262">
                  <c:v>49.392951755021187</c:v>
                </c:pt>
                <c:pt idx="263">
                  <c:v>56.069565506649063</c:v>
                </c:pt>
                <c:pt idx="264">
                  <c:v>52.942669520592197</c:v>
                </c:pt>
                <c:pt idx="265">
                  <c:v>41.855904435885719</c:v>
                </c:pt>
                <c:pt idx="266">
                  <c:v>36.727132195358308</c:v>
                </c:pt>
                <c:pt idx="267">
                  <c:v>44.853344902145487</c:v>
                </c:pt>
                <c:pt idx="268">
                  <c:v>46.776952048088226</c:v>
                </c:pt>
                <c:pt idx="269">
                  <c:v>47.135212537239433</c:v>
                </c:pt>
                <c:pt idx="270">
                  <c:v>40.497920291289397</c:v>
                </c:pt>
                <c:pt idx="271">
                  <c:v>56.934596416584455</c:v>
                </c:pt>
                <c:pt idx="272">
                  <c:v>60.564641847901484</c:v>
                </c:pt>
                <c:pt idx="273">
                  <c:v>62.179195761998081</c:v>
                </c:pt>
                <c:pt idx="274">
                  <c:v>62.610449553994357</c:v>
                </c:pt>
                <c:pt idx="275">
                  <c:v>49.726519451588658</c:v>
                </c:pt>
                <c:pt idx="276">
                  <c:v>61.659313132661332</c:v>
                </c:pt>
                <c:pt idx="277">
                  <c:v>48.760213855060734</c:v>
                </c:pt>
                <c:pt idx="278">
                  <c:v>62.437881590479222</c:v>
                </c:pt>
                <c:pt idx="279">
                  <c:v>52.436013206204251</c:v>
                </c:pt>
                <c:pt idx="280">
                  <c:v>47.158130838110921</c:v>
                </c:pt>
                <c:pt idx="281">
                  <c:v>39.635033284256224</c:v>
                </c:pt>
                <c:pt idx="282">
                  <c:v>60.058057825936068</c:v>
                </c:pt>
                <c:pt idx="283">
                  <c:v>46.124684323394924</c:v>
                </c:pt>
                <c:pt idx="284">
                  <c:v>45.207776320524125</c:v>
                </c:pt>
                <c:pt idx="285">
                  <c:v>48.293332009767845</c:v>
                </c:pt>
                <c:pt idx="286">
                  <c:v>55.383330329475314</c:v>
                </c:pt>
                <c:pt idx="287">
                  <c:v>56.252669493316816</c:v>
                </c:pt>
                <c:pt idx="288">
                  <c:v>61.264088868032729</c:v>
                </c:pt>
                <c:pt idx="289">
                  <c:v>54.010128638745712</c:v>
                </c:pt>
                <c:pt idx="290">
                  <c:v>51.272577476685562</c:v>
                </c:pt>
                <c:pt idx="291">
                  <c:v>62.413065076855204</c:v>
                </c:pt>
                <c:pt idx="292">
                  <c:v>54.967241853849025</c:v>
                </c:pt>
                <c:pt idx="293">
                  <c:v>59.671758552151339</c:v>
                </c:pt>
                <c:pt idx="294">
                  <c:v>57.846064661325443</c:v>
                </c:pt>
                <c:pt idx="295">
                  <c:v>59.786855142696716</c:v>
                </c:pt>
                <c:pt idx="296">
                  <c:v>61.495637538941018</c:v>
                </c:pt>
                <c:pt idx="297">
                  <c:v>61.866238997199993</c:v>
                </c:pt>
                <c:pt idx="298">
                  <c:v>61.302904790329137</c:v>
                </c:pt>
                <c:pt idx="299">
                  <c:v>55.370569764801417</c:v>
                </c:pt>
                <c:pt idx="300">
                  <c:v>54.673472542609744</c:v>
                </c:pt>
                <c:pt idx="301">
                  <c:v>57.373426550316516</c:v>
                </c:pt>
                <c:pt idx="302">
                  <c:v>60.565362713701262</c:v>
                </c:pt>
                <c:pt idx="303">
                  <c:v>59.75282470897865</c:v>
                </c:pt>
                <c:pt idx="304">
                  <c:v>61.573813192946915</c:v>
                </c:pt>
                <c:pt idx="305">
                  <c:v>61.636669038956185</c:v>
                </c:pt>
                <c:pt idx="306">
                  <c:v>61.865820294618786</c:v>
                </c:pt>
                <c:pt idx="307">
                  <c:v>60.176576572144256</c:v>
                </c:pt>
                <c:pt idx="308">
                  <c:v>60.536859326786306</c:v>
                </c:pt>
                <c:pt idx="309">
                  <c:v>53.468135404706281</c:v>
                </c:pt>
                <c:pt idx="310">
                  <c:v>46.166091893219615</c:v>
                </c:pt>
                <c:pt idx="311">
                  <c:v>49.901064586311051</c:v>
                </c:pt>
                <c:pt idx="312">
                  <c:v>56.490846503157996</c:v>
                </c:pt>
                <c:pt idx="313">
                  <c:v>60.178371467062888</c:v>
                </c:pt>
                <c:pt idx="314">
                  <c:v>58.274023321583179</c:v>
                </c:pt>
                <c:pt idx="315">
                  <c:v>58.782846159910278</c:v>
                </c:pt>
                <c:pt idx="316">
                  <c:v>59.524032091312932</c:v>
                </c:pt>
                <c:pt idx="317">
                  <c:v>57.743146987549494</c:v>
                </c:pt>
                <c:pt idx="318">
                  <c:v>53.953421010198227</c:v>
                </c:pt>
                <c:pt idx="319">
                  <c:v>52.000346553781064</c:v>
                </c:pt>
                <c:pt idx="320">
                  <c:v>62.020269321837432</c:v>
                </c:pt>
                <c:pt idx="321">
                  <c:v>55.800694824845202</c:v>
                </c:pt>
                <c:pt idx="322">
                  <c:v>51.415727960486507</c:v>
                </c:pt>
                <c:pt idx="323">
                  <c:v>62.568965294801117</c:v>
                </c:pt>
                <c:pt idx="324">
                  <c:v>55.028923734037484</c:v>
                </c:pt>
                <c:pt idx="325">
                  <c:v>56.351942123327945</c:v>
                </c:pt>
                <c:pt idx="326">
                  <c:v>51.035886182606887</c:v>
                </c:pt>
                <c:pt idx="327">
                  <c:v>62.626040864143285</c:v>
                </c:pt>
                <c:pt idx="328">
                  <c:v>61.934220515962281</c:v>
                </c:pt>
                <c:pt idx="329">
                  <c:v>62.611019030307233</c:v>
                </c:pt>
                <c:pt idx="330">
                  <c:v>62.479361918515615</c:v>
                </c:pt>
                <c:pt idx="331">
                  <c:v>62.061433815086737</c:v>
                </c:pt>
                <c:pt idx="332">
                  <c:v>56.891762942551772</c:v>
                </c:pt>
                <c:pt idx="333">
                  <c:v>61.713041622844166</c:v>
                </c:pt>
                <c:pt idx="334">
                  <c:v>47.93537459481567</c:v>
                </c:pt>
                <c:pt idx="335">
                  <c:v>7.2894396005881532</c:v>
                </c:pt>
                <c:pt idx="336">
                  <c:v>51.681339968793168</c:v>
                </c:pt>
                <c:pt idx="337">
                  <c:v>60.323914171428761</c:v>
                </c:pt>
                <c:pt idx="338">
                  <c:v>62.308924144056547</c:v>
                </c:pt>
                <c:pt idx="339">
                  <c:v>60.473384872108362</c:v>
                </c:pt>
                <c:pt idx="340">
                  <c:v>48.270613266086869</c:v>
                </c:pt>
                <c:pt idx="341">
                  <c:v>56.197711901221595</c:v>
                </c:pt>
                <c:pt idx="342">
                  <c:v>61.111650930834486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9-4CF6-92CE-1690810B50E8}"/>
            </c:ext>
          </c:extLst>
        </c:ser>
        <c:ser>
          <c:idx val="0"/>
          <c:order val="2"/>
          <c:tx>
            <c:strRef>
              <c:f>'065C'!$AB$12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'065C'!$AB$14:$AB$359</c:f>
              <c:numCache>
                <c:formatCode>0</c:formatCode>
                <c:ptCount val="34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19.565248043975217</c:v>
                </c:pt>
                <c:pt idx="29">
                  <c:v>41.497224213810384</c:v>
                </c:pt>
                <c:pt idx="30">
                  <c:v>32.041095940776017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57.873843042290972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95.233630721147094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89.447304377109873</c:v>
                </c:pt>
                <c:pt idx="53">
                  <c:v>97.81</c:v>
                </c:pt>
                <c:pt idx="54">
                  <c:v>97.81</c:v>
                </c:pt>
                <c:pt idx="55">
                  <c:v>88.731237221912593</c:v>
                </c:pt>
                <c:pt idx="56">
                  <c:v>68.478940601572376</c:v>
                </c:pt>
                <c:pt idx="57">
                  <c:v>53.15644458323554</c:v>
                </c:pt>
                <c:pt idx="58">
                  <c:v>56.813726952156387</c:v>
                </c:pt>
                <c:pt idx="59">
                  <c:v>63.727979890205162</c:v>
                </c:pt>
                <c:pt idx="60">
                  <c:v>73.103115693346609</c:v>
                </c:pt>
                <c:pt idx="61">
                  <c:v>79.535248686861209</c:v>
                </c:pt>
                <c:pt idx="62">
                  <c:v>78.103889094976182</c:v>
                </c:pt>
                <c:pt idx="63">
                  <c:v>92.905969000360543</c:v>
                </c:pt>
                <c:pt idx="64">
                  <c:v>97.81</c:v>
                </c:pt>
                <c:pt idx="65">
                  <c:v>97.33886164616105</c:v>
                </c:pt>
                <c:pt idx="66">
                  <c:v>97.81</c:v>
                </c:pt>
                <c:pt idx="67">
                  <c:v>97.81</c:v>
                </c:pt>
                <c:pt idx="68">
                  <c:v>95.268425608399554</c:v>
                </c:pt>
                <c:pt idx="69">
                  <c:v>90.262214618517348</c:v>
                </c:pt>
                <c:pt idx="70">
                  <c:v>81.278672618775275</c:v>
                </c:pt>
                <c:pt idx="71">
                  <c:v>72.377803835765235</c:v>
                </c:pt>
                <c:pt idx="72">
                  <c:v>83.782617590582035</c:v>
                </c:pt>
                <c:pt idx="73">
                  <c:v>87.793778740004782</c:v>
                </c:pt>
                <c:pt idx="74">
                  <c:v>85.772713304397499</c:v>
                </c:pt>
                <c:pt idx="75">
                  <c:v>85.717966439797095</c:v>
                </c:pt>
                <c:pt idx="76">
                  <c:v>80.308434617790112</c:v>
                </c:pt>
                <c:pt idx="77">
                  <c:v>81.287186383993173</c:v>
                </c:pt>
                <c:pt idx="78">
                  <c:v>78.356433772680575</c:v>
                </c:pt>
                <c:pt idx="79">
                  <c:v>82.88549863762087</c:v>
                </c:pt>
                <c:pt idx="80">
                  <c:v>85.728131720927152</c:v>
                </c:pt>
                <c:pt idx="81">
                  <c:v>96.086025529474057</c:v>
                </c:pt>
                <c:pt idx="82">
                  <c:v>89.338749528932055</c:v>
                </c:pt>
                <c:pt idx="83">
                  <c:v>81.141736286612527</c:v>
                </c:pt>
                <c:pt idx="84">
                  <c:v>81.486321811241339</c:v>
                </c:pt>
                <c:pt idx="85">
                  <c:v>76.769528779265329</c:v>
                </c:pt>
                <c:pt idx="86">
                  <c:v>65.245706219911625</c:v>
                </c:pt>
                <c:pt idx="87">
                  <c:v>54.226817251193779</c:v>
                </c:pt>
                <c:pt idx="88">
                  <c:v>49.395392316035057</c:v>
                </c:pt>
                <c:pt idx="89">
                  <c:v>62.721123161354839</c:v>
                </c:pt>
                <c:pt idx="90">
                  <c:v>77.519618061380754</c:v>
                </c:pt>
                <c:pt idx="91">
                  <c:v>80.312435258586149</c:v>
                </c:pt>
                <c:pt idx="92">
                  <c:v>77.969352683430685</c:v>
                </c:pt>
                <c:pt idx="93">
                  <c:v>79.614236296165728</c:v>
                </c:pt>
                <c:pt idx="94">
                  <c:v>74.911896693294864</c:v>
                </c:pt>
                <c:pt idx="95">
                  <c:v>79.870033079258903</c:v>
                </c:pt>
                <c:pt idx="96">
                  <c:v>89.914368449561607</c:v>
                </c:pt>
                <c:pt idx="97">
                  <c:v>85.641002737487483</c:v>
                </c:pt>
                <c:pt idx="98">
                  <c:v>82.894054403328965</c:v>
                </c:pt>
                <c:pt idx="99">
                  <c:v>68.677279440088071</c:v>
                </c:pt>
                <c:pt idx="100">
                  <c:v>56.116918557070129</c:v>
                </c:pt>
                <c:pt idx="101">
                  <c:v>64.404878718625909</c:v>
                </c:pt>
                <c:pt idx="102">
                  <c:v>70.205453862583326</c:v>
                </c:pt>
                <c:pt idx="103">
                  <c:v>58.512019157280264</c:v>
                </c:pt>
                <c:pt idx="104">
                  <c:v>67.949762787774432</c:v>
                </c:pt>
                <c:pt idx="105">
                  <c:v>82.42720767445843</c:v>
                </c:pt>
                <c:pt idx="106">
                  <c:v>68.393162424275232</c:v>
                </c:pt>
                <c:pt idx="107">
                  <c:v>84.048270654070166</c:v>
                </c:pt>
                <c:pt idx="108">
                  <c:v>26.478396349640882</c:v>
                </c:pt>
                <c:pt idx="109">
                  <c:v>36.045923025679414</c:v>
                </c:pt>
                <c:pt idx="110">
                  <c:v>70.351396217330873</c:v>
                </c:pt>
                <c:pt idx="111">
                  <c:v>58.455753849898471</c:v>
                </c:pt>
                <c:pt idx="112">
                  <c:v>62.480656877945314</c:v>
                </c:pt>
                <c:pt idx="113">
                  <c:v>40.305979966150751</c:v>
                </c:pt>
                <c:pt idx="114">
                  <c:v>66.43842629138824</c:v>
                </c:pt>
                <c:pt idx="115">
                  <c:v>67.486596831054129</c:v>
                </c:pt>
                <c:pt idx="116">
                  <c:v>59.180267159623085</c:v>
                </c:pt>
                <c:pt idx="117">
                  <c:v>38.310223588996379</c:v>
                </c:pt>
                <c:pt idx="118">
                  <c:v>45.977331608312014</c:v>
                </c:pt>
                <c:pt idx="119">
                  <c:v>56.541700080657947</c:v>
                </c:pt>
                <c:pt idx="120">
                  <c:v>28.137808937723968</c:v>
                </c:pt>
                <c:pt idx="121">
                  <c:v>43.02524983968835</c:v>
                </c:pt>
                <c:pt idx="122">
                  <c:v>55.504800144826064</c:v>
                </c:pt>
                <c:pt idx="123">
                  <c:v>59.876025670901598</c:v>
                </c:pt>
                <c:pt idx="124">
                  <c:v>42.381404605921205</c:v>
                </c:pt>
                <c:pt idx="125">
                  <c:v>9.7759670971820327</c:v>
                </c:pt>
                <c:pt idx="126">
                  <c:v>9.2387872535226165</c:v>
                </c:pt>
                <c:pt idx="127">
                  <c:v>15.980451598529939</c:v>
                </c:pt>
                <c:pt idx="128">
                  <c:v>55.084614776665319</c:v>
                </c:pt>
                <c:pt idx="129">
                  <c:v>36.101871681165875</c:v>
                </c:pt>
                <c:pt idx="130">
                  <c:v>19.299991581005138</c:v>
                </c:pt>
                <c:pt idx="131">
                  <c:v>32.342778778399484</c:v>
                </c:pt>
                <c:pt idx="132">
                  <c:v>29.283102399345559</c:v>
                </c:pt>
                <c:pt idx="133">
                  <c:v>24.230857049105012</c:v>
                </c:pt>
                <c:pt idx="134">
                  <c:v>21.738050606313251</c:v>
                </c:pt>
                <c:pt idx="135">
                  <c:v>53.248057875732172</c:v>
                </c:pt>
                <c:pt idx="136">
                  <c:v>51.379081730758074</c:v>
                </c:pt>
                <c:pt idx="137">
                  <c:v>60.861768228980651</c:v>
                </c:pt>
                <c:pt idx="138">
                  <c:v>49.300191379793631</c:v>
                </c:pt>
                <c:pt idx="139">
                  <c:v>57.804564991268258</c:v>
                </c:pt>
                <c:pt idx="140">
                  <c:v>55.259956841728453</c:v>
                </c:pt>
                <c:pt idx="141">
                  <c:v>74.936113175581426</c:v>
                </c:pt>
                <c:pt idx="142">
                  <c:v>77.268249000960893</c:v>
                </c:pt>
                <c:pt idx="143">
                  <c:v>62.668478118963023</c:v>
                </c:pt>
                <c:pt idx="144">
                  <c:v>51.445687214780726</c:v>
                </c:pt>
                <c:pt idx="145">
                  <c:v>36.090793221713255</c:v>
                </c:pt>
                <c:pt idx="146">
                  <c:v>32.475781793327279</c:v>
                </c:pt>
                <c:pt idx="147">
                  <c:v>58.516452528412245</c:v>
                </c:pt>
                <c:pt idx="148">
                  <c:v>48.867872193210005</c:v>
                </c:pt>
                <c:pt idx="149">
                  <c:v>68.345926815854682</c:v>
                </c:pt>
                <c:pt idx="150">
                  <c:v>48.656614481090472</c:v>
                </c:pt>
                <c:pt idx="151">
                  <c:v>42.871742813888616</c:v>
                </c:pt>
                <c:pt idx="152">
                  <c:v>36.887505693632995</c:v>
                </c:pt>
                <c:pt idx="153">
                  <c:v>37.47624575877019</c:v>
                </c:pt>
                <c:pt idx="154">
                  <c:v>44.661412659683364</c:v>
                </c:pt>
                <c:pt idx="155">
                  <c:v>47.792904721805769</c:v>
                </c:pt>
                <c:pt idx="156">
                  <c:v>46.144272351632878</c:v>
                </c:pt>
                <c:pt idx="157">
                  <c:v>45.362294319136659</c:v>
                </c:pt>
                <c:pt idx="158">
                  <c:v>46.832864805750397</c:v>
                </c:pt>
                <c:pt idx="159">
                  <c:v>50.837877322741846</c:v>
                </c:pt>
                <c:pt idx="160">
                  <c:v>51.217676519658148</c:v>
                </c:pt>
                <c:pt idx="161">
                  <c:v>58.686949720173942</c:v>
                </c:pt>
                <c:pt idx="162">
                  <c:v>61.920858335067109</c:v>
                </c:pt>
                <c:pt idx="163">
                  <c:v>59.45635538255371</c:v>
                </c:pt>
                <c:pt idx="164">
                  <c:v>54.646161569092669</c:v>
                </c:pt>
                <c:pt idx="165">
                  <c:v>41.84734042599856</c:v>
                </c:pt>
                <c:pt idx="166">
                  <c:v>45.375323355463657</c:v>
                </c:pt>
                <c:pt idx="167">
                  <c:v>72.276052401630025</c:v>
                </c:pt>
                <c:pt idx="168">
                  <c:v>18.4509310294698</c:v>
                </c:pt>
                <c:pt idx="169">
                  <c:v>7.5733368214288959</c:v>
                </c:pt>
                <c:pt idx="170">
                  <c:v>51.517564290006433</c:v>
                </c:pt>
                <c:pt idx="171">
                  <c:v>59.489919300149708</c:v>
                </c:pt>
                <c:pt idx="172">
                  <c:v>8.9580767026015167</c:v>
                </c:pt>
                <c:pt idx="173">
                  <c:v>3.8479556522098477</c:v>
                </c:pt>
                <c:pt idx="174">
                  <c:v>2.6912377936189955</c:v>
                </c:pt>
                <c:pt idx="175">
                  <c:v>1.7089085373943504</c:v>
                </c:pt>
                <c:pt idx="176">
                  <c:v>1.7212004622504935</c:v>
                </c:pt>
                <c:pt idx="177">
                  <c:v>1.6514396780714833</c:v>
                </c:pt>
                <c:pt idx="178">
                  <c:v>1.5166750960521256</c:v>
                </c:pt>
                <c:pt idx="179">
                  <c:v>1.4484401234046516</c:v>
                </c:pt>
                <c:pt idx="180">
                  <c:v>2.3328938867924762</c:v>
                </c:pt>
                <c:pt idx="181">
                  <c:v>1.8888831578374408</c:v>
                </c:pt>
                <c:pt idx="182">
                  <c:v>0.96901182812051445</c:v>
                </c:pt>
                <c:pt idx="183">
                  <c:v>1.5027209556914016</c:v>
                </c:pt>
                <c:pt idx="184">
                  <c:v>3.7154130672210499</c:v>
                </c:pt>
                <c:pt idx="185">
                  <c:v>7.7580860882547853</c:v>
                </c:pt>
                <c:pt idx="186">
                  <c:v>2.8928313529085443</c:v>
                </c:pt>
                <c:pt idx="187">
                  <c:v>1.1918873824663478</c:v>
                </c:pt>
                <c:pt idx="188">
                  <c:v>1.2750021136461669</c:v>
                </c:pt>
                <c:pt idx="189">
                  <c:v>1.761703778058731</c:v>
                </c:pt>
                <c:pt idx="190">
                  <c:v>2.7560413842439715</c:v>
                </c:pt>
                <c:pt idx="191">
                  <c:v>2.4023546257835875</c:v>
                </c:pt>
                <c:pt idx="192">
                  <c:v>2.1439960868510894</c:v>
                </c:pt>
                <c:pt idx="193">
                  <c:v>0.77622206570796948</c:v>
                </c:pt>
                <c:pt idx="194">
                  <c:v>0.61385067389834092</c:v>
                </c:pt>
                <c:pt idx="195">
                  <c:v>0.66832402379971256</c:v>
                </c:pt>
                <c:pt idx="196">
                  <c:v>0.73424663317707939</c:v>
                </c:pt>
                <c:pt idx="197">
                  <c:v>0.77164520033066708</c:v>
                </c:pt>
                <c:pt idx="198">
                  <c:v>0.79300713211894447</c:v>
                </c:pt>
                <c:pt idx="199">
                  <c:v>0.85239809645158005</c:v>
                </c:pt>
                <c:pt idx="200">
                  <c:v>0.88050384481854849</c:v>
                </c:pt>
                <c:pt idx="201">
                  <c:v>0.86027197889107754</c:v>
                </c:pt>
                <c:pt idx="202">
                  <c:v>0.87441421620015092</c:v>
                </c:pt>
                <c:pt idx="203">
                  <c:v>0.87479248677534827</c:v>
                </c:pt>
                <c:pt idx="204">
                  <c:v>0.92747661257078562</c:v>
                </c:pt>
                <c:pt idx="205">
                  <c:v>0.97544720910251215</c:v>
                </c:pt>
                <c:pt idx="206">
                  <c:v>1.054938728326718</c:v>
                </c:pt>
                <c:pt idx="207">
                  <c:v>1.0743998794931002</c:v>
                </c:pt>
                <c:pt idx="208">
                  <c:v>1.1137679073072775</c:v>
                </c:pt>
                <c:pt idx="209">
                  <c:v>1.1287741398200097</c:v>
                </c:pt>
                <c:pt idx="210">
                  <c:v>1.1277659177053039</c:v>
                </c:pt>
                <c:pt idx="211">
                  <c:v>1.1464280719223865</c:v>
                </c:pt>
                <c:pt idx="212">
                  <c:v>1.2210538762186758</c:v>
                </c:pt>
                <c:pt idx="213">
                  <c:v>1.3585425567987812</c:v>
                </c:pt>
                <c:pt idx="214">
                  <c:v>1.3278863404652839</c:v>
                </c:pt>
                <c:pt idx="215">
                  <c:v>1.4651555276130637</c:v>
                </c:pt>
                <c:pt idx="216">
                  <c:v>1.5459629415012159</c:v>
                </c:pt>
                <c:pt idx="217">
                  <c:v>1.5557751452416113</c:v>
                </c:pt>
                <c:pt idx="218">
                  <c:v>1.9503901361969298</c:v>
                </c:pt>
                <c:pt idx="219">
                  <c:v>7.1753345712862853</c:v>
                </c:pt>
                <c:pt idx="220">
                  <c:v>60.080808002368279</c:v>
                </c:pt>
                <c:pt idx="221">
                  <c:v>58.263192314457342</c:v>
                </c:pt>
                <c:pt idx="222">
                  <c:v>42.819620925791419</c:v>
                </c:pt>
                <c:pt idx="223">
                  <c:v>46.318896811709138</c:v>
                </c:pt>
                <c:pt idx="224">
                  <c:v>46.479554873074591</c:v>
                </c:pt>
                <c:pt idx="225">
                  <c:v>35.686616876332202</c:v>
                </c:pt>
                <c:pt idx="226">
                  <c:v>31.505272294432736</c:v>
                </c:pt>
                <c:pt idx="227">
                  <c:v>35.638445354096447</c:v>
                </c:pt>
                <c:pt idx="228">
                  <c:v>43.905814410343226</c:v>
                </c:pt>
                <c:pt idx="229">
                  <c:v>46.440273713270003</c:v>
                </c:pt>
                <c:pt idx="230">
                  <c:v>43.829493241107158</c:v>
                </c:pt>
                <c:pt idx="231">
                  <c:v>45.349056662613634</c:v>
                </c:pt>
                <c:pt idx="232">
                  <c:v>48.883133077280384</c:v>
                </c:pt>
                <c:pt idx="233">
                  <c:v>36.155324724685563</c:v>
                </c:pt>
                <c:pt idx="234">
                  <c:v>37.57314432379296</c:v>
                </c:pt>
                <c:pt idx="235">
                  <c:v>44.122923445866846</c:v>
                </c:pt>
                <c:pt idx="236">
                  <c:v>56.177924718151573</c:v>
                </c:pt>
                <c:pt idx="237">
                  <c:v>43.65335202818126</c:v>
                </c:pt>
                <c:pt idx="238">
                  <c:v>54.321926049062725</c:v>
                </c:pt>
                <c:pt idx="239">
                  <c:v>36.4240256628078</c:v>
                </c:pt>
                <c:pt idx="240">
                  <c:v>33.719299305908621</c:v>
                </c:pt>
                <c:pt idx="241">
                  <c:v>40.380703000407266</c:v>
                </c:pt>
                <c:pt idx="242">
                  <c:v>37.60033670532264</c:v>
                </c:pt>
                <c:pt idx="243">
                  <c:v>31.937871394206738</c:v>
                </c:pt>
                <c:pt idx="244">
                  <c:v>33.68501990205818</c:v>
                </c:pt>
                <c:pt idx="245">
                  <c:v>40.059496266823132</c:v>
                </c:pt>
                <c:pt idx="246">
                  <c:v>43.69475079222692</c:v>
                </c:pt>
                <c:pt idx="247">
                  <c:v>54.545216044391921</c:v>
                </c:pt>
                <c:pt idx="248">
                  <c:v>68.745660409461067</c:v>
                </c:pt>
                <c:pt idx="249">
                  <c:v>86.01953403875514</c:v>
                </c:pt>
                <c:pt idx="250">
                  <c:v>53.342995631533398</c:v>
                </c:pt>
                <c:pt idx="251">
                  <c:v>26.59037407411595</c:v>
                </c:pt>
                <c:pt idx="252">
                  <c:v>25.667560119915791</c:v>
                </c:pt>
                <c:pt idx="253">
                  <c:v>81.396422931136868</c:v>
                </c:pt>
                <c:pt idx="254">
                  <c:v>89.309744037799391</c:v>
                </c:pt>
                <c:pt idx="255">
                  <c:v>73.519055559140554</c:v>
                </c:pt>
                <c:pt idx="256">
                  <c:v>48.981330956617285</c:v>
                </c:pt>
                <c:pt idx="257">
                  <c:v>47.727681557250456</c:v>
                </c:pt>
                <c:pt idx="258">
                  <c:v>44.195299888389712</c:v>
                </c:pt>
                <c:pt idx="259">
                  <c:v>49.000912127202227</c:v>
                </c:pt>
                <c:pt idx="260">
                  <c:v>26.480743535358826</c:v>
                </c:pt>
                <c:pt idx="261">
                  <c:v>36.576724132550211</c:v>
                </c:pt>
                <c:pt idx="262">
                  <c:v>45.230196184651717</c:v>
                </c:pt>
                <c:pt idx="263">
                  <c:v>35.805464406083672</c:v>
                </c:pt>
                <c:pt idx="264">
                  <c:v>40.471108157854218</c:v>
                </c:pt>
                <c:pt idx="265">
                  <c:v>54.324589442950703</c:v>
                </c:pt>
                <c:pt idx="266">
                  <c:v>60.075675320966596</c:v>
                </c:pt>
                <c:pt idx="267">
                  <c:v>50.826005988235543</c:v>
                </c:pt>
                <c:pt idx="268">
                  <c:v>48.506513788112521</c:v>
                </c:pt>
                <c:pt idx="269">
                  <c:v>48.066836238716405</c:v>
                </c:pt>
                <c:pt idx="270">
                  <c:v>55.872131488646069</c:v>
                </c:pt>
                <c:pt idx="271">
                  <c:v>34.392281144875462</c:v>
                </c:pt>
                <c:pt idx="272">
                  <c:v>27.265295583161688</c:v>
                </c:pt>
                <c:pt idx="273">
                  <c:v>22.178099341528522</c:v>
                </c:pt>
                <c:pt idx="274">
                  <c:v>17.32501432145564</c:v>
                </c:pt>
                <c:pt idx="275">
                  <c:v>44.800282109814496</c:v>
                </c:pt>
                <c:pt idx="276">
                  <c:v>24.191796297338584</c:v>
                </c:pt>
                <c:pt idx="277">
                  <c:v>46.037538874600855</c:v>
                </c:pt>
                <c:pt idx="278">
                  <c:v>15.772086514942274</c:v>
                </c:pt>
                <c:pt idx="279">
                  <c:v>41.178605767242381</c:v>
                </c:pt>
                <c:pt idx="280">
                  <c:v>48.038620406806174</c:v>
                </c:pt>
                <c:pt idx="281">
                  <c:v>56.845288262185122</c:v>
                </c:pt>
                <c:pt idx="282">
                  <c:v>28.449907152562666</c:v>
                </c:pt>
                <c:pt idx="283">
                  <c:v>49.300533648491751</c:v>
                </c:pt>
                <c:pt idx="284">
                  <c:v>50.403509359130219</c:v>
                </c:pt>
                <c:pt idx="285">
                  <c:v>46.626801105243203</c:v>
                </c:pt>
                <c:pt idx="286">
                  <c:v>36.882219232358864</c:v>
                </c:pt>
                <c:pt idx="287">
                  <c:v>35.511891849497033</c:v>
                </c:pt>
                <c:pt idx="288">
                  <c:v>12.237003782550957</c:v>
                </c:pt>
                <c:pt idx="289">
                  <c:v>38.941744859205564</c:v>
                </c:pt>
                <c:pt idx="290">
                  <c:v>42.764473499171906</c:v>
                </c:pt>
                <c:pt idx="291">
                  <c:v>20.913859028561404</c:v>
                </c:pt>
                <c:pt idx="292">
                  <c:v>37.518660355740693</c:v>
                </c:pt>
                <c:pt idx="293">
                  <c:v>29.292895768089764</c:v>
                </c:pt>
                <c:pt idx="294">
                  <c:v>32.820053909939901</c:v>
                </c:pt>
                <c:pt idx="295">
                  <c:v>29.046405792226274</c:v>
                </c:pt>
                <c:pt idx="296">
                  <c:v>24.719889056754312</c:v>
                </c:pt>
                <c:pt idx="297">
                  <c:v>23.466193803085346</c:v>
                </c:pt>
                <c:pt idx="298">
                  <c:v>25.302213209540454</c:v>
                </c:pt>
                <c:pt idx="299">
                  <c:v>36.901912769841729</c:v>
                </c:pt>
                <c:pt idx="300">
                  <c:v>37.96123407582057</c:v>
                </c:pt>
                <c:pt idx="301">
                  <c:v>33.647290441285669</c:v>
                </c:pt>
                <c:pt idx="302">
                  <c:v>27.26353301707551</c:v>
                </c:pt>
                <c:pt idx="303">
                  <c:v>29.119676054431011</c:v>
                </c:pt>
                <c:pt idx="304">
                  <c:v>24.47198321260889</c:v>
                </c:pt>
                <c:pt idx="305">
                  <c:v>24.266986747372371</c:v>
                </c:pt>
                <c:pt idx="306">
                  <c:v>23.467741912963128</c:v>
                </c:pt>
                <c:pt idx="307">
                  <c:v>28.181630463054063</c:v>
                </c:pt>
                <c:pt idx="308">
                  <c:v>27.333040620065844</c:v>
                </c:pt>
                <c:pt idx="309">
                  <c:v>39.725218269059326</c:v>
                </c:pt>
                <c:pt idx="310">
                  <c:v>49.250367302819328</c:v>
                </c:pt>
                <c:pt idx="311">
                  <c:v>44.574081899947743</c:v>
                </c:pt>
                <c:pt idx="312">
                  <c:v>35.125715919422703</c:v>
                </c:pt>
                <c:pt idx="313">
                  <c:v>28.17752926418364</c:v>
                </c:pt>
                <c:pt idx="314">
                  <c:v>32.045552125702535</c:v>
                </c:pt>
                <c:pt idx="315">
                  <c:v>31.087845050528941</c:v>
                </c:pt>
                <c:pt idx="316">
                  <c:v>29.60397261293221</c:v>
                </c:pt>
                <c:pt idx="317">
                  <c:v>33.002560598821063</c:v>
                </c:pt>
                <c:pt idx="318">
                  <c:v>39.024429925693582</c:v>
                </c:pt>
                <c:pt idx="319">
                  <c:v>41.778483835308236</c:v>
                </c:pt>
                <c:pt idx="320">
                  <c:v>22.868956932058111</c:v>
                </c:pt>
                <c:pt idx="321">
                  <c:v>36.231611220100177</c:v>
                </c:pt>
                <c:pt idx="322">
                  <c:v>42.572043643922214</c:v>
                </c:pt>
                <c:pt idx="323">
                  <c:v>16.768965116092915</c:v>
                </c:pt>
                <c:pt idx="324">
                  <c:v>37.425039735840429</c:v>
                </c:pt>
                <c:pt idx="325">
                  <c:v>35.351538039474526</c:v>
                </c:pt>
                <c:pt idx="326">
                  <c:v>43.081094629215876</c:v>
                </c:pt>
                <c:pt idx="327">
                  <c:v>18.65208033055471</c:v>
                </c:pt>
                <c:pt idx="328">
                  <c:v>13.796305716863138</c:v>
                </c:pt>
                <c:pt idx="329">
                  <c:v>17.33538585301126</c:v>
                </c:pt>
                <c:pt idx="330">
                  <c:v>16.031839006729264</c:v>
                </c:pt>
                <c:pt idx="331">
                  <c:v>22.698509882021682</c:v>
                </c:pt>
                <c:pt idx="332">
                  <c:v>34.463912281121551</c:v>
                </c:pt>
                <c:pt idx="333">
                  <c:v>24.010342322487702</c:v>
                </c:pt>
                <c:pt idx="334">
                  <c:v>47.075084885033611</c:v>
                </c:pt>
                <c:pt idx="335">
                  <c:v>91.966895635564441</c:v>
                </c:pt>
                <c:pt idx="336">
                  <c:v>42.213063856363718</c:v>
                </c:pt>
                <c:pt idx="337">
                  <c:v>27.84095731097036</c:v>
                </c:pt>
                <c:pt idx="338">
                  <c:v>21.528253311572065</c:v>
                </c:pt>
                <c:pt idx="339">
                  <c:v>27.486492283411039</c:v>
                </c:pt>
                <c:pt idx="340">
                  <c:v>46.655341265681329</c:v>
                </c:pt>
                <c:pt idx="341">
                  <c:v>35.600300973822769</c:v>
                </c:pt>
                <c:pt idx="342">
                  <c:v>25.846259616549311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D9-4CF6-92CE-1690810B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'065C'!$BB$14:$BB$359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D-4EE1-8B8B-D5297E1EA33B}"/>
            </c:ext>
          </c:extLst>
        </c:ser>
        <c:ser>
          <c:idx val="1"/>
          <c:order val="1"/>
          <c:tx>
            <c:strRef>
              <c:f>'065C'!$BA$12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'065C'!$BA$14:$BA$359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0</c:v>
                </c:pt>
                <c:pt idx="278">
                  <c:v>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0D-4EE1-8B8B-D5297E1EA33B}"/>
            </c:ext>
          </c:extLst>
        </c:ser>
        <c:ser>
          <c:idx val="0"/>
          <c:order val="2"/>
          <c:tx>
            <c:strRef>
              <c:f>'065C'!$AZ$12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'065C'!$AZ$14:$AZ$359</c:f>
              <c:numCache>
                <c:formatCode>General</c:formatCode>
                <c:ptCount val="34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100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100</c:v>
                </c:pt>
                <c:pt idx="278">
                  <c:v>100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0D-4EE1-8B8B-D5297E1EA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'065C'!$BE$12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'065C'!$BE$14:$BE$359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8-482C-AD47-D98FF030313F}"/>
            </c:ext>
          </c:extLst>
        </c:ser>
        <c:ser>
          <c:idx val="1"/>
          <c:order val="1"/>
          <c:tx>
            <c:strRef>
              <c:f>'065C'!$BD$12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'065C'!$BD$14:$BD$359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8-482C-AD47-D98FF030313F}"/>
            </c:ext>
          </c:extLst>
        </c:ser>
        <c:ser>
          <c:idx val="0"/>
          <c:order val="2"/>
          <c:tx>
            <c:strRef>
              <c:f>'065C'!$BC$12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'065C'!$J$14:$J$359</c:f>
              <c:numCache>
                <c:formatCode>0.0</c:formatCode>
                <c:ptCount val="346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cat>
          <c:val>
            <c:numRef>
              <c:f>'065C'!$BC$14:$BC$359</c:f>
              <c:numCache>
                <c:formatCode>General</c:formatCode>
                <c:ptCount val="34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0</c:v>
                </c:pt>
                <c:pt idx="223">
                  <c:v>100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100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8-482C-AD47-D98FF0303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'065C'!$O$14:$O$675</c:f>
              <c:numCache>
                <c:formatCode>0.0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12.157728952772075</c:v>
                </c:pt>
                <c:pt idx="29">
                  <c:v>19.929877823408624</c:v>
                </c:pt>
                <c:pt idx="30">
                  <c:v>19.320401437371661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10.697635523613959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4.8784609856262851</c:v>
                </c:pt>
                <c:pt idx="58">
                  <c:v>4.9606078028747458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20.359161190965093</c:v>
                </c:pt>
                <c:pt idx="87">
                  <c:v>19.789433264887059</c:v>
                </c:pt>
                <c:pt idx="88">
                  <c:v>19.052761806981515</c:v>
                </c:pt>
                <c:pt idx="89">
                  <c:v>19.829181724845999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16.153774127310065</c:v>
                </c:pt>
                <c:pt idx="100">
                  <c:v>15.054066735112935</c:v>
                </c:pt>
                <c:pt idx="101">
                  <c:v>14.129252566735115</c:v>
                </c:pt>
                <c:pt idx="102">
                  <c:v>14.659232032854211</c:v>
                </c:pt>
                <c:pt idx="103">
                  <c:v>15.899383983572893</c:v>
                </c:pt>
                <c:pt idx="104">
                  <c:v>15.099114989733058</c:v>
                </c:pt>
                <c:pt idx="105">
                  <c:v>14.161051334702263</c:v>
                </c:pt>
                <c:pt idx="106">
                  <c:v>15.67414271047228</c:v>
                </c:pt>
                <c:pt idx="107">
                  <c:v>15.520448665297742</c:v>
                </c:pt>
                <c:pt idx="108">
                  <c:v>18.456534907597529</c:v>
                </c:pt>
                <c:pt idx="109">
                  <c:v>22.783817248459957</c:v>
                </c:pt>
                <c:pt idx="110">
                  <c:v>16.874546201232032</c:v>
                </c:pt>
                <c:pt idx="111">
                  <c:v>15.737740246406569</c:v>
                </c:pt>
                <c:pt idx="112">
                  <c:v>11.5562022587269</c:v>
                </c:pt>
                <c:pt idx="113">
                  <c:v>9.8576180698151976</c:v>
                </c:pt>
                <c:pt idx="114">
                  <c:v>10.334599589322384</c:v>
                </c:pt>
                <c:pt idx="115">
                  <c:v>11.341560574948666</c:v>
                </c:pt>
                <c:pt idx="116">
                  <c:v>12.094131416837783</c:v>
                </c:pt>
                <c:pt idx="117">
                  <c:v>15.226310061601644</c:v>
                </c:pt>
                <c:pt idx="118">
                  <c:v>16.355166324435316</c:v>
                </c:pt>
                <c:pt idx="119">
                  <c:v>14.574435318275151</c:v>
                </c:pt>
                <c:pt idx="120">
                  <c:v>17.966303901437371</c:v>
                </c:pt>
                <c:pt idx="121">
                  <c:v>14.11335318275154</c:v>
                </c:pt>
                <c:pt idx="122">
                  <c:v>14.709580082135524</c:v>
                </c:pt>
                <c:pt idx="123">
                  <c:v>15.692691991786445</c:v>
                </c:pt>
                <c:pt idx="124">
                  <c:v>19.362799794661189</c:v>
                </c:pt>
                <c:pt idx="125">
                  <c:v>33.947834702258724</c:v>
                </c:pt>
                <c:pt idx="126">
                  <c:v>33.6695954825462</c:v>
                </c:pt>
                <c:pt idx="127">
                  <c:v>29.790145790554408</c:v>
                </c:pt>
                <c:pt idx="128">
                  <c:v>18.459184804928128</c:v>
                </c:pt>
                <c:pt idx="129">
                  <c:v>15.997430184804927</c:v>
                </c:pt>
                <c:pt idx="130">
                  <c:v>18.501583162217656</c:v>
                </c:pt>
                <c:pt idx="131">
                  <c:v>15.727140657084192</c:v>
                </c:pt>
                <c:pt idx="132">
                  <c:v>13.752967145790553</c:v>
                </c:pt>
                <c:pt idx="133">
                  <c:v>15.456851129363447</c:v>
                </c:pt>
                <c:pt idx="134">
                  <c:v>15.427702258726898</c:v>
                </c:pt>
                <c:pt idx="135">
                  <c:v>9.8337689938398363</c:v>
                </c:pt>
                <c:pt idx="136">
                  <c:v>8.6519147843942541</c:v>
                </c:pt>
                <c:pt idx="137">
                  <c:v>7.7006016427104722</c:v>
                </c:pt>
                <c:pt idx="138">
                  <c:v>9.3461878850102647</c:v>
                </c:pt>
                <c:pt idx="139">
                  <c:v>9.1606950718685791</c:v>
                </c:pt>
                <c:pt idx="140">
                  <c:v>9.637676591375774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6.2802566735112917</c:v>
                </c:pt>
                <c:pt idx="145">
                  <c:v>7.0752258726899377</c:v>
                </c:pt>
                <c:pt idx="146">
                  <c:v>7.7085513347022587</c:v>
                </c:pt>
                <c:pt idx="147">
                  <c:v>9.0387997946611911</c:v>
                </c:pt>
                <c:pt idx="148">
                  <c:v>15.448901437371662</c:v>
                </c:pt>
                <c:pt idx="149">
                  <c:v>16.75000102669404</c:v>
                </c:pt>
                <c:pt idx="150">
                  <c:v>18.233943531827517</c:v>
                </c:pt>
                <c:pt idx="151">
                  <c:v>18.114698151950719</c:v>
                </c:pt>
                <c:pt idx="152">
                  <c:v>17.197833675564684</c:v>
                </c:pt>
                <c:pt idx="153">
                  <c:v>18.777172484599589</c:v>
                </c:pt>
                <c:pt idx="154">
                  <c:v>17.894756673511292</c:v>
                </c:pt>
                <c:pt idx="155">
                  <c:v>18.077599589322382</c:v>
                </c:pt>
                <c:pt idx="156">
                  <c:v>16.267719712525665</c:v>
                </c:pt>
                <c:pt idx="157">
                  <c:v>16.315417864476387</c:v>
                </c:pt>
                <c:pt idx="158">
                  <c:v>17.340928131416838</c:v>
                </c:pt>
                <c:pt idx="159">
                  <c:v>17.171334702258726</c:v>
                </c:pt>
                <c:pt idx="160">
                  <c:v>16.829497946611912</c:v>
                </c:pt>
                <c:pt idx="161">
                  <c:v>16.877196098562624</c:v>
                </c:pt>
                <c:pt idx="162">
                  <c:v>16.954043121149898</c:v>
                </c:pt>
                <c:pt idx="163">
                  <c:v>15.98948049281314</c:v>
                </c:pt>
                <c:pt idx="164">
                  <c:v>14.198149897330591</c:v>
                </c:pt>
                <c:pt idx="165">
                  <c:v>14.6035841889117</c:v>
                </c:pt>
                <c:pt idx="166">
                  <c:v>16.694353182751538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22.020646817248462</c:v>
                </c:pt>
                <c:pt idx="171">
                  <c:v>19.678137577002051</c:v>
                </c:pt>
                <c:pt idx="172">
                  <c:v>28.796434291581104</c:v>
                </c:pt>
                <c:pt idx="173">
                  <c:v>33.409905544147847</c:v>
                </c:pt>
                <c:pt idx="174">
                  <c:v>36.817673511293634</c:v>
                </c:pt>
                <c:pt idx="175">
                  <c:v>39.313876796714567</c:v>
                </c:pt>
                <c:pt idx="176">
                  <c:v>40.077047227926073</c:v>
                </c:pt>
                <c:pt idx="177">
                  <c:v>40.964762833675564</c:v>
                </c:pt>
                <c:pt idx="178">
                  <c:v>41.955824435318277</c:v>
                </c:pt>
                <c:pt idx="179">
                  <c:v>40.800469199178636</c:v>
                </c:pt>
                <c:pt idx="180">
                  <c:v>39.417222792607802</c:v>
                </c:pt>
                <c:pt idx="181">
                  <c:v>42.97603490759753</c:v>
                </c:pt>
                <c:pt idx="182">
                  <c:v>50.745533880903494</c:v>
                </c:pt>
                <c:pt idx="183">
                  <c:v>47.523258726899378</c:v>
                </c:pt>
                <c:pt idx="184">
                  <c:v>39.944552361396291</c:v>
                </c:pt>
                <c:pt idx="185">
                  <c:v>31.335035934291582</c:v>
                </c:pt>
                <c:pt idx="186">
                  <c:v>37.119761806981508</c:v>
                </c:pt>
                <c:pt idx="187">
                  <c:v>47.941942505133476</c:v>
                </c:pt>
                <c:pt idx="188">
                  <c:v>47.72465092402463</c:v>
                </c:pt>
                <c:pt idx="189">
                  <c:v>42.644797741273102</c:v>
                </c:pt>
                <c:pt idx="190">
                  <c:v>39.040937371663247</c:v>
                </c:pt>
                <c:pt idx="191">
                  <c:v>42.244663244353184</c:v>
                </c:pt>
                <c:pt idx="192">
                  <c:v>48.771360369609852</c:v>
                </c:pt>
                <c:pt idx="193">
                  <c:v>76.81257392197125</c:v>
                </c:pt>
                <c:pt idx="194">
                  <c:v>111.95021252566735</c:v>
                </c:pt>
                <c:pt idx="195">
                  <c:v>114.98699486652978</c:v>
                </c:pt>
                <c:pt idx="196">
                  <c:v>113.19566427104724</c:v>
                </c:pt>
                <c:pt idx="197">
                  <c:v>114.22912422997945</c:v>
                </c:pt>
                <c:pt idx="198">
                  <c:v>110.16153182751539</c:v>
                </c:pt>
                <c:pt idx="199">
                  <c:v>105.71235420944558</c:v>
                </c:pt>
                <c:pt idx="200">
                  <c:v>104.31055852156055</c:v>
                </c:pt>
                <c:pt idx="201">
                  <c:v>107.77397433264886</c:v>
                </c:pt>
                <c:pt idx="202">
                  <c:v>108.29600410677618</c:v>
                </c:pt>
                <c:pt idx="203">
                  <c:v>104.80078952772074</c:v>
                </c:pt>
                <c:pt idx="204">
                  <c:v>96.927944558521546</c:v>
                </c:pt>
                <c:pt idx="205">
                  <c:v>88.89875564681725</c:v>
                </c:pt>
                <c:pt idx="206">
                  <c:v>80.930514373716619</c:v>
                </c:pt>
                <c:pt idx="207">
                  <c:v>78.797347022587275</c:v>
                </c:pt>
                <c:pt idx="208">
                  <c:v>77.631392197125251</c:v>
                </c:pt>
                <c:pt idx="209">
                  <c:v>80.583377823408611</c:v>
                </c:pt>
                <c:pt idx="210">
                  <c:v>79.915603696098557</c:v>
                </c:pt>
                <c:pt idx="211">
                  <c:v>75.129889117043106</c:v>
                </c:pt>
                <c:pt idx="212">
                  <c:v>72.607186858316226</c:v>
                </c:pt>
                <c:pt idx="213">
                  <c:v>68.881431211498963</c:v>
                </c:pt>
                <c:pt idx="214">
                  <c:v>67.12454928131416</c:v>
                </c:pt>
                <c:pt idx="215">
                  <c:v>64.472002053388096</c:v>
                </c:pt>
                <c:pt idx="216">
                  <c:v>61.970498973305951</c:v>
                </c:pt>
                <c:pt idx="217">
                  <c:v>62.296436344969202</c:v>
                </c:pt>
                <c:pt idx="218">
                  <c:v>65.251071868583153</c:v>
                </c:pt>
                <c:pt idx="219">
                  <c:v>57.91615605749486</c:v>
                </c:pt>
                <c:pt idx="220">
                  <c:v>27.508584188911708</c:v>
                </c:pt>
                <c:pt idx="221">
                  <c:v>19.52974332648871</c:v>
                </c:pt>
                <c:pt idx="222">
                  <c:v>16.405514373716631</c:v>
                </c:pt>
                <c:pt idx="223">
                  <c:v>13.853663244353179</c:v>
                </c:pt>
                <c:pt idx="224">
                  <c:v>13.914610882956877</c:v>
                </c:pt>
                <c:pt idx="225">
                  <c:v>16.951393223819299</c:v>
                </c:pt>
                <c:pt idx="226">
                  <c:v>20.59500205338809</c:v>
                </c:pt>
                <c:pt idx="227">
                  <c:v>22.110743326488709</c:v>
                </c:pt>
                <c:pt idx="228">
                  <c:v>20.375060574948666</c:v>
                </c:pt>
                <c:pt idx="229">
                  <c:v>19.436996919917863</c:v>
                </c:pt>
                <c:pt idx="230">
                  <c:v>19.606590349075976</c:v>
                </c:pt>
                <c:pt idx="231">
                  <c:v>18.755973305954829</c:v>
                </c:pt>
                <c:pt idx="232">
                  <c:v>17.600618069815194</c:v>
                </c:pt>
                <c:pt idx="233">
                  <c:v>16.800349075975362</c:v>
                </c:pt>
                <c:pt idx="234">
                  <c:v>15.917933264887068</c:v>
                </c:pt>
                <c:pt idx="235">
                  <c:v>18.066999999999997</c:v>
                </c:pt>
                <c:pt idx="236">
                  <c:v>19.651638603696099</c:v>
                </c:pt>
                <c:pt idx="237">
                  <c:v>22.805016427104722</c:v>
                </c:pt>
                <c:pt idx="238">
                  <c:v>21.350222792607802</c:v>
                </c:pt>
                <c:pt idx="239">
                  <c:v>23.422442505133464</c:v>
                </c:pt>
                <c:pt idx="240">
                  <c:v>23.756329568788502</c:v>
                </c:pt>
                <c:pt idx="241">
                  <c:v>22.699020533880905</c:v>
                </c:pt>
                <c:pt idx="242">
                  <c:v>24.119365503080079</c:v>
                </c:pt>
                <c:pt idx="243">
                  <c:v>24.270409650924019</c:v>
                </c:pt>
                <c:pt idx="244">
                  <c:v>21.533065708418889</c:v>
                </c:pt>
                <c:pt idx="245">
                  <c:v>20.703647843942505</c:v>
                </c:pt>
                <c:pt idx="246">
                  <c:v>21.813954825462012</c:v>
                </c:pt>
                <c:pt idx="247">
                  <c:v>21.564864476386035</c:v>
                </c:pt>
                <c:pt idx="248">
                  <c:v>19.264753593429159</c:v>
                </c:pt>
                <c:pt idx="249">
                  <c:v>17.372726899383984</c:v>
                </c:pt>
                <c:pt idx="250">
                  <c:v>24.413504106776173</c:v>
                </c:pt>
                <c:pt idx="251">
                  <c:v>29.983588295687884</c:v>
                </c:pt>
                <c:pt idx="252">
                  <c:v>35.293982546201221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22.797066735112935</c:v>
                </c:pt>
                <c:pt idx="257">
                  <c:v>20.95008829568788</c:v>
                </c:pt>
                <c:pt idx="258">
                  <c:v>19.4740954825462</c:v>
                </c:pt>
                <c:pt idx="259">
                  <c:v>19.328351129363448</c:v>
                </c:pt>
                <c:pt idx="260">
                  <c:v>28.549993839835729</c:v>
                </c:pt>
                <c:pt idx="261">
                  <c:v>28.22670636550308</c:v>
                </c:pt>
                <c:pt idx="262">
                  <c:v>21.959699178644762</c:v>
                </c:pt>
                <c:pt idx="263">
                  <c:v>21.702659137577001</c:v>
                </c:pt>
                <c:pt idx="264">
                  <c:v>24.095516427104723</c:v>
                </c:pt>
                <c:pt idx="265">
                  <c:v>23.896774127310064</c:v>
                </c:pt>
                <c:pt idx="266">
                  <c:v>22.381032854209444</c:v>
                </c:pt>
                <c:pt idx="267">
                  <c:v>21.779506160164271</c:v>
                </c:pt>
                <c:pt idx="268">
                  <c:v>21.596663244353177</c:v>
                </c:pt>
                <c:pt idx="269">
                  <c:v>21.79540554414784</c:v>
                </c:pt>
                <c:pt idx="270">
                  <c:v>22.767917864476384</c:v>
                </c:pt>
                <c:pt idx="271">
                  <c:v>25.984893223819302</c:v>
                </c:pt>
                <c:pt idx="272">
                  <c:v>28.687788501026688</c:v>
                </c:pt>
                <c:pt idx="273">
                  <c:v>36.441388090349065</c:v>
                </c:pt>
                <c:pt idx="274">
                  <c:v>46.15856160164271</c:v>
                </c:pt>
                <c:pt idx="275">
                  <c:v>43.582861396303905</c:v>
                </c:pt>
                <c:pt idx="276">
                  <c:v>54.51368788501027</c:v>
                </c:pt>
                <c:pt idx="277">
                  <c:v>49.038999999999994</c:v>
                </c:pt>
                <c:pt idx="278">
                  <c:v>58.151996919917849</c:v>
                </c:pt>
                <c:pt idx="279">
                  <c:v>43.482165297741268</c:v>
                </c:pt>
                <c:pt idx="280">
                  <c:v>37.29730492813141</c:v>
                </c:pt>
                <c:pt idx="281">
                  <c:v>40.41888398357289</c:v>
                </c:pt>
                <c:pt idx="282">
                  <c:v>49.600778234086242</c:v>
                </c:pt>
                <c:pt idx="283">
                  <c:v>32.495690965092408</c:v>
                </c:pt>
                <c:pt idx="284">
                  <c:v>25.248221765913755</c:v>
                </c:pt>
                <c:pt idx="285">
                  <c:v>24.225361396303903</c:v>
                </c:pt>
                <c:pt idx="286">
                  <c:v>25.929245379876793</c:v>
                </c:pt>
                <c:pt idx="287">
                  <c:v>27.834521560574945</c:v>
                </c:pt>
                <c:pt idx="288">
                  <c:v>30.667261806981518</c:v>
                </c:pt>
                <c:pt idx="289">
                  <c:v>30.124032854209446</c:v>
                </c:pt>
                <c:pt idx="290">
                  <c:v>31.798767967145785</c:v>
                </c:pt>
                <c:pt idx="291">
                  <c:v>35.696766940451745</c:v>
                </c:pt>
                <c:pt idx="292">
                  <c:v>24.649344969199174</c:v>
                </c:pt>
                <c:pt idx="293">
                  <c:v>22.53472689938398</c:v>
                </c:pt>
                <c:pt idx="294">
                  <c:v>22.288286447638601</c:v>
                </c:pt>
                <c:pt idx="295">
                  <c:v>21.071983572895277</c:v>
                </c:pt>
                <c:pt idx="296">
                  <c:v>21.016335728952768</c:v>
                </c:pt>
                <c:pt idx="297">
                  <c:v>23.308496919917861</c:v>
                </c:pt>
                <c:pt idx="298">
                  <c:v>23.740430184804929</c:v>
                </c:pt>
                <c:pt idx="299">
                  <c:v>21.7583069815195</c:v>
                </c:pt>
                <c:pt idx="300">
                  <c:v>22.675171457905545</c:v>
                </c:pt>
                <c:pt idx="301">
                  <c:v>23.125654004106778</c:v>
                </c:pt>
                <c:pt idx="302">
                  <c:v>22.661921971252568</c:v>
                </c:pt>
                <c:pt idx="303">
                  <c:v>24.182963039014375</c:v>
                </c:pt>
                <c:pt idx="304">
                  <c:v>26.930906570841888</c:v>
                </c:pt>
                <c:pt idx="305">
                  <c:v>27.439686858316218</c:v>
                </c:pt>
                <c:pt idx="306">
                  <c:v>26.02729158110883</c:v>
                </c:pt>
                <c:pt idx="307">
                  <c:v>24.903735112936346</c:v>
                </c:pt>
                <c:pt idx="308">
                  <c:v>23.027607802874744</c:v>
                </c:pt>
                <c:pt idx="309">
                  <c:v>21.437669404517454</c:v>
                </c:pt>
                <c:pt idx="310">
                  <c:v>20.571152977412726</c:v>
                </c:pt>
                <c:pt idx="311">
                  <c:v>22.60362422997947</c:v>
                </c:pt>
                <c:pt idx="312">
                  <c:v>21.912001026694046</c:v>
                </c:pt>
                <c:pt idx="313">
                  <c:v>21.946449691991788</c:v>
                </c:pt>
                <c:pt idx="314">
                  <c:v>20.216066735112932</c:v>
                </c:pt>
                <c:pt idx="315">
                  <c:v>20.269064681724846</c:v>
                </c:pt>
                <c:pt idx="316">
                  <c:v>22.383682751540036</c:v>
                </c:pt>
                <c:pt idx="317">
                  <c:v>23.647683778234086</c:v>
                </c:pt>
                <c:pt idx="318">
                  <c:v>27.688777207392196</c:v>
                </c:pt>
                <c:pt idx="319">
                  <c:v>32.63348562628336</c:v>
                </c:pt>
                <c:pt idx="320">
                  <c:v>35.667618069815191</c:v>
                </c:pt>
                <c:pt idx="321">
                  <c:v>25.788800821355231</c:v>
                </c:pt>
                <c:pt idx="322">
                  <c:v>25.282670431211496</c:v>
                </c:pt>
                <c:pt idx="323">
                  <c:v>39.215830595482551</c:v>
                </c:pt>
                <c:pt idx="324">
                  <c:v>31.724570841889108</c:v>
                </c:pt>
                <c:pt idx="325">
                  <c:v>26.19423511293634</c:v>
                </c:pt>
                <c:pt idx="326">
                  <c:v>24.969982546201233</c:v>
                </c:pt>
                <c:pt idx="327">
                  <c:v>28.640090349075976</c:v>
                </c:pt>
                <c:pt idx="328">
                  <c:v>27.028952772073922</c:v>
                </c:pt>
                <c:pt idx="329">
                  <c:v>22.404881930184807</c:v>
                </c:pt>
                <c:pt idx="330">
                  <c:v>21.4085205338809</c:v>
                </c:pt>
                <c:pt idx="331">
                  <c:v>19.850380903490759</c:v>
                </c:pt>
                <c:pt idx="332">
                  <c:v>20.523454825462007</c:v>
                </c:pt>
                <c:pt idx="333">
                  <c:v>27.023652977412734</c:v>
                </c:pt>
                <c:pt idx="334">
                  <c:v>24.522149897330593</c:v>
                </c:pt>
                <c:pt idx="335">
                  <c:v>27.097850102669401</c:v>
                </c:pt>
                <c:pt idx="336">
                  <c:v>40.06909753593429</c:v>
                </c:pt>
                <c:pt idx="337">
                  <c:v>44.059842915811096</c:v>
                </c:pt>
                <c:pt idx="338">
                  <c:v>37.011116016427103</c:v>
                </c:pt>
                <c:pt idx="339">
                  <c:v>29.917340862422996</c:v>
                </c:pt>
                <c:pt idx="340">
                  <c:v>23.014358316221767</c:v>
                </c:pt>
                <c:pt idx="341">
                  <c:v>24.291608829568791</c:v>
                </c:pt>
                <c:pt idx="342">
                  <c:v>25.240272073921972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2-48DE-B3E4-26A19544DF6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32-48DE-B3E4-26A19544D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'065C'!$Q$14:$Q$675</c:f>
              <c:numCache>
                <c:formatCode>0.0</c:formatCode>
                <c:ptCount val="662"/>
                <c:pt idx="0">
                  <c:v>2.1402902499083137E-2</c:v>
                </c:pt>
                <c:pt idx="1">
                  <c:v>3.4486404358987741E-2</c:v>
                </c:pt>
                <c:pt idx="2">
                  <c:v>5.0627463718761465E-2</c:v>
                </c:pt>
                <c:pt idx="3">
                  <c:v>6.0724514067166176E-2</c:v>
                </c:pt>
                <c:pt idx="4">
                  <c:v>7.8927647089642158E-2</c:v>
                </c:pt>
                <c:pt idx="5">
                  <c:v>8.2056310577880195E-2</c:v>
                </c:pt>
                <c:pt idx="6">
                  <c:v>9.0731241158903922E-2</c:v>
                </c:pt>
                <c:pt idx="7">
                  <c:v>0.11021428197202283</c:v>
                </c:pt>
                <c:pt idx="8">
                  <c:v>0.12322667784355842</c:v>
                </c:pt>
                <c:pt idx="9">
                  <c:v>0.13481695394771312</c:v>
                </c:pt>
                <c:pt idx="10">
                  <c:v>0.14199865877298684</c:v>
                </c:pt>
                <c:pt idx="11">
                  <c:v>0.15821082412112961</c:v>
                </c:pt>
                <c:pt idx="12">
                  <c:v>0.16624580080683185</c:v>
                </c:pt>
                <c:pt idx="13">
                  <c:v>0.16247718342327233</c:v>
                </c:pt>
                <c:pt idx="14">
                  <c:v>0.15280676900508194</c:v>
                </c:pt>
                <c:pt idx="15">
                  <c:v>0.27297588934877137</c:v>
                </c:pt>
                <c:pt idx="16">
                  <c:v>0.26010570545397393</c:v>
                </c:pt>
                <c:pt idx="17">
                  <c:v>0.25797252580290247</c:v>
                </c:pt>
                <c:pt idx="18">
                  <c:v>0.1947593021428197</c:v>
                </c:pt>
                <c:pt idx="19">
                  <c:v>0.195185938073034</c:v>
                </c:pt>
                <c:pt idx="20">
                  <c:v>0.19056404882904598</c:v>
                </c:pt>
                <c:pt idx="21">
                  <c:v>0.16148169958610567</c:v>
                </c:pt>
                <c:pt idx="22">
                  <c:v>0.12663976528527274</c:v>
                </c:pt>
                <c:pt idx="23">
                  <c:v>0.14939368156336774</c:v>
                </c:pt>
                <c:pt idx="24">
                  <c:v>0.13787451144758214</c:v>
                </c:pt>
                <c:pt idx="25">
                  <c:v>8.7318153717189692E-2</c:v>
                </c:pt>
                <c:pt idx="26">
                  <c:v>6.6484099125058913E-2</c:v>
                </c:pt>
                <c:pt idx="27">
                  <c:v>0.21274911720018863</c:v>
                </c:pt>
                <c:pt idx="28">
                  <c:v>0.17876045475978411</c:v>
                </c:pt>
                <c:pt idx="29">
                  <c:v>0.65012205165819659</c:v>
                </c:pt>
                <c:pt idx="30">
                  <c:v>0.53926781579085226</c:v>
                </c:pt>
                <c:pt idx="31">
                  <c:v>0.2777399905694975</c:v>
                </c:pt>
                <c:pt idx="32">
                  <c:v>0.15145575522607008</c:v>
                </c:pt>
                <c:pt idx="33">
                  <c:v>0.12919958086655842</c:v>
                </c:pt>
                <c:pt idx="34">
                  <c:v>0.12116460418085608</c:v>
                </c:pt>
                <c:pt idx="35">
                  <c:v>0.11092534185571333</c:v>
                </c:pt>
                <c:pt idx="36">
                  <c:v>9.4073222612249194E-2</c:v>
                </c:pt>
                <c:pt idx="37">
                  <c:v>9.6206402263320584E-2</c:v>
                </c:pt>
                <c:pt idx="38">
                  <c:v>0.1100720699952847</c:v>
                </c:pt>
                <c:pt idx="39">
                  <c:v>0.23066782626918839</c:v>
                </c:pt>
                <c:pt idx="40">
                  <c:v>0.34401077172944938</c:v>
                </c:pt>
                <c:pt idx="41">
                  <c:v>0.28485058940640223</c:v>
                </c:pt>
                <c:pt idx="42">
                  <c:v>0.11064091790223714</c:v>
                </c:pt>
                <c:pt idx="43">
                  <c:v>9.4073222612249194E-2</c:v>
                </c:pt>
                <c:pt idx="44">
                  <c:v>0.11078312987897519</c:v>
                </c:pt>
                <c:pt idx="45">
                  <c:v>0.13339483418033216</c:v>
                </c:pt>
                <c:pt idx="46">
                  <c:v>0.13581243778487978</c:v>
                </c:pt>
                <c:pt idx="47">
                  <c:v>0.13417700005239167</c:v>
                </c:pt>
                <c:pt idx="48">
                  <c:v>0.11888921255304657</c:v>
                </c:pt>
                <c:pt idx="49">
                  <c:v>0.10452580290249912</c:v>
                </c:pt>
                <c:pt idx="50">
                  <c:v>8.1558568659296851E-2</c:v>
                </c:pt>
                <c:pt idx="51">
                  <c:v>6.1435573950856567E-2</c:v>
                </c:pt>
                <c:pt idx="52">
                  <c:v>4.2876910986535288E-2</c:v>
                </c:pt>
                <c:pt idx="53">
                  <c:v>4.8280966102582937E-2</c:v>
                </c:pt>
                <c:pt idx="54">
                  <c:v>6.3213223660082737E-2</c:v>
                </c:pt>
                <c:pt idx="55">
                  <c:v>8.212741656624932E-2</c:v>
                </c:pt>
                <c:pt idx="56">
                  <c:v>0.10033054958872528</c:v>
                </c:pt>
                <c:pt idx="57">
                  <c:v>0.10047276156546342</c:v>
                </c:pt>
                <c:pt idx="58">
                  <c:v>0.11163640173940381</c:v>
                </c:pt>
                <c:pt idx="59">
                  <c:v>0.12237340598312989</c:v>
                </c:pt>
                <c:pt idx="60">
                  <c:v>0.14896704563315344</c:v>
                </c:pt>
                <c:pt idx="61">
                  <c:v>0.1784049248179389</c:v>
                </c:pt>
                <c:pt idx="62">
                  <c:v>0.20201211295646254</c:v>
                </c:pt>
                <c:pt idx="63">
                  <c:v>0.25975017551212859</c:v>
                </c:pt>
                <c:pt idx="64">
                  <c:v>0.30234266254518782</c:v>
                </c:pt>
                <c:pt idx="65">
                  <c:v>0.33348708545083039</c:v>
                </c:pt>
                <c:pt idx="66">
                  <c:v>0.36356491853093725</c:v>
                </c:pt>
                <c:pt idx="67">
                  <c:v>0.40338427201760357</c:v>
                </c:pt>
                <c:pt idx="68">
                  <c:v>0.41860095352857962</c:v>
                </c:pt>
                <c:pt idx="69">
                  <c:v>0.44732777282967451</c:v>
                </c:pt>
                <c:pt idx="70">
                  <c:v>0.45607380939906739</c:v>
                </c:pt>
                <c:pt idx="71">
                  <c:v>0.43154224341174618</c:v>
                </c:pt>
                <c:pt idx="72">
                  <c:v>0.48081869335149574</c:v>
                </c:pt>
                <c:pt idx="73">
                  <c:v>0.54623620265101891</c:v>
                </c:pt>
                <c:pt idx="74">
                  <c:v>0.53820122596531672</c:v>
                </c:pt>
                <c:pt idx="75">
                  <c:v>0.54232537329072139</c:v>
                </c:pt>
                <c:pt idx="76">
                  <c:v>0.52995293131450727</c:v>
                </c:pt>
                <c:pt idx="77">
                  <c:v>0.57176325247550686</c:v>
                </c:pt>
                <c:pt idx="78">
                  <c:v>0.64244260491433958</c:v>
                </c:pt>
                <c:pt idx="79">
                  <c:v>0.75109255514224338</c:v>
                </c:pt>
                <c:pt idx="80">
                  <c:v>0.90162393251951578</c:v>
                </c:pt>
                <c:pt idx="81">
                  <c:v>1.0499510242573478</c:v>
                </c:pt>
                <c:pt idx="82">
                  <c:v>1.09680987059255</c:v>
                </c:pt>
                <c:pt idx="83">
                  <c:v>1.0159623618169435</c:v>
                </c:pt>
                <c:pt idx="84">
                  <c:v>0.94649181118038439</c:v>
                </c:pt>
                <c:pt idx="85">
                  <c:v>0.93781688059936086</c:v>
                </c:pt>
                <c:pt idx="86">
                  <c:v>0.86386665269555185</c:v>
                </c:pt>
                <c:pt idx="87">
                  <c:v>0.74789278566563633</c:v>
                </c:pt>
                <c:pt idx="88">
                  <c:v>0.67451140566877965</c:v>
                </c:pt>
                <c:pt idx="89">
                  <c:v>0.81615453449992137</c:v>
                </c:pt>
                <c:pt idx="90">
                  <c:v>0.97386761670246758</c:v>
                </c:pt>
                <c:pt idx="91">
                  <c:v>1.052866369780479</c:v>
                </c:pt>
                <c:pt idx="92">
                  <c:v>0.9541001519358725</c:v>
                </c:pt>
                <c:pt idx="93">
                  <c:v>0.84857886519620684</c:v>
                </c:pt>
                <c:pt idx="94">
                  <c:v>0.81067937339550478</c:v>
                </c:pt>
                <c:pt idx="95">
                  <c:v>0.86073798920731392</c:v>
                </c:pt>
                <c:pt idx="96">
                  <c:v>0.9676102897259915</c:v>
                </c:pt>
                <c:pt idx="97">
                  <c:v>0.95239360821501551</c:v>
                </c:pt>
                <c:pt idx="98">
                  <c:v>0.84680121548698062</c:v>
                </c:pt>
                <c:pt idx="99">
                  <c:v>0.66647642898307735</c:v>
                </c:pt>
                <c:pt idx="100">
                  <c:v>0.53301048881437618</c:v>
                </c:pt>
                <c:pt idx="101">
                  <c:v>0.53770348404673329</c:v>
                </c:pt>
                <c:pt idx="102">
                  <c:v>0.59828578613716132</c:v>
                </c:pt>
                <c:pt idx="103">
                  <c:v>0.5884020537538639</c:v>
                </c:pt>
                <c:pt idx="104">
                  <c:v>0.60738735264839938</c:v>
                </c:pt>
                <c:pt idx="105">
                  <c:v>0.64329587677476818</c:v>
                </c:pt>
                <c:pt idx="106">
                  <c:v>0.63974057735631573</c:v>
                </c:pt>
                <c:pt idx="107">
                  <c:v>0.72990297060826748</c:v>
                </c:pt>
                <c:pt idx="108">
                  <c:v>0.45159413213181743</c:v>
                </c:pt>
                <c:pt idx="109">
                  <c:v>0.72535218735264828</c:v>
                </c:pt>
                <c:pt idx="110">
                  <c:v>0.71546845496935074</c:v>
                </c:pt>
                <c:pt idx="111">
                  <c:v>0.58022486509142346</c:v>
                </c:pt>
                <c:pt idx="112">
                  <c:v>0.40430864986640114</c:v>
                </c:pt>
                <c:pt idx="113">
                  <c:v>0.23038340231571222</c:v>
                </c:pt>
                <c:pt idx="114">
                  <c:v>0.36555588620527057</c:v>
                </c:pt>
                <c:pt idx="115">
                  <c:v>0.41803210562162729</c:v>
                </c:pt>
                <c:pt idx="116">
                  <c:v>0.41284136847068681</c:v>
                </c:pt>
                <c:pt idx="117">
                  <c:v>0.42478717451668674</c:v>
                </c:pt>
                <c:pt idx="118">
                  <c:v>0.52604210195420964</c:v>
                </c:pt>
                <c:pt idx="119">
                  <c:v>0.51310081207104308</c:v>
                </c:pt>
                <c:pt idx="120">
                  <c:v>0.44931874050400789</c:v>
                </c:pt>
                <c:pt idx="121">
                  <c:v>0.41056597684287732</c:v>
                </c:pt>
                <c:pt idx="122">
                  <c:v>0.5131719180594122</c:v>
                </c:pt>
                <c:pt idx="123">
                  <c:v>0.58705103997485186</c:v>
                </c:pt>
                <c:pt idx="124">
                  <c:v>0.63227444857756587</c:v>
                </c:pt>
                <c:pt idx="125">
                  <c:v>0.70771790223712483</c:v>
                </c:pt>
                <c:pt idx="126">
                  <c:v>0.67970214281972008</c:v>
                </c:pt>
                <c:pt idx="127">
                  <c:v>0.72321900770157688</c:v>
                </c:pt>
                <c:pt idx="128">
                  <c:v>0.68923034526117244</c:v>
                </c:pt>
                <c:pt idx="129">
                  <c:v>0.43971943207418662</c:v>
                </c:pt>
                <c:pt idx="130">
                  <c:v>0.37423081678629433</c:v>
                </c:pt>
                <c:pt idx="131">
                  <c:v>0.40032671451773461</c:v>
                </c:pt>
                <c:pt idx="132">
                  <c:v>0.30468916016136638</c:v>
                </c:pt>
                <c:pt idx="133">
                  <c:v>0.3227500812071043</c:v>
                </c:pt>
                <c:pt idx="134">
                  <c:v>0.29857404516162833</c:v>
                </c:pt>
                <c:pt idx="135">
                  <c:v>0.28691266306910462</c:v>
                </c:pt>
                <c:pt idx="136">
                  <c:v>0.23194773405983124</c:v>
                </c:pt>
                <c:pt idx="137">
                  <c:v>0.22782358673442654</c:v>
                </c:pt>
                <c:pt idx="138">
                  <c:v>0.25071971498925971</c:v>
                </c:pt>
                <c:pt idx="139">
                  <c:v>0.27759777859275947</c:v>
                </c:pt>
                <c:pt idx="140">
                  <c:v>0.28726819301094991</c:v>
                </c:pt>
                <c:pt idx="141">
                  <c:v>0.30504469010321156</c:v>
                </c:pt>
                <c:pt idx="142">
                  <c:v>0.27887768638340232</c:v>
                </c:pt>
                <c:pt idx="143">
                  <c:v>0.20236764289830772</c:v>
                </c:pt>
                <c:pt idx="144">
                  <c:v>0.14391852045895107</c:v>
                </c:pt>
                <c:pt idx="145">
                  <c:v>0.12045354429716558</c:v>
                </c:pt>
                <c:pt idx="146">
                  <c:v>0.12528875150626079</c:v>
                </c:pt>
                <c:pt idx="147">
                  <c:v>0.27525128097658086</c:v>
                </c:pt>
                <c:pt idx="148">
                  <c:v>0.50527915335044782</c:v>
                </c:pt>
                <c:pt idx="149">
                  <c:v>0.69548767223764862</c:v>
                </c:pt>
                <c:pt idx="150">
                  <c:v>0.63056790485670866</c:v>
                </c:pt>
                <c:pt idx="151">
                  <c:v>0.58079371299837579</c:v>
                </c:pt>
                <c:pt idx="152">
                  <c:v>0.49454214910672184</c:v>
                </c:pt>
                <c:pt idx="153">
                  <c:v>0.56543481951066177</c:v>
                </c:pt>
                <c:pt idx="154">
                  <c:v>0.58484675433541145</c:v>
                </c:pt>
                <c:pt idx="155">
                  <c:v>0.61684444910148262</c:v>
                </c:pt>
                <c:pt idx="156">
                  <c:v>0.52334007439618591</c:v>
                </c:pt>
                <c:pt idx="157">
                  <c:v>0.51999809294284061</c:v>
                </c:pt>
                <c:pt idx="158">
                  <c:v>0.5761718237543878</c:v>
                </c:pt>
                <c:pt idx="159">
                  <c:v>0.59714809032325666</c:v>
                </c:pt>
                <c:pt idx="160">
                  <c:v>0.58392237648661383</c:v>
                </c:pt>
                <c:pt idx="161">
                  <c:v>0.63725186776339915</c:v>
                </c:pt>
                <c:pt idx="162">
                  <c:v>0.66292112956462523</c:v>
                </c:pt>
                <c:pt idx="163">
                  <c:v>0.59885463404411376</c:v>
                </c:pt>
                <c:pt idx="164">
                  <c:v>0.48444509875831721</c:v>
                </c:pt>
                <c:pt idx="165">
                  <c:v>0.42329394876093673</c:v>
                </c:pt>
                <c:pt idx="166">
                  <c:v>0.53677910619793578</c:v>
                </c:pt>
                <c:pt idx="167">
                  <c:v>0.7680868863624456</c:v>
                </c:pt>
                <c:pt idx="168">
                  <c:v>0.65104642950699421</c:v>
                </c:pt>
                <c:pt idx="169">
                  <c:v>0.66050352596007744</c:v>
                </c:pt>
                <c:pt idx="170">
                  <c:v>0.83542425734793302</c:v>
                </c:pt>
                <c:pt idx="171">
                  <c:v>0.78337467386179072</c:v>
                </c:pt>
                <c:pt idx="172">
                  <c:v>0.51139426835018598</c:v>
                </c:pt>
                <c:pt idx="173">
                  <c:v>0.40893053911038924</c:v>
                </c:pt>
                <c:pt idx="174">
                  <c:v>0.39008745219259183</c:v>
                </c:pt>
                <c:pt idx="175">
                  <c:v>0.29480542777806884</c:v>
                </c:pt>
                <c:pt idx="176">
                  <c:v>0.31443068056792572</c:v>
                </c:pt>
                <c:pt idx="177">
                  <c:v>0.31812819196311626</c:v>
                </c:pt>
                <c:pt idx="178">
                  <c:v>0.30497358411484249</c:v>
                </c:pt>
                <c:pt idx="179">
                  <c:v>0.26067455336092621</c:v>
                </c:pt>
                <c:pt idx="180">
                  <c:v>0.40779284329648446</c:v>
                </c:pt>
                <c:pt idx="181">
                  <c:v>0.41739215172630589</c:v>
                </c:pt>
                <c:pt idx="182">
                  <c:v>0.22199289568816469</c:v>
                </c:pt>
                <c:pt idx="183">
                  <c:v>0.42585376434222239</c:v>
                </c:pt>
                <c:pt idx="184">
                  <c:v>0.57759394352176874</c:v>
                </c:pt>
                <c:pt idx="185">
                  <c:v>0.54986260805784037</c:v>
                </c:pt>
                <c:pt idx="186">
                  <c:v>0.42037860323780579</c:v>
                </c:pt>
                <c:pt idx="187">
                  <c:v>0.31222639492848536</c:v>
                </c:pt>
                <c:pt idx="188">
                  <c:v>0.34614395138052073</c:v>
                </c:pt>
                <c:pt idx="189">
                  <c:v>0.38205247550688948</c:v>
                </c:pt>
                <c:pt idx="190">
                  <c:v>0.45415394771310325</c:v>
                </c:pt>
                <c:pt idx="191">
                  <c:v>0.48928030596741245</c:v>
                </c:pt>
                <c:pt idx="192">
                  <c:v>0.61528011735736365</c:v>
                </c:pt>
                <c:pt idx="193">
                  <c:v>0.44256367160894849</c:v>
                </c:pt>
                <c:pt idx="194">
                  <c:v>0.65360624508827991</c:v>
                </c:pt>
                <c:pt idx="195">
                  <c:v>0.87943886414837324</c:v>
                </c:pt>
                <c:pt idx="196">
                  <c:v>1.0616835123382404</c:v>
                </c:pt>
                <c:pt idx="197">
                  <c:v>1.205886456750668</c:v>
                </c:pt>
                <c:pt idx="198">
                  <c:v>1.181923738670299</c:v>
                </c:pt>
                <c:pt idx="199">
                  <c:v>1.2422216168072509</c:v>
                </c:pt>
                <c:pt idx="200">
                  <c:v>1.2752147954104887</c:v>
                </c:pt>
                <c:pt idx="201">
                  <c:v>1.3105544716299051</c:v>
                </c:pt>
                <c:pt idx="202">
                  <c:v>1.357342211976738</c:v>
                </c:pt>
                <c:pt idx="203">
                  <c:v>1.2740059936082151</c:v>
                </c:pt>
                <c:pt idx="204">
                  <c:v>1.1911675171582752</c:v>
                </c:pt>
                <c:pt idx="205">
                  <c:v>1.0724205165819669</c:v>
                </c:pt>
                <c:pt idx="206">
                  <c:v>0.97521863048147939</c:v>
                </c:pt>
                <c:pt idx="207">
                  <c:v>0.94250987583171797</c:v>
                </c:pt>
                <c:pt idx="208">
                  <c:v>0.9511137004243726</c:v>
                </c:pt>
                <c:pt idx="209">
                  <c:v>1.0399961858856812</c:v>
                </c:pt>
                <c:pt idx="210">
                  <c:v>1.0219352648399436</c:v>
                </c:pt>
                <c:pt idx="211">
                  <c:v>0.91641397810027758</c:v>
                </c:pt>
                <c:pt idx="212">
                  <c:v>0.90894784932152761</c:v>
                </c:pt>
                <c:pt idx="213">
                  <c:v>0.89650430135694459</c:v>
                </c:pt>
                <c:pt idx="214">
                  <c:v>0.83414434955729022</c:v>
                </c:pt>
                <c:pt idx="215">
                  <c:v>0.83272222978990929</c:v>
                </c:pt>
                <c:pt idx="216">
                  <c:v>0.80044011107036195</c:v>
                </c:pt>
                <c:pt idx="217">
                  <c:v>0.81288365903494519</c:v>
                </c:pt>
                <c:pt idx="218">
                  <c:v>1.0268415780374074</c:v>
                </c:pt>
                <c:pt idx="219">
                  <c:v>1.4469357573217372</c:v>
                </c:pt>
                <c:pt idx="220">
                  <c:v>1.2030422172159061</c:v>
                </c:pt>
                <c:pt idx="221">
                  <c:v>0.76638034264158839</c:v>
                </c:pt>
                <c:pt idx="222">
                  <c:v>0.50591910724576927</c:v>
                </c:pt>
                <c:pt idx="223">
                  <c:v>0.41988086131922242</c:v>
                </c:pt>
                <c:pt idx="224">
                  <c:v>0.42343616073767482</c:v>
                </c:pt>
                <c:pt idx="225">
                  <c:v>0.47491689631686484</c:v>
                </c:pt>
                <c:pt idx="226">
                  <c:v>0.58598445014931622</c:v>
                </c:pt>
                <c:pt idx="227">
                  <c:v>0.69171905485408924</c:v>
                </c:pt>
                <c:pt idx="228">
                  <c:v>0.69100799497039866</c:v>
                </c:pt>
                <c:pt idx="229">
                  <c:v>0.66896513857599404</c:v>
                </c:pt>
                <c:pt idx="230">
                  <c:v>0.65531278880913701</c:v>
                </c:pt>
                <c:pt idx="231">
                  <c:v>0.6290035731125897</c:v>
                </c:pt>
                <c:pt idx="232">
                  <c:v>0.60297878136951844</c:v>
                </c:pt>
                <c:pt idx="233">
                  <c:v>0.47249929271231733</c:v>
                </c:pt>
                <c:pt idx="234">
                  <c:v>0.44746998480641276</c:v>
                </c:pt>
                <c:pt idx="235">
                  <c:v>0.5884020537538639</c:v>
                </c:pt>
                <c:pt idx="236">
                  <c:v>0.75635439828155282</c:v>
                </c:pt>
                <c:pt idx="237">
                  <c:v>0.80150670089589759</c:v>
                </c:pt>
                <c:pt idx="238">
                  <c:v>0.82618047885995693</c:v>
                </c:pt>
                <c:pt idx="239">
                  <c:v>0.7575632000838266</c:v>
                </c:pt>
                <c:pt idx="240">
                  <c:v>0.74312868444491009</c:v>
                </c:pt>
                <c:pt idx="241">
                  <c:v>0.76502932886257669</c:v>
                </c:pt>
                <c:pt idx="242">
                  <c:v>0.80129338293079055</c:v>
                </c:pt>
                <c:pt idx="243">
                  <c:v>0.74526186409598139</c:v>
                </c:pt>
                <c:pt idx="244">
                  <c:v>0.64713560014669669</c:v>
                </c:pt>
                <c:pt idx="245">
                  <c:v>0.67195159008749417</c:v>
                </c:pt>
                <c:pt idx="246">
                  <c:v>0.75557223240949323</c:v>
                </c:pt>
                <c:pt idx="247">
                  <c:v>0.83883734478964733</c:v>
                </c:pt>
                <c:pt idx="248">
                  <c:v>0.83215338188295696</c:v>
                </c:pt>
                <c:pt idx="249">
                  <c:v>0.85056983287054</c:v>
                </c:pt>
                <c:pt idx="250">
                  <c:v>0.97244549693508653</c:v>
                </c:pt>
                <c:pt idx="251">
                  <c:v>0.91996927751872992</c:v>
                </c:pt>
                <c:pt idx="252">
                  <c:v>1.1370558600094305</c:v>
                </c:pt>
                <c:pt idx="253">
                  <c:v>1.4919458479593439</c:v>
                </c:pt>
                <c:pt idx="254">
                  <c:v>1.3407034106983811</c:v>
                </c:pt>
                <c:pt idx="255">
                  <c:v>1.0357298265835386</c:v>
                </c:pt>
                <c:pt idx="256">
                  <c:v>0.85085425682401639</c:v>
                </c:pt>
                <c:pt idx="257">
                  <c:v>0.75066591921202919</c:v>
                </c:pt>
                <c:pt idx="258">
                  <c:v>0.65232633729763712</c:v>
                </c:pt>
                <c:pt idx="259">
                  <c:v>0.6843951380520773</c:v>
                </c:pt>
                <c:pt idx="260">
                  <c:v>0.85696937182375432</c:v>
                </c:pt>
                <c:pt idx="261">
                  <c:v>0.97834729396971742</c:v>
                </c:pt>
                <c:pt idx="262">
                  <c:v>0.77640628700162406</c:v>
                </c:pt>
                <c:pt idx="263">
                  <c:v>0.67564910148268442</c:v>
                </c:pt>
                <c:pt idx="264">
                  <c:v>0.83023352019699259</c:v>
                </c:pt>
                <c:pt idx="265">
                  <c:v>0.95523784774977738</c:v>
                </c:pt>
                <c:pt idx="266">
                  <c:v>0.92814646618117036</c:v>
                </c:pt>
                <c:pt idx="267">
                  <c:v>0.81750554827893318</c:v>
                </c:pt>
                <c:pt idx="268">
                  <c:v>0.78835209304762399</c:v>
                </c:pt>
                <c:pt idx="269">
                  <c:v>0.79404057211714774</c:v>
                </c:pt>
                <c:pt idx="270">
                  <c:v>0.91143655891444431</c:v>
                </c:pt>
                <c:pt idx="271">
                  <c:v>0.84936103106826633</c:v>
                </c:pt>
                <c:pt idx="272">
                  <c:v>0.87439033897417084</c:v>
                </c:pt>
                <c:pt idx="273">
                  <c:v>1.1200615287892282</c:v>
                </c:pt>
                <c:pt idx="274">
                  <c:v>1.419559951799654</c:v>
                </c:pt>
                <c:pt idx="275">
                  <c:v>1.8744249593964477</c:v>
                </c:pt>
                <c:pt idx="276">
                  <c:v>1.9979360611934824</c:v>
                </c:pt>
                <c:pt idx="277">
                  <c:v>2.1948996489757429</c:v>
                </c:pt>
                <c:pt idx="278">
                  <c:v>1.8923436684654475</c:v>
                </c:pt>
                <c:pt idx="279">
                  <c:v>1.8076564363179126</c:v>
                </c:pt>
                <c:pt idx="280">
                  <c:v>1.5862323885367002</c:v>
                </c:pt>
                <c:pt idx="281">
                  <c:v>1.8860152355006019</c:v>
                </c:pt>
                <c:pt idx="282">
                  <c:v>1.8666744066642216</c:v>
                </c:pt>
                <c:pt idx="283">
                  <c:v>1.347956221512024</c:v>
                </c:pt>
                <c:pt idx="284">
                  <c:v>0.9862400586786817</c:v>
                </c:pt>
                <c:pt idx="285">
                  <c:v>0.89821084507780147</c:v>
                </c:pt>
                <c:pt idx="286">
                  <c:v>0.87581245874155189</c:v>
                </c:pt>
                <c:pt idx="287">
                  <c:v>0.94698955309896782</c:v>
                </c:pt>
                <c:pt idx="288">
                  <c:v>0.66718748886676782</c:v>
                </c:pt>
                <c:pt idx="289">
                  <c:v>1.0980186723948235</c:v>
                </c:pt>
                <c:pt idx="290">
                  <c:v>1.2293514329124533</c:v>
                </c:pt>
                <c:pt idx="291">
                  <c:v>1.0621812542568239</c:v>
                </c:pt>
                <c:pt idx="292">
                  <c:v>0.82447393513909983</c:v>
                </c:pt>
                <c:pt idx="293">
                  <c:v>0.64194486299575626</c:v>
                </c:pt>
                <c:pt idx="294">
                  <c:v>0.67024504636663695</c:v>
                </c:pt>
                <c:pt idx="295">
                  <c:v>0.57979822916120916</c:v>
                </c:pt>
                <c:pt idx="296">
                  <c:v>0.52917076544244779</c:v>
                </c:pt>
                <c:pt idx="297">
                  <c:v>0.60155666160213761</c:v>
                </c:pt>
                <c:pt idx="298">
                  <c:v>0.64251371090270859</c:v>
                </c:pt>
                <c:pt idx="299">
                  <c:v>0.68887481531932726</c:v>
                </c:pt>
                <c:pt idx="300">
                  <c:v>0.74000002095667206</c:v>
                </c:pt>
                <c:pt idx="301">
                  <c:v>0.71497071305076754</c:v>
                </c:pt>
                <c:pt idx="302">
                  <c:v>0.62359951799654212</c:v>
                </c:pt>
                <c:pt idx="303">
                  <c:v>0.70821564415570792</c:v>
                </c:pt>
                <c:pt idx="304">
                  <c:v>0.75983859171163615</c:v>
                </c:pt>
                <c:pt idx="305">
                  <c:v>0.77761508880389785</c:v>
                </c:pt>
                <c:pt idx="306">
                  <c:v>0.70857117409755332</c:v>
                </c:pt>
                <c:pt idx="307">
                  <c:v>0.72670320113166031</c:v>
                </c:pt>
                <c:pt idx="308">
                  <c:v>0.6391717294493634</c:v>
                </c:pt>
                <c:pt idx="309">
                  <c:v>0.7016738932257558</c:v>
                </c:pt>
                <c:pt idx="310">
                  <c:v>0.74547518206108865</c:v>
                </c:pt>
                <c:pt idx="311">
                  <c:v>0.80072453502383822</c:v>
                </c:pt>
                <c:pt idx="312">
                  <c:v>0.67792449311049385</c:v>
                </c:pt>
                <c:pt idx="313">
                  <c:v>0.605396384974066</c:v>
                </c:pt>
                <c:pt idx="314">
                  <c:v>0.57581629381254251</c:v>
                </c:pt>
                <c:pt idx="315">
                  <c:v>0.56849237701053068</c:v>
                </c:pt>
                <c:pt idx="316">
                  <c:v>0.63924283543773242</c:v>
                </c:pt>
                <c:pt idx="317">
                  <c:v>0.7304718185152197</c:v>
                </c:pt>
                <c:pt idx="318">
                  <c:v>0.98268475926022947</c:v>
                </c:pt>
                <c:pt idx="319">
                  <c:v>1.2582915701786557</c:v>
                </c:pt>
                <c:pt idx="320">
                  <c:v>1.1005073819877402</c:v>
                </c:pt>
                <c:pt idx="321">
                  <c:v>0.8619467910095876</c:v>
                </c:pt>
                <c:pt idx="322">
                  <c:v>0.90795236548436098</c:v>
                </c:pt>
                <c:pt idx="323">
                  <c:v>1.112026552103526</c:v>
                </c:pt>
                <c:pt idx="324">
                  <c:v>1.1551878870435375</c:v>
                </c:pt>
                <c:pt idx="325">
                  <c:v>0.87012397967202804</c:v>
                </c:pt>
                <c:pt idx="326">
                  <c:v>0.89835305705453983</c:v>
                </c:pt>
                <c:pt idx="327">
                  <c:v>0.73224946822444592</c:v>
                </c:pt>
                <c:pt idx="328">
                  <c:v>0.57709620160318531</c:v>
                </c:pt>
                <c:pt idx="329">
                  <c:v>0.48081869335149574</c:v>
                </c:pt>
                <c:pt idx="330">
                  <c:v>0.42649371823754384</c:v>
                </c:pt>
                <c:pt idx="331">
                  <c:v>0.46204671242206746</c:v>
                </c:pt>
                <c:pt idx="332">
                  <c:v>0.61208034788075649</c:v>
                </c:pt>
                <c:pt idx="333">
                  <c:v>0.75678103421176723</c:v>
                </c:pt>
                <c:pt idx="334">
                  <c:v>0.91712503798396816</c:v>
                </c:pt>
                <c:pt idx="335">
                  <c:v>1.5054559857494629</c:v>
                </c:pt>
                <c:pt idx="336">
                  <c:v>1.6455347828364855</c:v>
                </c:pt>
                <c:pt idx="337">
                  <c:v>1.584525844815843</c:v>
                </c:pt>
                <c:pt idx="338">
                  <c:v>1.1310829569864305</c:v>
                </c:pt>
                <c:pt idx="339">
                  <c:v>0.93077738775082486</c:v>
                </c:pt>
                <c:pt idx="340">
                  <c:v>0.83983282862681385</c:v>
                </c:pt>
                <c:pt idx="341">
                  <c:v>0.78742771519882637</c:v>
                </c:pt>
                <c:pt idx="342">
                  <c:v>0.71013550584167229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5-4E5C-86EC-1C83B059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'065C'!$S$14:$S$675</c:f>
              <c:numCache>
                <c:formatCode>0.0</c:formatCode>
                <c:ptCount val="662"/>
                <c:pt idx="0">
                  <c:v>0.56432344178924876</c:v>
                </c:pt>
                <c:pt idx="1">
                  <c:v>0.75421426817330917</c:v>
                </c:pt>
                <c:pt idx="2">
                  <c:v>0.8692185714763313</c:v>
                </c:pt>
                <c:pt idx="3">
                  <c:v>1.5538953539315312</c:v>
                </c:pt>
                <c:pt idx="4">
                  <c:v>1.8908847077962001</c:v>
                </c:pt>
                <c:pt idx="5">
                  <c:v>1.7651823297673161</c:v>
                </c:pt>
                <c:pt idx="6">
                  <c:v>1.6822722506418839</c:v>
                </c:pt>
                <c:pt idx="7">
                  <c:v>1.4683107561246309</c:v>
                </c:pt>
                <c:pt idx="8">
                  <c:v>0.77561041762503335</c:v>
                </c:pt>
                <c:pt idx="9">
                  <c:v>0.66060611432201122</c:v>
                </c:pt>
                <c:pt idx="10">
                  <c:v>0.64723352091468089</c:v>
                </c:pt>
                <c:pt idx="11">
                  <c:v>1.5191266110724804</c:v>
                </c:pt>
                <c:pt idx="12">
                  <c:v>1.1019016967638402</c:v>
                </c:pt>
                <c:pt idx="13">
                  <c:v>0.87724212752072506</c:v>
                </c:pt>
                <c:pt idx="14">
                  <c:v>0.73816715608451422</c:v>
                </c:pt>
                <c:pt idx="15">
                  <c:v>0.85049694070607162</c:v>
                </c:pt>
                <c:pt idx="16">
                  <c:v>1.3533064528216088</c:v>
                </c:pt>
                <c:pt idx="17">
                  <c:v>2.8697585452126226</c:v>
                </c:pt>
                <c:pt idx="18">
                  <c:v>2.8991782507087445</c:v>
                </c:pt>
                <c:pt idx="19">
                  <c:v>3.7496751914148163</c:v>
                </c:pt>
                <c:pt idx="20">
                  <c:v>3.4581526551350623</c:v>
                </c:pt>
                <c:pt idx="21">
                  <c:v>3.340473833150575</c:v>
                </c:pt>
                <c:pt idx="22">
                  <c:v>3.0115080353303019</c:v>
                </c:pt>
                <c:pt idx="23">
                  <c:v>3.0543003342337522</c:v>
                </c:pt>
                <c:pt idx="24">
                  <c:v>2.4338120001337247</c:v>
                </c:pt>
                <c:pt idx="25">
                  <c:v>2.741381648502272</c:v>
                </c:pt>
                <c:pt idx="26">
                  <c:v>3.0088335166488354</c:v>
                </c:pt>
                <c:pt idx="27">
                  <c:v>2.5942831210216637</c:v>
                </c:pt>
                <c:pt idx="28">
                  <c:v>2.8777821012570204</c:v>
                </c:pt>
                <c:pt idx="29">
                  <c:v>4.2364375914415628</c:v>
                </c:pt>
                <c:pt idx="30">
                  <c:v>3.9235189057100817</c:v>
                </c:pt>
                <c:pt idx="31">
                  <c:v>5.03879319588125</c:v>
                </c:pt>
                <c:pt idx="32">
                  <c:v>4.8622749629045181</c:v>
                </c:pt>
                <c:pt idx="33">
                  <c:v>5.086934532147632</c:v>
                </c:pt>
                <c:pt idx="34">
                  <c:v>5.276825358531692</c:v>
                </c:pt>
                <c:pt idx="35">
                  <c:v>5.4052022552420427</c:v>
                </c:pt>
                <c:pt idx="36">
                  <c:v>5.7154464222920565</c:v>
                </c:pt>
                <c:pt idx="37">
                  <c:v>6.0203415519791381</c:v>
                </c:pt>
                <c:pt idx="38">
                  <c:v>6.2075578596817316</c:v>
                </c:pt>
                <c:pt idx="39">
                  <c:v>6.6809476663011491</c:v>
                </c:pt>
                <c:pt idx="40">
                  <c:v>6.2717463080369082</c:v>
                </c:pt>
                <c:pt idx="41">
                  <c:v>5.4052022552420427</c:v>
                </c:pt>
                <c:pt idx="42">
                  <c:v>7.8176181059240433</c:v>
                </c:pt>
                <c:pt idx="43">
                  <c:v>8.7002092708077026</c:v>
                </c:pt>
                <c:pt idx="44">
                  <c:v>9.6122201411874837</c:v>
                </c:pt>
                <c:pt idx="45">
                  <c:v>10.615164646737096</c:v>
                </c:pt>
                <c:pt idx="46">
                  <c:v>11.002969855549612</c:v>
                </c:pt>
                <c:pt idx="47">
                  <c:v>11.751835086359987</c:v>
                </c:pt>
                <c:pt idx="48">
                  <c:v>12.198479706164749</c:v>
                </c:pt>
                <c:pt idx="49">
                  <c:v>12.18510711275742</c:v>
                </c:pt>
                <c:pt idx="50">
                  <c:v>12.174409038031559</c:v>
                </c:pt>
                <c:pt idx="51">
                  <c:v>12.484653205081571</c:v>
                </c:pt>
                <c:pt idx="52">
                  <c:v>12.650473363332441</c:v>
                </c:pt>
                <c:pt idx="53">
                  <c:v>12.826991596309174</c:v>
                </c:pt>
                <c:pt idx="54">
                  <c:v>12.631751732562179</c:v>
                </c:pt>
                <c:pt idx="55">
                  <c:v>13.222820361166086</c:v>
                </c:pt>
                <c:pt idx="56">
                  <c:v>12.757454110591068</c:v>
                </c:pt>
                <c:pt idx="57">
                  <c:v>10.687376651136667</c:v>
                </c:pt>
                <c:pt idx="58">
                  <c:v>9.6683850334982591</c:v>
                </c:pt>
                <c:pt idx="59">
                  <c:v>10.366434409360791</c:v>
                </c:pt>
                <c:pt idx="60">
                  <c:v>10.944130444557366</c:v>
                </c:pt>
                <c:pt idx="61">
                  <c:v>11.524500998435411</c:v>
                </c:pt>
                <c:pt idx="62">
                  <c:v>11.789278347900508</c:v>
                </c:pt>
                <c:pt idx="63">
                  <c:v>11.393449583043594</c:v>
                </c:pt>
                <c:pt idx="64">
                  <c:v>11.016342448956941</c:v>
                </c:pt>
                <c:pt idx="65">
                  <c:v>11.40682217645092</c:v>
                </c:pt>
                <c:pt idx="66">
                  <c:v>11.717066343500937</c:v>
                </c:pt>
                <c:pt idx="67">
                  <c:v>12.530120022666489</c:v>
                </c:pt>
                <c:pt idx="68">
                  <c:v>13.244216510617811</c:v>
                </c:pt>
                <c:pt idx="69">
                  <c:v>14.351467244744583</c:v>
                </c:pt>
                <c:pt idx="70">
                  <c:v>15.012073359066594</c:v>
                </c:pt>
                <c:pt idx="71">
                  <c:v>16.346658181117945</c:v>
                </c:pt>
                <c:pt idx="72">
                  <c:v>17.42181469106713</c:v>
                </c:pt>
                <c:pt idx="73">
                  <c:v>18.716281732896494</c:v>
                </c:pt>
                <c:pt idx="74">
                  <c:v>20.024121368133187</c:v>
                </c:pt>
                <c:pt idx="75">
                  <c:v>20.949504831920297</c:v>
                </c:pt>
                <c:pt idx="76">
                  <c:v>21.409522045132388</c:v>
                </c:pt>
                <c:pt idx="77">
                  <c:v>22.637126119925114</c:v>
                </c:pt>
                <c:pt idx="78">
                  <c:v>23.682862924378174</c:v>
                </c:pt>
                <c:pt idx="79">
                  <c:v>25.504210146456273</c:v>
                </c:pt>
                <c:pt idx="80">
                  <c:v>27.740107764161536</c:v>
                </c:pt>
                <c:pt idx="81">
                  <c:v>31.318613759962552</c:v>
                </c:pt>
                <c:pt idx="82">
                  <c:v>31.61013629624231</c:v>
                </c:pt>
                <c:pt idx="83">
                  <c:v>32.861811039168231</c:v>
                </c:pt>
                <c:pt idx="84">
                  <c:v>37.237323602045997</c:v>
                </c:pt>
                <c:pt idx="85">
                  <c:v>36.64625497344209</c:v>
                </c:pt>
                <c:pt idx="86">
                  <c:v>38.090495061433529</c:v>
                </c:pt>
                <c:pt idx="87">
                  <c:v>38.103867654840862</c:v>
                </c:pt>
                <c:pt idx="88">
                  <c:v>38.692261764763302</c:v>
                </c:pt>
                <c:pt idx="89">
                  <c:v>39.090765048301691</c:v>
                </c:pt>
                <c:pt idx="90">
                  <c:v>37.900604235049478</c:v>
                </c:pt>
                <c:pt idx="91">
                  <c:v>36.678349197619681</c:v>
                </c:pt>
                <c:pt idx="92">
                  <c:v>32.225275592979408</c:v>
                </c:pt>
                <c:pt idx="93">
                  <c:v>33.038329272144956</c:v>
                </c:pt>
                <c:pt idx="94">
                  <c:v>33.099843201818672</c:v>
                </c:pt>
                <c:pt idx="95">
                  <c:v>33.271012397432465</c:v>
                </c:pt>
                <c:pt idx="96">
                  <c:v>33.356596995239364</c:v>
                </c:pt>
                <c:pt idx="97">
                  <c:v>32.848438445760898</c:v>
                </c:pt>
                <c:pt idx="98">
                  <c:v>33.041003790826416</c:v>
                </c:pt>
                <c:pt idx="99">
                  <c:v>33.364620551283764</c:v>
                </c:pt>
                <c:pt idx="100">
                  <c:v>33.915571399665687</c:v>
                </c:pt>
                <c:pt idx="101">
                  <c:v>33.447530630409197</c:v>
                </c:pt>
                <c:pt idx="102">
                  <c:v>32.7387831798208</c:v>
                </c:pt>
                <c:pt idx="103">
                  <c:v>32.44726064354105</c:v>
                </c:pt>
                <c:pt idx="104">
                  <c:v>32.171785219350099</c:v>
                </c:pt>
                <c:pt idx="105">
                  <c:v>32.078177065498792</c:v>
                </c:pt>
                <c:pt idx="106">
                  <c:v>32.44458612485959</c:v>
                </c:pt>
                <c:pt idx="107">
                  <c:v>32.324232784193633</c:v>
                </c:pt>
                <c:pt idx="108">
                  <c:v>31.639556001738431</c:v>
                </c:pt>
                <c:pt idx="109">
                  <c:v>29.229814669737898</c:v>
                </c:pt>
                <c:pt idx="110">
                  <c:v>25.327691913479541</c:v>
                </c:pt>
                <c:pt idx="111">
                  <c:v>26.753210370700717</c:v>
                </c:pt>
                <c:pt idx="112">
                  <c:v>26.943101197084783</c:v>
                </c:pt>
                <c:pt idx="113">
                  <c:v>27.266717957542124</c:v>
                </c:pt>
                <c:pt idx="114">
                  <c:v>27.980814445493447</c:v>
                </c:pt>
                <c:pt idx="115">
                  <c:v>26.501805614642951</c:v>
                </c:pt>
                <c:pt idx="116">
                  <c:v>27.020662238847283</c:v>
                </c:pt>
                <c:pt idx="117">
                  <c:v>28.390015803757688</c:v>
                </c:pt>
                <c:pt idx="118">
                  <c:v>29.561454986239628</c:v>
                </c:pt>
                <c:pt idx="119">
                  <c:v>29.588200173054293</c:v>
                </c:pt>
                <c:pt idx="120">
                  <c:v>30.366485109360795</c:v>
                </c:pt>
                <c:pt idx="121">
                  <c:v>27.43521263447446</c:v>
                </c:pt>
                <c:pt idx="122">
                  <c:v>29.229814669737898</c:v>
                </c:pt>
                <c:pt idx="123">
                  <c:v>30.155198133525005</c:v>
                </c:pt>
                <c:pt idx="124">
                  <c:v>30.815804247847019</c:v>
                </c:pt>
                <c:pt idx="125">
                  <c:v>24.343469038700185</c:v>
                </c:pt>
                <c:pt idx="126">
                  <c:v>13.645394312837656</c:v>
                </c:pt>
                <c:pt idx="127">
                  <c:v>6.3412837937550135</c:v>
                </c:pt>
                <c:pt idx="128">
                  <c:v>4.9558831167558166</c:v>
                </c:pt>
                <c:pt idx="129">
                  <c:v>5.3089195827092803</c:v>
                </c:pt>
                <c:pt idx="130">
                  <c:v>5.8491723563653375</c:v>
                </c:pt>
                <c:pt idx="131">
                  <c:v>6.0845300003343139</c:v>
                </c:pt>
                <c:pt idx="132">
                  <c:v>6.5017549146429525</c:v>
                </c:pt>
                <c:pt idx="133">
                  <c:v>7.9887873015378439</c:v>
                </c:pt>
                <c:pt idx="134">
                  <c:v>9.0265005499465083</c:v>
                </c:pt>
                <c:pt idx="135">
                  <c:v>8.9596375829098687</c:v>
                </c:pt>
                <c:pt idx="136">
                  <c:v>9.3688389411741095</c:v>
                </c:pt>
                <c:pt idx="137">
                  <c:v>9.6683850334982591</c:v>
                </c:pt>
                <c:pt idx="138">
                  <c:v>10.032119574177585</c:v>
                </c:pt>
                <c:pt idx="139">
                  <c:v>10.224684919243114</c:v>
                </c:pt>
                <c:pt idx="140">
                  <c:v>10.64993338959615</c:v>
                </c:pt>
                <c:pt idx="141">
                  <c:v>10.970875631372026</c:v>
                </c:pt>
                <c:pt idx="142">
                  <c:v>11.329261134688418</c:v>
                </c:pt>
                <c:pt idx="143">
                  <c:v>11.628807227012571</c:v>
                </c:pt>
                <c:pt idx="144">
                  <c:v>11.896259095159133</c:v>
                </c:pt>
                <c:pt idx="145">
                  <c:v>12.396394088593208</c:v>
                </c:pt>
                <c:pt idx="146">
                  <c:v>12.98211367983418</c:v>
                </c:pt>
                <c:pt idx="147">
                  <c:v>13.795167358999731</c:v>
                </c:pt>
                <c:pt idx="148">
                  <c:v>15.041493064562717</c:v>
                </c:pt>
                <c:pt idx="149">
                  <c:v>16.464337003102433</c:v>
                </c:pt>
                <c:pt idx="150">
                  <c:v>17.480654102059376</c:v>
                </c:pt>
                <c:pt idx="151">
                  <c:v>17.999510726263708</c:v>
                </c:pt>
                <c:pt idx="152">
                  <c:v>19.120134053797806</c:v>
                </c:pt>
                <c:pt idx="153">
                  <c:v>19.756669499986625</c:v>
                </c:pt>
                <c:pt idx="154">
                  <c:v>20.508209249478472</c:v>
                </c:pt>
                <c:pt idx="155">
                  <c:v>21.08323076599358</c:v>
                </c:pt>
                <c:pt idx="156">
                  <c:v>21.045787504453063</c:v>
                </c:pt>
                <c:pt idx="157">
                  <c:v>21.305215816555226</c:v>
                </c:pt>
                <c:pt idx="158">
                  <c:v>22.064779122091469</c:v>
                </c:pt>
                <c:pt idx="159">
                  <c:v>22.174434388031557</c:v>
                </c:pt>
                <c:pt idx="160">
                  <c:v>22.348278102326827</c:v>
                </c:pt>
                <c:pt idx="161">
                  <c:v>22.492702111125965</c:v>
                </c:pt>
                <c:pt idx="162">
                  <c:v>22.42316462540786</c:v>
                </c:pt>
                <c:pt idx="163">
                  <c:v>21.446965306672908</c:v>
                </c:pt>
                <c:pt idx="164">
                  <c:v>21.286494185784971</c:v>
                </c:pt>
                <c:pt idx="165">
                  <c:v>21.898958963840599</c:v>
                </c:pt>
                <c:pt idx="166">
                  <c:v>22.506074704533297</c:v>
                </c:pt>
                <c:pt idx="167">
                  <c:v>21.612785464923775</c:v>
                </c:pt>
                <c:pt idx="168">
                  <c:v>22.666545825421235</c:v>
                </c:pt>
                <c:pt idx="169">
                  <c:v>16.279795214081304</c:v>
                </c:pt>
                <c:pt idx="170">
                  <c:v>13.862030326036376</c:v>
                </c:pt>
                <c:pt idx="171">
                  <c:v>19.823532467023266</c:v>
                </c:pt>
                <c:pt idx="172">
                  <c:v>22.514098260577697</c:v>
                </c:pt>
                <c:pt idx="173">
                  <c:v>13.688186611741106</c:v>
                </c:pt>
                <c:pt idx="174">
                  <c:v>12.417790238044931</c:v>
                </c:pt>
                <c:pt idx="175">
                  <c:v>10.815753547847018</c:v>
                </c:pt>
                <c:pt idx="176">
                  <c:v>9.1575519653383246</c:v>
                </c:pt>
                <c:pt idx="177">
                  <c:v>8.7831193499331377</c:v>
                </c:pt>
                <c:pt idx="178">
                  <c:v>8.3926396224391535</c:v>
                </c:pt>
                <c:pt idx="179">
                  <c:v>8.2776353191361327</c:v>
                </c:pt>
                <c:pt idx="180">
                  <c:v>7.954018558678789</c:v>
                </c:pt>
                <c:pt idx="181">
                  <c:v>7.8416887740572347</c:v>
                </c:pt>
                <c:pt idx="182">
                  <c:v>7.4619071212891139</c:v>
                </c:pt>
                <c:pt idx="183">
                  <c:v>7.1329413234688417</c:v>
                </c:pt>
                <c:pt idx="184">
                  <c:v>7.2292239960016049</c:v>
                </c:pt>
                <c:pt idx="185">
                  <c:v>7.600982092725328</c:v>
                </c:pt>
                <c:pt idx="186">
                  <c:v>8.2669372444102702</c:v>
                </c:pt>
                <c:pt idx="187">
                  <c:v>8.4514790334313972</c:v>
                </c:pt>
                <c:pt idx="188">
                  <c:v>8.1572819784701789</c:v>
                </c:pt>
                <c:pt idx="189">
                  <c:v>8.2054233147365601</c:v>
                </c:pt>
                <c:pt idx="190">
                  <c:v>8.8927746158732255</c:v>
                </c:pt>
                <c:pt idx="191">
                  <c:v>8.7964919433404649</c:v>
                </c:pt>
                <c:pt idx="192">
                  <c:v>9.1735990774271183</c:v>
                </c:pt>
                <c:pt idx="193">
                  <c:v>9.4945413192029946</c:v>
                </c:pt>
                <c:pt idx="194">
                  <c:v>9.1735990774271183</c:v>
                </c:pt>
                <c:pt idx="195">
                  <c:v>9.4704706510698031</c:v>
                </c:pt>
                <c:pt idx="196">
                  <c:v>9.4811687257956656</c:v>
                </c:pt>
                <c:pt idx="197">
                  <c:v>9.5186119873361843</c:v>
                </c:pt>
                <c:pt idx="198">
                  <c:v>9.8769974906525793</c:v>
                </c:pt>
                <c:pt idx="199">
                  <c:v>10.037468611540518</c:v>
                </c:pt>
                <c:pt idx="200">
                  <c:v>10.572372347833644</c:v>
                </c:pt>
                <c:pt idx="201">
                  <c:v>10.920059776424177</c:v>
                </c:pt>
                <c:pt idx="202">
                  <c:v>11.216931350066863</c:v>
                </c:pt>
                <c:pt idx="203">
                  <c:v>11.414845732495319</c:v>
                </c:pt>
                <c:pt idx="204">
                  <c:v>11.457638031398767</c:v>
                </c:pt>
                <c:pt idx="205">
                  <c:v>12.342903714963894</c:v>
                </c:pt>
                <c:pt idx="206">
                  <c:v>12.425813794089329</c:v>
                </c:pt>
                <c:pt idx="207">
                  <c:v>12.572912321569937</c:v>
                </c:pt>
                <c:pt idx="208">
                  <c:v>12.749430554546668</c:v>
                </c:pt>
                <c:pt idx="209">
                  <c:v>12.904552638071678</c:v>
                </c:pt>
                <c:pt idx="210">
                  <c:v>13.265612660069538</c:v>
                </c:pt>
                <c:pt idx="211">
                  <c:v>13.359220813920832</c:v>
                </c:pt>
                <c:pt idx="212">
                  <c:v>13.426083780957475</c:v>
                </c:pt>
                <c:pt idx="213">
                  <c:v>13.926218774391547</c:v>
                </c:pt>
                <c:pt idx="214">
                  <c:v>13.947614923843274</c:v>
                </c:pt>
                <c:pt idx="215">
                  <c:v>13.958312998569138</c:v>
                </c:pt>
                <c:pt idx="216">
                  <c:v>14.188321605175179</c:v>
                </c:pt>
                <c:pt idx="217">
                  <c:v>14.3113494645226</c:v>
                </c:pt>
                <c:pt idx="218">
                  <c:v>14.554730664535972</c:v>
                </c:pt>
                <c:pt idx="219">
                  <c:v>14.546707108491573</c:v>
                </c:pt>
                <c:pt idx="220">
                  <c:v>14.223090348034233</c:v>
                </c:pt>
                <c:pt idx="221">
                  <c:v>15.062889214014442</c:v>
                </c:pt>
                <c:pt idx="222">
                  <c:v>15.905362598676113</c:v>
                </c:pt>
                <c:pt idx="223">
                  <c:v>22.179783425394493</c:v>
                </c:pt>
                <c:pt idx="224">
                  <c:v>24.351492594744581</c:v>
                </c:pt>
                <c:pt idx="225">
                  <c:v>26.242377302540785</c:v>
                </c:pt>
                <c:pt idx="226">
                  <c:v>27.205204027868415</c:v>
                </c:pt>
                <c:pt idx="227">
                  <c:v>32.7387831798208</c:v>
                </c:pt>
                <c:pt idx="228">
                  <c:v>33.720331535918689</c:v>
                </c:pt>
                <c:pt idx="229">
                  <c:v>35.782385439328699</c:v>
                </c:pt>
                <c:pt idx="230">
                  <c:v>37.996886907582244</c:v>
                </c:pt>
                <c:pt idx="231">
                  <c:v>38.622724279045201</c:v>
                </c:pt>
                <c:pt idx="232">
                  <c:v>39.133557347205134</c:v>
                </c:pt>
                <c:pt idx="233">
                  <c:v>39.387636621944367</c:v>
                </c:pt>
                <c:pt idx="234">
                  <c:v>41.899009663840594</c:v>
                </c:pt>
                <c:pt idx="235">
                  <c:v>45.752991083832569</c:v>
                </c:pt>
                <c:pt idx="236">
                  <c:v>46.015093914616202</c:v>
                </c:pt>
                <c:pt idx="237">
                  <c:v>47.919351215819738</c:v>
                </c:pt>
                <c:pt idx="238">
                  <c:v>47.494102745466712</c:v>
                </c:pt>
                <c:pt idx="239">
                  <c:v>49.5722037609655</c:v>
                </c:pt>
                <c:pt idx="240">
                  <c:v>52.083576802861728</c:v>
                </c:pt>
                <c:pt idx="241">
                  <c:v>52.236024367705262</c:v>
                </c:pt>
                <c:pt idx="242">
                  <c:v>54.533435915084247</c:v>
                </c:pt>
                <c:pt idx="243">
                  <c:v>52.174510438031568</c:v>
                </c:pt>
                <c:pt idx="244">
                  <c:v>52.607782464428993</c:v>
                </c:pt>
                <c:pt idx="245">
                  <c:v>53.8674807633993</c:v>
                </c:pt>
                <c:pt idx="246">
                  <c:v>55.795808732736035</c:v>
                </c:pt>
                <c:pt idx="247">
                  <c:v>55.375909299745921</c:v>
                </c:pt>
                <c:pt idx="248">
                  <c:v>51.693097075367746</c:v>
                </c:pt>
                <c:pt idx="249">
                  <c:v>47.994237738900779</c:v>
                </c:pt>
                <c:pt idx="250">
                  <c:v>44.889121549719171</c:v>
                </c:pt>
                <c:pt idx="251">
                  <c:v>21.144744695667288</c:v>
                </c:pt>
                <c:pt idx="252">
                  <c:v>17.560889662503342</c:v>
                </c:pt>
                <c:pt idx="253">
                  <c:v>26.507154652005884</c:v>
                </c:pt>
                <c:pt idx="254">
                  <c:v>7.1008470992912534</c:v>
                </c:pt>
                <c:pt idx="255">
                  <c:v>8.5290400751939011</c:v>
                </c:pt>
                <c:pt idx="256">
                  <c:v>9.2484856005081575</c:v>
                </c:pt>
                <c:pt idx="257">
                  <c:v>9.7566441499866254</c:v>
                </c:pt>
                <c:pt idx="258">
                  <c:v>10.155147433525006</c:v>
                </c:pt>
                <c:pt idx="259">
                  <c:v>10.845173253343138</c:v>
                </c:pt>
                <c:pt idx="260">
                  <c:v>12.005914361099224</c:v>
                </c:pt>
                <c:pt idx="261">
                  <c:v>11.369378914910403</c:v>
                </c:pt>
                <c:pt idx="262">
                  <c:v>12.706638255643218</c:v>
                </c:pt>
                <c:pt idx="263">
                  <c:v>14.193670642538111</c:v>
                </c:pt>
                <c:pt idx="264">
                  <c:v>15.664655917344207</c:v>
                </c:pt>
                <c:pt idx="265">
                  <c:v>15.830476075595081</c:v>
                </c:pt>
                <c:pt idx="266">
                  <c:v>16.442940853650711</c:v>
                </c:pt>
                <c:pt idx="267">
                  <c:v>16.755859539382186</c:v>
                </c:pt>
                <c:pt idx="268">
                  <c:v>17.162386378964968</c:v>
                </c:pt>
                <c:pt idx="269">
                  <c:v>17.467281508652043</c:v>
                </c:pt>
                <c:pt idx="270">
                  <c:v>17.855086717464562</c:v>
                </c:pt>
                <c:pt idx="271">
                  <c:v>18.347198154854237</c:v>
                </c:pt>
                <c:pt idx="272">
                  <c:v>20.743566893447444</c:v>
                </c:pt>
                <c:pt idx="273">
                  <c:v>22.340254546282427</c:v>
                </c:pt>
                <c:pt idx="274">
                  <c:v>24.343469038700185</c:v>
                </c:pt>
                <c:pt idx="275">
                  <c:v>27.36032611139342</c:v>
                </c:pt>
                <c:pt idx="276">
                  <c:v>32.495401979807433</c:v>
                </c:pt>
                <c:pt idx="277">
                  <c:v>30.879992696202194</c:v>
                </c:pt>
                <c:pt idx="278">
                  <c:v>40.813155079165561</c:v>
                </c:pt>
                <c:pt idx="279">
                  <c:v>28.242917276277076</c:v>
                </c:pt>
                <c:pt idx="280">
                  <c:v>33.851382951310505</c:v>
                </c:pt>
                <c:pt idx="281">
                  <c:v>38.855407404332709</c:v>
                </c:pt>
                <c:pt idx="282">
                  <c:v>38.00758498230811</c:v>
                </c:pt>
                <c:pt idx="283">
                  <c:v>36.865565505322287</c:v>
                </c:pt>
                <c:pt idx="284">
                  <c:v>42.562290296844075</c:v>
                </c:pt>
                <c:pt idx="285">
                  <c:v>45.434723360738168</c:v>
                </c:pt>
                <c:pt idx="286">
                  <c:v>50.310370917050008</c:v>
                </c:pt>
                <c:pt idx="287">
                  <c:v>51.500531730302221</c:v>
                </c:pt>
                <c:pt idx="288">
                  <c:v>51.850893677574213</c:v>
                </c:pt>
                <c:pt idx="289">
                  <c:v>49.326148042270653</c:v>
                </c:pt>
                <c:pt idx="290">
                  <c:v>52.393820969911751</c:v>
                </c:pt>
                <c:pt idx="291">
                  <c:v>41.588765496790586</c:v>
                </c:pt>
                <c:pt idx="292">
                  <c:v>43.942341936480346</c:v>
                </c:pt>
                <c:pt idx="293">
                  <c:v>47.480730152059373</c:v>
                </c:pt>
                <c:pt idx="294">
                  <c:v>59.326173392270647</c:v>
                </c:pt>
                <c:pt idx="295">
                  <c:v>61.928480069336715</c:v>
                </c:pt>
                <c:pt idx="296">
                  <c:v>63.690987880422576</c:v>
                </c:pt>
                <c:pt idx="297">
                  <c:v>66.87901414872961</c:v>
                </c:pt>
                <c:pt idx="298">
                  <c:v>64.972082328844607</c:v>
                </c:pt>
                <c:pt idx="299">
                  <c:v>65.145926043139866</c:v>
                </c:pt>
                <c:pt idx="300">
                  <c:v>68.069174961981815</c:v>
                </c:pt>
                <c:pt idx="301">
                  <c:v>70.152625014843522</c:v>
                </c:pt>
                <c:pt idx="302">
                  <c:v>71.195687300615134</c:v>
                </c:pt>
                <c:pt idx="303">
                  <c:v>71.818850153396625</c:v>
                </c:pt>
                <c:pt idx="304">
                  <c:v>77.6198811734956</c:v>
                </c:pt>
                <c:pt idx="305">
                  <c:v>78.427585815298215</c:v>
                </c:pt>
                <c:pt idx="306">
                  <c:v>79.740774487897838</c:v>
                </c:pt>
                <c:pt idx="307">
                  <c:v>80.256956593420696</c:v>
                </c:pt>
                <c:pt idx="308">
                  <c:v>80.115207103303021</c:v>
                </c:pt>
                <c:pt idx="309">
                  <c:v>80.262305630783644</c:v>
                </c:pt>
                <c:pt idx="310">
                  <c:v>77.553018206458944</c:v>
                </c:pt>
                <c:pt idx="311">
                  <c:v>79.612397591187488</c:v>
                </c:pt>
                <c:pt idx="312">
                  <c:v>79.898571090104312</c:v>
                </c:pt>
                <c:pt idx="313">
                  <c:v>78.965164070272806</c:v>
                </c:pt>
                <c:pt idx="314">
                  <c:v>81.979346624284574</c:v>
                </c:pt>
                <c:pt idx="315">
                  <c:v>84.049424083738955</c:v>
                </c:pt>
                <c:pt idx="316">
                  <c:v>86.346835631117926</c:v>
                </c:pt>
                <c:pt idx="317">
                  <c:v>86.905810035544263</c:v>
                </c:pt>
                <c:pt idx="318">
                  <c:v>91.69854751273067</c:v>
                </c:pt>
                <c:pt idx="319">
                  <c:v>90.254307424739224</c:v>
                </c:pt>
                <c:pt idx="320">
                  <c:v>8.1385603476999187</c:v>
                </c:pt>
                <c:pt idx="321">
                  <c:v>13.522366453490235</c:v>
                </c:pt>
                <c:pt idx="322">
                  <c:v>16.58201582508692</c:v>
                </c:pt>
                <c:pt idx="323">
                  <c:v>17.900553535049475</c:v>
                </c:pt>
                <c:pt idx="324">
                  <c:v>17.357626242711955</c:v>
                </c:pt>
                <c:pt idx="325">
                  <c:v>18.258939038365874</c:v>
                </c:pt>
                <c:pt idx="326">
                  <c:v>18.579881280141748</c:v>
                </c:pt>
                <c:pt idx="327">
                  <c:v>20.040168480221983</c:v>
                </c:pt>
                <c:pt idx="328">
                  <c:v>20.19796508242846</c:v>
                </c:pt>
                <c:pt idx="329">
                  <c:v>20.96020290664616</c:v>
                </c:pt>
                <c:pt idx="330">
                  <c:v>22.292113210016048</c:v>
                </c:pt>
                <c:pt idx="331">
                  <c:v>23.482274023268253</c:v>
                </c:pt>
                <c:pt idx="332">
                  <c:v>24.784764621142013</c:v>
                </c:pt>
                <c:pt idx="333">
                  <c:v>27.247996326771862</c:v>
                </c:pt>
                <c:pt idx="334">
                  <c:v>27.657197685036106</c:v>
                </c:pt>
                <c:pt idx="335">
                  <c:v>29.283305043367214</c:v>
                </c:pt>
                <c:pt idx="336">
                  <c:v>28.317803799358121</c:v>
                </c:pt>
                <c:pt idx="337">
                  <c:v>22.310834840786303</c:v>
                </c:pt>
                <c:pt idx="338">
                  <c:v>22.904577988071676</c:v>
                </c:pt>
                <c:pt idx="339">
                  <c:v>23.907522493621286</c:v>
                </c:pt>
                <c:pt idx="340">
                  <c:v>25.985623509120082</c:v>
                </c:pt>
                <c:pt idx="341">
                  <c:v>28.753750344437016</c:v>
                </c:pt>
                <c:pt idx="342">
                  <c:v>32.281440485290183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D-4FC8-B8AA-5295BDCEC85F}"/>
            </c:ext>
          </c:extLst>
        </c:ser>
        <c:ser>
          <c:idx val="0"/>
          <c:order val="1"/>
          <c:tx>
            <c:strRef>
              <c:f>'065C'!$N$11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'065C'!$N$14:$N$675</c:f>
              <c:numCache>
                <c:formatCode>0.0</c:formatCode>
                <c:ptCount val="66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CD-4FC8-B8AA-5295BDCE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29-4F5D-8411-E8D1051A2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'065C'!$U$14:$U$675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5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8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3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63-4F80-9174-AB98C673C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'065C'!$AN$14:$AN$675</c:f>
              <c:numCache>
                <c:formatCode>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6.0788644763860376</c:v>
                </c:pt>
                <c:pt idx="29">
                  <c:v>9.9649389117043121</c:v>
                </c:pt>
                <c:pt idx="30">
                  <c:v>9.6602007186858305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7.1317570157426395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3.2523073237508568</c:v>
                </c:pt>
                <c:pt idx="58">
                  <c:v>3.3070718685831637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13.572774127310062</c:v>
                </c:pt>
                <c:pt idx="87">
                  <c:v>13.192955509924706</c:v>
                </c:pt>
                <c:pt idx="88">
                  <c:v>12.701841204654343</c:v>
                </c:pt>
                <c:pt idx="89">
                  <c:v>13.219454483230665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10.769182751540043</c:v>
                </c:pt>
                <c:pt idx="100">
                  <c:v>10.036044490075289</c:v>
                </c:pt>
                <c:pt idx="101">
                  <c:v>9.4195017111567427</c:v>
                </c:pt>
                <c:pt idx="102">
                  <c:v>14.659232032854211</c:v>
                </c:pt>
                <c:pt idx="103">
                  <c:v>10.599589322381929</c:v>
                </c:pt>
                <c:pt idx="104">
                  <c:v>10.066076659822039</c:v>
                </c:pt>
                <c:pt idx="105">
                  <c:v>14.161051334702263</c:v>
                </c:pt>
                <c:pt idx="106">
                  <c:v>10.449428473648187</c:v>
                </c:pt>
                <c:pt idx="107">
                  <c:v>15.520448665297742</c:v>
                </c:pt>
                <c:pt idx="108">
                  <c:v>9.2282674537987646</c:v>
                </c:pt>
                <c:pt idx="109">
                  <c:v>11.391908624229979</c:v>
                </c:pt>
                <c:pt idx="110">
                  <c:v>16.874546201232032</c:v>
                </c:pt>
                <c:pt idx="111">
                  <c:v>10.491826830937713</c:v>
                </c:pt>
                <c:pt idx="112">
                  <c:v>7.7041348391512665</c:v>
                </c:pt>
                <c:pt idx="113">
                  <c:v>4.9288090349075988</c:v>
                </c:pt>
                <c:pt idx="114">
                  <c:v>6.8897330595482558</c:v>
                </c:pt>
                <c:pt idx="115">
                  <c:v>11.341560574948666</c:v>
                </c:pt>
                <c:pt idx="116">
                  <c:v>8.0627542778918553</c:v>
                </c:pt>
                <c:pt idx="117">
                  <c:v>7.6131550308008222</c:v>
                </c:pt>
                <c:pt idx="118">
                  <c:v>8.1775831622176582</c:v>
                </c:pt>
                <c:pt idx="119">
                  <c:v>9.7162902121834342</c:v>
                </c:pt>
                <c:pt idx="120">
                  <c:v>8.9831519507186854</c:v>
                </c:pt>
                <c:pt idx="121">
                  <c:v>7.0566765913757701</c:v>
                </c:pt>
                <c:pt idx="122">
                  <c:v>9.8063867214236833</c:v>
                </c:pt>
                <c:pt idx="123">
                  <c:v>10.461794661190963</c:v>
                </c:pt>
                <c:pt idx="124">
                  <c:v>9.6813998973305946</c:v>
                </c:pt>
                <c:pt idx="125">
                  <c:v>16.973917351129362</c:v>
                </c:pt>
                <c:pt idx="126">
                  <c:v>16.8347977412731</c:v>
                </c:pt>
                <c:pt idx="127">
                  <c:v>14.895072895277204</c:v>
                </c:pt>
                <c:pt idx="128">
                  <c:v>12.306123203285418</c:v>
                </c:pt>
                <c:pt idx="129">
                  <c:v>7.9987150924024633</c:v>
                </c:pt>
                <c:pt idx="130">
                  <c:v>9.2507915811088282</c:v>
                </c:pt>
                <c:pt idx="131">
                  <c:v>7.8635703285420959</c:v>
                </c:pt>
                <c:pt idx="132">
                  <c:v>6.8764835728952765</c:v>
                </c:pt>
                <c:pt idx="133">
                  <c:v>7.7284255646817233</c:v>
                </c:pt>
                <c:pt idx="134">
                  <c:v>7.7138511293634489</c:v>
                </c:pt>
                <c:pt idx="135">
                  <c:v>6.5558459958932245</c:v>
                </c:pt>
                <c:pt idx="136">
                  <c:v>5.7679431895961697</c:v>
                </c:pt>
                <c:pt idx="137">
                  <c:v>5.1337344284736481</c:v>
                </c:pt>
                <c:pt idx="138">
                  <c:v>6.2307919233401767</c:v>
                </c:pt>
                <c:pt idx="139">
                  <c:v>6.1071300479123858</c:v>
                </c:pt>
                <c:pt idx="140">
                  <c:v>6.4251177275838494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4.1868377823408611</c:v>
                </c:pt>
                <c:pt idx="145">
                  <c:v>3.5376129363449689</c:v>
                </c:pt>
                <c:pt idx="146">
                  <c:v>3.8542756673511294</c:v>
                </c:pt>
                <c:pt idx="147">
                  <c:v>6.0258665297741274</c:v>
                </c:pt>
                <c:pt idx="148">
                  <c:v>10.299267624914441</c:v>
                </c:pt>
                <c:pt idx="149">
                  <c:v>11.166667351129361</c:v>
                </c:pt>
                <c:pt idx="150">
                  <c:v>12.155962354551678</c:v>
                </c:pt>
                <c:pt idx="151">
                  <c:v>9.0573490759753597</c:v>
                </c:pt>
                <c:pt idx="152">
                  <c:v>8.5989168377823422</c:v>
                </c:pt>
                <c:pt idx="153">
                  <c:v>9.3885862422997945</c:v>
                </c:pt>
                <c:pt idx="154">
                  <c:v>8.9473783367556461</c:v>
                </c:pt>
                <c:pt idx="155">
                  <c:v>12.051733059548255</c:v>
                </c:pt>
                <c:pt idx="156">
                  <c:v>8.1338598562628324</c:v>
                </c:pt>
                <c:pt idx="157">
                  <c:v>8.1577089322381937</c:v>
                </c:pt>
                <c:pt idx="158">
                  <c:v>8.6704640657084191</c:v>
                </c:pt>
                <c:pt idx="159">
                  <c:v>11.447556468172484</c:v>
                </c:pt>
                <c:pt idx="160">
                  <c:v>11.219665297741274</c:v>
                </c:pt>
                <c:pt idx="161">
                  <c:v>11.251464065708417</c:v>
                </c:pt>
                <c:pt idx="162">
                  <c:v>11.302695414099931</c:v>
                </c:pt>
                <c:pt idx="163">
                  <c:v>10.659653661875426</c:v>
                </c:pt>
                <c:pt idx="164">
                  <c:v>9.4654332648870607</c:v>
                </c:pt>
                <c:pt idx="165">
                  <c:v>7.3017920944558501</c:v>
                </c:pt>
                <c:pt idx="166">
                  <c:v>8.347176591375769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14.680431211498975</c:v>
                </c:pt>
                <c:pt idx="171">
                  <c:v>13.118758384668034</c:v>
                </c:pt>
                <c:pt idx="172">
                  <c:v>19.197622861054068</c:v>
                </c:pt>
                <c:pt idx="173">
                  <c:v>11.136635181382616</c:v>
                </c:pt>
                <c:pt idx="174">
                  <c:v>12.272557837097878</c:v>
                </c:pt>
                <c:pt idx="175">
                  <c:v>13.104625598904855</c:v>
                </c:pt>
                <c:pt idx="176">
                  <c:v>13.359015742642024</c:v>
                </c:pt>
                <c:pt idx="177">
                  <c:v>13.654920944558521</c:v>
                </c:pt>
                <c:pt idx="178">
                  <c:v>13.98527481177276</c:v>
                </c:pt>
                <c:pt idx="179">
                  <c:v>13.600156399726211</c:v>
                </c:pt>
                <c:pt idx="180">
                  <c:v>13.1390742642026</c:v>
                </c:pt>
                <c:pt idx="181">
                  <c:v>14.325344969199177</c:v>
                </c:pt>
                <c:pt idx="182">
                  <c:v>12.686383470225874</c:v>
                </c:pt>
                <c:pt idx="183">
                  <c:v>15.841086242299793</c:v>
                </c:pt>
                <c:pt idx="184">
                  <c:v>13.314850787132096</c:v>
                </c:pt>
                <c:pt idx="185">
                  <c:v>10.445011978097194</c:v>
                </c:pt>
                <c:pt idx="186">
                  <c:v>12.373253935660502</c:v>
                </c:pt>
                <c:pt idx="187">
                  <c:v>11.985485626283369</c:v>
                </c:pt>
                <c:pt idx="188">
                  <c:v>11.931162731006157</c:v>
                </c:pt>
                <c:pt idx="189">
                  <c:v>14.214932580424367</c:v>
                </c:pt>
                <c:pt idx="190">
                  <c:v>13.013645790554415</c:v>
                </c:pt>
                <c:pt idx="191">
                  <c:v>14.081554414784394</c:v>
                </c:pt>
                <c:pt idx="192">
                  <c:v>16.257120123203283</c:v>
                </c:pt>
                <c:pt idx="193">
                  <c:v>19.203143480492813</c:v>
                </c:pt>
                <c:pt idx="194">
                  <c:v>22.390042505133472</c:v>
                </c:pt>
                <c:pt idx="195">
                  <c:v>22.997398973305955</c:v>
                </c:pt>
                <c:pt idx="196">
                  <c:v>28.298916067761809</c:v>
                </c:pt>
                <c:pt idx="197">
                  <c:v>28.557281057494862</c:v>
                </c:pt>
                <c:pt idx="198">
                  <c:v>27.540382956878847</c:v>
                </c:pt>
                <c:pt idx="199">
                  <c:v>26.428088552361395</c:v>
                </c:pt>
                <c:pt idx="200">
                  <c:v>26.077639630390138</c:v>
                </c:pt>
                <c:pt idx="201">
                  <c:v>26.943493583162216</c:v>
                </c:pt>
                <c:pt idx="202">
                  <c:v>27.074001026694045</c:v>
                </c:pt>
                <c:pt idx="203">
                  <c:v>26.200197381930185</c:v>
                </c:pt>
                <c:pt idx="204">
                  <c:v>24.231986139630386</c:v>
                </c:pt>
                <c:pt idx="205">
                  <c:v>22.224688911704312</c:v>
                </c:pt>
                <c:pt idx="206">
                  <c:v>20.232628593429155</c:v>
                </c:pt>
                <c:pt idx="207">
                  <c:v>19.699336755646819</c:v>
                </c:pt>
                <c:pt idx="208">
                  <c:v>19.407848049281313</c:v>
                </c:pt>
                <c:pt idx="209">
                  <c:v>20.145844455852153</c:v>
                </c:pt>
                <c:pt idx="210">
                  <c:v>19.978900924024639</c:v>
                </c:pt>
                <c:pt idx="211">
                  <c:v>18.782472279260777</c:v>
                </c:pt>
                <c:pt idx="212">
                  <c:v>24.202395619438743</c:v>
                </c:pt>
                <c:pt idx="213">
                  <c:v>22.960477070499653</c:v>
                </c:pt>
                <c:pt idx="214">
                  <c:v>22.374849760438053</c:v>
                </c:pt>
                <c:pt idx="215">
                  <c:v>21.490667351129364</c:v>
                </c:pt>
                <c:pt idx="216">
                  <c:v>20.656832991101982</c:v>
                </c:pt>
                <c:pt idx="217">
                  <c:v>20.765478781656402</c:v>
                </c:pt>
                <c:pt idx="218">
                  <c:v>21.750357289527717</c:v>
                </c:pt>
                <c:pt idx="219">
                  <c:v>19.305385352498288</c:v>
                </c:pt>
                <c:pt idx="220">
                  <c:v>18.339056125941138</c:v>
                </c:pt>
                <c:pt idx="221">
                  <c:v>13.019828884325806</c:v>
                </c:pt>
                <c:pt idx="222">
                  <c:v>8.2027571868583156</c:v>
                </c:pt>
                <c:pt idx="223">
                  <c:v>6.9268316221765893</c:v>
                </c:pt>
                <c:pt idx="224">
                  <c:v>9.2764072553045853</c:v>
                </c:pt>
                <c:pt idx="225">
                  <c:v>8.4756966119096493</c:v>
                </c:pt>
                <c:pt idx="226">
                  <c:v>10.297501026694045</c:v>
                </c:pt>
                <c:pt idx="227">
                  <c:v>11.055371663244355</c:v>
                </c:pt>
                <c:pt idx="228">
                  <c:v>10.187530287474333</c:v>
                </c:pt>
                <c:pt idx="229">
                  <c:v>9.7184984599589317</c:v>
                </c:pt>
                <c:pt idx="230">
                  <c:v>9.8032951745379879</c:v>
                </c:pt>
                <c:pt idx="231">
                  <c:v>9.3779866529774143</c:v>
                </c:pt>
                <c:pt idx="232">
                  <c:v>11.733745379876796</c:v>
                </c:pt>
                <c:pt idx="233">
                  <c:v>8.4001745379876809</c:v>
                </c:pt>
                <c:pt idx="234">
                  <c:v>7.9589666324435342</c:v>
                </c:pt>
                <c:pt idx="235">
                  <c:v>9.0334999999999983</c:v>
                </c:pt>
                <c:pt idx="236">
                  <c:v>13.101092402464067</c:v>
                </c:pt>
                <c:pt idx="237">
                  <c:v>11.402508213552361</c:v>
                </c:pt>
                <c:pt idx="238">
                  <c:v>14.233481861738534</c:v>
                </c:pt>
                <c:pt idx="239">
                  <c:v>11.711221252566732</c:v>
                </c:pt>
                <c:pt idx="240">
                  <c:v>11.878164784394251</c:v>
                </c:pt>
                <c:pt idx="241">
                  <c:v>11.349510266940452</c:v>
                </c:pt>
                <c:pt idx="242">
                  <c:v>12.05968275154004</c:v>
                </c:pt>
                <c:pt idx="243">
                  <c:v>12.13520482546201</c:v>
                </c:pt>
                <c:pt idx="244">
                  <c:v>10.766532854209444</c:v>
                </c:pt>
                <c:pt idx="245">
                  <c:v>10.351823921971253</c:v>
                </c:pt>
                <c:pt idx="246">
                  <c:v>10.906977412731006</c:v>
                </c:pt>
                <c:pt idx="247">
                  <c:v>14.37657631759069</c:v>
                </c:pt>
                <c:pt idx="248">
                  <c:v>12.843169062286107</c:v>
                </c:pt>
                <c:pt idx="249">
                  <c:v>17.372726899383984</c:v>
                </c:pt>
                <c:pt idx="250">
                  <c:v>16.275669404517448</c:v>
                </c:pt>
                <c:pt idx="251">
                  <c:v>14.991794147843942</c:v>
                </c:pt>
                <c:pt idx="252">
                  <c:v>17.64699127310061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15.19804449007529</c:v>
                </c:pt>
                <c:pt idx="257">
                  <c:v>13.966725530458588</c:v>
                </c:pt>
                <c:pt idx="258">
                  <c:v>9.7370477412731002</c:v>
                </c:pt>
                <c:pt idx="259">
                  <c:v>12.885567419575631</c:v>
                </c:pt>
                <c:pt idx="260">
                  <c:v>14.274996919917864</c:v>
                </c:pt>
                <c:pt idx="261">
                  <c:v>14.11335318275154</c:v>
                </c:pt>
                <c:pt idx="262">
                  <c:v>10.979849589322381</c:v>
                </c:pt>
                <c:pt idx="263">
                  <c:v>10.851329568788501</c:v>
                </c:pt>
                <c:pt idx="264">
                  <c:v>12.047758213552362</c:v>
                </c:pt>
                <c:pt idx="265">
                  <c:v>15.931182751540042</c:v>
                </c:pt>
                <c:pt idx="266">
                  <c:v>14.920688569472963</c:v>
                </c:pt>
                <c:pt idx="267">
                  <c:v>14.519670773442847</c:v>
                </c:pt>
                <c:pt idx="268">
                  <c:v>14.397775496235452</c:v>
                </c:pt>
                <c:pt idx="269">
                  <c:v>14.530270362765227</c:v>
                </c:pt>
                <c:pt idx="270">
                  <c:v>15.178611909650924</c:v>
                </c:pt>
                <c:pt idx="271">
                  <c:v>12.992446611909651</c:v>
                </c:pt>
                <c:pt idx="272">
                  <c:v>14.343894250513344</c:v>
                </c:pt>
                <c:pt idx="273">
                  <c:v>18.220694045174533</c:v>
                </c:pt>
                <c:pt idx="274">
                  <c:v>23.079280800821355</c:v>
                </c:pt>
                <c:pt idx="275">
                  <c:v>29.055240930869271</c:v>
                </c:pt>
                <c:pt idx="276">
                  <c:v>27.256843942505135</c:v>
                </c:pt>
                <c:pt idx="277">
                  <c:v>32.692666666666661</c:v>
                </c:pt>
                <c:pt idx="278">
                  <c:v>38.767997946611899</c:v>
                </c:pt>
                <c:pt idx="279">
                  <c:v>21.741082648870634</c:v>
                </c:pt>
                <c:pt idx="280">
                  <c:v>24.864869952087606</c:v>
                </c:pt>
                <c:pt idx="281">
                  <c:v>26.945922655715261</c:v>
                </c:pt>
                <c:pt idx="282">
                  <c:v>24.800389117043121</c:v>
                </c:pt>
                <c:pt idx="283">
                  <c:v>21.663793976728272</c:v>
                </c:pt>
                <c:pt idx="284">
                  <c:v>16.832147843942504</c:v>
                </c:pt>
                <c:pt idx="285">
                  <c:v>12.112680698151951</c:v>
                </c:pt>
                <c:pt idx="286">
                  <c:v>12.964622689938397</c:v>
                </c:pt>
                <c:pt idx="287">
                  <c:v>13.917260780287473</c:v>
                </c:pt>
                <c:pt idx="288">
                  <c:v>15.333630903490759</c:v>
                </c:pt>
                <c:pt idx="289">
                  <c:v>15.062016427104723</c:v>
                </c:pt>
                <c:pt idx="290">
                  <c:v>15.899383983572893</c:v>
                </c:pt>
                <c:pt idx="291">
                  <c:v>17.848383470225873</c:v>
                </c:pt>
                <c:pt idx="292">
                  <c:v>12.324672484599587</c:v>
                </c:pt>
                <c:pt idx="293">
                  <c:v>11.26736344969199</c:v>
                </c:pt>
                <c:pt idx="294">
                  <c:v>11.144143223819301</c:v>
                </c:pt>
                <c:pt idx="295">
                  <c:v>10.535991786447639</c:v>
                </c:pt>
                <c:pt idx="296">
                  <c:v>10.508167864476384</c:v>
                </c:pt>
                <c:pt idx="297">
                  <c:v>11.65424845995893</c:v>
                </c:pt>
                <c:pt idx="298">
                  <c:v>11.870215092402464</c:v>
                </c:pt>
                <c:pt idx="299">
                  <c:v>10.87915349075975</c:v>
                </c:pt>
                <c:pt idx="300">
                  <c:v>11.337585728952773</c:v>
                </c:pt>
                <c:pt idx="301">
                  <c:v>11.562827002053389</c:v>
                </c:pt>
                <c:pt idx="302">
                  <c:v>11.330960985626284</c:v>
                </c:pt>
                <c:pt idx="303">
                  <c:v>12.091481519507187</c:v>
                </c:pt>
                <c:pt idx="304">
                  <c:v>13.465453285420944</c:v>
                </c:pt>
                <c:pt idx="305">
                  <c:v>13.719843429158109</c:v>
                </c:pt>
                <c:pt idx="306">
                  <c:v>13.013645790554415</c:v>
                </c:pt>
                <c:pt idx="307">
                  <c:v>12.451867556468173</c:v>
                </c:pt>
                <c:pt idx="308">
                  <c:v>11.513803901437372</c:v>
                </c:pt>
                <c:pt idx="309">
                  <c:v>10.718834702258727</c:v>
                </c:pt>
                <c:pt idx="310">
                  <c:v>13.714101984941818</c:v>
                </c:pt>
                <c:pt idx="311">
                  <c:v>11.301812114989735</c:v>
                </c:pt>
                <c:pt idx="312">
                  <c:v>10.956000513347023</c:v>
                </c:pt>
                <c:pt idx="313">
                  <c:v>10.973224845995894</c:v>
                </c:pt>
                <c:pt idx="314">
                  <c:v>10.108033367556466</c:v>
                </c:pt>
                <c:pt idx="315">
                  <c:v>10.134532340862423</c:v>
                </c:pt>
                <c:pt idx="316">
                  <c:v>11.191841375770018</c:v>
                </c:pt>
                <c:pt idx="317">
                  <c:v>11.823841889117043</c:v>
                </c:pt>
                <c:pt idx="318">
                  <c:v>13.844388603696098</c:v>
                </c:pt>
                <c:pt idx="319">
                  <c:v>16.31674281314168</c:v>
                </c:pt>
                <c:pt idx="320">
                  <c:v>17.833809034907596</c:v>
                </c:pt>
                <c:pt idx="321">
                  <c:v>12.894400410677616</c:v>
                </c:pt>
                <c:pt idx="322">
                  <c:v>12.641335215605748</c:v>
                </c:pt>
                <c:pt idx="323">
                  <c:v>19.607915297741275</c:v>
                </c:pt>
                <c:pt idx="324">
                  <c:v>15.862285420944554</c:v>
                </c:pt>
                <c:pt idx="325">
                  <c:v>13.09711755646817</c:v>
                </c:pt>
                <c:pt idx="326">
                  <c:v>12.484991273100617</c:v>
                </c:pt>
                <c:pt idx="327">
                  <c:v>14.320045174537988</c:v>
                </c:pt>
                <c:pt idx="328">
                  <c:v>13.514476386036961</c:v>
                </c:pt>
                <c:pt idx="329">
                  <c:v>11.202440965092404</c:v>
                </c:pt>
                <c:pt idx="330">
                  <c:v>10.70426026694045</c:v>
                </c:pt>
                <c:pt idx="331">
                  <c:v>9.9251904517453795</c:v>
                </c:pt>
                <c:pt idx="332">
                  <c:v>10.261727412731004</c:v>
                </c:pt>
                <c:pt idx="333">
                  <c:v>13.511826488706367</c:v>
                </c:pt>
                <c:pt idx="334">
                  <c:v>16.34809993155373</c:v>
                </c:pt>
                <c:pt idx="335">
                  <c:v>27.097850102669401</c:v>
                </c:pt>
                <c:pt idx="336">
                  <c:v>20.034548767967145</c:v>
                </c:pt>
                <c:pt idx="337">
                  <c:v>22.029921457905548</c:v>
                </c:pt>
                <c:pt idx="338">
                  <c:v>18.505558008213551</c:v>
                </c:pt>
                <c:pt idx="339">
                  <c:v>14.958670431211498</c:v>
                </c:pt>
                <c:pt idx="340">
                  <c:v>11.507179158110883</c:v>
                </c:pt>
                <c:pt idx="341">
                  <c:v>12.145804414784395</c:v>
                </c:pt>
                <c:pt idx="342">
                  <c:v>12.620136036960986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3-44FD-B7D3-B9A0662D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'065C'!$AJ$14:$AJ$675</c:f>
              <c:numCache>
                <c:formatCode>0</c:formatCode>
                <c:ptCount val="662"/>
                <c:pt idx="173">
                  <c:v>31.630872296563108</c:v>
                </c:pt>
                <c:pt idx="174">
                  <c:v>32.263104792773504</c:v>
                </c:pt>
                <c:pt idx="175">
                  <c:v>32.672461651366866</c:v>
                </c:pt>
                <c:pt idx="176">
                  <c:v>32.763930865607833</c:v>
                </c:pt>
                <c:pt idx="177">
                  <c:v>32.873647563709241</c:v>
                </c:pt>
                <c:pt idx="178">
                  <c:v>32.996831896974328</c:v>
                </c:pt>
                <c:pt idx="179">
                  <c:v>32.768693430344008</c:v>
                </c:pt>
                <c:pt idx="180">
                  <c:v>32.494671907807607</c:v>
                </c:pt>
                <c:pt idx="181">
                  <c:v>33.044388821214888</c:v>
                </c:pt>
                <c:pt idx="182">
                  <c:v>34.116701404789119</c:v>
                </c:pt>
                <c:pt idx="183">
                  <c:v>33.644701906782814</c:v>
                </c:pt>
                <c:pt idx="184">
                  <c:v>32.432651966703169</c:v>
                </c:pt>
                <c:pt idx="185">
                  <c:v>31</c:v>
                </c:pt>
                <c:pt idx="186">
                  <c:v>31.843707055757751</c:v>
                </c:pt>
                <c:pt idx="187">
                  <c:v>33.546214853409097</c:v>
                </c:pt>
                <c:pt idx="188">
                  <c:v>33.476205440561593</c:v>
                </c:pt>
                <c:pt idx="189">
                  <c:v>32.676112509156958</c:v>
                </c:pt>
                <c:pt idx="190">
                  <c:v>32.029659252418163</c:v>
                </c:pt>
                <c:pt idx="191">
                  <c:v>32.532023628258798</c:v>
                </c:pt>
                <c:pt idx="192">
                  <c:v>33.465124895951639</c:v>
                </c:pt>
                <c:pt idx="193">
                  <c:v>36.365087259145724</c:v>
                </c:pt>
                <c:pt idx="194">
                  <c:v>38.611582019715279</c:v>
                </c:pt>
                <c:pt idx="195">
                  <c:v>38.735192270709206</c:v>
                </c:pt>
                <c:pt idx="196">
                  <c:v>38.609937052678688</c:v>
                </c:pt>
                <c:pt idx="197">
                  <c:v>38.63028573357586</c:v>
                </c:pt>
                <c:pt idx="198">
                  <c:v>38.383701616621003</c:v>
                </c:pt>
                <c:pt idx="199">
                  <c:v>38.106028273231502</c:v>
                </c:pt>
                <c:pt idx="200">
                  <c:v>37.993378978839537</c:v>
                </c:pt>
                <c:pt idx="201">
                  <c:v>38.155344644787576</c:v>
                </c:pt>
                <c:pt idx="202">
                  <c:v>38.151548430242329</c:v>
                </c:pt>
                <c:pt idx="203">
                  <c:v>37.923263717308359</c:v>
                </c:pt>
                <c:pt idx="204">
                  <c:v>37.419891368799071</c:v>
                </c:pt>
                <c:pt idx="205">
                  <c:v>36.858277297314721</c:v>
                </c:pt>
                <c:pt idx="206">
                  <c:v>36.241944041920569</c:v>
                </c:pt>
                <c:pt idx="207">
                  <c:v>36.040919745910422</c:v>
                </c:pt>
                <c:pt idx="208">
                  <c:v>35.913612470588028</c:v>
                </c:pt>
                <c:pt idx="209">
                  <c:v>36.115387909556901</c:v>
                </c:pt>
                <c:pt idx="210">
                  <c:v>36.030137947079687</c:v>
                </c:pt>
                <c:pt idx="211">
                  <c:v>35.606478873212296</c:v>
                </c:pt>
                <c:pt idx="212">
                  <c:v>35.355476574217469</c:v>
                </c:pt>
                <c:pt idx="213">
                  <c:v>34.983614618856286</c:v>
                </c:pt>
                <c:pt idx="214">
                  <c:v>34.783093173586494</c:v>
                </c:pt>
                <c:pt idx="215">
                  <c:v>34.487201943414405</c:v>
                </c:pt>
                <c:pt idx="216">
                  <c:v>34.194279406053582</c:v>
                </c:pt>
                <c:pt idx="217">
                  <c:v>34.195533220810987</c:v>
                </c:pt>
                <c:pt idx="218">
                  <c:v>34.466574305211815</c:v>
                </c:pt>
                <c:pt idx="219">
                  <c:v>33.646013819910557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A4-40BC-AE43-3C0C1E486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'065C'!$AE$14:$AE$675</c:f>
              <c:numCache>
                <c:formatCode>0</c:formatCode>
                <c:ptCount val="662"/>
                <c:pt idx="0">
                  <c:v>18.019301848049647</c:v>
                </c:pt>
                <c:pt idx="1">
                  <c:v>44.783264887063574</c:v>
                </c:pt>
                <c:pt idx="2">
                  <c:v>38.158521560574862</c:v>
                </c:pt>
                <c:pt idx="3">
                  <c:v>45.313244353182469</c:v>
                </c:pt>
                <c:pt idx="4">
                  <c:v>62.007597535934522</c:v>
                </c:pt>
                <c:pt idx="5">
                  <c:v>75.787063655030835</c:v>
                </c:pt>
                <c:pt idx="6">
                  <c:v>129.31498973305943</c:v>
                </c:pt>
                <c:pt idx="7">
                  <c:v>177.01314168377797</c:v>
                </c:pt>
                <c:pt idx="8">
                  <c:v>203.51211498973285</c:v>
                </c:pt>
                <c:pt idx="9">
                  <c:v>252.00523613963009</c:v>
                </c:pt>
                <c:pt idx="10">
                  <c:v>288.57381930184829</c:v>
                </c:pt>
                <c:pt idx="11">
                  <c:v>312.68788501026705</c:v>
                </c:pt>
                <c:pt idx="12">
                  <c:v>320.10759753593442</c:v>
                </c:pt>
                <c:pt idx="13">
                  <c:v>314.5428131416835</c:v>
                </c:pt>
                <c:pt idx="14">
                  <c:v>321.43254620123207</c:v>
                </c:pt>
                <c:pt idx="15">
                  <c:v>321.43254620123207</c:v>
                </c:pt>
                <c:pt idx="16">
                  <c:v>349.52145790554431</c:v>
                </c:pt>
                <c:pt idx="17">
                  <c:v>303.94322381930203</c:v>
                </c:pt>
                <c:pt idx="18">
                  <c:v>329.38223819301834</c:v>
                </c:pt>
                <c:pt idx="19">
                  <c:v>317.45770020533848</c:v>
                </c:pt>
                <c:pt idx="20">
                  <c:v>302.88326488706349</c:v>
                </c:pt>
                <c:pt idx="21">
                  <c:v>227.3611909650925</c:v>
                </c:pt>
                <c:pt idx="22">
                  <c:v>179.92802874743299</c:v>
                </c:pt>
                <c:pt idx="23">
                  <c:v>216.49661190965122</c:v>
                </c:pt>
                <c:pt idx="24">
                  <c:v>310.30297741273097</c:v>
                </c:pt>
                <c:pt idx="25">
                  <c:v>120.30533880903458</c:v>
                </c:pt>
                <c:pt idx="26">
                  <c:v>89.30154004106808</c:v>
                </c:pt>
                <c:pt idx="27">
                  <c:v>346.87156057494838</c:v>
                </c:pt>
                <c:pt idx="28">
                  <c:v>1215.7728952772075</c:v>
                </c:pt>
                <c:pt idx="29">
                  <c:v>1992.9877823408624</c:v>
                </c:pt>
                <c:pt idx="30">
                  <c:v>1932.0401437371661</c:v>
                </c:pt>
                <c:pt idx="31">
                  <c:v>267.63963039014368</c:v>
                </c:pt>
                <c:pt idx="32">
                  <c:v>202.18716632443522</c:v>
                </c:pt>
                <c:pt idx="33">
                  <c:v>179.13305954825503</c:v>
                </c:pt>
                <c:pt idx="34">
                  <c:v>206.42700205338787</c:v>
                </c:pt>
                <c:pt idx="35">
                  <c:v>192.11755646817264</c:v>
                </c:pt>
                <c:pt idx="36">
                  <c:v>174.36324435318281</c:v>
                </c:pt>
                <c:pt idx="37">
                  <c:v>187.87772073922002</c:v>
                </c:pt>
                <c:pt idx="38">
                  <c:v>202.18716632443522</c:v>
                </c:pt>
                <c:pt idx="39">
                  <c:v>187.34774127310041</c:v>
                </c:pt>
                <c:pt idx="40">
                  <c:v>1069.7635523613958</c:v>
                </c:pt>
                <c:pt idx="41">
                  <c:v>494.47084188911731</c:v>
                </c:pt>
                <c:pt idx="42">
                  <c:v>181.51796714579041</c:v>
                </c:pt>
                <c:pt idx="43">
                  <c:v>226.30123203285399</c:v>
                </c:pt>
                <c:pt idx="44">
                  <c:v>237.96078028747471</c:v>
                </c:pt>
                <c:pt idx="45">
                  <c:v>226.56622176591381</c:v>
                </c:pt>
                <c:pt idx="46">
                  <c:v>365.9508213552358</c:v>
                </c:pt>
                <c:pt idx="47">
                  <c:v>271.08449691991757</c:v>
                </c:pt>
                <c:pt idx="48">
                  <c:v>232.39599589322378</c:v>
                </c:pt>
                <c:pt idx="49">
                  <c:v>233.45595482546236</c:v>
                </c:pt>
                <c:pt idx="50">
                  <c:v>222.85636550308004</c:v>
                </c:pt>
                <c:pt idx="51">
                  <c:v>186.55277207392174</c:v>
                </c:pt>
                <c:pt idx="52">
                  <c:v>165.61858316221779</c:v>
                </c:pt>
                <c:pt idx="53">
                  <c:v>154.22402464065686</c:v>
                </c:pt>
                <c:pt idx="54">
                  <c:v>171.71334702258758</c:v>
                </c:pt>
                <c:pt idx="55">
                  <c:v>267.63963039014368</c:v>
                </c:pt>
                <c:pt idx="56">
                  <c:v>396.95462012320303</c:v>
                </c:pt>
                <c:pt idx="57">
                  <c:v>487.84609856262853</c:v>
                </c:pt>
                <c:pt idx="58">
                  <c:v>496.06078028747459</c:v>
                </c:pt>
                <c:pt idx="59">
                  <c:v>482.54630390143745</c:v>
                </c:pt>
                <c:pt idx="60">
                  <c:v>496.59075975359349</c:v>
                </c:pt>
                <c:pt idx="61">
                  <c:v>529.71447638603706</c:v>
                </c:pt>
                <c:pt idx="62">
                  <c:v>590.39712525667323</c:v>
                </c:pt>
                <c:pt idx="63">
                  <c:v>625.37577002053411</c:v>
                </c:pt>
                <c:pt idx="64">
                  <c:v>667.77412731006166</c:v>
                </c:pt>
                <c:pt idx="65">
                  <c:v>738.79137577002098</c:v>
                </c:pt>
                <c:pt idx="66">
                  <c:v>748.33100616016452</c:v>
                </c:pt>
                <c:pt idx="67">
                  <c:v>821.20318275153966</c:v>
                </c:pt>
                <c:pt idx="68">
                  <c:v>904.67494866529796</c:v>
                </c:pt>
                <c:pt idx="69">
                  <c:v>992.3865503080084</c:v>
                </c:pt>
                <c:pt idx="70">
                  <c:v>1082.2180698151956</c:v>
                </c:pt>
                <c:pt idx="71">
                  <c:v>1114.8118069815196</c:v>
                </c:pt>
                <c:pt idx="72">
                  <c:v>1106.8621149897331</c:v>
                </c:pt>
                <c:pt idx="73">
                  <c:v>1190.5988706365501</c:v>
                </c:pt>
                <c:pt idx="74">
                  <c:v>1194.3087268993838</c:v>
                </c:pt>
                <c:pt idx="75">
                  <c:v>1202.2584188911701</c:v>
                </c:pt>
                <c:pt idx="76">
                  <c:v>1230.0823408624224</c:v>
                </c:pt>
                <c:pt idx="77">
                  <c:v>1297.9197125256671</c:v>
                </c:pt>
                <c:pt idx="78">
                  <c:v>1457.9735112936346</c:v>
                </c:pt>
                <c:pt idx="79">
                  <c:v>1602.1279260780286</c:v>
                </c:pt>
                <c:pt idx="80">
                  <c:v>1827.1042094455854</c:v>
                </c:pt>
                <c:pt idx="81">
                  <c:v>1944.494661190965</c:v>
                </c:pt>
                <c:pt idx="82">
                  <c:v>2103.2235112936341</c:v>
                </c:pt>
                <c:pt idx="83">
                  <c:v>2080.169404517454</c:v>
                </c:pt>
                <c:pt idx="84">
                  <c:v>1957.2141683778234</c:v>
                </c:pt>
                <c:pt idx="85">
                  <c:v>2005.7072895277208</c:v>
                </c:pt>
                <c:pt idx="86">
                  <c:v>2035.9161190965092</c:v>
                </c:pt>
                <c:pt idx="87">
                  <c:v>1978.9433264887059</c:v>
                </c:pt>
                <c:pt idx="88">
                  <c:v>1905.2761806981514</c:v>
                </c:pt>
                <c:pt idx="89">
                  <c:v>1982.9181724845998</c:v>
                </c:pt>
                <c:pt idx="90">
                  <c:v>2058.1752566735108</c:v>
                </c:pt>
                <c:pt idx="91">
                  <c:v>2154.3665297741272</c:v>
                </c:pt>
                <c:pt idx="92">
                  <c:v>2017.6318275154008</c:v>
                </c:pt>
                <c:pt idx="93">
                  <c:v>1811.9997946611907</c:v>
                </c:pt>
                <c:pt idx="94">
                  <c:v>1804.5800821355231</c:v>
                </c:pt>
                <c:pt idx="95">
                  <c:v>1830.0190965092402</c:v>
                </c:pt>
                <c:pt idx="96">
                  <c:v>1885.6669404517456</c:v>
                </c:pt>
                <c:pt idx="97">
                  <c:v>1913.4908624229975</c:v>
                </c:pt>
                <c:pt idx="98">
                  <c:v>1768.2764887063659</c:v>
                </c:pt>
                <c:pt idx="99">
                  <c:v>1615.3774127310066</c:v>
                </c:pt>
                <c:pt idx="100">
                  <c:v>1505.4066735112933</c:v>
                </c:pt>
                <c:pt idx="101">
                  <c:v>1412.9252566735115</c:v>
                </c:pt>
                <c:pt idx="102">
                  <c:v>1465.9232032854211</c:v>
                </c:pt>
                <c:pt idx="103">
                  <c:v>1589.9383983572893</c:v>
                </c:pt>
                <c:pt idx="104">
                  <c:v>1509.9114989733057</c:v>
                </c:pt>
                <c:pt idx="105">
                  <c:v>1416.1051334702263</c:v>
                </c:pt>
                <c:pt idx="106">
                  <c:v>1567.4142710472281</c:v>
                </c:pt>
                <c:pt idx="107">
                  <c:v>1552.0448665297743</c:v>
                </c:pt>
                <c:pt idx="108">
                  <c:v>1845.6534907597529</c:v>
                </c:pt>
                <c:pt idx="109">
                  <c:v>2278.3817248459954</c:v>
                </c:pt>
                <c:pt idx="110">
                  <c:v>1687.4546201232031</c:v>
                </c:pt>
                <c:pt idx="111">
                  <c:v>1573.774024640657</c:v>
                </c:pt>
                <c:pt idx="112">
                  <c:v>1155.6202258726901</c:v>
                </c:pt>
                <c:pt idx="113">
                  <c:v>985.76180698151984</c:v>
                </c:pt>
                <c:pt idx="114">
                  <c:v>1033.4599589322384</c:v>
                </c:pt>
                <c:pt idx="115">
                  <c:v>1134.1560574948667</c:v>
                </c:pt>
                <c:pt idx="116">
                  <c:v>1209.4131416837783</c:v>
                </c:pt>
                <c:pt idx="117">
                  <c:v>1522.6310061601644</c:v>
                </c:pt>
                <c:pt idx="118">
                  <c:v>1635.5166324435318</c:v>
                </c:pt>
                <c:pt idx="119">
                  <c:v>1457.443531827515</c:v>
                </c:pt>
                <c:pt idx="120">
                  <c:v>1796.6303901437373</c:v>
                </c:pt>
                <c:pt idx="121">
                  <c:v>1411.3353182751539</c:v>
                </c:pt>
                <c:pt idx="122">
                  <c:v>1470.9580082135524</c:v>
                </c:pt>
                <c:pt idx="123">
                  <c:v>1569.2691991786446</c:v>
                </c:pt>
                <c:pt idx="124">
                  <c:v>1936.2799794661191</c:v>
                </c:pt>
                <c:pt idx="125">
                  <c:v>3394.7834702258724</c:v>
                </c:pt>
                <c:pt idx="126">
                  <c:v>3366.9595482546201</c:v>
                </c:pt>
                <c:pt idx="127">
                  <c:v>2979.0145790554407</c:v>
                </c:pt>
                <c:pt idx="128">
                  <c:v>1845.9184804928129</c:v>
                </c:pt>
                <c:pt idx="129">
                  <c:v>1599.7430184804928</c:v>
                </c:pt>
                <c:pt idx="130">
                  <c:v>1850.1583162217655</c:v>
                </c:pt>
                <c:pt idx="131">
                  <c:v>1572.7140657084192</c:v>
                </c:pt>
                <c:pt idx="132">
                  <c:v>1375.2967145790553</c:v>
                </c:pt>
                <c:pt idx="133">
                  <c:v>1545.6851129363447</c:v>
                </c:pt>
                <c:pt idx="134">
                  <c:v>1542.7702258726899</c:v>
                </c:pt>
                <c:pt idx="135">
                  <c:v>983.37689938398364</c:v>
                </c:pt>
                <c:pt idx="136">
                  <c:v>865.1914784394254</c:v>
                </c:pt>
                <c:pt idx="137">
                  <c:v>770.06016427104726</c:v>
                </c:pt>
                <c:pt idx="138">
                  <c:v>934.61878850102642</c:v>
                </c:pt>
                <c:pt idx="139">
                  <c:v>916.06950718685789</c:v>
                </c:pt>
                <c:pt idx="140">
                  <c:v>963.76765913757731</c:v>
                </c:pt>
                <c:pt idx="141">
                  <c:v>833.39271047227942</c:v>
                </c:pt>
                <c:pt idx="142">
                  <c:v>761.31550308008218</c:v>
                </c:pt>
                <c:pt idx="143">
                  <c:v>694.00811088295654</c:v>
                </c:pt>
                <c:pt idx="144">
                  <c:v>628.02566735112919</c:v>
                </c:pt>
                <c:pt idx="145">
                  <c:v>707.52258726899379</c:v>
                </c:pt>
                <c:pt idx="146">
                  <c:v>770.85513347022584</c:v>
                </c:pt>
                <c:pt idx="147">
                  <c:v>903.87997946611904</c:v>
                </c:pt>
                <c:pt idx="148">
                  <c:v>1544.8901437371662</c:v>
                </c:pt>
                <c:pt idx="149">
                  <c:v>1675.000102669404</c:v>
                </c:pt>
                <c:pt idx="150">
                  <c:v>1823.3943531827517</c:v>
                </c:pt>
                <c:pt idx="151">
                  <c:v>1811.469815195072</c:v>
                </c:pt>
                <c:pt idx="152">
                  <c:v>1719.7833675564684</c:v>
                </c:pt>
                <c:pt idx="153">
                  <c:v>1877.7172484599589</c:v>
                </c:pt>
                <c:pt idx="154">
                  <c:v>1789.4756673511292</c:v>
                </c:pt>
                <c:pt idx="155">
                  <c:v>1807.7599589322381</c:v>
                </c:pt>
                <c:pt idx="156">
                  <c:v>1626.7719712525663</c:v>
                </c:pt>
                <c:pt idx="157">
                  <c:v>1631.5417864476387</c:v>
                </c:pt>
                <c:pt idx="158">
                  <c:v>1734.0928131416836</c:v>
                </c:pt>
                <c:pt idx="159">
                  <c:v>1717.1334702258725</c:v>
                </c:pt>
                <c:pt idx="160">
                  <c:v>1682.9497946611912</c:v>
                </c:pt>
                <c:pt idx="161">
                  <c:v>1687.7196098562624</c:v>
                </c:pt>
                <c:pt idx="162">
                  <c:v>1695.4043121149898</c:v>
                </c:pt>
                <c:pt idx="163">
                  <c:v>1598.9480492813141</c:v>
                </c:pt>
                <c:pt idx="164">
                  <c:v>1419.8149897330591</c:v>
                </c:pt>
                <c:pt idx="165">
                  <c:v>1460.35841889117</c:v>
                </c:pt>
                <c:pt idx="166">
                  <c:v>1669.4353182751536</c:v>
                </c:pt>
                <c:pt idx="167">
                  <c:v>1760.8567761806983</c:v>
                </c:pt>
                <c:pt idx="168">
                  <c:v>2659.9669404517454</c:v>
                </c:pt>
                <c:pt idx="169">
                  <c:v>3503.6942505133475</c:v>
                </c:pt>
                <c:pt idx="170">
                  <c:v>2202.0646817248462</c:v>
                </c:pt>
                <c:pt idx="171">
                  <c:v>1967.8137577002049</c:v>
                </c:pt>
                <c:pt idx="172">
                  <c:v>2879.6434291581104</c:v>
                </c:pt>
                <c:pt idx="220">
                  <c:v>2750.8584188911709</c:v>
                </c:pt>
                <c:pt idx="221">
                  <c:v>1952.974332648871</c:v>
                </c:pt>
                <c:pt idx="222">
                  <c:v>1640.5514373716633</c:v>
                </c:pt>
                <c:pt idx="223">
                  <c:v>1385.3663244353179</c:v>
                </c:pt>
                <c:pt idx="224">
                  <c:v>1391.4610882956877</c:v>
                </c:pt>
                <c:pt idx="225">
                  <c:v>1695.1393223819298</c:v>
                </c:pt>
                <c:pt idx="226">
                  <c:v>2059.5002053388089</c:v>
                </c:pt>
                <c:pt idx="227">
                  <c:v>2211.0743326488709</c:v>
                </c:pt>
                <c:pt idx="228">
                  <c:v>2037.5060574948668</c:v>
                </c:pt>
                <c:pt idx="229">
                  <c:v>1943.6996919917863</c:v>
                </c:pt>
                <c:pt idx="230">
                  <c:v>1960.6590349075977</c:v>
                </c:pt>
                <c:pt idx="231">
                  <c:v>1875.5973305954826</c:v>
                </c:pt>
                <c:pt idx="232">
                  <c:v>1760.0618069815196</c:v>
                </c:pt>
                <c:pt idx="233">
                  <c:v>1680.0349075975362</c:v>
                </c:pt>
                <c:pt idx="234">
                  <c:v>1591.7933264887067</c:v>
                </c:pt>
                <c:pt idx="235">
                  <c:v>1806.6999999999996</c:v>
                </c:pt>
                <c:pt idx="236">
                  <c:v>1965.1638603696101</c:v>
                </c:pt>
                <c:pt idx="237">
                  <c:v>2280.501642710472</c:v>
                </c:pt>
                <c:pt idx="238">
                  <c:v>2135.0222792607801</c:v>
                </c:pt>
                <c:pt idx="239">
                  <c:v>2342.2442505133467</c:v>
                </c:pt>
                <c:pt idx="240">
                  <c:v>2375.6329568788501</c:v>
                </c:pt>
                <c:pt idx="241">
                  <c:v>2269.9020533880907</c:v>
                </c:pt>
                <c:pt idx="242">
                  <c:v>2411.936550308008</c:v>
                </c:pt>
                <c:pt idx="243">
                  <c:v>2427.0409650924021</c:v>
                </c:pt>
                <c:pt idx="244">
                  <c:v>2153.306570841889</c:v>
                </c:pt>
                <c:pt idx="245">
                  <c:v>2070.3647843942504</c:v>
                </c:pt>
                <c:pt idx="246">
                  <c:v>2181.3954825462015</c:v>
                </c:pt>
                <c:pt idx="247">
                  <c:v>2156.4864476386037</c:v>
                </c:pt>
                <c:pt idx="248">
                  <c:v>1926.4753593429159</c:v>
                </c:pt>
                <c:pt idx="249">
                  <c:v>1737.2726899383983</c:v>
                </c:pt>
                <c:pt idx="250">
                  <c:v>2441.3504106776172</c:v>
                </c:pt>
                <c:pt idx="251">
                  <c:v>2998.3588295687887</c:v>
                </c:pt>
                <c:pt idx="252">
                  <c:v>3529.3982546201223</c:v>
                </c:pt>
                <c:pt idx="253">
                  <c:v>2862.6840862423001</c:v>
                </c:pt>
                <c:pt idx="254">
                  <c:v>2493.2883983572897</c:v>
                </c:pt>
                <c:pt idx="255">
                  <c:v>2224.058829568788</c:v>
                </c:pt>
                <c:pt idx="256">
                  <c:v>2279.7066735112935</c:v>
                </c:pt>
                <c:pt idx="257">
                  <c:v>2095.0088295687883</c:v>
                </c:pt>
                <c:pt idx="258">
                  <c:v>1947.4095482546199</c:v>
                </c:pt>
                <c:pt idx="259">
                  <c:v>1932.8351129363448</c:v>
                </c:pt>
                <c:pt idx="260">
                  <c:v>2854.9993839835729</c:v>
                </c:pt>
                <c:pt idx="261">
                  <c:v>2822.6706365503078</c:v>
                </c:pt>
                <c:pt idx="262">
                  <c:v>2195.969917864476</c:v>
                </c:pt>
                <c:pt idx="263">
                  <c:v>2170.2659137577002</c:v>
                </c:pt>
                <c:pt idx="264">
                  <c:v>2409.5516427104722</c:v>
                </c:pt>
                <c:pt idx="265">
                  <c:v>2389.6774127310064</c:v>
                </c:pt>
                <c:pt idx="266">
                  <c:v>2238.1032854209443</c:v>
                </c:pt>
                <c:pt idx="267">
                  <c:v>2177.9506160164269</c:v>
                </c:pt>
                <c:pt idx="268">
                  <c:v>2159.6663244353176</c:v>
                </c:pt>
                <c:pt idx="269">
                  <c:v>2179.5405544147843</c:v>
                </c:pt>
                <c:pt idx="270">
                  <c:v>2276.7917864476385</c:v>
                </c:pt>
                <c:pt idx="271">
                  <c:v>2598.4893223819299</c:v>
                </c:pt>
                <c:pt idx="272">
                  <c:v>2868.7788501026689</c:v>
                </c:pt>
                <c:pt idx="273">
                  <c:v>3644.1388090349064</c:v>
                </c:pt>
                <c:pt idx="274">
                  <c:v>4615.8561601642705</c:v>
                </c:pt>
                <c:pt idx="275">
                  <c:v>4358.2861396303906</c:v>
                </c:pt>
                <c:pt idx="276">
                  <c:v>5451.3687885010277</c:v>
                </c:pt>
                <c:pt idx="277">
                  <c:v>4903.8999999999996</c:v>
                </c:pt>
                <c:pt idx="278">
                  <c:v>5815.1996919917856</c:v>
                </c:pt>
                <c:pt idx="279">
                  <c:v>4348.2165297741267</c:v>
                </c:pt>
                <c:pt idx="280">
                  <c:v>3729.7304928131407</c:v>
                </c:pt>
                <c:pt idx="281">
                  <c:v>4041.8883983572887</c:v>
                </c:pt>
                <c:pt idx="282">
                  <c:v>4960.0778234086238</c:v>
                </c:pt>
                <c:pt idx="283">
                  <c:v>3249.5690965092408</c:v>
                </c:pt>
                <c:pt idx="284">
                  <c:v>2524.8221765913754</c:v>
                </c:pt>
                <c:pt idx="285">
                  <c:v>2422.5361396303902</c:v>
                </c:pt>
                <c:pt idx="286">
                  <c:v>2592.9245379876793</c:v>
                </c:pt>
                <c:pt idx="287">
                  <c:v>2783.4521560574944</c:v>
                </c:pt>
                <c:pt idx="288">
                  <c:v>3066.7261806981519</c:v>
                </c:pt>
                <c:pt idx="289">
                  <c:v>3012.4032854209445</c:v>
                </c:pt>
                <c:pt idx="290">
                  <c:v>3179.8767967145786</c:v>
                </c:pt>
                <c:pt idx="291">
                  <c:v>3569.6766940451744</c:v>
                </c:pt>
                <c:pt idx="292">
                  <c:v>2464.9344969199174</c:v>
                </c:pt>
                <c:pt idx="293">
                  <c:v>2253.4726899383977</c:v>
                </c:pt>
                <c:pt idx="294">
                  <c:v>2228.8286447638602</c:v>
                </c:pt>
                <c:pt idx="295">
                  <c:v>2107.1983572895278</c:v>
                </c:pt>
                <c:pt idx="296">
                  <c:v>2101.6335728952768</c:v>
                </c:pt>
                <c:pt idx="297">
                  <c:v>2330.8496919917861</c:v>
                </c:pt>
                <c:pt idx="298">
                  <c:v>2374.0430184804927</c:v>
                </c:pt>
                <c:pt idx="299">
                  <c:v>2175.8306981519499</c:v>
                </c:pt>
                <c:pt idx="300">
                  <c:v>2267.5171457905544</c:v>
                </c:pt>
                <c:pt idx="301">
                  <c:v>2312.5654004106777</c:v>
                </c:pt>
                <c:pt idx="302">
                  <c:v>2266.1921971252568</c:v>
                </c:pt>
                <c:pt idx="303">
                  <c:v>2418.2963039014376</c:v>
                </c:pt>
                <c:pt idx="304">
                  <c:v>2693.0906570841889</c:v>
                </c:pt>
                <c:pt idx="305">
                  <c:v>2743.9686858316218</c:v>
                </c:pt>
                <c:pt idx="306">
                  <c:v>2602.729158110883</c:v>
                </c:pt>
                <c:pt idx="307">
                  <c:v>2490.3735112936347</c:v>
                </c:pt>
                <c:pt idx="308">
                  <c:v>2302.7607802874745</c:v>
                </c:pt>
                <c:pt idx="309">
                  <c:v>2143.7669404517455</c:v>
                </c:pt>
                <c:pt idx="310">
                  <c:v>2057.1152977412726</c:v>
                </c:pt>
                <c:pt idx="311">
                  <c:v>2260.3624229979469</c:v>
                </c:pt>
                <c:pt idx="312">
                  <c:v>2191.2001026694043</c:v>
                </c:pt>
                <c:pt idx="313">
                  <c:v>2194.6449691991788</c:v>
                </c:pt>
                <c:pt idx="314">
                  <c:v>2021.6066735112931</c:v>
                </c:pt>
                <c:pt idx="315">
                  <c:v>2026.9064681724844</c:v>
                </c:pt>
                <c:pt idx="316">
                  <c:v>2238.3682751540036</c:v>
                </c:pt>
                <c:pt idx="317">
                  <c:v>2364.7683778234086</c:v>
                </c:pt>
                <c:pt idx="318">
                  <c:v>2768.8777207392195</c:v>
                </c:pt>
                <c:pt idx="319">
                  <c:v>3263.3485626283359</c:v>
                </c:pt>
                <c:pt idx="320">
                  <c:v>3566.7618069815189</c:v>
                </c:pt>
                <c:pt idx="321">
                  <c:v>2578.880082135523</c:v>
                </c:pt>
                <c:pt idx="322">
                  <c:v>2528.2670431211495</c:v>
                </c:pt>
                <c:pt idx="323">
                  <c:v>3921.5830595482548</c:v>
                </c:pt>
                <c:pt idx="324">
                  <c:v>3172.4570841889108</c:v>
                </c:pt>
                <c:pt idx="325">
                  <c:v>2619.423511293634</c:v>
                </c:pt>
                <c:pt idx="326">
                  <c:v>2496.9982546201236</c:v>
                </c:pt>
                <c:pt idx="327">
                  <c:v>2864.0090349075977</c:v>
                </c:pt>
                <c:pt idx="328">
                  <c:v>2702.8952772073922</c:v>
                </c:pt>
                <c:pt idx="329">
                  <c:v>2240.4881930184806</c:v>
                </c:pt>
                <c:pt idx="330">
                  <c:v>2140.8520533880901</c:v>
                </c:pt>
                <c:pt idx="331">
                  <c:v>1985.0380903490761</c:v>
                </c:pt>
                <c:pt idx="332">
                  <c:v>2052.3454825462004</c:v>
                </c:pt>
                <c:pt idx="333">
                  <c:v>2702.3652977412735</c:v>
                </c:pt>
                <c:pt idx="334">
                  <c:v>2452.2149897330592</c:v>
                </c:pt>
                <c:pt idx="335">
                  <c:v>2709.7850102669404</c:v>
                </c:pt>
                <c:pt idx="336">
                  <c:v>4006.9097535934293</c:v>
                </c:pt>
                <c:pt idx="337">
                  <c:v>4405.9842915811096</c:v>
                </c:pt>
                <c:pt idx="338">
                  <c:v>3701.1116016427104</c:v>
                </c:pt>
                <c:pt idx="339">
                  <c:v>2991.7340862422998</c:v>
                </c:pt>
                <c:pt idx="340">
                  <c:v>2301.4358316221765</c:v>
                </c:pt>
                <c:pt idx="341">
                  <c:v>2429.160882956879</c:v>
                </c:pt>
                <c:pt idx="342">
                  <c:v>2524.0272073921974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6-4DA0-9E5C-4CB5D700A5DA}"/>
            </c:ext>
          </c:extLst>
        </c:ser>
        <c:ser>
          <c:idx val="2"/>
          <c:order val="1"/>
          <c:tx>
            <c:strRef>
              <c:f>'065C'!$AF$11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'065C'!$AF$14:$AF$675</c:f>
              <c:numCache>
                <c:formatCode>0</c:formatCode>
                <c:ptCount val="662"/>
                <c:pt idx="0">
                  <c:v>21.170956977644494</c:v>
                </c:pt>
                <c:pt idx="1">
                  <c:v>51.995417749148764</c:v>
                </c:pt>
                <c:pt idx="2">
                  <c:v>43.412180922136166</c:v>
                </c:pt>
                <c:pt idx="3">
                  <c:v>52.005172905800563</c:v>
                </c:pt>
                <c:pt idx="4">
                  <c:v>71.23223605766978</c:v>
                </c:pt>
                <c:pt idx="5">
                  <c:v>86.246166082971399</c:v>
                </c:pt>
                <c:pt idx="6">
                  <c:v>148.09548536633568</c:v>
                </c:pt>
                <c:pt idx="7">
                  <c:v>202.86423033737725</c:v>
                </c:pt>
                <c:pt idx="8">
                  <c:v>231.88172521418562</c:v>
                </c:pt>
                <c:pt idx="9">
                  <c:v>287.75337319055336</c:v>
                </c:pt>
                <c:pt idx="10">
                  <c:v>329.76832901935717</c:v>
                </c:pt>
                <c:pt idx="11">
                  <c:v>358.63065558996618</c:v>
                </c:pt>
                <c:pt idx="12">
                  <c:v>365.66864909094807</c:v>
                </c:pt>
                <c:pt idx="13">
                  <c:v>357.75699221190172</c:v>
                </c:pt>
                <c:pt idx="14">
                  <c:v>364.64269918537468</c:v>
                </c:pt>
                <c:pt idx="15">
                  <c:v>363.84874708728853</c:v>
                </c:pt>
                <c:pt idx="16">
                  <c:v>396.76209206203009</c:v>
                </c:pt>
                <c:pt idx="17">
                  <c:v>344.72543647799762</c:v>
                </c:pt>
                <c:pt idx="18">
                  <c:v>373.7192771561181</c:v>
                </c:pt>
                <c:pt idx="19">
                  <c:v>360.14699884283397</c:v>
                </c:pt>
                <c:pt idx="20">
                  <c:v>341.52247890901492</c:v>
                </c:pt>
                <c:pt idx="21">
                  <c:v>251.4893664397714</c:v>
                </c:pt>
                <c:pt idx="22">
                  <c:v>194.14408745183138</c:v>
                </c:pt>
                <c:pt idx="23">
                  <c:v>236.25419321584405</c:v>
                </c:pt>
                <c:pt idx="24">
                  <c:v>344.57919101437039</c:v>
                </c:pt>
                <c:pt idx="25">
                  <c:v>120.5893645634598</c:v>
                </c:pt>
                <c:pt idx="26">
                  <c:v>83.583150150443572</c:v>
                </c:pt>
                <c:pt idx="27">
                  <c:v>384.92015461038341</c:v>
                </c:pt>
                <c:pt idx="28">
                  <c:v>1406.6530476228183</c:v>
                </c:pt>
                <c:pt idx="29">
                  <c:v>2322.340973265515</c:v>
                </c:pt>
                <c:pt idx="30">
                  <c:v>2249.1234959897761</c:v>
                </c:pt>
                <c:pt idx="31">
                  <c:v>291.9103988810653</c:v>
                </c:pt>
                <c:pt idx="32">
                  <c:v>213.62420535821451</c:v>
                </c:pt>
                <c:pt idx="33">
                  <c:v>185.89807457033393</c:v>
                </c:pt>
                <c:pt idx="34">
                  <c:v>217.34604059609575</c:v>
                </c:pt>
                <c:pt idx="35">
                  <c:v>199.74463232882434</c:v>
                </c:pt>
                <c:pt idx="36">
                  <c:v>178.39854446098184</c:v>
                </c:pt>
                <c:pt idx="37">
                  <c:v>193.83020469575627</c:v>
                </c:pt>
                <c:pt idx="38">
                  <c:v>209.99776104290754</c:v>
                </c:pt>
                <c:pt idx="39">
                  <c:v>192.35733998051788</c:v>
                </c:pt>
                <c:pt idx="40">
                  <c:v>1228.8161011089492</c:v>
                </c:pt>
                <c:pt idx="41">
                  <c:v>549.54886807185324</c:v>
                </c:pt>
                <c:pt idx="42">
                  <c:v>184.47167972882605</c:v>
                </c:pt>
                <c:pt idx="43">
                  <c:v>237.6688350126704</c:v>
                </c:pt>
                <c:pt idx="44">
                  <c:v>251.94675234765782</c:v>
                </c:pt>
                <c:pt idx="45">
                  <c:v>239.25624339848389</c:v>
                </c:pt>
                <c:pt idx="46">
                  <c:v>402.91086094764114</c:v>
                </c:pt>
                <c:pt idx="47">
                  <c:v>291.58783426978272</c:v>
                </c:pt>
                <c:pt idx="48">
                  <c:v>245.84436727283773</c:v>
                </c:pt>
                <c:pt idx="49">
                  <c:v>246.08447106637141</c:v>
                </c:pt>
                <c:pt idx="50">
                  <c:v>232.61199021552918</c:v>
                </c:pt>
                <c:pt idx="51">
                  <c:v>189.44321844866494</c:v>
                </c:pt>
                <c:pt idx="52">
                  <c:v>164.11142779331075</c:v>
                </c:pt>
                <c:pt idx="53">
                  <c:v>150.02085551177808</c:v>
                </c:pt>
                <c:pt idx="54">
                  <c:v>169.28151763519773</c:v>
                </c:pt>
                <c:pt idx="55">
                  <c:v>282.15305648168874</c:v>
                </c:pt>
                <c:pt idx="56">
                  <c:v>432.51570137463341</c:v>
                </c:pt>
                <c:pt idx="57">
                  <c:v>534.95564575649553</c:v>
                </c:pt>
                <c:pt idx="58">
                  <c:v>541.90943354734077</c:v>
                </c:pt>
                <c:pt idx="59">
                  <c:v>526.20837536143085</c:v>
                </c:pt>
                <c:pt idx="60">
                  <c:v>542.72569767862001</c:v>
                </c:pt>
                <c:pt idx="61">
                  <c:v>581.6937400983843</c:v>
                </c:pt>
                <c:pt idx="62">
                  <c:v>652.54940372266378</c:v>
                </c:pt>
                <c:pt idx="63">
                  <c:v>677.84181119982873</c:v>
                </c:pt>
                <c:pt idx="64">
                  <c:v>725.87717655188885</c:v>
                </c:pt>
                <c:pt idx="65">
                  <c:v>808.88220808172309</c:v>
                </c:pt>
                <c:pt idx="66">
                  <c:v>819.42470163878647</c:v>
                </c:pt>
                <c:pt idx="67">
                  <c:v>905.32789154723594</c:v>
                </c:pt>
                <c:pt idx="68">
                  <c:v>1003.5335414169026</c:v>
                </c:pt>
                <c:pt idx="69">
                  <c:v>1107.3932828670925</c:v>
                </c:pt>
                <c:pt idx="70">
                  <c:v>1212.9903768019385</c:v>
                </c:pt>
                <c:pt idx="71">
                  <c:v>1252.3907024994519</c:v>
                </c:pt>
                <c:pt idx="72">
                  <c:v>1243.653374164568</c:v>
                </c:pt>
                <c:pt idx="73">
                  <c:v>1343.1539926585208</c:v>
                </c:pt>
                <c:pt idx="74">
                  <c:v>1348.52797250603</c:v>
                </c:pt>
                <c:pt idx="75">
                  <c:v>1358.2420686383223</c:v>
                </c:pt>
                <c:pt idx="76">
                  <c:v>1390.5492266278352</c:v>
                </c:pt>
                <c:pt idx="77">
                  <c:v>1471.231413761664</c:v>
                </c:pt>
                <c:pt idx="78">
                  <c:v>1660.0954105842386</c:v>
                </c:pt>
                <c:pt idx="79">
                  <c:v>1831.5682250748205</c:v>
                </c:pt>
                <c:pt idx="80">
                  <c:v>2098.8278879805393</c:v>
                </c:pt>
                <c:pt idx="81">
                  <c:v>2241.7905208183529</c:v>
                </c:pt>
                <c:pt idx="82">
                  <c:v>2427.8180268039064</c:v>
                </c:pt>
                <c:pt idx="83">
                  <c:v>2401.6098413761902</c:v>
                </c:pt>
                <c:pt idx="84">
                  <c:v>2263.1630642982163</c:v>
                </c:pt>
                <c:pt idx="85">
                  <c:v>2318.0062641305881</c:v>
                </c:pt>
                <c:pt idx="86">
                  <c:v>2354.7865851050638</c:v>
                </c:pt>
                <c:pt idx="87">
                  <c:v>2286.5762338809595</c:v>
                </c:pt>
                <c:pt idx="88">
                  <c:v>2199.6996212463036</c:v>
                </c:pt>
                <c:pt idx="89">
                  <c:v>2290.5120613022473</c:v>
                </c:pt>
                <c:pt idx="90">
                  <c:v>2375.8273438324072</c:v>
                </c:pt>
                <c:pt idx="91">
                  <c:v>2485.7167125142028</c:v>
                </c:pt>
                <c:pt idx="92">
                  <c:v>2316.1021352005555</c:v>
                </c:pt>
                <c:pt idx="93">
                  <c:v>2074.3533139965516</c:v>
                </c:pt>
                <c:pt idx="94">
                  <c:v>2064.5222611328704</c:v>
                </c:pt>
                <c:pt idx="95">
                  <c:v>2093.5343029542928</c:v>
                </c:pt>
                <c:pt idx="96">
                  <c:v>2157.9411538909467</c:v>
                </c:pt>
                <c:pt idx="97">
                  <c:v>2188.6081082354312</c:v>
                </c:pt>
                <c:pt idx="98">
                  <c:v>2016.8877057802208</c:v>
                </c:pt>
                <c:pt idx="99">
                  <c:v>1836.3484936537589</c:v>
                </c:pt>
                <c:pt idx="100">
                  <c:v>1706.6983378123061</c:v>
                </c:pt>
                <c:pt idx="101">
                  <c:v>1595.8975636797145</c:v>
                </c:pt>
                <c:pt idx="102">
                  <c:v>1655.8411964042684</c:v>
                </c:pt>
                <c:pt idx="103">
                  <c:v>1800.0413612894845</c:v>
                </c:pt>
                <c:pt idx="104">
                  <c:v>1704.2191889812375</c:v>
                </c:pt>
                <c:pt idx="105">
                  <c:v>1592.4939846143939</c:v>
                </c:pt>
                <c:pt idx="106">
                  <c:v>1769.9192836206169</c:v>
                </c:pt>
                <c:pt idx="107">
                  <c:v>1750.4275473909647</c:v>
                </c:pt>
                <c:pt idx="108">
                  <c:v>2093.4833440922021</c:v>
                </c:pt>
                <c:pt idx="109">
                  <c:v>2597.2868077404023</c:v>
                </c:pt>
                <c:pt idx="110">
                  <c:v>1894.2616030827598</c:v>
                </c:pt>
                <c:pt idx="111">
                  <c:v>1761.728530881184</c:v>
                </c:pt>
                <c:pt idx="112">
                  <c:v>1268.8983915339309</c:v>
                </c:pt>
                <c:pt idx="113">
                  <c:v>1068.4070112712211</c:v>
                </c:pt>
                <c:pt idx="114">
                  <c:v>1124.526056478488</c:v>
                </c:pt>
                <c:pt idx="115">
                  <c:v>1239.2802486890903</c:v>
                </c:pt>
                <c:pt idx="116">
                  <c:v>1327.4908078191777</c:v>
                </c:pt>
                <c:pt idx="117">
                  <c:v>1697.0960679870195</c:v>
                </c:pt>
                <c:pt idx="118">
                  <c:v>1830.6810517975484</c:v>
                </c:pt>
                <c:pt idx="119">
                  <c:v>1620.0224047220249</c:v>
                </c:pt>
                <c:pt idx="120">
                  <c:v>2019.1780825541564</c:v>
                </c:pt>
                <c:pt idx="121">
                  <c:v>1559.7176511428493</c:v>
                </c:pt>
                <c:pt idx="122">
                  <c:v>1631.6960680863624</c:v>
                </c:pt>
                <c:pt idx="123">
                  <c:v>1747.7178100696024</c:v>
                </c:pt>
                <c:pt idx="124">
                  <c:v>2191.4700633599819</c:v>
                </c:pt>
                <c:pt idx="125">
                  <c:v>3895.2819299349999</c:v>
                </c:pt>
                <c:pt idx="126">
                  <c:v>3843.3144110569879</c:v>
                </c:pt>
                <c:pt idx="127">
                  <c:v>3373.4248465670175</c:v>
                </c:pt>
                <c:pt idx="128">
                  <c:v>2036.9138853819318</c:v>
                </c:pt>
                <c:pt idx="129">
                  <c:v>1746.7840842393864</c:v>
                </c:pt>
                <c:pt idx="130">
                  <c:v>2041.1958727870583</c:v>
                </c:pt>
                <c:pt idx="131">
                  <c:v>1714.0798998742971</c:v>
                </c:pt>
                <c:pt idx="132">
                  <c:v>1481.421324906561</c:v>
                </c:pt>
                <c:pt idx="133">
                  <c:v>1683.2877761119748</c:v>
                </c:pt>
                <c:pt idx="134">
                  <c:v>1680.5068096934306</c:v>
                </c:pt>
                <c:pt idx="135">
                  <c:v>1021.1740442451303</c:v>
                </c:pt>
                <c:pt idx="136">
                  <c:v>881.71591194104349</c:v>
                </c:pt>
                <c:pt idx="137">
                  <c:v>769.19448927604606</c:v>
                </c:pt>
                <c:pt idx="138">
                  <c:v>962.29938398044726</c:v>
                </c:pt>
                <c:pt idx="139">
                  <c:v>939.69323258387033</c:v>
                </c:pt>
                <c:pt idx="140">
                  <c:v>995.41943055823674</c:v>
                </c:pt>
                <c:pt idx="141">
                  <c:v>841.47115607946375</c:v>
                </c:pt>
                <c:pt idx="142">
                  <c:v>756.17189285918425</c:v>
                </c:pt>
                <c:pt idx="143">
                  <c:v>676.38449604271909</c:v>
                </c:pt>
                <c:pt idx="144">
                  <c:v>598.10149097035151</c:v>
                </c:pt>
                <c:pt idx="145">
                  <c:v>691.36487078046139</c:v>
                </c:pt>
                <c:pt idx="146">
                  <c:v>765.75633071317043</c:v>
                </c:pt>
                <c:pt idx="147">
                  <c:v>922.52386227090642</c:v>
                </c:pt>
                <c:pt idx="148">
                  <c:v>1677.6551938206021</c:v>
                </c:pt>
                <c:pt idx="149">
                  <c:v>1832.0265029193299</c:v>
                </c:pt>
                <c:pt idx="150">
                  <c:v>2007.2200389970114</c:v>
                </c:pt>
                <c:pt idx="151">
                  <c:v>1992.9604790927274</c:v>
                </c:pt>
                <c:pt idx="152">
                  <c:v>1885.8828420141735</c:v>
                </c:pt>
                <c:pt idx="153">
                  <c:v>2071.6560778685102</c:v>
                </c:pt>
                <c:pt idx="154">
                  <c:v>1968.0059539398305</c:v>
                </c:pt>
                <c:pt idx="155">
                  <c:v>1989.3813434634474</c:v>
                </c:pt>
                <c:pt idx="156">
                  <c:v>1775.2811699974397</c:v>
                </c:pt>
                <c:pt idx="157">
                  <c:v>1780.2225235205967</c:v>
                </c:pt>
                <c:pt idx="158">
                  <c:v>1901.0478839725979</c:v>
                </c:pt>
                <c:pt idx="159">
                  <c:v>1880.1717889106285</c:v>
                </c:pt>
                <c:pt idx="160">
                  <c:v>1839.140515868379</c:v>
                </c:pt>
                <c:pt idx="161">
                  <c:v>1843.8870385718205</c:v>
                </c:pt>
                <c:pt idx="162">
                  <c:v>1851.700364230029</c:v>
                </c:pt>
                <c:pt idx="163">
                  <c:v>1735.4589156153579</c:v>
                </c:pt>
                <c:pt idx="164">
                  <c:v>1523.3325868716522</c:v>
                </c:pt>
                <c:pt idx="165">
                  <c:v>1570.9586303642343</c:v>
                </c:pt>
                <c:pt idx="166">
                  <c:v>1816.850282812193</c:v>
                </c:pt>
                <c:pt idx="167">
                  <c:v>1921.781906260064</c:v>
                </c:pt>
                <c:pt idx="168">
                  <c:v>2980.2340682840022</c:v>
                </c:pt>
                <c:pt idx="169">
                  <c:v>3960.9248302974806</c:v>
                </c:pt>
                <c:pt idx="170">
                  <c:v>2424.3902518303007</c:v>
                </c:pt>
                <c:pt idx="171">
                  <c:v>2157.7907195815528</c:v>
                </c:pt>
                <c:pt idx="172">
                  <c:v>3233.9799486766201</c:v>
                </c:pt>
                <c:pt idx="220">
                  <c:v>3004.4940987681998</c:v>
                </c:pt>
                <c:pt idx="221">
                  <c:v>2066.0717130696212</c:v>
                </c:pt>
                <c:pt idx="222">
                  <c:v>1698.7846712204457</c:v>
                </c:pt>
                <c:pt idx="223">
                  <c:v>1408.0385548505928</c:v>
                </c:pt>
                <c:pt idx="224">
                  <c:v>1417.7300526102754</c:v>
                </c:pt>
                <c:pt idx="225">
                  <c:v>1777.0440009596457</c:v>
                </c:pt>
                <c:pt idx="226">
                  <c:v>2206.1770615159367</c:v>
                </c:pt>
                <c:pt idx="227">
                  <c:v>2392.7161548340182</c:v>
                </c:pt>
                <c:pt idx="228">
                  <c:v>2189.0230989637503</c:v>
                </c:pt>
                <c:pt idx="229">
                  <c:v>2080.9980873747227</c:v>
                </c:pt>
                <c:pt idx="230">
                  <c:v>2103.5439380354196</c:v>
                </c:pt>
                <c:pt idx="231">
                  <c:v>2003.3736433698757</c:v>
                </c:pt>
                <c:pt idx="232">
                  <c:v>1867.156965764797</c:v>
                </c:pt>
                <c:pt idx="233">
                  <c:v>1772.2801690626056</c:v>
                </c:pt>
                <c:pt idx="234">
                  <c:v>1671.5631621249554</c:v>
                </c:pt>
                <c:pt idx="235">
                  <c:v>1929.7656971691642</c:v>
                </c:pt>
                <c:pt idx="236">
                  <c:v>2115.4798577308525</c:v>
                </c:pt>
                <c:pt idx="237">
                  <c:v>2488.533576420371</c:v>
                </c:pt>
                <c:pt idx="238">
                  <c:v>2315.5030196962489</c:v>
                </c:pt>
                <c:pt idx="239">
                  <c:v>2561.6561782214021</c:v>
                </c:pt>
                <c:pt idx="240">
                  <c:v>2604.0336271359088</c:v>
                </c:pt>
                <c:pt idx="241">
                  <c:v>2478.7446495289805</c:v>
                </c:pt>
                <c:pt idx="242">
                  <c:v>2648.5781996226738</c:v>
                </c:pt>
                <c:pt idx="243">
                  <c:v>2661.1938585978896</c:v>
                </c:pt>
                <c:pt idx="244">
                  <c:v>2338.7294650672961</c:v>
                </c:pt>
                <c:pt idx="245">
                  <c:v>2242.1270264018553</c:v>
                </c:pt>
                <c:pt idx="246">
                  <c:v>2392.7360007819393</c:v>
                </c:pt>
                <c:pt idx="247">
                  <c:v>2361.6343227683205</c:v>
                </c:pt>
                <c:pt idx="248">
                  <c:v>2083.7083532162446</c:v>
                </c:pt>
                <c:pt idx="249">
                  <c:v>1853.7651025462415</c:v>
                </c:pt>
                <c:pt idx="250">
                  <c:v>2675.7458286713295</c:v>
                </c:pt>
                <c:pt idx="251">
                  <c:v>3289.7385110252872</c:v>
                </c:pt>
                <c:pt idx="252">
                  <c:v>3907.3337317112928</c:v>
                </c:pt>
                <c:pt idx="253">
                  <c:v>3137.0345752249273</c:v>
                </c:pt>
                <c:pt idx="254">
                  <c:v>2668.4892728938785</c:v>
                </c:pt>
                <c:pt idx="255">
                  <c:v>2353.0825586307319</c:v>
                </c:pt>
                <c:pt idx="256">
                  <c:v>2418.6838636642447</c:v>
                </c:pt>
                <c:pt idx="257">
                  <c:v>2201.1675908975049</c:v>
                </c:pt>
                <c:pt idx="258">
                  <c:v>2027.1109170076868</c:v>
                </c:pt>
                <c:pt idx="259">
                  <c:v>2010.0479354097934</c:v>
                </c:pt>
                <c:pt idx="260">
                  <c:v>3095.8279377885278</c:v>
                </c:pt>
                <c:pt idx="261">
                  <c:v>3055.630179322352</c:v>
                </c:pt>
                <c:pt idx="262">
                  <c:v>2319.5151187862948</c:v>
                </c:pt>
                <c:pt idx="263">
                  <c:v>2290.7087497390949</c:v>
                </c:pt>
                <c:pt idx="264">
                  <c:v>2573.6278221250013</c:v>
                </c:pt>
                <c:pt idx="265">
                  <c:v>2549.4417219225811</c:v>
                </c:pt>
                <c:pt idx="266">
                  <c:v>2371.0712345694819</c:v>
                </c:pt>
                <c:pt idx="267">
                  <c:v>2299.7479372547336</c:v>
                </c:pt>
                <c:pt idx="268">
                  <c:v>2277.840138251695</c:v>
                </c:pt>
                <c:pt idx="269">
                  <c:v>2300.6525414819812</c:v>
                </c:pt>
                <c:pt idx="270">
                  <c:v>2414.6371712620657</c:v>
                </c:pt>
                <c:pt idx="271">
                  <c:v>2792.852983242843</c:v>
                </c:pt>
                <c:pt idx="272">
                  <c:v>3113.8148214591251</c:v>
                </c:pt>
                <c:pt idx="273">
                  <c:v>4027.6224131436525</c:v>
                </c:pt>
                <c:pt idx="274">
                  <c:v>5173.1274058236213</c:v>
                </c:pt>
                <c:pt idx="275">
                  <c:v>4874.1291910357686</c:v>
                </c:pt>
                <c:pt idx="276">
                  <c:v>6167.7226285659808</c:v>
                </c:pt>
                <c:pt idx="277">
                  <c:v>5519.819435519049</c:v>
                </c:pt>
                <c:pt idx="278">
                  <c:v>6607.6790938752611</c:v>
                </c:pt>
                <c:pt idx="279">
                  <c:v>4859.4355163760974</c:v>
                </c:pt>
                <c:pt idx="280">
                  <c:v>4140.2207133062029</c:v>
                </c:pt>
                <c:pt idx="281">
                  <c:v>4514.8571421721181</c:v>
                </c:pt>
                <c:pt idx="282">
                  <c:v>5592.5581122228796</c:v>
                </c:pt>
                <c:pt idx="283">
                  <c:v>3577.1746167326251</c:v>
                </c:pt>
                <c:pt idx="284">
                  <c:v>2733.0965315108065</c:v>
                </c:pt>
                <c:pt idx="285">
                  <c:v>2616.540684958512</c:v>
                </c:pt>
                <c:pt idx="286">
                  <c:v>2824.1719727442833</c:v>
                </c:pt>
                <c:pt idx="287">
                  <c:v>3049.2528120624311</c:v>
                </c:pt>
                <c:pt idx="288">
                  <c:v>3382.024352796851</c:v>
                </c:pt>
                <c:pt idx="289">
                  <c:v>3312.7522760762427</c:v>
                </c:pt>
                <c:pt idx="290">
                  <c:v>3513.8913632397307</c:v>
                </c:pt>
                <c:pt idx="291">
                  <c:v>3953.0888705677644</c:v>
                </c:pt>
                <c:pt idx="292">
                  <c:v>2656.2938314235575</c:v>
                </c:pt>
                <c:pt idx="293">
                  <c:v>2412.4241088687832</c:v>
                </c:pt>
                <c:pt idx="294">
                  <c:v>2402.4131169521879</c:v>
                </c:pt>
                <c:pt idx="295">
                  <c:v>2241.2197481320081</c:v>
                </c:pt>
                <c:pt idx="296">
                  <c:v>2236.5008950557835</c:v>
                </c:pt>
                <c:pt idx="297">
                  <c:v>2510.4098655903335</c:v>
                </c:pt>
                <c:pt idx="298">
                  <c:v>2556.837033472179</c:v>
                </c:pt>
                <c:pt idx="299">
                  <c:v>2322.7826365916353</c:v>
                </c:pt>
                <c:pt idx="300">
                  <c:v>2434.4434296660274</c:v>
                </c:pt>
                <c:pt idx="301">
                  <c:v>2489.8130422868981</c:v>
                </c:pt>
                <c:pt idx="302">
                  <c:v>2435.8654592722937</c:v>
                </c:pt>
                <c:pt idx="303">
                  <c:v>2614.7092349378022</c:v>
                </c:pt>
                <c:pt idx="304">
                  <c:v>2946.6663948003784</c:v>
                </c:pt>
                <c:pt idx="305">
                  <c:v>3006.7333024040545</c:v>
                </c:pt>
                <c:pt idx="306">
                  <c:v>2841.6359047561732</c:v>
                </c:pt>
                <c:pt idx="307">
                  <c:v>2709.1693205752331</c:v>
                </c:pt>
                <c:pt idx="308">
                  <c:v>2487.050376762958</c:v>
                </c:pt>
                <c:pt idx="309">
                  <c:v>2299.0900592045336</c:v>
                </c:pt>
                <c:pt idx="310">
                  <c:v>2191.3991550045284</c:v>
                </c:pt>
                <c:pt idx="311">
                  <c:v>2432.8443074776806</c:v>
                </c:pt>
                <c:pt idx="312">
                  <c:v>2350.8037398793203</c:v>
                </c:pt>
                <c:pt idx="313">
                  <c:v>2352.1172792354537</c:v>
                </c:pt>
                <c:pt idx="314">
                  <c:v>2152.4912500841442</c:v>
                </c:pt>
                <c:pt idx="315">
                  <c:v>2161.0753138892051</c:v>
                </c:pt>
                <c:pt idx="316">
                  <c:v>2412.588052290665</c:v>
                </c:pt>
                <c:pt idx="317">
                  <c:v>2561.083080341577</c:v>
                </c:pt>
                <c:pt idx="318">
                  <c:v>3043.4673543585836</c:v>
                </c:pt>
                <c:pt idx="319">
                  <c:v>3621.5931004690592</c:v>
                </c:pt>
                <c:pt idx="320">
                  <c:v>3838.2781788146385</c:v>
                </c:pt>
                <c:pt idx="321">
                  <c:v>2684.0272423179781</c:v>
                </c:pt>
                <c:pt idx="322">
                  <c:v>2628.5079530382391</c:v>
                </c:pt>
                <c:pt idx="323">
                  <c:v>4268.7790809922944</c:v>
                </c:pt>
                <c:pt idx="324">
                  <c:v>3385.3766778995719</c:v>
                </c:pt>
                <c:pt idx="325">
                  <c:v>2735.1179315018794</c:v>
                </c:pt>
                <c:pt idx="326">
                  <c:v>2590.4739881914588</c:v>
                </c:pt>
                <c:pt idx="327">
                  <c:v>3023.5673315880304</c:v>
                </c:pt>
                <c:pt idx="328">
                  <c:v>2833.1311168097573</c:v>
                </c:pt>
                <c:pt idx="329">
                  <c:v>2289.2561595267666</c:v>
                </c:pt>
                <c:pt idx="330">
                  <c:v>2173.1356409831883</c:v>
                </c:pt>
                <c:pt idx="331">
                  <c:v>1990.6834251756175</c:v>
                </c:pt>
                <c:pt idx="332">
                  <c:v>2070.9172212809822</c:v>
                </c:pt>
                <c:pt idx="333">
                  <c:v>2838.6614764370706</c:v>
                </c:pt>
                <c:pt idx="334">
                  <c:v>2543.9022881772853</c:v>
                </c:pt>
                <c:pt idx="335">
                  <c:v>2848.5227154259601</c:v>
                </c:pt>
                <c:pt idx="336">
                  <c:v>4371.7582090337382</c:v>
                </c:pt>
                <c:pt idx="337">
                  <c:v>4829.9232098794246</c:v>
                </c:pt>
                <c:pt idx="338">
                  <c:v>4000.5091489678812</c:v>
                </c:pt>
                <c:pt idx="339">
                  <c:v>3166.4885286373833</c:v>
                </c:pt>
                <c:pt idx="340">
                  <c:v>2356.7355390770203</c:v>
                </c:pt>
                <c:pt idx="341">
                  <c:v>2510.5318943817906</c:v>
                </c:pt>
                <c:pt idx="342">
                  <c:v>2626.9577135225463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6-4DA0-9E5C-4CB5D700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'065C'!$O$14:$O$675</c:f>
              <c:numCache>
                <c:formatCode>0.0</c:formatCode>
                <c:ptCount val="662"/>
                <c:pt idx="0">
                  <c:v>0.18019301848049649</c:v>
                </c:pt>
                <c:pt idx="1">
                  <c:v>0.44783264887063573</c:v>
                </c:pt>
                <c:pt idx="2">
                  <c:v>0.3815852156057486</c:v>
                </c:pt>
                <c:pt idx="3">
                  <c:v>0.45313244353182464</c:v>
                </c:pt>
                <c:pt idx="4">
                  <c:v>0.62007597535934522</c:v>
                </c:pt>
                <c:pt idx="5">
                  <c:v>0.75787063655030829</c:v>
                </c:pt>
                <c:pt idx="6">
                  <c:v>1.2931498973305944</c:v>
                </c:pt>
                <c:pt idx="7">
                  <c:v>1.7701314168377797</c:v>
                </c:pt>
                <c:pt idx="8">
                  <c:v>2.0351211498973285</c:v>
                </c:pt>
                <c:pt idx="9">
                  <c:v>2.5200523613963011</c:v>
                </c:pt>
                <c:pt idx="10">
                  <c:v>2.8857381930184829</c:v>
                </c:pt>
                <c:pt idx="11">
                  <c:v>3.1268788501026705</c:v>
                </c:pt>
                <c:pt idx="12">
                  <c:v>3.2010759753593443</c:v>
                </c:pt>
                <c:pt idx="13">
                  <c:v>3.1454281314168351</c:v>
                </c:pt>
                <c:pt idx="14">
                  <c:v>3.2143254620123205</c:v>
                </c:pt>
                <c:pt idx="15">
                  <c:v>3.2143254620123205</c:v>
                </c:pt>
                <c:pt idx="16">
                  <c:v>3.4952145790554434</c:v>
                </c:pt>
                <c:pt idx="17">
                  <c:v>3.0394322381930201</c:v>
                </c:pt>
                <c:pt idx="18">
                  <c:v>3.2938223819301835</c:v>
                </c:pt>
                <c:pt idx="19">
                  <c:v>3.1745770020533852</c:v>
                </c:pt>
                <c:pt idx="20">
                  <c:v>3.028832648870635</c:v>
                </c:pt>
                <c:pt idx="21">
                  <c:v>2.2736119096509251</c:v>
                </c:pt>
                <c:pt idx="22">
                  <c:v>1.7992802874743299</c:v>
                </c:pt>
                <c:pt idx="23">
                  <c:v>2.1649661190965119</c:v>
                </c:pt>
                <c:pt idx="24">
                  <c:v>3.1030297741273096</c:v>
                </c:pt>
                <c:pt idx="25">
                  <c:v>1.2030533880903458</c:v>
                </c:pt>
                <c:pt idx="26">
                  <c:v>0.89301540041068073</c:v>
                </c:pt>
                <c:pt idx="27">
                  <c:v>3.4687156057494839</c:v>
                </c:pt>
                <c:pt idx="28">
                  <c:v>12.157728952772075</c:v>
                </c:pt>
                <c:pt idx="29">
                  <c:v>19.929877823408624</c:v>
                </c:pt>
                <c:pt idx="30">
                  <c:v>19.320401437371661</c:v>
                </c:pt>
                <c:pt idx="31">
                  <c:v>2.6763963039014365</c:v>
                </c:pt>
                <c:pt idx="32">
                  <c:v>2.0218716632443523</c:v>
                </c:pt>
                <c:pt idx="33">
                  <c:v>1.7913305954825502</c:v>
                </c:pt>
                <c:pt idx="34">
                  <c:v>2.0642700205338786</c:v>
                </c:pt>
                <c:pt idx="35">
                  <c:v>1.9211755646817263</c:v>
                </c:pt>
                <c:pt idx="36">
                  <c:v>1.7436324435318282</c:v>
                </c:pt>
                <c:pt idx="37">
                  <c:v>1.8787772073922004</c:v>
                </c:pt>
                <c:pt idx="38">
                  <c:v>2.0218716632443523</c:v>
                </c:pt>
                <c:pt idx="39">
                  <c:v>1.8734774127310041</c:v>
                </c:pt>
                <c:pt idx="40">
                  <c:v>10.697635523613959</c:v>
                </c:pt>
                <c:pt idx="41">
                  <c:v>4.9447084188911727</c:v>
                </c:pt>
                <c:pt idx="42">
                  <c:v>1.815179671457904</c:v>
                </c:pt>
                <c:pt idx="43">
                  <c:v>2.2630123203285399</c:v>
                </c:pt>
                <c:pt idx="44">
                  <c:v>2.3796078028747472</c:v>
                </c:pt>
                <c:pt idx="45">
                  <c:v>2.2656622176591381</c:v>
                </c:pt>
                <c:pt idx="46">
                  <c:v>3.6595082135523582</c:v>
                </c:pt>
                <c:pt idx="47">
                  <c:v>2.7108449691991758</c:v>
                </c:pt>
                <c:pt idx="48">
                  <c:v>2.3239599589322379</c:v>
                </c:pt>
                <c:pt idx="49">
                  <c:v>2.3345595482546235</c:v>
                </c:pt>
                <c:pt idx="50">
                  <c:v>2.2285636550308006</c:v>
                </c:pt>
                <c:pt idx="51">
                  <c:v>1.8655277207392174</c:v>
                </c:pt>
                <c:pt idx="52">
                  <c:v>1.6561858316221778</c:v>
                </c:pt>
                <c:pt idx="53">
                  <c:v>1.5422402464065688</c:v>
                </c:pt>
                <c:pt idx="54">
                  <c:v>1.717133470225876</c:v>
                </c:pt>
                <c:pt idx="55">
                  <c:v>2.6763963039014365</c:v>
                </c:pt>
                <c:pt idx="56">
                  <c:v>3.9695462012320304</c:v>
                </c:pt>
                <c:pt idx="57">
                  <c:v>4.8784609856262851</c:v>
                </c:pt>
                <c:pt idx="58">
                  <c:v>4.9606078028747458</c:v>
                </c:pt>
                <c:pt idx="59">
                  <c:v>4.8254630390143749</c:v>
                </c:pt>
                <c:pt idx="60">
                  <c:v>4.965907597535935</c:v>
                </c:pt>
                <c:pt idx="61">
                  <c:v>5.2971447638603708</c:v>
                </c:pt>
                <c:pt idx="62">
                  <c:v>5.9039712525667332</c:v>
                </c:pt>
                <c:pt idx="63">
                  <c:v>6.2537577002053411</c:v>
                </c:pt>
                <c:pt idx="64">
                  <c:v>6.677741273100616</c:v>
                </c:pt>
                <c:pt idx="65">
                  <c:v>7.3879137577002094</c:v>
                </c:pt>
                <c:pt idx="66">
                  <c:v>7.483310061601645</c:v>
                </c:pt>
                <c:pt idx="67">
                  <c:v>8.2120318275153963</c:v>
                </c:pt>
                <c:pt idx="68">
                  <c:v>9.0467494866529794</c:v>
                </c:pt>
                <c:pt idx="69">
                  <c:v>9.9238655030800835</c:v>
                </c:pt>
                <c:pt idx="70">
                  <c:v>10.822180698151955</c:v>
                </c:pt>
                <c:pt idx="71">
                  <c:v>11.148118069815196</c:v>
                </c:pt>
                <c:pt idx="72">
                  <c:v>11.06862114989733</c:v>
                </c:pt>
                <c:pt idx="73">
                  <c:v>11.905988706365502</c:v>
                </c:pt>
                <c:pt idx="74">
                  <c:v>11.943087268993839</c:v>
                </c:pt>
                <c:pt idx="75">
                  <c:v>12.022584188911702</c:v>
                </c:pt>
                <c:pt idx="76">
                  <c:v>12.300823408624225</c:v>
                </c:pt>
                <c:pt idx="77">
                  <c:v>12.97919712525667</c:v>
                </c:pt>
                <c:pt idx="78">
                  <c:v>14.579735112936348</c:v>
                </c:pt>
                <c:pt idx="79">
                  <c:v>16.021279260780286</c:v>
                </c:pt>
                <c:pt idx="80">
                  <c:v>18.271042094455854</c:v>
                </c:pt>
                <c:pt idx="81">
                  <c:v>19.44494661190965</c:v>
                </c:pt>
                <c:pt idx="82">
                  <c:v>21.032235112936341</c:v>
                </c:pt>
                <c:pt idx="83">
                  <c:v>20.801694045174539</c:v>
                </c:pt>
                <c:pt idx="84">
                  <c:v>19.572141683778234</c:v>
                </c:pt>
                <c:pt idx="85">
                  <c:v>20.057072895277209</c:v>
                </c:pt>
                <c:pt idx="86">
                  <c:v>20.359161190965093</c:v>
                </c:pt>
                <c:pt idx="87">
                  <c:v>19.789433264887059</c:v>
                </c:pt>
                <c:pt idx="88">
                  <c:v>19.052761806981515</c:v>
                </c:pt>
                <c:pt idx="89">
                  <c:v>19.829181724845999</c:v>
                </c:pt>
                <c:pt idx="90">
                  <c:v>20.581752566735108</c:v>
                </c:pt>
                <c:pt idx="91">
                  <c:v>21.543665297741274</c:v>
                </c:pt>
                <c:pt idx="92">
                  <c:v>20.176318275154006</c:v>
                </c:pt>
                <c:pt idx="93">
                  <c:v>18.119997946611907</c:v>
                </c:pt>
                <c:pt idx="94">
                  <c:v>18.045800821355233</c:v>
                </c:pt>
                <c:pt idx="95">
                  <c:v>18.300190965092401</c:v>
                </c:pt>
                <c:pt idx="96">
                  <c:v>18.856669404517454</c:v>
                </c:pt>
                <c:pt idx="97">
                  <c:v>19.134908624229976</c:v>
                </c:pt>
                <c:pt idx="98">
                  <c:v>17.682764887063659</c:v>
                </c:pt>
                <c:pt idx="99">
                  <c:v>16.153774127310065</c:v>
                </c:pt>
                <c:pt idx="100">
                  <c:v>15.054066735112935</c:v>
                </c:pt>
                <c:pt idx="101">
                  <c:v>14.129252566735115</c:v>
                </c:pt>
                <c:pt idx="102">
                  <c:v>14.659232032854211</c:v>
                </c:pt>
                <c:pt idx="103">
                  <c:v>15.899383983572893</c:v>
                </c:pt>
                <c:pt idx="104">
                  <c:v>15.099114989733058</c:v>
                </c:pt>
                <c:pt idx="105">
                  <c:v>14.161051334702263</c:v>
                </c:pt>
                <c:pt idx="106">
                  <c:v>15.67414271047228</c:v>
                </c:pt>
                <c:pt idx="107">
                  <c:v>15.520448665297742</c:v>
                </c:pt>
                <c:pt idx="108">
                  <c:v>18.456534907597529</c:v>
                </c:pt>
                <c:pt idx="109">
                  <c:v>22.783817248459957</c:v>
                </c:pt>
                <c:pt idx="110">
                  <c:v>16.874546201232032</c:v>
                </c:pt>
                <c:pt idx="111">
                  <c:v>15.737740246406569</c:v>
                </c:pt>
                <c:pt idx="112">
                  <c:v>11.5562022587269</c:v>
                </c:pt>
                <c:pt idx="113">
                  <c:v>9.8576180698151976</c:v>
                </c:pt>
                <c:pt idx="114">
                  <c:v>10.334599589322384</c:v>
                </c:pt>
                <c:pt idx="115">
                  <c:v>11.341560574948666</c:v>
                </c:pt>
                <c:pt idx="116">
                  <c:v>12.094131416837783</c:v>
                </c:pt>
                <c:pt idx="117">
                  <c:v>15.226310061601644</c:v>
                </c:pt>
                <c:pt idx="118">
                  <c:v>16.355166324435316</c:v>
                </c:pt>
                <c:pt idx="119">
                  <c:v>14.574435318275151</c:v>
                </c:pt>
                <c:pt idx="120">
                  <c:v>17.966303901437371</c:v>
                </c:pt>
                <c:pt idx="121">
                  <c:v>14.11335318275154</c:v>
                </c:pt>
                <c:pt idx="122">
                  <c:v>14.709580082135524</c:v>
                </c:pt>
                <c:pt idx="123">
                  <c:v>15.692691991786445</c:v>
                </c:pt>
                <c:pt idx="124">
                  <c:v>19.362799794661189</c:v>
                </c:pt>
                <c:pt idx="125">
                  <c:v>33.947834702258724</c:v>
                </c:pt>
                <c:pt idx="126">
                  <c:v>33.6695954825462</c:v>
                </c:pt>
                <c:pt idx="127">
                  <c:v>29.790145790554408</c:v>
                </c:pt>
                <c:pt idx="128">
                  <c:v>18.459184804928128</c:v>
                </c:pt>
                <c:pt idx="129">
                  <c:v>15.997430184804927</c:v>
                </c:pt>
                <c:pt idx="130">
                  <c:v>18.501583162217656</c:v>
                </c:pt>
                <c:pt idx="131">
                  <c:v>15.727140657084192</c:v>
                </c:pt>
                <c:pt idx="132">
                  <c:v>13.752967145790553</c:v>
                </c:pt>
                <c:pt idx="133">
                  <c:v>15.456851129363447</c:v>
                </c:pt>
                <c:pt idx="134">
                  <c:v>15.427702258726898</c:v>
                </c:pt>
                <c:pt idx="135">
                  <c:v>9.8337689938398363</c:v>
                </c:pt>
                <c:pt idx="136">
                  <c:v>8.6519147843942541</c:v>
                </c:pt>
                <c:pt idx="137">
                  <c:v>7.7006016427104722</c:v>
                </c:pt>
                <c:pt idx="138">
                  <c:v>9.3461878850102647</c:v>
                </c:pt>
                <c:pt idx="139">
                  <c:v>9.1606950718685791</c:v>
                </c:pt>
                <c:pt idx="140">
                  <c:v>9.637676591375774</c:v>
                </c:pt>
                <c:pt idx="141">
                  <c:v>8.3339271047227932</c:v>
                </c:pt>
                <c:pt idx="142">
                  <c:v>7.6131550308008222</c:v>
                </c:pt>
                <c:pt idx="143">
                  <c:v>6.9400811088295651</c:v>
                </c:pt>
                <c:pt idx="144">
                  <c:v>6.2802566735112917</c:v>
                </c:pt>
                <c:pt idx="145">
                  <c:v>7.0752258726899377</c:v>
                </c:pt>
                <c:pt idx="146">
                  <c:v>7.7085513347022587</c:v>
                </c:pt>
                <c:pt idx="147">
                  <c:v>9.0387997946611911</c:v>
                </c:pt>
                <c:pt idx="148">
                  <c:v>15.448901437371662</c:v>
                </c:pt>
                <c:pt idx="149">
                  <c:v>16.75000102669404</c:v>
                </c:pt>
                <c:pt idx="150">
                  <c:v>18.233943531827517</c:v>
                </c:pt>
                <c:pt idx="151">
                  <c:v>18.114698151950719</c:v>
                </c:pt>
                <c:pt idx="152">
                  <c:v>17.197833675564684</c:v>
                </c:pt>
                <c:pt idx="153">
                  <c:v>18.777172484599589</c:v>
                </c:pt>
                <c:pt idx="154">
                  <c:v>17.894756673511292</c:v>
                </c:pt>
                <c:pt idx="155">
                  <c:v>18.077599589322382</c:v>
                </c:pt>
                <c:pt idx="156">
                  <c:v>16.267719712525665</c:v>
                </c:pt>
                <c:pt idx="157">
                  <c:v>16.315417864476387</c:v>
                </c:pt>
                <c:pt idx="158">
                  <c:v>17.340928131416838</c:v>
                </c:pt>
                <c:pt idx="159">
                  <c:v>17.171334702258726</c:v>
                </c:pt>
                <c:pt idx="160">
                  <c:v>16.829497946611912</c:v>
                </c:pt>
                <c:pt idx="161">
                  <c:v>16.877196098562624</c:v>
                </c:pt>
                <c:pt idx="162">
                  <c:v>16.954043121149898</c:v>
                </c:pt>
                <c:pt idx="163">
                  <c:v>15.98948049281314</c:v>
                </c:pt>
                <c:pt idx="164">
                  <c:v>14.198149897330591</c:v>
                </c:pt>
                <c:pt idx="165">
                  <c:v>14.6035841889117</c:v>
                </c:pt>
                <c:pt idx="166">
                  <c:v>16.694353182751538</c:v>
                </c:pt>
                <c:pt idx="167">
                  <c:v>17.608567761806981</c:v>
                </c:pt>
                <c:pt idx="168">
                  <c:v>26.599669404517453</c:v>
                </c:pt>
                <c:pt idx="169">
                  <c:v>35.036942505133474</c:v>
                </c:pt>
                <c:pt idx="170">
                  <c:v>22.020646817248462</c:v>
                </c:pt>
                <c:pt idx="171">
                  <c:v>19.678137577002051</c:v>
                </c:pt>
                <c:pt idx="172">
                  <c:v>28.796434291581104</c:v>
                </c:pt>
                <c:pt idx="173">
                  <c:v>33.409905544147847</c:v>
                </c:pt>
                <c:pt idx="174">
                  <c:v>36.817673511293634</c:v>
                </c:pt>
                <c:pt idx="175">
                  <c:v>39.313876796714567</c:v>
                </c:pt>
                <c:pt idx="176">
                  <c:v>40.077047227926073</c:v>
                </c:pt>
                <c:pt idx="177">
                  <c:v>40.964762833675564</c:v>
                </c:pt>
                <c:pt idx="178">
                  <c:v>41.955824435318277</c:v>
                </c:pt>
                <c:pt idx="179">
                  <c:v>40.800469199178636</c:v>
                </c:pt>
                <c:pt idx="180">
                  <c:v>39.417222792607802</c:v>
                </c:pt>
                <c:pt idx="181">
                  <c:v>42.97603490759753</c:v>
                </c:pt>
                <c:pt idx="182">
                  <c:v>50.745533880903494</c:v>
                </c:pt>
                <c:pt idx="183">
                  <c:v>47.523258726899378</c:v>
                </c:pt>
                <c:pt idx="184">
                  <c:v>39.944552361396291</c:v>
                </c:pt>
                <c:pt idx="185">
                  <c:v>31.335035934291582</c:v>
                </c:pt>
                <c:pt idx="186">
                  <c:v>37.119761806981508</c:v>
                </c:pt>
                <c:pt idx="187">
                  <c:v>47.941942505133476</c:v>
                </c:pt>
                <c:pt idx="188">
                  <c:v>47.72465092402463</c:v>
                </c:pt>
                <c:pt idx="189">
                  <c:v>42.644797741273102</c:v>
                </c:pt>
                <c:pt idx="190">
                  <c:v>39.040937371663247</c:v>
                </c:pt>
                <c:pt idx="191">
                  <c:v>42.244663244353184</c:v>
                </c:pt>
                <c:pt idx="192">
                  <c:v>48.771360369609852</c:v>
                </c:pt>
                <c:pt idx="193">
                  <c:v>76.81257392197125</c:v>
                </c:pt>
                <c:pt idx="194">
                  <c:v>111.95021252566735</c:v>
                </c:pt>
                <c:pt idx="195">
                  <c:v>114.98699486652978</c:v>
                </c:pt>
                <c:pt idx="196">
                  <c:v>113.19566427104724</c:v>
                </c:pt>
                <c:pt idx="197">
                  <c:v>114.22912422997945</c:v>
                </c:pt>
                <c:pt idx="198">
                  <c:v>110.16153182751539</c:v>
                </c:pt>
                <c:pt idx="199">
                  <c:v>105.71235420944558</c:v>
                </c:pt>
                <c:pt idx="200">
                  <c:v>104.31055852156055</c:v>
                </c:pt>
                <c:pt idx="201">
                  <c:v>107.77397433264886</c:v>
                </c:pt>
                <c:pt idx="202">
                  <c:v>108.29600410677618</c:v>
                </c:pt>
                <c:pt idx="203">
                  <c:v>104.80078952772074</c:v>
                </c:pt>
                <c:pt idx="204">
                  <c:v>96.927944558521546</c:v>
                </c:pt>
                <c:pt idx="205">
                  <c:v>88.89875564681725</c:v>
                </c:pt>
                <c:pt idx="206">
                  <c:v>80.930514373716619</c:v>
                </c:pt>
                <c:pt idx="207">
                  <c:v>78.797347022587275</c:v>
                </c:pt>
                <c:pt idx="208">
                  <c:v>77.631392197125251</c:v>
                </c:pt>
                <c:pt idx="209">
                  <c:v>80.583377823408611</c:v>
                </c:pt>
                <c:pt idx="210">
                  <c:v>79.915603696098557</c:v>
                </c:pt>
                <c:pt idx="211">
                  <c:v>75.129889117043106</c:v>
                </c:pt>
                <c:pt idx="212">
                  <c:v>72.607186858316226</c:v>
                </c:pt>
                <c:pt idx="213">
                  <c:v>68.881431211498963</c:v>
                </c:pt>
                <c:pt idx="214">
                  <c:v>67.12454928131416</c:v>
                </c:pt>
                <c:pt idx="215">
                  <c:v>64.472002053388096</c:v>
                </c:pt>
                <c:pt idx="216">
                  <c:v>61.970498973305951</c:v>
                </c:pt>
                <c:pt idx="217">
                  <c:v>62.296436344969202</c:v>
                </c:pt>
                <c:pt idx="218">
                  <c:v>65.251071868583153</c:v>
                </c:pt>
                <c:pt idx="219">
                  <c:v>57.91615605749486</c:v>
                </c:pt>
                <c:pt idx="220">
                  <c:v>27.508584188911708</c:v>
                </c:pt>
                <c:pt idx="221">
                  <c:v>19.52974332648871</c:v>
                </c:pt>
                <c:pt idx="222">
                  <c:v>16.405514373716631</c:v>
                </c:pt>
                <c:pt idx="223">
                  <c:v>13.853663244353179</c:v>
                </c:pt>
                <c:pt idx="224">
                  <c:v>13.914610882956877</c:v>
                </c:pt>
                <c:pt idx="225">
                  <c:v>16.951393223819299</c:v>
                </c:pt>
                <c:pt idx="226">
                  <c:v>20.59500205338809</c:v>
                </c:pt>
                <c:pt idx="227">
                  <c:v>22.110743326488709</c:v>
                </c:pt>
                <c:pt idx="228">
                  <c:v>20.375060574948666</c:v>
                </c:pt>
                <c:pt idx="229">
                  <c:v>19.436996919917863</c:v>
                </c:pt>
                <c:pt idx="230">
                  <c:v>19.606590349075976</c:v>
                </c:pt>
                <c:pt idx="231">
                  <c:v>18.755973305954829</c:v>
                </c:pt>
                <c:pt idx="232">
                  <c:v>17.600618069815194</c:v>
                </c:pt>
                <c:pt idx="233">
                  <c:v>16.800349075975362</c:v>
                </c:pt>
                <c:pt idx="234">
                  <c:v>15.917933264887068</c:v>
                </c:pt>
                <c:pt idx="235">
                  <c:v>18.066999999999997</c:v>
                </c:pt>
                <c:pt idx="236">
                  <c:v>19.651638603696099</c:v>
                </c:pt>
                <c:pt idx="237">
                  <c:v>22.805016427104722</c:v>
                </c:pt>
                <c:pt idx="238">
                  <c:v>21.350222792607802</c:v>
                </c:pt>
                <c:pt idx="239">
                  <c:v>23.422442505133464</c:v>
                </c:pt>
                <c:pt idx="240">
                  <c:v>23.756329568788502</c:v>
                </c:pt>
                <c:pt idx="241">
                  <c:v>22.699020533880905</c:v>
                </c:pt>
                <c:pt idx="242">
                  <c:v>24.119365503080079</c:v>
                </c:pt>
                <c:pt idx="243">
                  <c:v>24.270409650924019</c:v>
                </c:pt>
                <c:pt idx="244">
                  <c:v>21.533065708418889</c:v>
                </c:pt>
                <c:pt idx="245">
                  <c:v>20.703647843942505</c:v>
                </c:pt>
                <c:pt idx="246">
                  <c:v>21.813954825462012</c:v>
                </c:pt>
                <c:pt idx="247">
                  <c:v>21.564864476386035</c:v>
                </c:pt>
                <c:pt idx="248">
                  <c:v>19.264753593429159</c:v>
                </c:pt>
                <c:pt idx="249">
                  <c:v>17.372726899383984</c:v>
                </c:pt>
                <c:pt idx="250">
                  <c:v>24.413504106776173</c:v>
                </c:pt>
                <c:pt idx="251">
                  <c:v>29.983588295687884</c:v>
                </c:pt>
                <c:pt idx="252">
                  <c:v>35.293982546201221</c:v>
                </c:pt>
                <c:pt idx="253">
                  <c:v>28.626840862422998</c:v>
                </c:pt>
                <c:pt idx="254">
                  <c:v>24.932883983572896</c:v>
                </c:pt>
                <c:pt idx="255">
                  <c:v>22.240588295687882</c:v>
                </c:pt>
                <c:pt idx="256">
                  <c:v>22.797066735112935</c:v>
                </c:pt>
                <c:pt idx="257">
                  <c:v>20.95008829568788</c:v>
                </c:pt>
                <c:pt idx="258">
                  <c:v>19.4740954825462</c:v>
                </c:pt>
                <c:pt idx="259">
                  <c:v>19.328351129363448</c:v>
                </c:pt>
                <c:pt idx="260">
                  <c:v>28.549993839835729</c:v>
                </c:pt>
                <c:pt idx="261">
                  <c:v>28.22670636550308</c:v>
                </c:pt>
                <c:pt idx="262">
                  <c:v>21.959699178644762</c:v>
                </c:pt>
                <c:pt idx="263">
                  <c:v>21.702659137577001</c:v>
                </c:pt>
                <c:pt idx="264">
                  <c:v>24.095516427104723</c:v>
                </c:pt>
                <c:pt idx="265">
                  <c:v>23.896774127310064</c:v>
                </c:pt>
                <c:pt idx="266">
                  <c:v>22.381032854209444</c:v>
                </c:pt>
                <c:pt idx="267">
                  <c:v>21.779506160164271</c:v>
                </c:pt>
                <c:pt idx="268">
                  <c:v>21.596663244353177</c:v>
                </c:pt>
                <c:pt idx="269">
                  <c:v>21.79540554414784</c:v>
                </c:pt>
                <c:pt idx="270">
                  <c:v>22.767917864476384</c:v>
                </c:pt>
                <c:pt idx="271">
                  <c:v>25.984893223819302</c:v>
                </c:pt>
                <c:pt idx="272">
                  <c:v>28.687788501026688</c:v>
                </c:pt>
                <c:pt idx="273">
                  <c:v>36.441388090349065</c:v>
                </c:pt>
                <c:pt idx="274">
                  <c:v>46.15856160164271</c:v>
                </c:pt>
                <c:pt idx="275">
                  <c:v>43.582861396303905</c:v>
                </c:pt>
                <c:pt idx="276">
                  <c:v>54.51368788501027</c:v>
                </c:pt>
                <c:pt idx="277">
                  <c:v>49.038999999999994</c:v>
                </c:pt>
                <c:pt idx="278">
                  <c:v>58.151996919917849</c:v>
                </c:pt>
                <c:pt idx="279">
                  <c:v>43.482165297741268</c:v>
                </c:pt>
                <c:pt idx="280">
                  <c:v>37.29730492813141</c:v>
                </c:pt>
                <c:pt idx="281">
                  <c:v>40.41888398357289</c:v>
                </c:pt>
                <c:pt idx="282">
                  <c:v>49.600778234086242</c:v>
                </c:pt>
                <c:pt idx="283">
                  <c:v>32.495690965092408</c:v>
                </c:pt>
                <c:pt idx="284">
                  <c:v>25.248221765913755</c:v>
                </c:pt>
                <c:pt idx="285">
                  <c:v>24.225361396303903</c:v>
                </c:pt>
                <c:pt idx="286">
                  <c:v>25.929245379876793</c:v>
                </c:pt>
                <c:pt idx="287">
                  <c:v>27.834521560574945</c:v>
                </c:pt>
                <c:pt idx="288">
                  <c:v>30.667261806981518</c:v>
                </c:pt>
                <c:pt idx="289">
                  <c:v>30.124032854209446</c:v>
                </c:pt>
                <c:pt idx="290">
                  <c:v>31.798767967145785</c:v>
                </c:pt>
                <c:pt idx="291">
                  <c:v>35.696766940451745</c:v>
                </c:pt>
                <c:pt idx="292">
                  <c:v>24.649344969199174</c:v>
                </c:pt>
                <c:pt idx="293">
                  <c:v>22.53472689938398</c:v>
                </c:pt>
                <c:pt idx="294">
                  <c:v>22.288286447638601</c:v>
                </c:pt>
                <c:pt idx="295">
                  <c:v>21.071983572895277</c:v>
                </c:pt>
                <c:pt idx="296">
                  <c:v>21.016335728952768</c:v>
                </c:pt>
                <c:pt idx="297">
                  <c:v>23.308496919917861</c:v>
                </c:pt>
                <c:pt idx="298">
                  <c:v>23.740430184804929</c:v>
                </c:pt>
                <c:pt idx="299">
                  <c:v>21.7583069815195</c:v>
                </c:pt>
                <c:pt idx="300">
                  <c:v>22.675171457905545</c:v>
                </c:pt>
                <c:pt idx="301">
                  <c:v>23.125654004106778</c:v>
                </c:pt>
                <c:pt idx="302">
                  <c:v>22.661921971252568</c:v>
                </c:pt>
                <c:pt idx="303">
                  <c:v>24.182963039014375</c:v>
                </c:pt>
                <c:pt idx="304">
                  <c:v>26.930906570841888</c:v>
                </c:pt>
                <c:pt idx="305">
                  <c:v>27.439686858316218</c:v>
                </c:pt>
                <c:pt idx="306">
                  <c:v>26.02729158110883</c:v>
                </c:pt>
                <c:pt idx="307">
                  <c:v>24.903735112936346</c:v>
                </c:pt>
                <c:pt idx="308">
                  <c:v>23.027607802874744</c:v>
                </c:pt>
                <c:pt idx="309">
                  <c:v>21.437669404517454</c:v>
                </c:pt>
                <c:pt idx="310">
                  <c:v>20.571152977412726</c:v>
                </c:pt>
                <c:pt idx="311">
                  <c:v>22.60362422997947</c:v>
                </c:pt>
                <c:pt idx="312">
                  <c:v>21.912001026694046</c:v>
                </c:pt>
                <c:pt idx="313">
                  <c:v>21.946449691991788</c:v>
                </c:pt>
                <c:pt idx="314">
                  <c:v>20.216066735112932</c:v>
                </c:pt>
                <c:pt idx="315">
                  <c:v>20.269064681724846</c:v>
                </c:pt>
                <c:pt idx="316">
                  <c:v>22.383682751540036</c:v>
                </c:pt>
                <c:pt idx="317">
                  <c:v>23.647683778234086</c:v>
                </c:pt>
                <c:pt idx="318">
                  <c:v>27.688777207392196</c:v>
                </c:pt>
                <c:pt idx="319">
                  <c:v>32.63348562628336</c:v>
                </c:pt>
                <c:pt idx="320">
                  <c:v>35.667618069815191</c:v>
                </c:pt>
                <c:pt idx="321">
                  <c:v>25.788800821355231</c:v>
                </c:pt>
                <c:pt idx="322">
                  <c:v>25.282670431211496</c:v>
                </c:pt>
                <c:pt idx="323">
                  <c:v>39.215830595482551</c:v>
                </c:pt>
                <c:pt idx="324">
                  <c:v>31.724570841889108</c:v>
                </c:pt>
                <c:pt idx="325">
                  <c:v>26.19423511293634</c:v>
                </c:pt>
                <c:pt idx="326">
                  <c:v>24.969982546201233</c:v>
                </c:pt>
                <c:pt idx="327">
                  <c:v>28.640090349075976</c:v>
                </c:pt>
                <c:pt idx="328">
                  <c:v>27.028952772073922</c:v>
                </c:pt>
                <c:pt idx="329">
                  <c:v>22.404881930184807</c:v>
                </c:pt>
                <c:pt idx="330">
                  <c:v>21.4085205338809</c:v>
                </c:pt>
                <c:pt idx="331">
                  <c:v>19.850380903490759</c:v>
                </c:pt>
                <c:pt idx="332">
                  <c:v>20.523454825462007</c:v>
                </c:pt>
                <c:pt idx="333">
                  <c:v>27.023652977412734</c:v>
                </c:pt>
                <c:pt idx="334">
                  <c:v>24.522149897330593</c:v>
                </c:pt>
                <c:pt idx="335">
                  <c:v>27.097850102669401</c:v>
                </c:pt>
                <c:pt idx="336">
                  <c:v>40.06909753593429</c:v>
                </c:pt>
                <c:pt idx="337">
                  <c:v>44.059842915811096</c:v>
                </c:pt>
                <c:pt idx="338">
                  <c:v>37.011116016427103</c:v>
                </c:pt>
                <c:pt idx="339">
                  <c:v>29.917340862422996</c:v>
                </c:pt>
                <c:pt idx="340">
                  <c:v>23.014358316221767</c:v>
                </c:pt>
                <c:pt idx="341">
                  <c:v>24.291608829568791</c:v>
                </c:pt>
                <c:pt idx="342">
                  <c:v>25.240272073921972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A-4C7F-876D-0F1EF786B68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A-4C7F-876D-0F1EF786B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'065C'!$Q$14:$Q$675</c:f>
              <c:numCache>
                <c:formatCode>0.0</c:formatCode>
                <c:ptCount val="662"/>
                <c:pt idx="0">
                  <c:v>2.1402902499083137E-2</c:v>
                </c:pt>
                <c:pt idx="1">
                  <c:v>3.4486404358987741E-2</c:v>
                </c:pt>
                <c:pt idx="2">
                  <c:v>5.0627463718761465E-2</c:v>
                </c:pt>
                <c:pt idx="3">
                  <c:v>6.0724514067166176E-2</c:v>
                </c:pt>
                <c:pt idx="4">
                  <c:v>7.8927647089642158E-2</c:v>
                </c:pt>
                <c:pt idx="5">
                  <c:v>8.2056310577880195E-2</c:v>
                </c:pt>
                <c:pt idx="6">
                  <c:v>9.0731241158903922E-2</c:v>
                </c:pt>
                <c:pt idx="7">
                  <c:v>0.11021428197202283</c:v>
                </c:pt>
                <c:pt idx="8">
                  <c:v>0.12322667784355842</c:v>
                </c:pt>
                <c:pt idx="9">
                  <c:v>0.13481695394771312</c:v>
                </c:pt>
                <c:pt idx="10">
                  <c:v>0.14199865877298684</c:v>
                </c:pt>
                <c:pt idx="11">
                  <c:v>0.15821082412112961</c:v>
                </c:pt>
                <c:pt idx="12">
                  <c:v>0.16624580080683185</c:v>
                </c:pt>
                <c:pt idx="13">
                  <c:v>0.16247718342327233</c:v>
                </c:pt>
                <c:pt idx="14">
                  <c:v>0.15280676900508194</c:v>
                </c:pt>
                <c:pt idx="15">
                  <c:v>0.27297588934877137</c:v>
                </c:pt>
                <c:pt idx="16">
                  <c:v>0.26010570545397393</c:v>
                </c:pt>
                <c:pt idx="17">
                  <c:v>0.25797252580290247</c:v>
                </c:pt>
                <c:pt idx="18">
                  <c:v>0.1947593021428197</c:v>
                </c:pt>
                <c:pt idx="19">
                  <c:v>0.195185938073034</c:v>
                </c:pt>
                <c:pt idx="20">
                  <c:v>0.19056404882904598</c:v>
                </c:pt>
                <c:pt idx="21">
                  <c:v>0.16148169958610567</c:v>
                </c:pt>
                <c:pt idx="22">
                  <c:v>0.12663976528527274</c:v>
                </c:pt>
                <c:pt idx="23">
                  <c:v>0.14939368156336774</c:v>
                </c:pt>
                <c:pt idx="24">
                  <c:v>0.13787451144758214</c:v>
                </c:pt>
                <c:pt idx="25">
                  <c:v>8.7318153717189692E-2</c:v>
                </c:pt>
                <c:pt idx="26">
                  <c:v>6.6484099125058913E-2</c:v>
                </c:pt>
                <c:pt idx="27">
                  <c:v>0.21274911720018863</c:v>
                </c:pt>
                <c:pt idx="28">
                  <c:v>0.17876045475978411</c:v>
                </c:pt>
                <c:pt idx="29">
                  <c:v>0.65012205165819659</c:v>
                </c:pt>
                <c:pt idx="30">
                  <c:v>0.53926781579085226</c:v>
                </c:pt>
                <c:pt idx="31">
                  <c:v>0.2777399905694975</c:v>
                </c:pt>
                <c:pt idx="32">
                  <c:v>0.15145575522607008</c:v>
                </c:pt>
                <c:pt idx="33">
                  <c:v>0.12919958086655842</c:v>
                </c:pt>
                <c:pt idx="34">
                  <c:v>0.12116460418085608</c:v>
                </c:pt>
                <c:pt idx="35">
                  <c:v>0.11092534185571333</c:v>
                </c:pt>
                <c:pt idx="36">
                  <c:v>9.4073222612249194E-2</c:v>
                </c:pt>
                <c:pt idx="37">
                  <c:v>9.6206402263320584E-2</c:v>
                </c:pt>
                <c:pt idx="38">
                  <c:v>0.1100720699952847</c:v>
                </c:pt>
                <c:pt idx="39">
                  <c:v>0.23066782626918839</c:v>
                </c:pt>
                <c:pt idx="40">
                  <c:v>0.34401077172944938</c:v>
                </c:pt>
                <c:pt idx="41">
                  <c:v>0.28485058940640223</c:v>
                </c:pt>
                <c:pt idx="42">
                  <c:v>0.11064091790223714</c:v>
                </c:pt>
                <c:pt idx="43">
                  <c:v>9.4073222612249194E-2</c:v>
                </c:pt>
                <c:pt idx="44">
                  <c:v>0.11078312987897519</c:v>
                </c:pt>
                <c:pt idx="45">
                  <c:v>0.13339483418033216</c:v>
                </c:pt>
                <c:pt idx="46">
                  <c:v>0.13581243778487978</c:v>
                </c:pt>
                <c:pt idx="47">
                  <c:v>0.13417700005239167</c:v>
                </c:pt>
                <c:pt idx="48">
                  <c:v>0.11888921255304657</c:v>
                </c:pt>
                <c:pt idx="49">
                  <c:v>0.10452580290249912</c:v>
                </c:pt>
                <c:pt idx="50">
                  <c:v>8.1558568659296851E-2</c:v>
                </c:pt>
                <c:pt idx="51">
                  <c:v>6.1435573950856567E-2</c:v>
                </c:pt>
                <c:pt idx="52">
                  <c:v>4.2876910986535288E-2</c:v>
                </c:pt>
                <c:pt idx="53">
                  <c:v>4.8280966102582937E-2</c:v>
                </c:pt>
                <c:pt idx="54">
                  <c:v>6.3213223660082737E-2</c:v>
                </c:pt>
                <c:pt idx="55">
                  <c:v>8.212741656624932E-2</c:v>
                </c:pt>
                <c:pt idx="56">
                  <c:v>0.10033054958872528</c:v>
                </c:pt>
                <c:pt idx="57">
                  <c:v>0.10047276156546342</c:v>
                </c:pt>
                <c:pt idx="58">
                  <c:v>0.11163640173940381</c:v>
                </c:pt>
                <c:pt idx="59">
                  <c:v>0.12237340598312989</c:v>
                </c:pt>
                <c:pt idx="60">
                  <c:v>0.14896704563315344</c:v>
                </c:pt>
                <c:pt idx="61">
                  <c:v>0.1784049248179389</c:v>
                </c:pt>
                <c:pt idx="62">
                  <c:v>0.20201211295646254</c:v>
                </c:pt>
                <c:pt idx="63">
                  <c:v>0.25975017551212859</c:v>
                </c:pt>
                <c:pt idx="64">
                  <c:v>0.30234266254518782</c:v>
                </c:pt>
                <c:pt idx="65">
                  <c:v>0.33348708545083039</c:v>
                </c:pt>
                <c:pt idx="66">
                  <c:v>0.36356491853093725</c:v>
                </c:pt>
                <c:pt idx="67">
                  <c:v>0.40338427201760357</c:v>
                </c:pt>
                <c:pt idx="68">
                  <c:v>0.41860095352857962</c:v>
                </c:pt>
                <c:pt idx="69">
                  <c:v>0.44732777282967451</c:v>
                </c:pt>
                <c:pt idx="70">
                  <c:v>0.45607380939906739</c:v>
                </c:pt>
                <c:pt idx="71">
                  <c:v>0.43154224341174618</c:v>
                </c:pt>
                <c:pt idx="72">
                  <c:v>0.48081869335149574</c:v>
                </c:pt>
                <c:pt idx="73">
                  <c:v>0.54623620265101891</c:v>
                </c:pt>
                <c:pt idx="74">
                  <c:v>0.53820122596531672</c:v>
                </c:pt>
                <c:pt idx="75">
                  <c:v>0.54232537329072139</c:v>
                </c:pt>
                <c:pt idx="76">
                  <c:v>0.52995293131450727</c:v>
                </c:pt>
                <c:pt idx="77">
                  <c:v>0.57176325247550686</c:v>
                </c:pt>
                <c:pt idx="78">
                  <c:v>0.64244260491433958</c:v>
                </c:pt>
                <c:pt idx="79">
                  <c:v>0.75109255514224338</c:v>
                </c:pt>
                <c:pt idx="80">
                  <c:v>0.90162393251951578</c:v>
                </c:pt>
                <c:pt idx="81">
                  <c:v>1.0499510242573478</c:v>
                </c:pt>
                <c:pt idx="82">
                  <c:v>1.09680987059255</c:v>
                </c:pt>
                <c:pt idx="83">
                  <c:v>1.0159623618169435</c:v>
                </c:pt>
                <c:pt idx="84">
                  <c:v>0.94649181118038439</c:v>
                </c:pt>
                <c:pt idx="85">
                  <c:v>0.93781688059936086</c:v>
                </c:pt>
                <c:pt idx="86">
                  <c:v>0.86386665269555185</c:v>
                </c:pt>
                <c:pt idx="87">
                  <c:v>0.74789278566563633</c:v>
                </c:pt>
                <c:pt idx="88">
                  <c:v>0.67451140566877965</c:v>
                </c:pt>
                <c:pt idx="89">
                  <c:v>0.81615453449992137</c:v>
                </c:pt>
                <c:pt idx="90">
                  <c:v>0.97386761670246758</c:v>
                </c:pt>
                <c:pt idx="91">
                  <c:v>1.052866369780479</c:v>
                </c:pt>
                <c:pt idx="92">
                  <c:v>0.9541001519358725</c:v>
                </c:pt>
                <c:pt idx="93">
                  <c:v>0.84857886519620684</c:v>
                </c:pt>
                <c:pt idx="94">
                  <c:v>0.81067937339550478</c:v>
                </c:pt>
                <c:pt idx="95">
                  <c:v>0.86073798920731392</c:v>
                </c:pt>
                <c:pt idx="96">
                  <c:v>0.9676102897259915</c:v>
                </c:pt>
                <c:pt idx="97">
                  <c:v>0.95239360821501551</c:v>
                </c:pt>
                <c:pt idx="98">
                  <c:v>0.84680121548698062</c:v>
                </c:pt>
                <c:pt idx="99">
                  <c:v>0.66647642898307735</c:v>
                </c:pt>
                <c:pt idx="100">
                  <c:v>0.53301048881437618</c:v>
                </c:pt>
                <c:pt idx="101">
                  <c:v>0.53770348404673329</c:v>
                </c:pt>
                <c:pt idx="102">
                  <c:v>0.59828578613716132</c:v>
                </c:pt>
                <c:pt idx="103">
                  <c:v>0.5884020537538639</c:v>
                </c:pt>
                <c:pt idx="104">
                  <c:v>0.60738735264839938</c:v>
                </c:pt>
                <c:pt idx="105">
                  <c:v>0.64329587677476818</c:v>
                </c:pt>
                <c:pt idx="106">
                  <c:v>0.63974057735631573</c:v>
                </c:pt>
                <c:pt idx="107">
                  <c:v>0.72990297060826748</c:v>
                </c:pt>
                <c:pt idx="108">
                  <c:v>0.45159413213181743</c:v>
                </c:pt>
                <c:pt idx="109">
                  <c:v>0.72535218735264828</c:v>
                </c:pt>
                <c:pt idx="110">
                  <c:v>0.71546845496935074</c:v>
                </c:pt>
                <c:pt idx="111">
                  <c:v>0.58022486509142346</c:v>
                </c:pt>
                <c:pt idx="112">
                  <c:v>0.40430864986640114</c:v>
                </c:pt>
                <c:pt idx="113">
                  <c:v>0.23038340231571222</c:v>
                </c:pt>
                <c:pt idx="114">
                  <c:v>0.36555588620527057</c:v>
                </c:pt>
                <c:pt idx="115">
                  <c:v>0.41803210562162729</c:v>
                </c:pt>
                <c:pt idx="116">
                  <c:v>0.41284136847068681</c:v>
                </c:pt>
                <c:pt idx="117">
                  <c:v>0.42478717451668674</c:v>
                </c:pt>
                <c:pt idx="118">
                  <c:v>0.52604210195420964</c:v>
                </c:pt>
                <c:pt idx="119">
                  <c:v>0.51310081207104308</c:v>
                </c:pt>
                <c:pt idx="120">
                  <c:v>0.44931874050400789</c:v>
                </c:pt>
                <c:pt idx="121">
                  <c:v>0.41056597684287732</c:v>
                </c:pt>
                <c:pt idx="122">
                  <c:v>0.5131719180594122</c:v>
                </c:pt>
                <c:pt idx="123">
                  <c:v>0.58705103997485186</c:v>
                </c:pt>
                <c:pt idx="124">
                  <c:v>0.63227444857756587</c:v>
                </c:pt>
                <c:pt idx="125">
                  <c:v>0.70771790223712483</c:v>
                </c:pt>
                <c:pt idx="126">
                  <c:v>0.67970214281972008</c:v>
                </c:pt>
                <c:pt idx="127">
                  <c:v>0.72321900770157688</c:v>
                </c:pt>
                <c:pt idx="128">
                  <c:v>0.68923034526117244</c:v>
                </c:pt>
                <c:pt idx="129">
                  <c:v>0.43971943207418662</c:v>
                </c:pt>
                <c:pt idx="130">
                  <c:v>0.37423081678629433</c:v>
                </c:pt>
                <c:pt idx="131">
                  <c:v>0.40032671451773461</c:v>
                </c:pt>
                <c:pt idx="132">
                  <c:v>0.30468916016136638</c:v>
                </c:pt>
                <c:pt idx="133">
                  <c:v>0.3227500812071043</c:v>
                </c:pt>
                <c:pt idx="134">
                  <c:v>0.29857404516162833</c:v>
                </c:pt>
                <c:pt idx="135">
                  <c:v>0.28691266306910462</c:v>
                </c:pt>
                <c:pt idx="136">
                  <c:v>0.23194773405983124</c:v>
                </c:pt>
                <c:pt idx="137">
                  <c:v>0.22782358673442654</c:v>
                </c:pt>
                <c:pt idx="138">
                  <c:v>0.25071971498925971</c:v>
                </c:pt>
                <c:pt idx="139">
                  <c:v>0.27759777859275947</c:v>
                </c:pt>
                <c:pt idx="140">
                  <c:v>0.28726819301094991</c:v>
                </c:pt>
                <c:pt idx="141">
                  <c:v>0.30504469010321156</c:v>
                </c:pt>
                <c:pt idx="142">
                  <c:v>0.27887768638340232</c:v>
                </c:pt>
                <c:pt idx="143">
                  <c:v>0.20236764289830772</c:v>
                </c:pt>
                <c:pt idx="144">
                  <c:v>0.14391852045895107</c:v>
                </c:pt>
                <c:pt idx="145">
                  <c:v>0.12045354429716558</c:v>
                </c:pt>
                <c:pt idx="146">
                  <c:v>0.12528875150626079</c:v>
                </c:pt>
                <c:pt idx="147">
                  <c:v>0.27525128097658086</c:v>
                </c:pt>
                <c:pt idx="148">
                  <c:v>0.50527915335044782</c:v>
                </c:pt>
                <c:pt idx="149">
                  <c:v>0.69548767223764862</c:v>
                </c:pt>
                <c:pt idx="150">
                  <c:v>0.63056790485670866</c:v>
                </c:pt>
                <c:pt idx="151">
                  <c:v>0.58079371299837579</c:v>
                </c:pt>
                <c:pt idx="152">
                  <c:v>0.49454214910672184</c:v>
                </c:pt>
                <c:pt idx="153">
                  <c:v>0.56543481951066177</c:v>
                </c:pt>
                <c:pt idx="154">
                  <c:v>0.58484675433541145</c:v>
                </c:pt>
                <c:pt idx="155">
                  <c:v>0.61684444910148262</c:v>
                </c:pt>
                <c:pt idx="156">
                  <c:v>0.52334007439618591</c:v>
                </c:pt>
                <c:pt idx="157">
                  <c:v>0.51999809294284061</c:v>
                </c:pt>
                <c:pt idx="158">
                  <c:v>0.5761718237543878</c:v>
                </c:pt>
                <c:pt idx="159">
                  <c:v>0.59714809032325666</c:v>
                </c:pt>
                <c:pt idx="160">
                  <c:v>0.58392237648661383</c:v>
                </c:pt>
                <c:pt idx="161">
                  <c:v>0.63725186776339915</c:v>
                </c:pt>
                <c:pt idx="162">
                  <c:v>0.66292112956462523</c:v>
                </c:pt>
                <c:pt idx="163">
                  <c:v>0.59885463404411376</c:v>
                </c:pt>
                <c:pt idx="164">
                  <c:v>0.48444509875831721</c:v>
                </c:pt>
                <c:pt idx="165">
                  <c:v>0.42329394876093673</c:v>
                </c:pt>
                <c:pt idx="166">
                  <c:v>0.53677910619793578</c:v>
                </c:pt>
                <c:pt idx="167">
                  <c:v>0.7680868863624456</c:v>
                </c:pt>
                <c:pt idx="168">
                  <c:v>0.65104642950699421</c:v>
                </c:pt>
                <c:pt idx="169">
                  <c:v>0.66050352596007744</c:v>
                </c:pt>
                <c:pt idx="170">
                  <c:v>0.83542425734793302</c:v>
                </c:pt>
                <c:pt idx="171">
                  <c:v>0.78337467386179072</c:v>
                </c:pt>
                <c:pt idx="172">
                  <c:v>0.51139426835018598</c:v>
                </c:pt>
                <c:pt idx="173">
                  <c:v>0.40893053911038924</c:v>
                </c:pt>
                <c:pt idx="174">
                  <c:v>0.39008745219259183</c:v>
                </c:pt>
                <c:pt idx="175">
                  <c:v>0.29480542777806884</c:v>
                </c:pt>
                <c:pt idx="176">
                  <c:v>0.31443068056792572</c:v>
                </c:pt>
                <c:pt idx="177">
                  <c:v>0.31812819196311626</c:v>
                </c:pt>
                <c:pt idx="178">
                  <c:v>0.30497358411484249</c:v>
                </c:pt>
                <c:pt idx="179">
                  <c:v>0.26067455336092621</c:v>
                </c:pt>
                <c:pt idx="180">
                  <c:v>0.40779284329648446</c:v>
                </c:pt>
                <c:pt idx="181">
                  <c:v>0.41739215172630589</c:v>
                </c:pt>
                <c:pt idx="182">
                  <c:v>0.22199289568816469</c:v>
                </c:pt>
                <c:pt idx="183">
                  <c:v>0.42585376434222239</c:v>
                </c:pt>
                <c:pt idx="184">
                  <c:v>0.57759394352176874</c:v>
                </c:pt>
                <c:pt idx="185">
                  <c:v>0.54986260805784037</c:v>
                </c:pt>
                <c:pt idx="186">
                  <c:v>0.42037860323780579</c:v>
                </c:pt>
                <c:pt idx="187">
                  <c:v>0.31222639492848536</c:v>
                </c:pt>
                <c:pt idx="188">
                  <c:v>0.34614395138052073</c:v>
                </c:pt>
                <c:pt idx="189">
                  <c:v>0.38205247550688948</c:v>
                </c:pt>
                <c:pt idx="190">
                  <c:v>0.45415394771310325</c:v>
                </c:pt>
                <c:pt idx="191">
                  <c:v>0.48928030596741245</c:v>
                </c:pt>
                <c:pt idx="192">
                  <c:v>0.61528011735736365</c:v>
                </c:pt>
                <c:pt idx="193">
                  <c:v>0.44256367160894849</c:v>
                </c:pt>
                <c:pt idx="194">
                  <c:v>0.65360624508827991</c:v>
                </c:pt>
                <c:pt idx="195">
                  <c:v>0.87943886414837324</c:v>
                </c:pt>
                <c:pt idx="196">
                  <c:v>1.0616835123382404</c:v>
                </c:pt>
                <c:pt idx="197">
                  <c:v>1.205886456750668</c:v>
                </c:pt>
                <c:pt idx="198">
                  <c:v>1.181923738670299</c:v>
                </c:pt>
                <c:pt idx="199">
                  <c:v>1.2422216168072509</c:v>
                </c:pt>
                <c:pt idx="200">
                  <c:v>1.2752147954104887</c:v>
                </c:pt>
                <c:pt idx="201">
                  <c:v>1.3105544716299051</c:v>
                </c:pt>
                <c:pt idx="202">
                  <c:v>1.357342211976738</c:v>
                </c:pt>
                <c:pt idx="203">
                  <c:v>1.2740059936082151</c:v>
                </c:pt>
                <c:pt idx="204">
                  <c:v>1.1911675171582752</c:v>
                </c:pt>
                <c:pt idx="205">
                  <c:v>1.0724205165819669</c:v>
                </c:pt>
                <c:pt idx="206">
                  <c:v>0.97521863048147939</c:v>
                </c:pt>
                <c:pt idx="207">
                  <c:v>0.94250987583171797</c:v>
                </c:pt>
                <c:pt idx="208">
                  <c:v>0.9511137004243726</c:v>
                </c:pt>
                <c:pt idx="209">
                  <c:v>1.0399961858856812</c:v>
                </c:pt>
                <c:pt idx="210">
                  <c:v>1.0219352648399436</c:v>
                </c:pt>
                <c:pt idx="211">
                  <c:v>0.91641397810027758</c:v>
                </c:pt>
                <c:pt idx="212">
                  <c:v>0.90894784932152761</c:v>
                </c:pt>
                <c:pt idx="213">
                  <c:v>0.89650430135694459</c:v>
                </c:pt>
                <c:pt idx="214">
                  <c:v>0.83414434955729022</c:v>
                </c:pt>
                <c:pt idx="215">
                  <c:v>0.83272222978990929</c:v>
                </c:pt>
                <c:pt idx="216">
                  <c:v>0.80044011107036195</c:v>
                </c:pt>
                <c:pt idx="217">
                  <c:v>0.81288365903494519</c:v>
                </c:pt>
                <c:pt idx="218">
                  <c:v>1.0268415780374074</c:v>
                </c:pt>
                <c:pt idx="219">
                  <c:v>1.4469357573217372</c:v>
                </c:pt>
                <c:pt idx="220">
                  <c:v>1.2030422172159061</c:v>
                </c:pt>
                <c:pt idx="221">
                  <c:v>0.76638034264158839</c:v>
                </c:pt>
                <c:pt idx="222">
                  <c:v>0.50591910724576927</c:v>
                </c:pt>
                <c:pt idx="223">
                  <c:v>0.41988086131922242</c:v>
                </c:pt>
                <c:pt idx="224">
                  <c:v>0.42343616073767482</c:v>
                </c:pt>
                <c:pt idx="225">
                  <c:v>0.47491689631686484</c:v>
                </c:pt>
                <c:pt idx="226">
                  <c:v>0.58598445014931622</c:v>
                </c:pt>
                <c:pt idx="227">
                  <c:v>0.69171905485408924</c:v>
                </c:pt>
                <c:pt idx="228">
                  <c:v>0.69100799497039866</c:v>
                </c:pt>
                <c:pt idx="229">
                  <c:v>0.66896513857599404</c:v>
                </c:pt>
                <c:pt idx="230">
                  <c:v>0.65531278880913701</c:v>
                </c:pt>
                <c:pt idx="231">
                  <c:v>0.6290035731125897</c:v>
                </c:pt>
                <c:pt idx="232">
                  <c:v>0.60297878136951844</c:v>
                </c:pt>
                <c:pt idx="233">
                  <c:v>0.47249929271231733</c:v>
                </c:pt>
                <c:pt idx="234">
                  <c:v>0.44746998480641276</c:v>
                </c:pt>
                <c:pt idx="235">
                  <c:v>0.5884020537538639</c:v>
                </c:pt>
                <c:pt idx="236">
                  <c:v>0.75635439828155282</c:v>
                </c:pt>
                <c:pt idx="237">
                  <c:v>0.80150670089589759</c:v>
                </c:pt>
                <c:pt idx="238">
                  <c:v>0.82618047885995693</c:v>
                </c:pt>
                <c:pt idx="239">
                  <c:v>0.7575632000838266</c:v>
                </c:pt>
                <c:pt idx="240">
                  <c:v>0.74312868444491009</c:v>
                </c:pt>
                <c:pt idx="241">
                  <c:v>0.76502932886257669</c:v>
                </c:pt>
                <c:pt idx="242">
                  <c:v>0.80129338293079055</c:v>
                </c:pt>
                <c:pt idx="243">
                  <c:v>0.74526186409598139</c:v>
                </c:pt>
                <c:pt idx="244">
                  <c:v>0.64713560014669669</c:v>
                </c:pt>
                <c:pt idx="245">
                  <c:v>0.67195159008749417</c:v>
                </c:pt>
                <c:pt idx="246">
                  <c:v>0.75557223240949323</c:v>
                </c:pt>
                <c:pt idx="247">
                  <c:v>0.83883734478964733</c:v>
                </c:pt>
                <c:pt idx="248">
                  <c:v>0.83215338188295696</c:v>
                </c:pt>
                <c:pt idx="249">
                  <c:v>0.85056983287054</c:v>
                </c:pt>
                <c:pt idx="250">
                  <c:v>0.97244549693508653</c:v>
                </c:pt>
                <c:pt idx="251">
                  <c:v>0.91996927751872992</c:v>
                </c:pt>
                <c:pt idx="252">
                  <c:v>1.1370558600094305</c:v>
                </c:pt>
                <c:pt idx="253">
                  <c:v>1.4919458479593439</c:v>
                </c:pt>
                <c:pt idx="254">
                  <c:v>1.3407034106983811</c:v>
                </c:pt>
                <c:pt idx="255">
                  <c:v>1.0357298265835386</c:v>
                </c:pt>
                <c:pt idx="256">
                  <c:v>0.85085425682401639</c:v>
                </c:pt>
                <c:pt idx="257">
                  <c:v>0.75066591921202919</c:v>
                </c:pt>
                <c:pt idx="258">
                  <c:v>0.65232633729763712</c:v>
                </c:pt>
                <c:pt idx="259">
                  <c:v>0.6843951380520773</c:v>
                </c:pt>
                <c:pt idx="260">
                  <c:v>0.85696937182375432</c:v>
                </c:pt>
                <c:pt idx="261">
                  <c:v>0.97834729396971742</c:v>
                </c:pt>
                <c:pt idx="262">
                  <c:v>0.77640628700162406</c:v>
                </c:pt>
                <c:pt idx="263">
                  <c:v>0.67564910148268442</c:v>
                </c:pt>
                <c:pt idx="264">
                  <c:v>0.83023352019699259</c:v>
                </c:pt>
                <c:pt idx="265">
                  <c:v>0.95523784774977738</c:v>
                </c:pt>
                <c:pt idx="266">
                  <c:v>0.92814646618117036</c:v>
                </c:pt>
                <c:pt idx="267">
                  <c:v>0.81750554827893318</c:v>
                </c:pt>
                <c:pt idx="268">
                  <c:v>0.78835209304762399</c:v>
                </c:pt>
                <c:pt idx="269">
                  <c:v>0.79404057211714774</c:v>
                </c:pt>
                <c:pt idx="270">
                  <c:v>0.91143655891444431</c:v>
                </c:pt>
                <c:pt idx="271">
                  <c:v>0.84936103106826633</c:v>
                </c:pt>
                <c:pt idx="272">
                  <c:v>0.87439033897417084</c:v>
                </c:pt>
                <c:pt idx="273">
                  <c:v>1.1200615287892282</c:v>
                </c:pt>
                <c:pt idx="274">
                  <c:v>1.419559951799654</c:v>
                </c:pt>
                <c:pt idx="275">
                  <c:v>1.8744249593964477</c:v>
                </c:pt>
                <c:pt idx="276">
                  <c:v>1.9979360611934824</c:v>
                </c:pt>
                <c:pt idx="277">
                  <c:v>2.1948996489757429</c:v>
                </c:pt>
                <c:pt idx="278">
                  <c:v>1.8923436684654475</c:v>
                </c:pt>
                <c:pt idx="279">
                  <c:v>1.8076564363179126</c:v>
                </c:pt>
                <c:pt idx="280">
                  <c:v>1.5862323885367002</c:v>
                </c:pt>
                <c:pt idx="281">
                  <c:v>1.8860152355006019</c:v>
                </c:pt>
                <c:pt idx="282">
                  <c:v>1.8666744066642216</c:v>
                </c:pt>
                <c:pt idx="283">
                  <c:v>1.347956221512024</c:v>
                </c:pt>
                <c:pt idx="284">
                  <c:v>0.9862400586786817</c:v>
                </c:pt>
                <c:pt idx="285">
                  <c:v>0.89821084507780147</c:v>
                </c:pt>
                <c:pt idx="286">
                  <c:v>0.87581245874155189</c:v>
                </c:pt>
                <c:pt idx="287">
                  <c:v>0.94698955309896782</c:v>
                </c:pt>
                <c:pt idx="288">
                  <c:v>0.66718748886676782</c:v>
                </c:pt>
                <c:pt idx="289">
                  <c:v>1.0980186723948235</c:v>
                </c:pt>
                <c:pt idx="290">
                  <c:v>1.2293514329124533</c:v>
                </c:pt>
                <c:pt idx="291">
                  <c:v>1.0621812542568239</c:v>
                </c:pt>
                <c:pt idx="292">
                  <c:v>0.82447393513909983</c:v>
                </c:pt>
                <c:pt idx="293">
                  <c:v>0.64194486299575626</c:v>
                </c:pt>
                <c:pt idx="294">
                  <c:v>0.67024504636663695</c:v>
                </c:pt>
                <c:pt idx="295">
                  <c:v>0.57979822916120916</c:v>
                </c:pt>
                <c:pt idx="296">
                  <c:v>0.52917076544244779</c:v>
                </c:pt>
                <c:pt idx="297">
                  <c:v>0.60155666160213761</c:v>
                </c:pt>
                <c:pt idx="298">
                  <c:v>0.64251371090270859</c:v>
                </c:pt>
                <c:pt idx="299">
                  <c:v>0.68887481531932726</c:v>
                </c:pt>
                <c:pt idx="300">
                  <c:v>0.74000002095667206</c:v>
                </c:pt>
                <c:pt idx="301">
                  <c:v>0.71497071305076754</c:v>
                </c:pt>
                <c:pt idx="302">
                  <c:v>0.62359951799654212</c:v>
                </c:pt>
                <c:pt idx="303">
                  <c:v>0.70821564415570792</c:v>
                </c:pt>
                <c:pt idx="304">
                  <c:v>0.75983859171163615</c:v>
                </c:pt>
                <c:pt idx="305">
                  <c:v>0.77761508880389785</c:v>
                </c:pt>
                <c:pt idx="306">
                  <c:v>0.70857117409755332</c:v>
                </c:pt>
                <c:pt idx="307">
                  <c:v>0.72670320113166031</c:v>
                </c:pt>
                <c:pt idx="308">
                  <c:v>0.6391717294493634</c:v>
                </c:pt>
                <c:pt idx="309">
                  <c:v>0.7016738932257558</c:v>
                </c:pt>
                <c:pt idx="310">
                  <c:v>0.74547518206108865</c:v>
                </c:pt>
                <c:pt idx="311">
                  <c:v>0.80072453502383822</c:v>
                </c:pt>
                <c:pt idx="312">
                  <c:v>0.67792449311049385</c:v>
                </c:pt>
                <c:pt idx="313">
                  <c:v>0.605396384974066</c:v>
                </c:pt>
                <c:pt idx="314">
                  <c:v>0.57581629381254251</c:v>
                </c:pt>
                <c:pt idx="315">
                  <c:v>0.56849237701053068</c:v>
                </c:pt>
                <c:pt idx="316">
                  <c:v>0.63924283543773242</c:v>
                </c:pt>
                <c:pt idx="317">
                  <c:v>0.7304718185152197</c:v>
                </c:pt>
                <c:pt idx="318">
                  <c:v>0.98268475926022947</c:v>
                </c:pt>
                <c:pt idx="319">
                  <c:v>1.2582915701786557</c:v>
                </c:pt>
                <c:pt idx="320">
                  <c:v>1.1005073819877402</c:v>
                </c:pt>
                <c:pt idx="321">
                  <c:v>0.8619467910095876</c:v>
                </c:pt>
                <c:pt idx="322">
                  <c:v>0.90795236548436098</c:v>
                </c:pt>
                <c:pt idx="323">
                  <c:v>1.112026552103526</c:v>
                </c:pt>
                <c:pt idx="324">
                  <c:v>1.1551878870435375</c:v>
                </c:pt>
                <c:pt idx="325">
                  <c:v>0.87012397967202804</c:v>
                </c:pt>
                <c:pt idx="326">
                  <c:v>0.89835305705453983</c:v>
                </c:pt>
                <c:pt idx="327">
                  <c:v>0.73224946822444592</c:v>
                </c:pt>
                <c:pt idx="328">
                  <c:v>0.57709620160318531</c:v>
                </c:pt>
                <c:pt idx="329">
                  <c:v>0.48081869335149574</c:v>
                </c:pt>
                <c:pt idx="330">
                  <c:v>0.42649371823754384</c:v>
                </c:pt>
                <c:pt idx="331">
                  <c:v>0.46204671242206746</c:v>
                </c:pt>
                <c:pt idx="332">
                  <c:v>0.61208034788075649</c:v>
                </c:pt>
                <c:pt idx="333">
                  <c:v>0.75678103421176723</c:v>
                </c:pt>
                <c:pt idx="334">
                  <c:v>0.91712503798396816</c:v>
                </c:pt>
                <c:pt idx="335">
                  <c:v>1.5054559857494629</c:v>
                </c:pt>
                <c:pt idx="336">
                  <c:v>1.6455347828364855</c:v>
                </c:pt>
                <c:pt idx="337">
                  <c:v>1.584525844815843</c:v>
                </c:pt>
                <c:pt idx="338">
                  <c:v>1.1310829569864305</c:v>
                </c:pt>
                <c:pt idx="339">
                  <c:v>0.93077738775082486</c:v>
                </c:pt>
                <c:pt idx="340">
                  <c:v>0.83983282862681385</c:v>
                </c:pt>
                <c:pt idx="341">
                  <c:v>0.78742771519882637</c:v>
                </c:pt>
                <c:pt idx="342">
                  <c:v>0.71013550584167229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FC-4B15-AE00-3C7243136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'065C'!$S$14:$S$675</c:f>
              <c:numCache>
                <c:formatCode>0.0</c:formatCode>
                <c:ptCount val="662"/>
                <c:pt idx="0">
                  <c:v>0.56432344178924876</c:v>
                </c:pt>
                <c:pt idx="1">
                  <c:v>0.75421426817330917</c:v>
                </c:pt>
                <c:pt idx="2">
                  <c:v>0.8692185714763313</c:v>
                </c:pt>
                <c:pt idx="3">
                  <c:v>1.5538953539315312</c:v>
                </c:pt>
                <c:pt idx="4">
                  <c:v>1.8908847077962001</c:v>
                </c:pt>
                <c:pt idx="5">
                  <c:v>1.7651823297673161</c:v>
                </c:pt>
                <c:pt idx="6">
                  <c:v>1.6822722506418839</c:v>
                </c:pt>
                <c:pt idx="7">
                  <c:v>1.4683107561246309</c:v>
                </c:pt>
                <c:pt idx="8">
                  <c:v>0.77561041762503335</c:v>
                </c:pt>
                <c:pt idx="9">
                  <c:v>0.66060611432201122</c:v>
                </c:pt>
                <c:pt idx="10">
                  <c:v>0.64723352091468089</c:v>
                </c:pt>
                <c:pt idx="11">
                  <c:v>1.5191266110724804</c:v>
                </c:pt>
                <c:pt idx="12">
                  <c:v>1.1019016967638402</c:v>
                </c:pt>
                <c:pt idx="13">
                  <c:v>0.87724212752072506</c:v>
                </c:pt>
                <c:pt idx="14">
                  <c:v>0.73816715608451422</c:v>
                </c:pt>
                <c:pt idx="15">
                  <c:v>0.85049694070607162</c:v>
                </c:pt>
                <c:pt idx="16">
                  <c:v>1.3533064528216088</c:v>
                </c:pt>
                <c:pt idx="17">
                  <c:v>2.8697585452126226</c:v>
                </c:pt>
                <c:pt idx="18">
                  <c:v>2.8991782507087445</c:v>
                </c:pt>
                <c:pt idx="19">
                  <c:v>3.7496751914148163</c:v>
                </c:pt>
                <c:pt idx="20">
                  <c:v>3.4581526551350623</c:v>
                </c:pt>
                <c:pt idx="21">
                  <c:v>3.340473833150575</c:v>
                </c:pt>
                <c:pt idx="22">
                  <c:v>3.0115080353303019</c:v>
                </c:pt>
                <c:pt idx="23">
                  <c:v>3.0543003342337522</c:v>
                </c:pt>
                <c:pt idx="24">
                  <c:v>2.4338120001337247</c:v>
                </c:pt>
                <c:pt idx="25">
                  <c:v>2.741381648502272</c:v>
                </c:pt>
                <c:pt idx="26">
                  <c:v>3.0088335166488354</c:v>
                </c:pt>
                <c:pt idx="27">
                  <c:v>2.5942831210216637</c:v>
                </c:pt>
                <c:pt idx="28">
                  <c:v>2.8777821012570204</c:v>
                </c:pt>
                <c:pt idx="29">
                  <c:v>4.2364375914415628</c:v>
                </c:pt>
                <c:pt idx="30">
                  <c:v>3.9235189057100817</c:v>
                </c:pt>
                <c:pt idx="31">
                  <c:v>5.03879319588125</c:v>
                </c:pt>
                <c:pt idx="32">
                  <c:v>4.8622749629045181</c:v>
                </c:pt>
                <c:pt idx="33">
                  <c:v>5.086934532147632</c:v>
                </c:pt>
                <c:pt idx="34">
                  <c:v>5.276825358531692</c:v>
                </c:pt>
                <c:pt idx="35">
                  <c:v>5.4052022552420427</c:v>
                </c:pt>
                <c:pt idx="36">
                  <c:v>5.7154464222920565</c:v>
                </c:pt>
                <c:pt idx="37">
                  <c:v>6.0203415519791381</c:v>
                </c:pt>
                <c:pt idx="38">
                  <c:v>6.2075578596817316</c:v>
                </c:pt>
                <c:pt idx="39">
                  <c:v>6.6809476663011491</c:v>
                </c:pt>
                <c:pt idx="40">
                  <c:v>6.2717463080369082</c:v>
                </c:pt>
                <c:pt idx="41">
                  <c:v>5.4052022552420427</c:v>
                </c:pt>
                <c:pt idx="42">
                  <c:v>7.8176181059240433</c:v>
                </c:pt>
                <c:pt idx="43">
                  <c:v>8.7002092708077026</c:v>
                </c:pt>
                <c:pt idx="44">
                  <c:v>9.6122201411874837</c:v>
                </c:pt>
                <c:pt idx="45">
                  <c:v>10.615164646737096</c:v>
                </c:pt>
                <c:pt idx="46">
                  <c:v>11.002969855549612</c:v>
                </c:pt>
                <c:pt idx="47">
                  <c:v>11.751835086359987</c:v>
                </c:pt>
                <c:pt idx="48">
                  <c:v>12.198479706164749</c:v>
                </c:pt>
                <c:pt idx="49">
                  <c:v>12.18510711275742</c:v>
                </c:pt>
                <c:pt idx="50">
                  <c:v>12.174409038031559</c:v>
                </c:pt>
                <c:pt idx="51">
                  <c:v>12.484653205081571</c:v>
                </c:pt>
                <c:pt idx="52">
                  <c:v>12.650473363332441</c:v>
                </c:pt>
                <c:pt idx="53">
                  <c:v>12.826991596309174</c:v>
                </c:pt>
                <c:pt idx="54">
                  <c:v>12.631751732562179</c:v>
                </c:pt>
                <c:pt idx="55">
                  <c:v>13.222820361166086</c:v>
                </c:pt>
                <c:pt idx="56">
                  <c:v>12.757454110591068</c:v>
                </c:pt>
                <c:pt idx="57">
                  <c:v>10.687376651136667</c:v>
                </c:pt>
                <c:pt idx="58">
                  <c:v>9.6683850334982591</c:v>
                </c:pt>
                <c:pt idx="59">
                  <c:v>10.366434409360791</c:v>
                </c:pt>
                <c:pt idx="60">
                  <c:v>10.944130444557366</c:v>
                </c:pt>
                <c:pt idx="61">
                  <c:v>11.524500998435411</c:v>
                </c:pt>
                <c:pt idx="62">
                  <c:v>11.789278347900508</c:v>
                </c:pt>
                <c:pt idx="63">
                  <c:v>11.393449583043594</c:v>
                </c:pt>
                <c:pt idx="64">
                  <c:v>11.016342448956941</c:v>
                </c:pt>
                <c:pt idx="65">
                  <c:v>11.40682217645092</c:v>
                </c:pt>
                <c:pt idx="66">
                  <c:v>11.717066343500937</c:v>
                </c:pt>
                <c:pt idx="67">
                  <c:v>12.530120022666489</c:v>
                </c:pt>
                <c:pt idx="68">
                  <c:v>13.244216510617811</c:v>
                </c:pt>
                <c:pt idx="69">
                  <c:v>14.351467244744583</c:v>
                </c:pt>
                <c:pt idx="70">
                  <c:v>15.012073359066594</c:v>
                </c:pt>
                <c:pt idx="71">
                  <c:v>16.346658181117945</c:v>
                </c:pt>
                <c:pt idx="72">
                  <c:v>17.42181469106713</c:v>
                </c:pt>
                <c:pt idx="73">
                  <c:v>18.716281732896494</c:v>
                </c:pt>
                <c:pt idx="74">
                  <c:v>20.024121368133187</c:v>
                </c:pt>
                <c:pt idx="75">
                  <c:v>20.949504831920297</c:v>
                </c:pt>
                <c:pt idx="76">
                  <c:v>21.409522045132388</c:v>
                </c:pt>
                <c:pt idx="77">
                  <c:v>22.637126119925114</c:v>
                </c:pt>
                <c:pt idx="78">
                  <c:v>23.682862924378174</c:v>
                </c:pt>
                <c:pt idx="79">
                  <c:v>25.504210146456273</c:v>
                </c:pt>
                <c:pt idx="80">
                  <c:v>27.740107764161536</c:v>
                </c:pt>
                <c:pt idx="81">
                  <c:v>31.318613759962552</c:v>
                </c:pt>
                <c:pt idx="82">
                  <c:v>31.61013629624231</c:v>
                </c:pt>
                <c:pt idx="83">
                  <c:v>32.861811039168231</c:v>
                </c:pt>
                <c:pt idx="84">
                  <c:v>37.237323602045997</c:v>
                </c:pt>
                <c:pt idx="85">
                  <c:v>36.64625497344209</c:v>
                </c:pt>
                <c:pt idx="86">
                  <c:v>38.090495061433529</c:v>
                </c:pt>
                <c:pt idx="87">
                  <c:v>38.103867654840862</c:v>
                </c:pt>
                <c:pt idx="88">
                  <c:v>38.692261764763302</c:v>
                </c:pt>
                <c:pt idx="89">
                  <c:v>39.090765048301691</c:v>
                </c:pt>
                <c:pt idx="90">
                  <c:v>37.900604235049478</c:v>
                </c:pt>
                <c:pt idx="91">
                  <c:v>36.678349197619681</c:v>
                </c:pt>
                <c:pt idx="92">
                  <c:v>32.225275592979408</c:v>
                </c:pt>
                <c:pt idx="93">
                  <c:v>33.038329272144956</c:v>
                </c:pt>
                <c:pt idx="94">
                  <c:v>33.099843201818672</c:v>
                </c:pt>
                <c:pt idx="95">
                  <c:v>33.271012397432465</c:v>
                </c:pt>
                <c:pt idx="96">
                  <c:v>33.356596995239364</c:v>
                </c:pt>
                <c:pt idx="97">
                  <c:v>32.848438445760898</c:v>
                </c:pt>
                <c:pt idx="98">
                  <c:v>33.041003790826416</c:v>
                </c:pt>
                <c:pt idx="99">
                  <c:v>33.364620551283764</c:v>
                </c:pt>
                <c:pt idx="100">
                  <c:v>33.915571399665687</c:v>
                </c:pt>
                <c:pt idx="101">
                  <c:v>33.447530630409197</c:v>
                </c:pt>
                <c:pt idx="102">
                  <c:v>32.7387831798208</c:v>
                </c:pt>
                <c:pt idx="103">
                  <c:v>32.44726064354105</c:v>
                </c:pt>
                <c:pt idx="104">
                  <c:v>32.171785219350099</c:v>
                </c:pt>
                <c:pt idx="105">
                  <c:v>32.078177065498792</c:v>
                </c:pt>
                <c:pt idx="106">
                  <c:v>32.44458612485959</c:v>
                </c:pt>
                <c:pt idx="107">
                  <c:v>32.324232784193633</c:v>
                </c:pt>
                <c:pt idx="108">
                  <c:v>31.639556001738431</c:v>
                </c:pt>
                <c:pt idx="109">
                  <c:v>29.229814669737898</c:v>
                </c:pt>
                <c:pt idx="110">
                  <c:v>25.327691913479541</c:v>
                </c:pt>
                <c:pt idx="111">
                  <c:v>26.753210370700717</c:v>
                </c:pt>
                <c:pt idx="112">
                  <c:v>26.943101197084783</c:v>
                </c:pt>
                <c:pt idx="113">
                  <c:v>27.266717957542124</c:v>
                </c:pt>
                <c:pt idx="114">
                  <c:v>27.980814445493447</c:v>
                </c:pt>
                <c:pt idx="115">
                  <c:v>26.501805614642951</c:v>
                </c:pt>
                <c:pt idx="116">
                  <c:v>27.020662238847283</c:v>
                </c:pt>
                <c:pt idx="117">
                  <c:v>28.390015803757688</c:v>
                </c:pt>
                <c:pt idx="118">
                  <c:v>29.561454986239628</c:v>
                </c:pt>
                <c:pt idx="119">
                  <c:v>29.588200173054293</c:v>
                </c:pt>
                <c:pt idx="120">
                  <c:v>30.366485109360795</c:v>
                </c:pt>
                <c:pt idx="121">
                  <c:v>27.43521263447446</c:v>
                </c:pt>
                <c:pt idx="122">
                  <c:v>29.229814669737898</c:v>
                </c:pt>
                <c:pt idx="123">
                  <c:v>30.155198133525005</c:v>
                </c:pt>
                <c:pt idx="124">
                  <c:v>30.815804247847019</c:v>
                </c:pt>
                <c:pt idx="125">
                  <c:v>24.343469038700185</c:v>
                </c:pt>
                <c:pt idx="126">
                  <c:v>13.645394312837656</c:v>
                </c:pt>
                <c:pt idx="127">
                  <c:v>6.3412837937550135</c:v>
                </c:pt>
                <c:pt idx="128">
                  <c:v>4.9558831167558166</c:v>
                </c:pt>
                <c:pt idx="129">
                  <c:v>5.3089195827092803</c:v>
                </c:pt>
                <c:pt idx="130">
                  <c:v>5.8491723563653375</c:v>
                </c:pt>
                <c:pt idx="131">
                  <c:v>6.0845300003343139</c:v>
                </c:pt>
                <c:pt idx="132">
                  <c:v>6.5017549146429525</c:v>
                </c:pt>
                <c:pt idx="133">
                  <c:v>7.9887873015378439</c:v>
                </c:pt>
                <c:pt idx="134">
                  <c:v>9.0265005499465083</c:v>
                </c:pt>
                <c:pt idx="135">
                  <c:v>8.9596375829098687</c:v>
                </c:pt>
                <c:pt idx="136">
                  <c:v>9.3688389411741095</c:v>
                </c:pt>
                <c:pt idx="137">
                  <c:v>9.6683850334982591</c:v>
                </c:pt>
                <c:pt idx="138">
                  <c:v>10.032119574177585</c:v>
                </c:pt>
                <c:pt idx="139">
                  <c:v>10.224684919243114</c:v>
                </c:pt>
                <c:pt idx="140">
                  <c:v>10.64993338959615</c:v>
                </c:pt>
                <c:pt idx="141">
                  <c:v>10.970875631372026</c:v>
                </c:pt>
                <c:pt idx="142">
                  <c:v>11.329261134688418</c:v>
                </c:pt>
                <c:pt idx="143">
                  <c:v>11.628807227012571</c:v>
                </c:pt>
                <c:pt idx="144">
                  <c:v>11.896259095159133</c:v>
                </c:pt>
                <c:pt idx="145">
                  <c:v>12.396394088593208</c:v>
                </c:pt>
                <c:pt idx="146">
                  <c:v>12.98211367983418</c:v>
                </c:pt>
                <c:pt idx="147">
                  <c:v>13.795167358999731</c:v>
                </c:pt>
                <c:pt idx="148">
                  <c:v>15.041493064562717</c:v>
                </c:pt>
                <c:pt idx="149">
                  <c:v>16.464337003102433</c:v>
                </c:pt>
                <c:pt idx="150">
                  <c:v>17.480654102059376</c:v>
                </c:pt>
                <c:pt idx="151">
                  <c:v>17.999510726263708</c:v>
                </c:pt>
                <c:pt idx="152">
                  <c:v>19.120134053797806</c:v>
                </c:pt>
                <c:pt idx="153">
                  <c:v>19.756669499986625</c:v>
                </c:pt>
                <c:pt idx="154">
                  <c:v>20.508209249478472</c:v>
                </c:pt>
                <c:pt idx="155">
                  <c:v>21.08323076599358</c:v>
                </c:pt>
                <c:pt idx="156">
                  <c:v>21.045787504453063</c:v>
                </c:pt>
                <c:pt idx="157">
                  <c:v>21.305215816555226</c:v>
                </c:pt>
                <c:pt idx="158">
                  <c:v>22.064779122091469</c:v>
                </c:pt>
                <c:pt idx="159">
                  <c:v>22.174434388031557</c:v>
                </c:pt>
                <c:pt idx="160">
                  <c:v>22.348278102326827</c:v>
                </c:pt>
                <c:pt idx="161">
                  <c:v>22.492702111125965</c:v>
                </c:pt>
                <c:pt idx="162">
                  <c:v>22.42316462540786</c:v>
                </c:pt>
                <c:pt idx="163">
                  <c:v>21.446965306672908</c:v>
                </c:pt>
                <c:pt idx="164">
                  <c:v>21.286494185784971</c:v>
                </c:pt>
                <c:pt idx="165">
                  <c:v>21.898958963840599</c:v>
                </c:pt>
                <c:pt idx="166">
                  <c:v>22.506074704533297</c:v>
                </c:pt>
                <c:pt idx="167">
                  <c:v>21.612785464923775</c:v>
                </c:pt>
                <c:pt idx="168">
                  <c:v>22.666545825421235</c:v>
                </c:pt>
                <c:pt idx="169">
                  <c:v>16.279795214081304</c:v>
                </c:pt>
                <c:pt idx="170">
                  <c:v>13.862030326036376</c:v>
                </c:pt>
                <c:pt idx="171">
                  <c:v>19.823532467023266</c:v>
                </c:pt>
                <c:pt idx="172">
                  <c:v>22.514098260577697</c:v>
                </c:pt>
                <c:pt idx="173">
                  <c:v>13.688186611741106</c:v>
                </c:pt>
                <c:pt idx="174">
                  <c:v>12.417790238044931</c:v>
                </c:pt>
                <c:pt idx="175">
                  <c:v>10.815753547847018</c:v>
                </c:pt>
                <c:pt idx="176">
                  <c:v>9.1575519653383246</c:v>
                </c:pt>
                <c:pt idx="177">
                  <c:v>8.7831193499331377</c:v>
                </c:pt>
                <c:pt idx="178">
                  <c:v>8.3926396224391535</c:v>
                </c:pt>
                <c:pt idx="179">
                  <c:v>8.2776353191361327</c:v>
                </c:pt>
                <c:pt idx="180">
                  <c:v>7.954018558678789</c:v>
                </c:pt>
                <c:pt idx="181">
                  <c:v>7.8416887740572347</c:v>
                </c:pt>
                <c:pt idx="182">
                  <c:v>7.4619071212891139</c:v>
                </c:pt>
                <c:pt idx="183">
                  <c:v>7.1329413234688417</c:v>
                </c:pt>
                <c:pt idx="184">
                  <c:v>7.2292239960016049</c:v>
                </c:pt>
                <c:pt idx="185">
                  <c:v>7.600982092725328</c:v>
                </c:pt>
                <c:pt idx="186">
                  <c:v>8.2669372444102702</c:v>
                </c:pt>
                <c:pt idx="187">
                  <c:v>8.4514790334313972</c:v>
                </c:pt>
                <c:pt idx="188">
                  <c:v>8.1572819784701789</c:v>
                </c:pt>
                <c:pt idx="189">
                  <c:v>8.2054233147365601</c:v>
                </c:pt>
                <c:pt idx="190">
                  <c:v>8.8927746158732255</c:v>
                </c:pt>
                <c:pt idx="191">
                  <c:v>8.7964919433404649</c:v>
                </c:pt>
                <c:pt idx="192">
                  <c:v>9.1735990774271183</c:v>
                </c:pt>
                <c:pt idx="193">
                  <c:v>9.4945413192029946</c:v>
                </c:pt>
                <c:pt idx="194">
                  <c:v>9.1735990774271183</c:v>
                </c:pt>
                <c:pt idx="195">
                  <c:v>9.4704706510698031</c:v>
                </c:pt>
                <c:pt idx="196">
                  <c:v>9.4811687257956656</c:v>
                </c:pt>
                <c:pt idx="197">
                  <c:v>9.5186119873361843</c:v>
                </c:pt>
                <c:pt idx="198">
                  <c:v>9.8769974906525793</c:v>
                </c:pt>
                <c:pt idx="199">
                  <c:v>10.037468611540518</c:v>
                </c:pt>
                <c:pt idx="200">
                  <c:v>10.572372347833644</c:v>
                </c:pt>
                <c:pt idx="201">
                  <c:v>10.920059776424177</c:v>
                </c:pt>
                <c:pt idx="202">
                  <c:v>11.216931350066863</c:v>
                </c:pt>
                <c:pt idx="203">
                  <c:v>11.414845732495319</c:v>
                </c:pt>
                <c:pt idx="204">
                  <c:v>11.457638031398767</c:v>
                </c:pt>
                <c:pt idx="205">
                  <c:v>12.342903714963894</c:v>
                </c:pt>
                <c:pt idx="206">
                  <c:v>12.425813794089329</c:v>
                </c:pt>
                <c:pt idx="207">
                  <c:v>12.572912321569937</c:v>
                </c:pt>
                <c:pt idx="208">
                  <c:v>12.749430554546668</c:v>
                </c:pt>
                <c:pt idx="209">
                  <c:v>12.904552638071678</c:v>
                </c:pt>
                <c:pt idx="210">
                  <c:v>13.265612660069538</c:v>
                </c:pt>
                <c:pt idx="211">
                  <c:v>13.359220813920832</c:v>
                </c:pt>
                <c:pt idx="212">
                  <c:v>13.426083780957475</c:v>
                </c:pt>
                <c:pt idx="213">
                  <c:v>13.926218774391547</c:v>
                </c:pt>
                <c:pt idx="214">
                  <c:v>13.947614923843274</c:v>
                </c:pt>
                <c:pt idx="215">
                  <c:v>13.958312998569138</c:v>
                </c:pt>
                <c:pt idx="216">
                  <c:v>14.188321605175179</c:v>
                </c:pt>
                <c:pt idx="217">
                  <c:v>14.3113494645226</c:v>
                </c:pt>
                <c:pt idx="218">
                  <c:v>14.554730664535972</c:v>
                </c:pt>
                <c:pt idx="219">
                  <c:v>14.546707108491573</c:v>
                </c:pt>
                <c:pt idx="220">
                  <c:v>14.223090348034233</c:v>
                </c:pt>
                <c:pt idx="221">
                  <c:v>15.062889214014442</c:v>
                </c:pt>
                <c:pt idx="222">
                  <c:v>15.905362598676113</c:v>
                </c:pt>
                <c:pt idx="223">
                  <c:v>22.179783425394493</c:v>
                </c:pt>
                <c:pt idx="224">
                  <c:v>24.351492594744581</c:v>
                </c:pt>
                <c:pt idx="225">
                  <c:v>26.242377302540785</c:v>
                </c:pt>
                <c:pt idx="226">
                  <c:v>27.205204027868415</c:v>
                </c:pt>
                <c:pt idx="227">
                  <c:v>32.7387831798208</c:v>
                </c:pt>
                <c:pt idx="228">
                  <c:v>33.720331535918689</c:v>
                </c:pt>
                <c:pt idx="229">
                  <c:v>35.782385439328699</c:v>
                </c:pt>
                <c:pt idx="230">
                  <c:v>37.996886907582244</c:v>
                </c:pt>
                <c:pt idx="231">
                  <c:v>38.622724279045201</c:v>
                </c:pt>
                <c:pt idx="232">
                  <c:v>39.133557347205134</c:v>
                </c:pt>
                <c:pt idx="233">
                  <c:v>39.387636621944367</c:v>
                </c:pt>
                <c:pt idx="234">
                  <c:v>41.899009663840594</c:v>
                </c:pt>
                <c:pt idx="235">
                  <c:v>45.752991083832569</c:v>
                </c:pt>
                <c:pt idx="236">
                  <c:v>46.015093914616202</c:v>
                </c:pt>
                <c:pt idx="237">
                  <c:v>47.919351215819738</c:v>
                </c:pt>
                <c:pt idx="238">
                  <c:v>47.494102745466712</c:v>
                </c:pt>
                <c:pt idx="239">
                  <c:v>49.5722037609655</c:v>
                </c:pt>
                <c:pt idx="240">
                  <c:v>52.083576802861728</c:v>
                </c:pt>
                <c:pt idx="241">
                  <c:v>52.236024367705262</c:v>
                </c:pt>
                <c:pt idx="242">
                  <c:v>54.533435915084247</c:v>
                </c:pt>
                <c:pt idx="243">
                  <c:v>52.174510438031568</c:v>
                </c:pt>
                <c:pt idx="244">
                  <c:v>52.607782464428993</c:v>
                </c:pt>
                <c:pt idx="245">
                  <c:v>53.8674807633993</c:v>
                </c:pt>
                <c:pt idx="246">
                  <c:v>55.795808732736035</c:v>
                </c:pt>
                <c:pt idx="247">
                  <c:v>55.375909299745921</c:v>
                </c:pt>
                <c:pt idx="248">
                  <c:v>51.693097075367746</c:v>
                </c:pt>
                <c:pt idx="249">
                  <c:v>47.994237738900779</c:v>
                </c:pt>
                <c:pt idx="250">
                  <c:v>44.889121549719171</c:v>
                </c:pt>
                <c:pt idx="251">
                  <c:v>21.144744695667288</c:v>
                </c:pt>
                <c:pt idx="252">
                  <c:v>17.560889662503342</c:v>
                </c:pt>
                <c:pt idx="253">
                  <c:v>26.507154652005884</c:v>
                </c:pt>
                <c:pt idx="254">
                  <c:v>7.1008470992912534</c:v>
                </c:pt>
                <c:pt idx="255">
                  <c:v>8.5290400751939011</c:v>
                </c:pt>
                <c:pt idx="256">
                  <c:v>9.2484856005081575</c:v>
                </c:pt>
                <c:pt idx="257">
                  <c:v>9.7566441499866254</c:v>
                </c:pt>
                <c:pt idx="258">
                  <c:v>10.155147433525006</c:v>
                </c:pt>
                <c:pt idx="259">
                  <c:v>10.845173253343138</c:v>
                </c:pt>
                <c:pt idx="260">
                  <c:v>12.005914361099224</c:v>
                </c:pt>
                <c:pt idx="261">
                  <c:v>11.369378914910403</c:v>
                </c:pt>
                <c:pt idx="262">
                  <c:v>12.706638255643218</c:v>
                </c:pt>
                <c:pt idx="263">
                  <c:v>14.193670642538111</c:v>
                </c:pt>
                <c:pt idx="264">
                  <c:v>15.664655917344207</c:v>
                </c:pt>
                <c:pt idx="265">
                  <c:v>15.830476075595081</c:v>
                </c:pt>
                <c:pt idx="266">
                  <c:v>16.442940853650711</c:v>
                </c:pt>
                <c:pt idx="267">
                  <c:v>16.755859539382186</c:v>
                </c:pt>
                <c:pt idx="268">
                  <c:v>17.162386378964968</c:v>
                </c:pt>
                <c:pt idx="269">
                  <c:v>17.467281508652043</c:v>
                </c:pt>
                <c:pt idx="270">
                  <c:v>17.855086717464562</c:v>
                </c:pt>
                <c:pt idx="271">
                  <c:v>18.347198154854237</c:v>
                </c:pt>
                <c:pt idx="272">
                  <c:v>20.743566893447444</c:v>
                </c:pt>
                <c:pt idx="273">
                  <c:v>22.340254546282427</c:v>
                </c:pt>
                <c:pt idx="274">
                  <c:v>24.343469038700185</c:v>
                </c:pt>
                <c:pt idx="275">
                  <c:v>27.36032611139342</c:v>
                </c:pt>
                <c:pt idx="276">
                  <c:v>32.495401979807433</c:v>
                </c:pt>
                <c:pt idx="277">
                  <c:v>30.879992696202194</c:v>
                </c:pt>
                <c:pt idx="278">
                  <c:v>40.813155079165561</c:v>
                </c:pt>
                <c:pt idx="279">
                  <c:v>28.242917276277076</c:v>
                </c:pt>
                <c:pt idx="280">
                  <c:v>33.851382951310505</c:v>
                </c:pt>
                <c:pt idx="281">
                  <c:v>38.855407404332709</c:v>
                </c:pt>
                <c:pt idx="282">
                  <c:v>38.00758498230811</c:v>
                </c:pt>
                <c:pt idx="283">
                  <c:v>36.865565505322287</c:v>
                </c:pt>
                <c:pt idx="284">
                  <c:v>42.562290296844075</c:v>
                </c:pt>
                <c:pt idx="285">
                  <c:v>45.434723360738168</c:v>
                </c:pt>
                <c:pt idx="286">
                  <c:v>50.310370917050008</c:v>
                </c:pt>
                <c:pt idx="287">
                  <c:v>51.500531730302221</c:v>
                </c:pt>
                <c:pt idx="288">
                  <c:v>51.850893677574213</c:v>
                </c:pt>
                <c:pt idx="289">
                  <c:v>49.326148042270653</c:v>
                </c:pt>
                <c:pt idx="290">
                  <c:v>52.393820969911751</c:v>
                </c:pt>
                <c:pt idx="291">
                  <c:v>41.588765496790586</c:v>
                </c:pt>
                <c:pt idx="292">
                  <c:v>43.942341936480346</c:v>
                </c:pt>
                <c:pt idx="293">
                  <c:v>47.480730152059373</c:v>
                </c:pt>
                <c:pt idx="294">
                  <c:v>59.326173392270647</c:v>
                </c:pt>
                <c:pt idx="295">
                  <c:v>61.928480069336715</c:v>
                </c:pt>
                <c:pt idx="296">
                  <c:v>63.690987880422576</c:v>
                </c:pt>
                <c:pt idx="297">
                  <c:v>66.87901414872961</c:v>
                </c:pt>
                <c:pt idx="298">
                  <c:v>64.972082328844607</c:v>
                </c:pt>
                <c:pt idx="299">
                  <c:v>65.145926043139866</c:v>
                </c:pt>
                <c:pt idx="300">
                  <c:v>68.069174961981815</c:v>
                </c:pt>
                <c:pt idx="301">
                  <c:v>70.152625014843522</c:v>
                </c:pt>
                <c:pt idx="302">
                  <c:v>71.195687300615134</c:v>
                </c:pt>
                <c:pt idx="303">
                  <c:v>71.818850153396625</c:v>
                </c:pt>
                <c:pt idx="304">
                  <c:v>77.6198811734956</c:v>
                </c:pt>
                <c:pt idx="305">
                  <c:v>78.427585815298215</c:v>
                </c:pt>
                <c:pt idx="306">
                  <c:v>79.740774487897838</c:v>
                </c:pt>
                <c:pt idx="307">
                  <c:v>80.256956593420696</c:v>
                </c:pt>
                <c:pt idx="308">
                  <c:v>80.115207103303021</c:v>
                </c:pt>
                <c:pt idx="309">
                  <c:v>80.262305630783644</c:v>
                </c:pt>
                <c:pt idx="310">
                  <c:v>77.553018206458944</c:v>
                </c:pt>
                <c:pt idx="311">
                  <c:v>79.612397591187488</c:v>
                </c:pt>
                <c:pt idx="312">
                  <c:v>79.898571090104312</c:v>
                </c:pt>
                <c:pt idx="313">
                  <c:v>78.965164070272806</c:v>
                </c:pt>
                <c:pt idx="314">
                  <c:v>81.979346624284574</c:v>
                </c:pt>
                <c:pt idx="315">
                  <c:v>84.049424083738955</c:v>
                </c:pt>
                <c:pt idx="316">
                  <c:v>86.346835631117926</c:v>
                </c:pt>
                <c:pt idx="317">
                  <c:v>86.905810035544263</c:v>
                </c:pt>
                <c:pt idx="318">
                  <c:v>91.69854751273067</c:v>
                </c:pt>
                <c:pt idx="319">
                  <c:v>90.254307424739224</c:v>
                </c:pt>
                <c:pt idx="320">
                  <c:v>8.1385603476999187</c:v>
                </c:pt>
                <c:pt idx="321">
                  <c:v>13.522366453490235</c:v>
                </c:pt>
                <c:pt idx="322">
                  <c:v>16.58201582508692</c:v>
                </c:pt>
                <c:pt idx="323">
                  <c:v>17.900553535049475</c:v>
                </c:pt>
                <c:pt idx="324">
                  <c:v>17.357626242711955</c:v>
                </c:pt>
                <c:pt idx="325">
                  <c:v>18.258939038365874</c:v>
                </c:pt>
                <c:pt idx="326">
                  <c:v>18.579881280141748</c:v>
                </c:pt>
                <c:pt idx="327">
                  <c:v>20.040168480221983</c:v>
                </c:pt>
                <c:pt idx="328">
                  <c:v>20.19796508242846</c:v>
                </c:pt>
                <c:pt idx="329">
                  <c:v>20.96020290664616</c:v>
                </c:pt>
                <c:pt idx="330">
                  <c:v>22.292113210016048</c:v>
                </c:pt>
                <c:pt idx="331">
                  <c:v>23.482274023268253</c:v>
                </c:pt>
                <c:pt idx="332">
                  <c:v>24.784764621142013</c:v>
                </c:pt>
                <c:pt idx="333">
                  <c:v>27.247996326771862</c:v>
                </c:pt>
                <c:pt idx="334">
                  <c:v>27.657197685036106</c:v>
                </c:pt>
                <c:pt idx="335">
                  <c:v>29.283305043367214</c:v>
                </c:pt>
                <c:pt idx="336">
                  <c:v>28.317803799358121</c:v>
                </c:pt>
                <c:pt idx="337">
                  <c:v>22.310834840786303</c:v>
                </c:pt>
                <c:pt idx="338">
                  <c:v>22.904577988071676</c:v>
                </c:pt>
                <c:pt idx="339">
                  <c:v>23.907522493621286</c:v>
                </c:pt>
                <c:pt idx="340">
                  <c:v>25.985623509120082</c:v>
                </c:pt>
                <c:pt idx="341">
                  <c:v>28.753750344437016</c:v>
                </c:pt>
                <c:pt idx="342">
                  <c:v>32.281440485290183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6-4665-9021-18A0BF5AE4E0}"/>
            </c:ext>
          </c:extLst>
        </c:ser>
        <c:ser>
          <c:idx val="0"/>
          <c:order val="1"/>
          <c:tx>
            <c:strRef>
              <c:f>'065C'!$N$11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'065C'!$N$14:$N$675</c:f>
              <c:numCache>
                <c:formatCode>0.0</c:formatCode>
                <c:ptCount val="66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6-4665-9021-18A0BF5AE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5-45C2-98F3-8240773B5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'065C'!$W$14:$W$675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6C-4945-BFC6-B19A4BFCE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'065C'!$Y$14:$Y$675</c:f>
              <c:numCache>
                <c:formatCode>0</c:formatCode>
                <c:ptCount val="662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D-475E-ADA4-A50D8679AEC5}"/>
            </c:ext>
          </c:extLst>
        </c:ser>
        <c:ser>
          <c:idx val="0"/>
          <c:order val="1"/>
          <c:tx>
            <c:strRef>
              <c:f>'065C'!$X$11:$Y$11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'065C'!$Y$14:$Y$675</c:f>
              <c:numCache>
                <c:formatCode>0</c:formatCode>
                <c:ptCount val="662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D-475E-ADA4-A50D8679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'065C'!$U$14:$U$675</c:f>
              <c:numCache>
                <c:formatCode>0</c:formatCode>
                <c:ptCount val="66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5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8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3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</c:numCache>
            </c:numRef>
          </c:xVal>
          <c:yVal>
            <c:numRef>
              <c:f>'065C'!$J$14:$J$675</c:f>
              <c:numCache>
                <c:formatCode>0.0</c:formatCode>
                <c:ptCount val="662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9-4800-9204-80EDC1A3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'065C'!$BL$14:$BL$675</c:f>
              <c:numCache>
                <c:formatCode>0.0</c:formatCode>
                <c:ptCount val="662"/>
                <c:pt idx="0">
                  <c:v>11.893598064380239</c:v>
                </c:pt>
                <c:pt idx="1">
                  <c:v>7.8030415330210028</c:v>
                </c:pt>
                <c:pt idx="2">
                  <c:v>13.720048326736192</c:v>
                </c:pt>
                <c:pt idx="3">
                  <c:v>13.737211279790404</c:v>
                </c:pt>
                <c:pt idx="4">
                  <c:v>13.035678863766476</c:v>
                </c:pt>
                <c:pt idx="5">
                  <c:v>11.193174184821778</c:v>
                </c:pt>
                <c:pt idx="6">
                  <c:v>7.2076901192153571</c:v>
                </c:pt>
                <c:pt idx="7">
                  <c:v>6.3916571653818073</c:v>
                </c:pt>
                <c:pt idx="8">
                  <c:v>6.2520046387865751</c:v>
                </c:pt>
                <c:pt idx="9">
                  <c:v>5.5119486300487113</c:v>
                </c:pt>
                <c:pt idx="10">
                  <c:v>5.0658972046242949</c:v>
                </c:pt>
                <c:pt idx="11">
                  <c:v>5.1900298654832442</c:v>
                </c:pt>
                <c:pt idx="12">
                  <c:v>5.3486481696771353</c:v>
                </c:pt>
                <c:pt idx="13">
                  <c:v>5.3430018621011843</c:v>
                </c:pt>
                <c:pt idx="14">
                  <c:v>4.9301047249639778</c:v>
                </c:pt>
                <c:pt idx="15">
                  <c:v>8.8264177817591083</c:v>
                </c:pt>
                <c:pt idx="16">
                  <c:v>7.7125995255351052</c:v>
                </c:pt>
                <c:pt idx="17">
                  <c:v>8.80402363923778</c:v>
                </c:pt>
                <c:pt idx="18">
                  <c:v>6.1310348371604588</c:v>
                </c:pt>
                <c:pt idx="19">
                  <c:v>6.3760219054400453</c:v>
                </c:pt>
                <c:pt idx="20">
                  <c:v>6.5645166121593519</c:v>
                </c:pt>
                <c:pt idx="21">
                  <c:v>7.5541353016529342</c:v>
                </c:pt>
                <c:pt idx="22">
                  <c:v>7.6740920166373572</c:v>
                </c:pt>
                <c:pt idx="23">
                  <c:v>7.4393292256581436</c:v>
                </c:pt>
                <c:pt idx="24">
                  <c:v>4.707344837275043</c:v>
                </c:pt>
                <c:pt idx="25">
                  <c:v>8.5187644896513302</c:v>
                </c:pt>
                <c:pt idx="26">
                  <c:v>9.3579372236111595</c:v>
                </c:pt>
                <c:pt idx="27">
                  <c:v>6.5024674873778014</c:v>
                </c:pt>
                <c:pt idx="28">
                  <c:v>1.4950837928361971</c:v>
                </c:pt>
                <c:pt idx="29">
                  <c:v>3.2934417527137563</c:v>
                </c:pt>
                <c:pt idx="30">
                  <c:v>2.8207998608837181</c:v>
                </c:pt>
                <c:pt idx="31">
                  <c:v>11.193603630917325</c:v>
                </c:pt>
                <c:pt idx="32">
                  <c:v>8.3409668461329023</c:v>
                </c:pt>
                <c:pt idx="33">
                  <c:v>8.1764971075224828</c:v>
                </c:pt>
                <c:pt idx="34">
                  <c:v>6.5585088535773828</c:v>
                </c:pt>
                <c:pt idx="35">
                  <c:v>6.533362156553939</c:v>
                </c:pt>
                <c:pt idx="36">
                  <c:v>6.2037714420942791</c:v>
                </c:pt>
                <c:pt idx="37">
                  <c:v>5.8393377255308732</c:v>
                </c:pt>
                <c:pt idx="38">
                  <c:v>6.166568266847845</c:v>
                </c:pt>
                <c:pt idx="39">
                  <c:v>14.107801307990309</c:v>
                </c:pt>
                <c:pt idx="40">
                  <c:v>3.2935648760671605</c:v>
                </c:pt>
                <c:pt idx="41">
                  <c:v>6.0980626100444209</c:v>
                </c:pt>
                <c:pt idx="42">
                  <c:v>7.0561392382116273</c:v>
                </c:pt>
                <c:pt idx="43">
                  <c:v>4.6566635267060734</c:v>
                </c:pt>
                <c:pt idx="44">
                  <c:v>5.1730412383097564</c:v>
                </c:pt>
                <c:pt idx="45">
                  <c:v>6.5592896054255849</c:v>
                </c:pt>
                <c:pt idx="46">
                  <c:v>3.9656250068476151</c:v>
                </c:pt>
                <c:pt idx="47">
                  <c:v>5.4136447281690607</c:v>
                </c:pt>
                <c:pt idx="48">
                  <c:v>5.6893580023286212</c:v>
                </c:pt>
                <c:pt idx="49">
                  <c:v>4.997126892793772</c:v>
                </c:pt>
                <c:pt idx="50">
                  <c:v>4.1249488969733195</c:v>
                </c:pt>
                <c:pt idx="51">
                  <c:v>3.815240599078118</c:v>
                </c:pt>
                <c:pt idx="52">
                  <c:v>3.0737301703067379</c:v>
                </c:pt>
                <c:pt idx="53">
                  <c:v>3.7862160162667919</c:v>
                </c:pt>
                <c:pt idx="54">
                  <c:v>4.3931847647946487</c:v>
                </c:pt>
                <c:pt idx="55">
                  <c:v>3.424399908430936</c:v>
                </c:pt>
                <c:pt idx="56">
                  <c:v>2.7290556231247298</c:v>
                </c:pt>
                <c:pt idx="57">
                  <c:v>2.2095897078231732</c:v>
                </c:pt>
                <c:pt idx="58">
                  <c:v>2.4235958094159016</c:v>
                </c:pt>
                <c:pt idx="59">
                  <c:v>2.7359639196628724</c:v>
                </c:pt>
                <c:pt idx="60">
                  <c:v>3.2291698836690976</c:v>
                </c:pt>
                <c:pt idx="61">
                  <c:v>3.6082242660740125</c:v>
                </c:pt>
                <c:pt idx="62">
                  <c:v>3.642043161862289</c:v>
                </c:pt>
                <c:pt idx="63">
                  <c:v>4.4171415144946442</c:v>
                </c:pt>
                <c:pt idx="64">
                  <c:v>4.8076334080384528</c:v>
                </c:pt>
                <c:pt idx="65">
                  <c:v>4.7679515501043594</c:v>
                </c:pt>
                <c:pt idx="66">
                  <c:v>5.1322283186895659</c:v>
                </c:pt>
                <c:pt idx="67">
                  <c:v>5.1622379960617968</c:v>
                </c:pt>
                <c:pt idx="68">
                  <c:v>4.8399420828151296</c:v>
                </c:pt>
                <c:pt idx="69">
                  <c:v>4.6930576889546529</c:v>
                </c:pt>
                <c:pt idx="70">
                  <c:v>4.3730189826966281</c:v>
                </c:pt>
                <c:pt idx="71">
                  <c:v>4.0090621720834392</c:v>
                </c:pt>
                <c:pt idx="72">
                  <c:v>4.4978774230290552</c:v>
                </c:pt>
                <c:pt idx="73">
                  <c:v>4.7351978779534791</c:v>
                </c:pt>
                <c:pt idx="74">
                  <c:v>4.6471427568125678</c:v>
                </c:pt>
                <c:pt idx="75">
                  <c:v>4.6496034252145479</c:v>
                </c:pt>
                <c:pt idx="76">
                  <c:v>4.4390181620126219</c:v>
                </c:pt>
                <c:pt idx="77">
                  <c:v>4.5290634180888398</c:v>
                </c:pt>
                <c:pt idx="78">
                  <c:v>4.5148136450108129</c:v>
                </c:pt>
                <c:pt idx="79">
                  <c:v>4.7879391624361851</c:v>
                </c:pt>
                <c:pt idx="80">
                  <c:v>5.0204893498177805</c:v>
                </c:pt>
                <c:pt idx="81">
                  <c:v>5.4758908352327555</c:v>
                </c:pt>
                <c:pt idx="82">
                  <c:v>5.2844805097420853</c:v>
                </c:pt>
                <c:pt idx="83">
                  <c:v>4.9480617296111253</c:v>
                </c:pt>
                <c:pt idx="84">
                  <c:v>4.8899813776775023</c:v>
                </c:pt>
                <c:pt idx="85">
                  <c:v>4.7312154817325522</c:v>
                </c:pt>
                <c:pt idx="86">
                  <c:v>4.2904724568950146</c:v>
                </c:pt>
                <c:pt idx="87">
                  <c:v>3.8246099942332217</c:v>
                </c:pt>
                <c:pt idx="88">
                  <c:v>3.5847195119537072</c:v>
                </c:pt>
                <c:pt idx="89">
                  <c:v>4.1665619866713834</c:v>
                </c:pt>
                <c:pt idx="90">
                  <c:v>4.7942172895816491</c:v>
                </c:pt>
                <c:pt idx="91">
                  <c:v>4.9552621206015575</c:v>
                </c:pt>
                <c:pt idx="92">
                  <c:v>4.8172968059586632</c:v>
                </c:pt>
                <c:pt idx="93">
                  <c:v>4.7804966465666769</c:v>
                </c:pt>
                <c:pt idx="94">
                  <c:v>4.5885898825726485</c:v>
                </c:pt>
                <c:pt idx="95">
                  <c:v>4.8048636515714813</c:v>
                </c:pt>
                <c:pt idx="96">
                  <c:v>5.2412764089581723</c:v>
                </c:pt>
                <c:pt idx="97">
                  <c:v>5.0870244945013567</c:v>
                </c:pt>
                <c:pt idx="98">
                  <c:v>4.9054680318327275</c:v>
                </c:pt>
                <c:pt idx="99">
                  <c:v>4.2375664676584632</c:v>
                </c:pt>
                <c:pt idx="100">
                  <c:v>3.6443207284154338</c:v>
                </c:pt>
                <c:pt idx="101">
                  <c:v>3.9294384658298656</c:v>
                </c:pt>
                <c:pt idx="102">
                  <c:v>4.2152100988221894</c:v>
                </c:pt>
                <c:pt idx="103">
                  <c:v>3.8160349038892822</c:v>
                </c:pt>
                <c:pt idx="104">
                  <c:v>4.1588452557711184</c:v>
                </c:pt>
                <c:pt idx="105">
                  <c:v>4.7110483245098855</c:v>
                </c:pt>
                <c:pt idx="106">
                  <c:v>4.2190445711884061</c:v>
                </c:pt>
                <c:pt idx="107">
                  <c:v>4.8668365961497804</c:v>
                </c:pt>
                <c:pt idx="108">
                  <c:v>2.5209770281290367</c:v>
                </c:pt>
                <c:pt idx="109">
                  <c:v>3.2679724783937201</c:v>
                </c:pt>
                <c:pt idx="110">
                  <c:v>4.4110066385776809</c:v>
                </c:pt>
                <c:pt idx="111">
                  <c:v>3.844193138554159</c:v>
                </c:pt>
                <c:pt idx="112">
                  <c:v>3.707728141363547</c:v>
                </c:pt>
                <c:pt idx="113">
                  <c:v>2.5040835783954059</c:v>
                </c:pt>
                <c:pt idx="114">
                  <c:v>3.7774496429163786</c:v>
                </c:pt>
                <c:pt idx="115">
                  <c:v>3.9241779756755717</c:v>
                </c:pt>
                <c:pt idx="116">
                  <c:v>3.6206150737802338</c:v>
                </c:pt>
                <c:pt idx="117">
                  <c:v>2.9206707598995179</c:v>
                </c:pt>
                <c:pt idx="118">
                  <c:v>3.3549379344223098</c:v>
                </c:pt>
                <c:pt idx="119">
                  <c:v>3.6942859548885121</c:v>
                </c:pt>
                <c:pt idx="120">
                  <c:v>2.5999440176324304</c:v>
                </c:pt>
                <c:pt idx="121">
                  <c:v>3.0693197680485578</c:v>
                </c:pt>
                <c:pt idx="122">
                  <c:v>3.6685887629037808</c:v>
                </c:pt>
                <c:pt idx="123">
                  <c:v>3.9203513143561763</c:v>
                </c:pt>
                <c:pt idx="124">
                  <c:v>3.3911865226492957</c:v>
                </c:pt>
                <c:pt idx="125">
                  <c:v>2.1363753840528297</c:v>
                </c:pt>
                <c:pt idx="126">
                  <c:v>2.0795337149558035</c:v>
                </c:pt>
                <c:pt idx="127">
                  <c:v>2.5206950458869271</c:v>
                </c:pt>
                <c:pt idx="128">
                  <c:v>3.9768848190256625</c:v>
                </c:pt>
                <c:pt idx="129">
                  <c:v>2.9581240374217734</c:v>
                </c:pt>
                <c:pt idx="130">
                  <c:v>2.1548004544861743</c:v>
                </c:pt>
                <c:pt idx="131">
                  <c:v>2.7444410250154982</c:v>
                </c:pt>
                <c:pt idx="132">
                  <c:v>2.4163990473558417</c:v>
                </c:pt>
                <c:pt idx="133">
                  <c:v>2.2530407510988537</c:v>
                </c:pt>
                <c:pt idx="134">
                  <c:v>2.0877186544520598</c:v>
                </c:pt>
                <c:pt idx="135">
                  <c:v>3.298938095118678</c:v>
                </c:pt>
                <c:pt idx="136">
                  <c:v>3.0878080939229244</c:v>
                </c:pt>
                <c:pt idx="137">
                  <c:v>3.4754128946686156</c:v>
                </c:pt>
                <c:pt idx="138">
                  <c:v>3.0587932701488887</c:v>
                </c:pt>
                <c:pt idx="139">
                  <c:v>3.4680063646445247</c:v>
                </c:pt>
                <c:pt idx="140">
                  <c:v>3.3883128170418471</c:v>
                </c:pt>
                <c:pt idx="141">
                  <c:v>4.25466806037001</c:v>
                </c:pt>
                <c:pt idx="142">
                  <c:v>4.3273055874738082</c:v>
                </c:pt>
                <c:pt idx="143">
                  <c:v>3.5094213153906275</c:v>
                </c:pt>
                <c:pt idx="144">
                  <c:v>2.8213757625836129</c:v>
                </c:pt>
                <c:pt idx="145">
                  <c:v>2.0437526398720651</c:v>
                </c:pt>
                <c:pt idx="146">
                  <c:v>1.9198189488892297</c:v>
                </c:pt>
                <c:pt idx="147">
                  <c:v>3.5025506893997136</c:v>
                </c:pt>
                <c:pt idx="148">
                  <c:v>3.5390604956646121</c:v>
                </c:pt>
                <c:pt idx="149">
                  <c:v>4.4612949496115339</c:v>
                </c:pt>
                <c:pt idx="150">
                  <c:v>3.6921710642929999</c:v>
                </c:pt>
                <c:pt idx="151">
                  <c:v>3.4250351867087936</c:v>
                </c:pt>
                <c:pt idx="152">
                  <c:v>3.0818073961142129</c:v>
                </c:pt>
                <c:pt idx="153">
                  <c:v>3.2079189410729252</c:v>
                </c:pt>
                <c:pt idx="154">
                  <c:v>3.4926247457541129</c:v>
                </c:pt>
                <c:pt idx="155">
                  <c:v>3.6441701621058593</c:v>
                </c:pt>
                <c:pt idx="156">
                  <c:v>3.4642149619161779</c:v>
                </c:pt>
                <c:pt idx="157">
                  <c:v>3.4325495506224808</c:v>
                </c:pt>
                <c:pt idx="158">
                  <c:v>3.5618821964982774</c:v>
                </c:pt>
                <c:pt idx="159">
                  <c:v>3.732501553229707</c:v>
                </c:pt>
                <c:pt idx="160">
                  <c:v>3.7311723115324629</c:v>
                </c:pt>
                <c:pt idx="161">
                  <c:v>4.0614688789330664</c:v>
                </c:pt>
                <c:pt idx="162">
                  <c:v>4.2072612083027474</c:v>
                </c:pt>
                <c:pt idx="163">
                  <c:v>4.0549336999783767</c:v>
                </c:pt>
                <c:pt idx="164">
                  <c:v>3.736425459635945</c:v>
                </c:pt>
                <c:pt idx="165">
                  <c:v>3.1659292739781479</c:v>
                </c:pt>
                <c:pt idx="166">
                  <c:v>3.4719680926607892</c:v>
                </c:pt>
                <c:pt idx="167">
                  <c:v>4.697121641762684</c:v>
                </c:pt>
                <c:pt idx="168">
                  <c:v>2.5683184351504749</c:v>
                </c:pt>
                <c:pt idx="169">
                  <c:v>1.9608236852916276</c:v>
                </c:pt>
                <c:pt idx="170">
                  <c:v>4.0506479996379081</c:v>
                </c:pt>
                <c:pt idx="171">
                  <c:v>4.2671269345599905</c:v>
                </c:pt>
                <c:pt idx="172">
                  <c:v>1.8592117713158391</c:v>
                </c:pt>
                <c:pt idx="173">
                  <c:v>1.2785904757903284</c:v>
                </c:pt>
                <c:pt idx="174">
                  <c:v>1.1030961707699727</c:v>
                </c:pt>
                <c:pt idx="175">
                  <c:v>0.77935884267774547</c:v>
                </c:pt>
                <c:pt idx="176">
                  <c:v>0.81550584107113311</c:v>
                </c:pt>
                <c:pt idx="177">
                  <c:v>0.8068296563616264</c:v>
                </c:pt>
                <c:pt idx="178">
                  <c:v>0.75478387467929564</c:v>
                </c:pt>
                <c:pt idx="179">
                  <c:v>0.66432559486578935</c:v>
                </c:pt>
                <c:pt idx="180">
                  <c:v>1.0776300565506245</c:v>
                </c:pt>
                <c:pt idx="181">
                  <c:v>1.0084518511751055</c:v>
                </c:pt>
                <c:pt idx="182">
                  <c:v>0.45171926271778751</c:v>
                </c:pt>
                <c:pt idx="183">
                  <c:v>0.92763337082138009</c:v>
                </c:pt>
                <c:pt idx="184">
                  <c:v>1.5072596625366688</c:v>
                </c:pt>
                <c:pt idx="185">
                  <c:v>1.8509658847188395</c:v>
                </c:pt>
                <c:pt idx="186">
                  <c:v>1.1844564780837428</c:v>
                </c:pt>
                <c:pt idx="187">
                  <c:v>0.67426387280418631</c:v>
                </c:pt>
                <c:pt idx="188">
                  <c:v>0.75126373834023286</c:v>
                </c:pt>
                <c:pt idx="189">
                  <c:v>0.93215612906596068</c:v>
                </c:pt>
                <c:pt idx="190">
                  <c:v>1.21489735351198</c:v>
                </c:pt>
                <c:pt idx="191">
                  <c:v>1.2058788946299441</c:v>
                </c:pt>
                <c:pt idx="192">
                  <c:v>1.3064141490228214</c:v>
                </c:pt>
                <c:pt idx="193">
                  <c:v>0.58904144147991566</c:v>
                </c:pt>
                <c:pt idx="194">
                  <c:v>0.59280769345904283</c:v>
                </c:pt>
                <c:pt idx="195">
                  <c:v>0.7762911385043596</c:v>
                </c:pt>
                <c:pt idx="196">
                  <c:v>0.95230014173154387</c:v>
                </c:pt>
                <c:pt idx="197">
                  <c:v>1.0718001321201085</c:v>
                </c:pt>
                <c:pt idx="198">
                  <c:v>1.0899523497166994</c:v>
                </c:pt>
                <c:pt idx="199">
                  <c:v>1.1946575034735076</c:v>
                </c:pt>
                <c:pt idx="200">
                  <c:v>1.2431724477789419</c:v>
                </c:pt>
                <c:pt idx="201">
                  <c:v>1.235951849131484</c:v>
                </c:pt>
                <c:pt idx="202">
                  <c:v>1.2738716661707787</c:v>
                </c:pt>
                <c:pt idx="203">
                  <c:v>1.2362952655061417</c:v>
                </c:pt>
                <c:pt idx="204">
                  <c:v>1.2516440826830049</c:v>
                </c:pt>
                <c:pt idx="205">
                  <c:v>1.2306593588362793</c:v>
                </c:pt>
                <c:pt idx="206">
                  <c:v>1.2318801700005952</c:v>
                </c:pt>
                <c:pt idx="207">
                  <c:v>1.2236547839104635</c:v>
                </c:pt>
                <c:pt idx="208">
                  <c:v>1.2539252469502311</c:v>
                </c:pt>
                <c:pt idx="209">
                  <c:v>1.3198710708566188</c:v>
                </c:pt>
                <c:pt idx="210">
                  <c:v>1.3081128255539978</c:v>
                </c:pt>
                <c:pt idx="211">
                  <c:v>1.2497350748221214</c:v>
                </c:pt>
                <c:pt idx="212">
                  <c:v>1.2838776406519739</c:v>
                </c:pt>
                <c:pt idx="213">
                  <c:v>1.3366958812581362</c:v>
                </c:pt>
                <c:pt idx="214">
                  <c:v>1.2773589849697053</c:v>
                </c:pt>
                <c:pt idx="215">
                  <c:v>1.3293771392425748</c:v>
                </c:pt>
                <c:pt idx="216">
                  <c:v>1.33113843942537</c:v>
                </c:pt>
                <c:pt idx="217">
                  <c:v>1.3447237564278924</c:v>
                </c:pt>
                <c:pt idx="218">
                  <c:v>1.6196709465967229</c:v>
                </c:pt>
                <c:pt idx="219">
                  <c:v>2.5813575928798635</c:v>
                </c:pt>
                <c:pt idx="220">
                  <c:v>4.6936611254190739</c:v>
                </c:pt>
                <c:pt idx="221">
                  <c:v>4.3409616467450718</c:v>
                </c:pt>
                <c:pt idx="222">
                  <c:v>3.4812509079961202</c:v>
                </c:pt>
                <c:pt idx="223">
                  <c:v>3.4812125168225663</c:v>
                </c:pt>
                <c:pt idx="224">
                  <c:v>3.4868743378504528</c:v>
                </c:pt>
                <c:pt idx="225">
                  <c:v>3.1248879085371999</c:v>
                </c:pt>
                <c:pt idx="226">
                  <c:v>3.1094103457801889</c:v>
                </c:pt>
                <c:pt idx="227">
                  <c:v>3.3856184170540002</c:v>
                </c:pt>
                <c:pt idx="228">
                  <c:v>3.6952875913655872</c:v>
                </c:pt>
                <c:pt idx="229">
                  <c:v>3.7621421469043139</c:v>
                </c:pt>
                <c:pt idx="230">
                  <c:v>3.6460683038460715</c:v>
                </c:pt>
                <c:pt idx="231">
                  <c:v>3.6737241164947947</c:v>
                </c:pt>
                <c:pt idx="232">
                  <c:v>3.7771523266584159</c:v>
                </c:pt>
                <c:pt idx="233">
                  <c:v>3.1172859671825459</c:v>
                </c:pt>
                <c:pt idx="234">
                  <c:v>3.1288765764182402</c:v>
                </c:pt>
                <c:pt idx="235">
                  <c:v>3.5669333893969841</c:v>
                </c:pt>
                <c:pt idx="236">
                  <c:v>4.1846281055401242</c:v>
                </c:pt>
                <c:pt idx="237">
                  <c:v>3.7725867587732687</c:v>
                </c:pt>
                <c:pt idx="238">
                  <c:v>4.1779487125242181</c:v>
                </c:pt>
                <c:pt idx="239">
                  <c:v>3.4643988909230607</c:v>
                </c:pt>
                <c:pt idx="240">
                  <c:v>3.3433154872207891</c:v>
                </c:pt>
                <c:pt idx="241">
                  <c:v>3.6150505128893236</c:v>
                </c:pt>
                <c:pt idx="242">
                  <c:v>3.5446164201840213</c:v>
                </c:pt>
                <c:pt idx="243">
                  <c:v>3.2811897460413491</c:v>
                </c:pt>
                <c:pt idx="244">
                  <c:v>3.240179863850448</c:v>
                </c:pt>
                <c:pt idx="245">
                  <c:v>3.5086855955131191</c:v>
                </c:pt>
                <c:pt idx="246">
                  <c:v>3.7257125355337393</c:v>
                </c:pt>
                <c:pt idx="247">
                  <c:v>4.1909230814909488</c:v>
                </c:pt>
                <c:pt idx="248">
                  <c:v>4.713894307414038</c:v>
                </c:pt>
                <c:pt idx="249">
                  <c:v>5.4180955584115056</c:v>
                </c:pt>
                <c:pt idx="250">
                  <c:v>4.2866347558174347</c:v>
                </c:pt>
                <c:pt idx="251">
                  <c:v>3.2968538500676861</c:v>
                </c:pt>
                <c:pt idx="252">
                  <c:v>3.4296168826510063</c:v>
                </c:pt>
                <c:pt idx="253">
                  <c:v>5.6074535917954682</c:v>
                </c:pt>
                <c:pt idx="254">
                  <c:v>5.9260642696742156</c:v>
                </c:pt>
                <c:pt idx="255">
                  <c:v>5.1934804616881154</c:v>
                </c:pt>
                <c:pt idx="256">
                  <c:v>4.1504081680553888</c:v>
                </c:pt>
                <c:pt idx="257">
                  <c:v>4.0246714147784051</c:v>
                </c:pt>
                <c:pt idx="258">
                  <c:v>3.7987511995285868</c:v>
                </c:pt>
                <c:pt idx="259">
                  <c:v>4.0194485204260371</c:v>
                </c:pt>
                <c:pt idx="260">
                  <c:v>3.2638717764069973</c:v>
                </c:pt>
                <c:pt idx="261">
                  <c:v>3.7752833322744985</c:v>
                </c:pt>
                <c:pt idx="262">
                  <c:v>3.9496571526442334</c:v>
                </c:pt>
                <c:pt idx="263">
                  <c:v>3.4804475544896074</c:v>
                </c:pt>
                <c:pt idx="264">
                  <c:v>3.8053524735227091</c:v>
                </c:pt>
                <c:pt idx="265">
                  <c:v>4.4199546597396644</c:v>
                </c:pt>
                <c:pt idx="266">
                  <c:v>4.6186118210420908</c:v>
                </c:pt>
                <c:pt idx="267">
                  <c:v>4.1945860483711623</c:v>
                </c:pt>
                <c:pt idx="268">
                  <c:v>4.0840224357250694</c:v>
                </c:pt>
                <c:pt idx="269">
                  <c:v>4.0725815175572828</c:v>
                </c:pt>
                <c:pt idx="270">
                  <c:v>4.4533966034764187</c:v>
                </c:pt>
                <c:pt idx="271">
                  <c:v>3.5866872969144028</c:v>
                </c:pt>
                <c:pt idx="272">
                  <c:v>3.3109422101687511</c:v>
                </c:pt>
                <c:pt idx="273">
                  <c:v>3.2772881791990853</c:v>
                </c:pt>
                <c:pt idx="274">
                  <c:v>3.2326448940082559</c:v>
                </c:pt>
                <c:pt idx="275">
                  <c:v>4.5306846968385424</c:v>
                </c:pt>
                <c:pt idx="276">
                  <c:v>3.8152341090761022</c:v>
                </c:pt>
                <c:pt idx="277">
                  <c:v>4.6839366281962898</c:v>
                </c:pt>
                <c:pt idx="278">
                  <c:v>3.3727434611744158</c:v>
                </c:pt>
                <c:pt idx="279">
                  <c:v>4.3825283729138924</c:v>
                </c:pt>
                <c:pt idx="280">
                  <c:v>4.514863929635446</c:v>
                </c:pt>
                <c:pt idx="281">
                  <c:v>4.9220125585519652</c:v>
                </c:pt>
                <c:pt idx="282">
                  <c:v>3.9316264746739114</c:v>
                </c:pt>
                <c:pt idx="283">
                  <c:v>4.4417127932941654</c:v>
                </c:pt>
                <c:pt idx="284">
                  <c:v>4.2559871658556494</c:v>
                </c:pt>
                <c:pt idx="285">
                  <c:v>4.0492270853230536</c:v>
                </c:pt>
                <c:pt idx="286">
                  <c:v>3.6572729844109557</c:v>
                </c:pt>
                <c:pt idx="287">
                  <c:v>3.661938887997108</c:v>
                </c:pt>
                <c:pt idx="288">
                  <c:v>2.3255953341075157</c:v>
                </c:pt>
                <c:pt idx="289">
                  <c:v>3.9075289938897124</c:v>
                </c:pt>
                <c:pt idx="290">
                  <c:v>4.1239897503362766</c:v>
                </c:pt>
                <c:pt idx="291">
                  <c:v>3.1666314958807069</c:v>
                </c:pt>
                <c:pt idx="292">
                  <c:v>3.6610449462786874</c:v>
                </c:pt>
                <c:pt idx="293">
                  <c:v>3.1395110349766804</c:v>
                </c:pt>
                <c:pt idx="294">
                  <c:v>3.2916149790653075</c:v>
                </c:pt>
                <c:pt idx="295">
                  <c:v>3.023952602282225</c:v>
                </c:pt>
                <c:pt idx="296">
                  <c:v>2.7656894739632412</c:v>
                </c:pt>
                <c:pt idx="297">
                  <c:v>2.8029391363728462</c:v>
                </c:pt>
                <c:pt idx="298">
                  <c:v>2.9397227025739845</c:v>
                </c:pt>
                <c:pt idx="299">
                  <c:v>3.4674661985127697</c:v>
                </c:pt>
                <c:pt idx="300">
                  <c:v>3.5549708595329332</c:v>
                </c:pt>
                <c:pt idx="301">
                  <c:v>3.3587885130942139</c:v>
                </c:pt>
                <c:pt idx="302">
                  <c:v>2.9940425902946135</c:v>
                </c:pt>
                <c:pt idx="303">
                  <c:v>3.1690077147584588</c:v>
                </c:pt>
                <c:pt idx="304">
                  <c:v>3.0188480705115595</c:v>
                </c:pt>
                <c:pt idx="305">
                  <c:v>3.0280504366867689</c:v>
                </c:pt>
                <c:pt idx="306">
                  <c:v>2.9186861272684639</c:v>
                </c:pt>
                <c:pt idx="307">
                  <c:v>3.1389583961008398</c:v>
                </c:pt>
                <c:pt idx="308">
                  <c:v>3.0060162844883718</c:v>
                </c:pt>
                <c:pt idx="309">
                  <c:v>3.568059528486446</c:v>
                </c:pt>
                <c:pt idx="310">
                  <c:v>3.9758575983329618</c:v>
                </c:pt>
                <c:pt idx="311">
                  <c:v>3.8492057913695548</c:v>
                </c:pt>
                <c:pt idx="312">
                  <c:v>3.3719221810810405</c:v>
                </c:pt>
                <c:pt idx="313">
                  <c:v>3.0095040194525122</c:v>
                </c:pt>
                <c:pt idx="314">
                  <c:v>3.126152194574694</c:v>
                </c:pt>
                <c:pt idx="315">
                  <c:v>3.0742121860369447</c:v>
                </c:pt>
                <c:pt idx="316">
                  <c:v>3.0985850483242445</c:v>
                </c:pt>
                <c:pt idx="317">
                  <c:v>3.3366516666524855</c:v>
                </c:pt>
                <c:pt idx="318">
                  <c:v>3.7806288597256259</c:v>
                </c:pt>
                <c:pt idx="319">
                  <c:v>4.0712587815961365</c:v>
                </c:pt>
                <c:pt idx="320">
                  <c:v>3.3604798445757722</c:v>
                </c:pt>
                <c:pt idx="321">
                  <c:v>3.7578248355346129</c:v>
                </c:pt>
                <c:pt idx="322">
                  <c:v>4.0415458900469972</c:v>
                </c:pt>
                <c:pt idx="323">
                  <c:v>3.0543654471903636</c:v>
                </c:pt>
                <c:pt idx="324">
                  <c:v>3.9973481146208809</c:v>
                </c:pt>
                <c:pt idx="325">
                  <c:v>3.7229879837256314</c:v>
                </c:pt>
                <c:pt idx="326">
                  <c:v>4.0572017660712278</c:v>
                </c:pt>
                <c:pt idx="327">
                  <c:v>2.8355959679234455</c:v>
                </c:pt>
                <c:pt idx="328">
                  <c:v>2.3842251959347438</c:v>
                </c:pt>
                <c:pt idx="329">
                  <c:v>2.455432649055393</c:v>
                </c:pt>
                <c:pt idx="330">
                  <c:v>2.2936172842334348</c:v>
                </c:pt>
                <c:pt idx="331">
                  <c:v>2.7109111597471083</c:v>
                </c:pt>
                <c:pt idx="332">
                  <c:v>3.4530184081073259</c:v>
                </c:pt>
                <c:pt idx="333">
                  <c:v>3.1205178564870253</c:v>
                </c:pt>
                <c:pt idx="334">
                  <c:v>4.2173796313858958</c:v>
                </c:pt>
                <c:pt idx="335">
                  <c:v>6.1862297772893626</c:v>
                </c:pt>
                <c:pt idx="336">
                  <c:v>4.4136212212504455</c:v>
                </c:pt>
                <c:pt idx="337">
                  <c:v>3.8480378243150342</c:v>
                </c:pt>
                <c:pt idx="338">
                  <c:v>3.3142877263828483</c:v>
                </c:pt>
                <c:pt idx="339">
                  <c:v>3.4424395988576904</c:v>
                </c:pt>
                <c:pt idx="340">
                  <c:v>4.166786832383047</c:v>
                </c:pt>
                <c:pt idx="341">
                  <c:v>3.6688236302903445</c:v>
                </c:pt>
                <c:pt idx="342">
                  <c:v>3.1628637647777258</c:v>
                </c:pt>
              </c:numCache>
            </c:numRef>
          </c:xVal>
          <c:yVal>
            <c:numRef>
              <c:f>'065C'!$BK$14:$BK$675</c:f>
              <c:numCache>
                <c:formatCode>0</c:formatCode>
                <c:ptCount val="662"/>
                <c:pt idx="0">
                  <c:v>21.509692289286804</c:v>
                </c:pt>
                <c:pt idx="1">
                  <c:v>30.877540514702677</c:v>
                </c:pt>
                <c:pt idx="2">
                  <c:v>24.828317512819066</c:v>
                </c:pt>
                <c:pt idx="3">
                  <c:v>24.408514848613788</c:v>
                </c:pt>
                <c:pt idx="4">
                  <c:v>28.34846039603854</c:v>
                </c:pt>
                <c:pt idx="5">
                  <c:v>29.792875611701643</c:v>
                </c:pt>
                <c:pt idx="6">
                  <c:v>35.087030868845055</c:v>
                </c:pt>
                <c:pt idx="7">
                  <c:v>39.377262666812413</c:v>
                </c:pt>
                <c:pt idx="8">
                  <c:v>40.393987266024624</c:v>
                </c:pt>
                <c:pt idx="9">
                  <c:v>42.94628970611501</c:v>
                </c:pt>
                <c:pt idx="10">
                  <c:v>43.934329959898058</c:v>
                </c:pt>
                <c:pt idx="11">
                  <c:v>44.834671748004226</c:v>
                </c:pt>
                <c:pt idx="12">
                  <c:v>43.844540585534574</c:v>
                </c:pt>
                <c:pt idx="13">
                  <c:v>41.328496482830857</c:v>
                </c:pt>
                <c:pt idx="14">
                  <c:v>39.417158750395238</c:v>
                </c:pt>
                <c:pt idx="15">
                  <c:v>44.329698220240395</c:v>
                </c:pt>
                <c:pt idx="16">
                  <c:v>43.886797165877311</c:v>
                </c:pt>
                <c:pt idx="17">
                  <c:v>39.373781833313934</c:v>
                </c:pt>
                <c:pt idx="18">
                  <c:v>36.796591146131256</c:v>
                </c:pt>
                <c:pt idx="19">
                  <c:v>34.964860796001553</c:v>
                </c:pt>
                <c:pt idx="20">
                  <c:v>32.761283464536497</c:v>
                </c:pt>
                <c:pt idx="21">
                  <c:v>25.981364069904433</c:v>
                </c:pt>
                <c:pt idx="22">
                  <c:v>20.673592345672205</c:v>
                </c:pt>
                <c:pt idx="23">
                  <c:v>23.224107528520854</c:v>
                </c:pt>
                <c:pt idx="24">
                  <c:v>27.26465281024667</c:v>
                </c:pt>
                <c:pt idx="25">
                  <c:v>11.444063212857568</c:v>
                </c:pt>
                <c:pt idx="26">
                  <c:v>7.6545502088995825</c:v>
                </c:pt>
                <c:pt idx="27">
                  <c:v>29.556474988380355</c:v>
                </c:pt>
                <c:pt idx="28">
                  <c:v>58.301500359094632</c:v>
                </c:pt>
                <c:pt idx="29">
                  <c:v>100.44359854309118</c:v>
                </c:pt>
                <c:pt idx="30">
                  <c:v>92.820468892854947</c:v>
                </c:pt>
                <c:pt idx="31">
                  <c:v>22.752149862246206</c:v>
                </c:pt>
                <c:pt idx="32">
                  <c:v>16.168787357349171</c:v>
                </c:pt>
                <c:pt idx="33">
                  <c:v>13.674751039092026</c:v>
                </c:pt>
                <c:pt idx="34">
                  <c:v>15.550956144058683</c:v>
                </c:pt>
                <c:pt idx="35">
                  <c:v>13.911247135417151</c:v>
                </c:pt>
                <c:pt idx="36">
                  <c:v>12.102512411351444</c:v>
                </c:pt>
                <c:pt idx="37">
                  <c:v>12.817133596880181</c:v>
                </c:pt>
                <c:pt idx="38">
                  <c:v>13.543993012446226</c:v>
                </c:pt>
                <c:pt idx="39">
                  <c:v>12.107857055916567</c:v>
                </c:pt>
                <c:pt idx="40">
                  <c:v>50.36163328496982</c:v>
                </c:pt>
                <c:pt idx="41">
                  <c:v>29.094287805706216</c:v>
                </c:pt>
                <c:pt idx="42">
                  <c:v>10.830030089314359</c:v>
                </c:pt>
                <c:pt idx="43">
                  <c:v>13.646995074264771</c:v>
                </c:pt>
                <c:pt idx="44">
                  <c:v>14.156227412325133</c:v>
                </c:pt>
                <c:pt idx="45">
                  <c:v>13.1606173120338</c:v>
                </c:pt>
                <c:pt idx="46">
                  <c:v>19.359762130026343</c:v>
                </c:pt>
                <c:pt idx="47">
                  <c:v>15.392130420255768</c:v>
                </c:pt>
                <c:pt idx="48">
                  <c:v>12.720862527071459</c:v>
                </c:pt>
                <c:pt idx="49">
                  <c:v>12.486401246352431</c:v>
                </c:pt>
                <c:pt idx="50">
                  <c:v>11.578312089344728</c:v>
                </c:pt>
                <c:pt idx="51">
                  <c:v>9.2535725934540185</c:v>
                </c:pt>
                <c:pt idx="52">
                  <c:v>7.8693297635926269</c:v>
                </c:pt>
                <c:pt idx="53">
                  <c:v>7.0642317786244027</c:v>
                </c:pt>
                <c:pt idx="54">
                  <c:v>7.8302902319098422</c:v>
                </c:pt>
                <c:pt idx="55">
                  <c:v>12.465799212374636</c:v>
                </c:pt>
                <c:pt idx="56">
                  <c:v>16.876238463266727</c:v>
                </c:pt>
                <c:pt idx="57">
                  <c:v>19.261445541186763</c:v>
                </c:pt>
                <c:pt idx="58">
                  <c:v>19.476471554072578</c:v>
                </c:pt>
                <c:pt idx="59">
                  <c:v>19.101812292933932</c:v>
                </c:pt>
                <c:pt idx="60">
                  <c:v>19.811382623660464</c:v>
                </c:pt>
                <c:pt idx="61">
                  <c:v>21.0602114964619</c:v>
                </c:pt>
                <c:pt idx="62">
                  <c:v>22.927323043707418</c:v>
                </c:pt>
                <c:pt idx="63">
                  <c:v>24.30958705753326</c:v>
                </c:pt>
                <c:pt idx="64">
                  <c:v>25.573984637284205</c:v>
                </c:pt>
                <c:pt idx="65">
                  <c:v>27.443866069296728</c:v>
                </c:pt>
                <c:pt idx="66">
                  <c:v>27.562680804679061</c:v>
                </c:pt>
                <c:pt idx="67">
                  <c:v>29.471732717714019</c:v>
                </c:pt>
                <c:pt idx="68">
                  <c:v>31.304898535981891</c:v>
                </c:pt>
                <c:pt idx="69">
                  <c:v>33.319635641655395</c:v>
                </c:pt>
                <c:pt idx="70">
                  <c:v>35.073695300641823</c:v>
                </c:pt>
                <c:pt idx="71">
                  <c:v>35.072349766991586</c:v>
                </c:pt>
                <c:pt idx="72">
                  <c:v>34.909257852687709</c:v>
                </c:pt>
                <c:pt idx="73">
                  <c:v>36.994331840262582</c:v>
                </c:pt>
                <c:pt idx="74">
                  <c:v>36.499634695440569</c:v>
                </c:pt>
                <c:pt idx="75">
                  <c:v>36.214591378027208</c:v>
                </c:pt>
                <c:pt idx="76">
                  <c:v>36.219558256667895</c:v>
                </c:pt>
                <c:pt idx="77">
                  <c:v>37.603978406804032</c:v>
                </c:pt>
                <c:pt idx="78">
                  <c:v>41.157989113598958</c:v>
                </c:pt>
                <c:pt idx="79">
                  <c:v>44.577488084137379</c:v>
                </c:pt>
                <c:pt idx="80">
                  <c:v>49.857561772447227</c:v>
                </c:pt>
                <c:pt idx="81">
                  <c:v>52.763895621456655</c:v>
                </c:pt>
                <c:pt idx="82">
                  <c:v>55.621967204916572</c:v>
                </c:pt>
                <c:pt idx="83">
                  <c:v>53.968788709738938</c:v>
                </c:pt>
                <c:pt idx="84">
                  <c:v>50.552793723123578</c:v>
                </c:pt>
                <c:pt idx="85">
                  <c:v>50.815575379388861</c:v>
                </c:pt>
                <c:pt idx="86">
                  <c:v>50.326481924170707</c:v>
                </c:pt>
                <c:pt idx="87">
                  <c:v>47.838467026504198</c:v>
                </c:pt>
                <c:pt idx="88">
                  <c:v>45.397625511113453</c:v>
                </c:pt>
                <c:pt idx="89">
                  <c:v>47.355228978950279</c:v>
                </c:pt>
                <c:pt idx="90">
                  <c:v>49.185555104049932</c:v>
                </c:pt>
                <c:pt idx="91">
                  <c:v>50.842932418202743</c:v>
                </c:pt>
                <c:pt idx="92">
                  <c:v>47.092770810846197</c:v>
                </c:pt>
                <c:pt idx="93">
                  <c:v>42.222118610970931</c:v>
                </c:pt>
                <c:pt idx="94">
                  <c:v>41.415045945159243</c:v>
                </c:pt>
                <c:pt idx="95">
                  <c:v>41.704626083224412</c:v>
                </c:pt>
                <c:pt idx="96">
                  <c:v>42.804479155495798</c:v>
                </c:pt>
                <c:pt idx="97">
                  <c:v>42.762814934253392</c:v>
                </c:pt>
                <c:pt idx="98">
                  <c:v>39.204262845156208</c:v>
                </c:pt>
                <c:pt idx="99">
                  <c:v>35.172840514108223</c:v>
                </c:pt>
                <c:pt idx="100">
                  <c:v>32.156455787162166</c:v>
                </c:pt>
                <c:pt idx="101">
                  <c:v>30.216996724731338</c:v>
                </c:pt>
                <c:pt idx="102">
                  <c:v>31.126235664015137</c:v>
                </c:pt>
                <c:pt idx="103">
                  <c:v>32.899789374326531</c:v>
                </c:pt>
                <c:pt idx="104">
                  <c:v>31.2843870670286</c:v>
                </c:pt>
                <c:pt idx="105">
                  <c:v>29.50112080795321</c:v>
                </c:pt>
                <c:pt idx="106">
                  <c:v>31.796298742203021</c:v>
                </c:pt>
                <c:pt idx="107">
                  <c:v>31.595713652929614</c:v>
                </c:pt>
                <c:pt idx="108">
                  <c:v>34.713004482102498</c:v>
                </c:pt>
                <c:pt idx="109">
                  <c:v>42.718858489865625</c:v>
                </c:pt>
                <c:pt idx="110">
                  <c:v>32.706436066153358</c:v>
                </c:pt>
                <c:pt idx="111">
                  <c:v>30.009016678066303</c:v>
                </c:pt>
                <c:pt idx="112">
                  <c:v>22.083620182569376</c:v>
                </c:pt>
                <c:pt idx="113">
                  <c:v>18.22249835957523</c:v>
                </c:pt>
                <c:pt idx="114">
                  <c:v>19.488872206990532</c:v>
                </c:pt>
                <c:pt idx="115">
                  <c:v>21.135682597031938</c:v>
                </c:pt>
                <c:pt idx="116">
                  <c:v>22.151020009382147</c:v>
                </c:pt>
                <c:pt idx="117">
                  <c:v>26.977508264911101</c:v>
                </c:pt>
                <c:pt idx="118">
                  <c:v>28.953412475665264</c:v>
                </c:pt>
                <c:pt idx="119">
                  <c:v>25.886934980340961</c:v>
                </c:pt>
                <c:pt idx="120">
                  <c:v>30.571663550734758</c:v>
                </c:pt>
                <c:pt idx="121">
                  <c:v>24.277862869745739</c:v>
                </c:pt>
                <c:pt idx="122">
                  <c:v>25.405768939734308</c:v>
                </c:pt>
                <c:pt idx="123">
                  <c:v>26.954879556486247</c:v>
                </c:pt>
                <c:pt idx="124">
                  <c:v>32.42473899573055</c:v>
                </c:pt>
                <c:pt idx="125">
                  <c:v>52.971880008226542</c:v>
                </c:pt>
                <c:pt idx="126">
                  <c:v>51.933234894858018</c:v>
                </c:pt>
                <c:pt idx="127">
                  <c:v>46.399085782760388</c:v>
                </c:pt>
                <c:pt idx="128">
                  <c:v>29.864950931550499</c:v>
                </c:pt>
                <c:pt idx="129">
                  <c:v>25.252839938910721</c:v>
                </c:pt>
                <c:pt idx="130">
                  <c:v>28.404557358950683</c:v>
                </c:pt>
                <c:pt idx="131">
                  <c:v>24.391784866852063</c:v>
                </c:pt>
                <c:pt idx="132">
                  <c:v>21.030773827234007</c:v>
                </c:pt>
                <c:pt idx="133">
                  <c:v>23.418854539384562</c:v>
                </c:pt>
                <c:pt idx="134">
                  <c:v>23.142953682602343</c:v>
                </c:pt>
                <c:pt idx="135">
                  <c:v>14.89960121969321</c:v>
                </c:pt>
                <c:pt idx="136">
                  <c:v>12.876909135076543</c:v>
                </c:pt>
                <c:pt idx="137">
                  <c:v>11.237333499150045</c:v>
                </c:pt>
                <c:pt idx="138">
                  <c:v>13.770059378480896</c:v>
                </c:pt>
                <c:pt idx="139">
                  <c:v>13.472369492858643</c:v>
                </c:pt>
                <c:pt idx="140">
                  <c:v>14.100844746103562</c:v>
                </c:pt>
                <c:pt idx="141">
                  <c:v>11.937336307708566</c:v>
                </c:pt>
                <c:pt idx="142">
                  <c:v>10.653623712005469</c:v>
                </c:pt>
                <c:pt idx="143">
                  <c:v>9.4649934158026401</c:v>
                </c:pt>
                <c:pt idx="144">
                  <c:v>8.3139208748515152</c:v>
                </c:pt>
                <c:pt idx="145">
                  <c:v>9.5050699677687831</c:v>
                </c:pt>
                <c:pt idx="146">
                  <c:v>10.356406489470631</c:v>
                </c:pt>
                <c:pt idx="147">
                  <c:v>12.543792110033547</c:v>
                </c:pt>
                <c:pt idx="148">
                  <c:v>21.878859857794179</c:v>
                </c:pt>
                <c:pt idx="149">
                  <c:v>23.909892527089958</c:v>
                </c:pt>
                <c:pt idx="150">
                  <c:v>25.644999666774751</c:v>
                </c:pt>
                <c:pt idx="151">
                  <c:v>25.232310572550787</c:v>
                </c:pt>
                <c:pt idx="152">
                  <c:v>23.697830326643896</c:v>
                </c:pt>
                <c:pt idx="153">
                  <c:v>25.793048307646885</c:v>
                </c:pt>
                <c:pt idx="154">
                  <c:v>24.540453702226721</c:v>
                </c:pt>
                <c:pt idx="155">
                  <c:v>24.703542105091351</c:v>
                </c:pt>
                <c:pt idx="156">
                  <c:v>22.011712250555842</c:v>
                </c:pt>
                <c:pt idx="157">
                  <c:v>21.936843013019761</c:v>
                </c:pt>
                <c:pt idx="158">
                  <c:v>23.249689577095818</c:v>
                </c:pt>
                <c:pt idx="159">
                  <c:v>22.929722978648183</c:v>
                </c:pt>
                <c:pt idx="160">
                  <c:v>22.331456326848404</c:v>
                </c:pt>
                <c:pt idx="161">
                  <c:v>22.34612556866638</c:v>
                </c:pt>
                <c:pt idx="162">
                  <c:v>22.346125501881563</c:v>
                </c:pt>
                <c:pt idx="163">
                  <c:v>20.863483211932088</c:v>
                </c:pt>
                <c:pt idx="164">
                  <c:v>18.27196194350536</c:v>
                </c:pt>
                <c:pt idx="165">
                  <c:v>18.585250465831013</c:v>
                </c:pt>
                <c:pt idx="166">
                  <c:v>21.299106026250946</c:v>
                </c:pt>
                <c:pt idx="167">
                  <c:v>22.624652841462371</c:v>
                </c:pt>
                <c:pt idx="168">
                  <c:v>33.352866139961272</c:v>
                </c:pt>
                <c:pt idx="169">
                  <c:v>43.073854117470141</c:v>
                </c:pt>
                <c:pt idx="170">
                  <c:v>27.619194202975621</c:v>
                </c:pt>
                <c:pt idx="171">
                  <c:v>24.633714874704165</c:v>
                </c:pt>
                <c:pt idx="172">
                  <c:v>34.964156244202265</c:v>
                </c:pt>
                <c:pt idx="173">
                  <c:v>39.687299075854789</c:v>
                </c:pt>
                <c:pt idx="174">
                  <c:v>43.292683469325745</c:v>
                </c:pt>
                <c:pt idx="175">
                  <c:v>45.503200685817639</c:v>
                </c:pt>
                <c:pt idx="176">
                  <c:v>46.226726723081995</c:v>
                </c:pt>
                <c:pt idx="177">
                  <c:v>47.034637311809526</c:v>
                </c:pt>
                <c:pt idx="178">
                  <c:v>47.879580984977871</c:v>
                </c:pt>
                <c:pt idx="179">
                  <c:v>46.23221664443173</c:v>
                </c:pt>
                <c:pt idx="180">
                  <c:v>45.084086181894428</c:v>
                </c:pt>
                <c:pt idx="181">
                  <c:v>48.848741309827069</c:v>
                </c:pt>
                <c:pt idx="182">
                  <c:v>56.220042190732805</c:v>
                </c:pt>
                <c:pt idx="183">
                  <c:v>53.4353537700676</c:v>
                </c:pt>
                <c:pt idx="184">
                  <c:v>45.365799269952973</c:v>
                </c:pt>
                <c:pt idx="185">
                  <c:v>35.555290164562194</c:v>
                </c:pt>
                <c:pt idx="186">
                  <c:v>41.501916085963188</c:v>
                </c:pt>
                <c:pt idx="187">
                  <c:v>52.657513324515307</c:v>
                </c:pt>
                <c:pt idx="188">
                  <c:v>52.339761895847076</c:v>
                </c:pt>
                <c:pt idx="189">
                  <c:v>46.815198166257495</c:v>
                </c:pt>
                <c:pt idx="190">
                  <c:v>42.937218707262602</c:v>
                </c:pt>
                <c:pt idx="191">
                  <c:v>46.276951179948533</c:v>
                </c:pt>
                <c:pt idx="192">
                  <c:v>53.344310762692182</c:v>
                </c:pt>
                <c:pt idx="193">
                  <c:v>82.001421492870676</c:v>
                </c:pt>
                <c:pt idx="194">
                  <c:v>118.50455912310204</c:v>
                </c:pt>
                <c:pt idx="195">
                  <c:v>122.05438753873601</c:v>
                </c:pt>
                <c:pt idx="196">
                  <c:v>120.38272547932192</c:v>
                </c:pt>
                <c:pt idx="197">
                  <c:v>121.41753918936163</c:v>
                </c:pt>
                <c:pt idx="198">
                  <c:v>116.80676691876415</c:v>
                </c:pt>
                <c:pt idx="199">
                  <c:v>112.0002561660594</c:v>
                </c:pt>
                <c:pt idx="200">
                  <c:v>110.26021681741014</c:v>
                </c:pt>
                <c:pt idx="201">
                  <c:v>113.49551673704759</c:v>
                </c:pt>
                <c:pt idx="202">
                  <c:v>113.73596814680945</c:v>
                </c:pt>
                <c:pt idx="203">
                  <c:v>109.65081461110259</c:v>
                </c:pt>
                <c:pt idx="204">
                  <c:v>101.13618713544457</c:v>
                </c:pt>
                <c:pt idx="205">
                  <c:v>92.446866684931379</c:v>
                </c:pt>
                <c:pt idx="206">
                  <c:v>83.877113294055448</c:v>
                </c:pt>
                <c:pt idx="207">
                  <c:v>81.368452586930516</c:v>
                </c:pt>
                <c:pt idx="208">
                  <c:v>79.914758416691399</c:v>
                </c:pt>
                <c:pt idx="209">
                  <c:v>82.742498657475096</c:v>
                </c:pt>
                <c:pt idx="210">
                  <c:v>81.758220834343859</c:v>
                </c:pt>
                <c:pt idx="211">
                  <c:v>76.515275507214028</c:v>
                </c:pt>
                <c:pt idx="212">
                  <c:v>73.698448869433108</c:v>
                </c:pt>
                <c:pt idx="213">
                  <c:v>69.683595255824486</c:v>
                </c:pt>
                <c:pt idx="214">
                  <c:v>67.601116958103603</c:v>
                </c:pt>
                <c:pt idx="215">
                  <c:v>64.698858943013462</c:v>
                </c:pt>
                <c:pt idx="216">
                  <c:v>61.93238429722561</c:v>
                </c:pt>
                <c:pt idx="217">
                  <c:v>62.044454451461178</c:v>
                </c:pt>
                <c:pt idx="218">
                  <c:v>64.941881242687913</c:v>
                </c:pt>
                <c:pt idx="219">
                  <c:v>57.624061757838419</c:v>
                </c:pt>
                <c:pt idx="220">
                  <c:v>26.68444193504012</c:v>
                </c:pt>
                <c:pt idx="221">
                  <c:v>18.362085636376612</c:v>
                </c:pt>
                <c:pt idx="222">
                  <c:v>15.04574205839427</c:v>
                </c:pt>
                <c:pt idx="223">
                  <c:v>12.4295780096254</c:v>
                </c:pt>
                <c:pt idx="224">
                  <c:v>12.45383742237034</c:v>
                </c:pt>
                <c:pt idx="225">
                  <c:v>15.490414781830976</c:v>
                </c:pt>
                <c:pt idx="226">
                  <c:v>19.078656903148996</c:v>
                </c:pt>
                <c:pt idx="227">
                  <c:v>20.588232584436287</c:v>
                </c:pt>
                <c:pt idx="228">
                  <c:v>18.783514821307026</c:v>
                </c:pt>
                <c:pt idx="229">
                  <c:v>17.78835132338796</c:v>
                </c:pt>
                <c:pt idx="230">
                  <c:v>17.892965091752721</c:v>
                </c:pt>
                <c:pt idx="231">
                  <c:v>16.973590763382525</c:v>
                </c:pt>
                <c:pt idx="232">
                  <c:v>15.760633132197775</c:v>
                </c:pt>
                <c:pt idx="233">
                  <c:v>14.888911784630624</c:v>
                </c:pt>
                <c:pt idx="234">
                  <c:v>13.98820215252865</c:v>
                </c:pt>
                <c:pt idx="235">
                  <c:v>16.058285328522604</c:v>
                </c:pt>
                <c:pt idx="236">
                  <c:v>17.517514856886446</c:v>
                </c:pt>
                <c:pt idx="237">
                  <c:v>20.482853363848296</c:v>
                </c:pt>
                <c:pt idx="238">
                  <c:v>18.988073301116842</c:v>
                </c:pt>
                <c:pt idx="239">
                  <c:v>20.894429444518693</c:v>
                </c:pt>
                <c:pt idx="240">
                  <c:v>21.146185394715491</c:v>
                </c:pt>
                <c:pt idx="241">
                  <c:v>20.048464392324412</c:v>
                </c:pt>
                <c:pt idx="242">
                  <c:v>21.323689056980648</c:v>
                </c:pt>
                <c:pt idx="243">
                  <c:v>21.334504695691649</c:v>
                </c:pt>
                <c:pt idx="244">
                  <c:v>18.678450386557913</c:v>
                </c:pt>
                <c:pt idx="245">
                  <c:v>17.83093320662212</c:v>
                </c:pt>
                <c:pt idx="246">
                  <c:v>18.811533393912718</c:v>
                </c:pt>
                <c:pt idx="247">
                  <c:v>18.491452676685373</c:v>
                </c:pt>
                <c:pt idx="248">
                  <c:v>16.245696735468343</c:v>
                </c:pt>
                <c:pt idx="249">
                  <c:v>14.392587462181277</c:v>
                </c:pt>
                <c:pt idx="250">
                  <c:v>20.730871273152708</c:v>
                </c:pt>
                <c:pt idx="251">
                  <c:v>25.455736006169055</c:v>
                </c:pt>
                <c:pt idx="252">
                  <c:v>30.159997606324854</c:v>
                </c:pt>
                <c:pt idx="253">
                  <c:v>24.034890171249558</c:v>
                </c:pt>
                <c:pt idx="254">
                  <c:v>20.358101419933536</c:v>
                </c:pt>
                <c:pt idx="255">
                  <c:v>17.87952435590994</c:v>
                </c:pt>
                <c:pt idx="256">
                  <c:v>18.314719736465001</c:v>
                </c:pt>
                <c:pt idx="257">
                  <c:v>16.599538643124379</c:v>
                </c:pt>
                <c:pt idx="258">
                  <c:v>15.227143094654995</c:v>
                </c:pt>
                <c:pt idx="259">
                  <c:v>15.043718396624996</c:v>
                </c:pt>
                <c:pt idx="260">
                  <c:v>23.206026842813753</c:v>
                </c:pt>
                <c:pt idx="261">
                  <c:v>22.796465139723388</c:v>
                </c:pt>
                <c:pt idx="262">
                  <c:v>17.180655554604073</c:v>
                </c:pt>
                <c:pt idx="263">
                  <c:v>16.918794049455606</c:v>
                </c:pt>
                <c:pt idx="264">
                  <c:v>18.955773342201557</c:v>
                </c:pt>
                <c:pt idx="265">
                  <c:v>18.687428689807092</c:v>
                </c:pt>
                <c:pt idx="266">
                  <c:v>17.314920331368942</c:v>
                </c:pt>
                <c:pt idx="267">
                  <c:v>16.733319124630754</c:v>
                </c:pt>
                <c:pt idx="268">
                  <c:v>16.515170151316031</c:v>
                </c:pt>
                <c:pt idx="269">
                  <c:v>16.62262763131519</c:v>
                </c:pt>
                <c:pt idx="270">
                  <c:v>17.387734178755402</c:v>
                </c:pt>
                <c:pt idx="271">
                  <c:v>20.10796203222516</c:v>
                </c:pt>
                <c:pt idx="272">
                  <c:v>22.403939007533264</c:v>
                </c:pt>
                <c:pt idx="273">
                  <c:v>29.010081767476915</c:v>
                </c:pt>
                <c:pt idx="274">
                  <c:v>37.300402455489156</c:v>
                </c:pt>
                <c:pt idx="275">
                  <c:v>34.835698385152931</c:v>
                </c:pt>
                <c:pt idx="276">
                  <c:v>44.218572597297175</c:v>
                </c:pt>
                <c:pt idx="277">
                  <c:v>39.255879154882479</c:v>
                </c:pt>
                <c:pt idx="278">
                  <c:v>47.226984613806238</c:v>
                </c:pt>
                <c:pt idx="279">
                  <c:v>34.297868474511318</c:v>
                </c:pt>
                <c:pt idx="280">
                  <c:v>29.027297719400632</c:v>
                </c:pt>
                <c:pt idx="281">
                  <c:v>31.556564408311491</c:v>
                </c:pt>
                <c:pt idx="282">
                  <c:v>39.270243135275109</c:v>
                </c:pt>
                <c:pt idx="283">
                  <c:v>24.76649210666471</c:v>
                </c:pt>
                <c:pt idx="284">
                  <c:v>18.770072864789608</c:v>
                </c:pt>
                <c:pt idx="285">
                  <c:v>17.907982006596434</c:v>
                </c:pt>
                <c:pt idx="286">
                  <c:v>19.321217380975696</c:v>
                </c:pt>
                <c:pt idx="287">
                  <c:v>20.828572050415602</c:v>
                </c:pt>
                <c:pt idx="288">
                  <c:v>23.266016980366683</c:v>
                </c:pt>
                <c:pt idx="289">
                  <c:v>22.497513932339832</c:v>
                </c:pt>
                <c:pt idx="290">
                  <c:v>23.79467972164208</c:v>
                </c:pt>
                <c:pt idx="291">
                  <c:v>26.895406704256686</c:v>
                </c:pt>
                <c:pt idx="292">
                  <c:v>17.784457343424329</c:v>
                </c:pt>
                <c:pt idx="293">
                  <c:v>16.102881294446309</c:v>
                </c:pt>
                <c:pt idx="294">
                  <c:v>15.966679702247729</c:v>
                </c:pt>
                <c:pt idx="295">
                  <c:v>14.978599023591158</c:v>
                </c:pt>
                <c:pt idx="296">
                  <c:v>14.915173363266696</c:v>
                </c:pt>
                <c:pt idx="297">
                  <c:v>16.714166065262567</c:v>
                </c:pt>
                <c:pt idx="298">
                  <c:v>16.95034920997966</c:v>
                </c:pt>
                <c:pt idx="299">
                  <c:v>15.290552316804183</c:v>
                </c:pt>
                <c:pt idx="300">
                  <c:v>15.96299911961183</c:v>
                </c:pt>
                <c:pt idx="301">
                  <c:v>16.266391919513527</c:v>
                </c:pt>
                <c:pt idx="302">
                  <c:v>15.886583056309474</c:v>
                </c:pt>
                <c:pt idx="303">
                  <c:v>16.996663056804163</c:v>
                </c:pt>
                <c:pt idx="304">
                  <c:v>19.161401241691735</c:v>
                </c:pt>
                <c:pt idx="305">
                  <c:v>19.490147050370823</c:v>
                </c:pt>
                <c:pt idx="306">
                  <c:v>18.343288593519873</c:v>
                </c:pt>
                <c:pt idx="307">
                  <c:v>17.373184746506141</c:v>
                </c:pt>
                <c:pt idx="308">
                  <c:v>15.871764809913049</c:v>
                </c:pt>
                <c:pt idx="309">
                  <c:v>14.604511266772857</c:v>
                </c:pt>
                <c:pt idx="310">
                  <c:v>13.876025204493512</c:v>
                </c:pt>
                <c:pt idx="311">
                  <c:v>15.341186012214182</c:v>
                </c:pt>
                <c:pt idx="312">
                  <c:v>14.775432537729605</c:v>
                </c:pt>
                <c:pt idx="313">
                  <c:v>14.732486221893495</c:v>
                </c:pt>
                <c:pt idx="314">
                  <c:v>13.443269533413508</c:v>
                </c:pt>
                <c:pt idx="315">
                  <c:v>13.450145081519185</c:v>
                </c:pt>
                <c:pt idx="316">
                  <c:v>14.953705687539628</c:v>
                </c:pt>
                <c:pt idx="317">
                  <c:v>15.814457051728455</c:v>
                </c:pt>
                <c:pt idx="318">
                  <c:v>18.726004444191762</c:v>
                </c:pt>
                <c:pt idx="319">
                  <c:v>22.275537181917013</c:v>
                </c:pt>
                <c:pt idx="320">
                  <c:v>23.709017083958333</c:v>
                </c:pt>
                <c:pt idx="321">
                  <c:v>16.346210927916939</c:v>
                </c:pt>
                <c:pt idx="322">
                  <c:v>15.956182164971889</c:v>
                </c:pt>
                <c:pt idx="323">
                  <c:v>26.27485804545184</c:v>
                </c:pt>
                <c:pt idx="324">
                  <c:v>20.427229272168812</c:v>
                </c:pt>
                <c:pt idx="325">
                  <c:v>16.434365226369174</c:v>
                </c:pt>
                <c:pt idx="326">
                  <c:v>15.518277104883072</c:v>
                </c:pt>
                <c:pt idx="327">
                  <c:v>18.181454086094664</c:v>
                </c:pt>
                <c:pt idx="328">
                  <c:v>17.028691502381879</c:v>
                </c:pt>
                <c:pt idx="329">
                  <c:v>13.591914704799768</c:v>
                </c:pt>
                <c:pt idx="330">
                  <c:v>12.861764544655435</c:v>
                </c:pt>
                <c:pt idx="331">
                  <c:v>11.750668946556448</c:v>
                </c:pt>
                <c:pt idx="332">
                  <c:v>12.181177309716094</c:v>
                </c:pt>
                <c:pt idx="333">
                  <c:v>16.630843127747653</c:v>
                </c:pt>
                <c:pt idx="334">
                  <c:v>14.847548114644066</c:v>
                </c:pt>
                <c:pt idx="335">
                  <c:v>16.561980856011736</c:v>
                </c:pt>
                <c:pt idx="336">
                  <c:v>25.463978598919997</c:v>
                </c:pt>
                <c:pt idx="337">
                  <c:v>28.29776174247602</c:v>
                </c:pt>
                <c:pt idx="338">
                  <c:v>23.315925642326487</c:v>
                </c:pt>
                <c:pt idx="339">
                  <c:v>18.192285218009818</c:v>
                </c:pt>
                <c:pt idx="340">
                  <c:v>13.500053145756295</c:v>
                </c:pt>
                <c:pt idx="341">
                  <c:v>14.330312609381817</c:v>
                </c:pt>
                <c:pt idx="342">
                  <c:v>14.943927554647567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E-4306-A97B-5E3F23D4E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'065C'!$R$14:$R$675</c:f>
              <c:numCache>
                <c:formatCode>0.0</c:formatCode>
                <c:ptCount val="662"/>
                <c:pt idx="0">
                  <c:v>11.365221313977441</c:v>
                </c:pt>
                <c:pt idx="1">
                  <c:v>7.5184010269488093</c:v>
                </c:pt>
                <c:pt idx="2">
                  <c:v>12.846285597989846</c:v>
                </c:pt>
                <c:pt idx="3">
                  <c:v>12.77043615194151</c:v>
                </c:pt>
                <c:pt idx="4">
                  <c:v>12.193275476319661</c:v>
                </c:pt>
                <c:pt idx="5">
                  <c:v>10.475863074899848</c:v>
                </c:pt>
                <c:pt idx="6">
                  <c:v>6.8872771599750093</c:v>
                </c:pt>
                <c:pt idx="7">
                  <c:v>6.152839532080268</c:v>
                </c:pt>
                <c:pt idx="8">
                  <c:v>6.0219559037127546</c:v>
                </c:pt>
                <c:pt idx="9">
                  <c:v>5.3296495318657282</c:v>
                </c:pt>
                <c:pt idx="10">
                  <c:v>4.9048634371202091</c:v>
                </c:pt>
                <c:pt idx="11">
                  <c:v>5.0245528989854495</c:v>
                </c:pt>
                <c:pt idx="12">
                  <c:v>5.1678187090475376</c:v>
                </c:pt>
                <c:pt idx="13">
                  <c:v>5.1448408806388679</c:v>
                </c:pt>
                <c:pt idx="14">
                  <c:v>4.7382604015511003</c:v>
                </c:pt>
                <c:pt idx="15">
                  <c:v>8.4602431641996727</c:v>
                </c:pt>
                <c:pt idx="16">
                  <c:v>7.4005048293361799</c:v>
                </c:pt>
                <c:pt idx="17">
                  <c:v>8.373673931294956</c:v>
                </c:pt>
                <c:pt idx="18">
                  <c:v>5.8388602278661628</c:v>
                </c:pt>
                <c:pt idx="19">
                  <c:v>6.0455804744759813</c:v>
                </c:pt>
                <c:pt idx="20">
                  <c:v>6.1898976464635478</c:v>
                </c:pt>
                <c:pt idx="21">
                  <c:v>6.955277377595781</c:v>
                </c:pt>
                <c:pt idx="22">
                  <c:v>6.8727126678975976</c:v>
                </c:pt>
                <c:pt idx="23">
                  <c:v>6.7631143238192832</c:v>
                </c:pt>
                <c:pt idx="24">
                  <c:v>4.3935992036325624</c:v>
                </c:pt>
                <c:pt idx="25">
                  <c:v>7.0274523790798806</c:v>
                </c:pt>
                <c:pt idx="26">
                  <c:v>7.1004030905425548</c:v>
                </c:pt>
                <c:pt idx="27">
                  <c:v>6.0680168395346756</c:v>
                </c:pt>
                <c:pt idx="28">
                  <c:v>1.4653494392900002</c:v>
                </c:pt>
                <c:pt idx="29">
                  <c:v>3.252092802076668</c:v>
                </c:pt>
                <c:pt idx="30">
                  <c:v>2.7830448252313253</c:v>
                </c:pt>
                <c:pt idx="31">
                  <c:v>10.103475613603621</c:v>
                </c:pt>
                <c:pt idx="32">
                  <c:v>7.2401450087786854</c:v>
                </c:pt>
                <c:pt idx="33">
                  <c:v>6.9291428049384702</c:v>
                </c:pt>
                <c:pt idx="34">
                  <c:v>5.6612193529509254</c:v>
                </c:pt>
                <c:pt idx="35">
                  <c:v>5.5490125301123987</c:v>
                </c:pt>
                <c:pt idx="36">
                  <c:v>5.1520579432576818</c:v>
                </c:pt>
                <c:pt idx="37">
                  <c:v>4.8948290286052849</c:v>
                </c:pt>
                <c:pt idx="38">
                  <c:v>5.2135712377384991</c:v>
                </c:pt>
                <c:pt idx="39">
                  <c:v>11.710910808745654</c:v>
                </c:pt>
                <c:pt idx="40">
                  <c:v>3.1888432383050023</c:v>
                </c:pt>
                <c:pt idx="41">
                  <c:v>5.671441152681763</c:v>
                </c:pt>
                <c:pt idx="42">
                  <c:v>5.7393709952085104</c:v>
                </c:pt>
                <c:pt idx="43">
                  <c:v>3.9389275388090437</c:v>
                </c:pt>
                <c:pt idx="44">
                  <c:v>4.3996061939892401</c:v>
                </c:pt>
                <c:pt idx="45">
                  <c:v>5.5155550385074816</c:v>
                </c:pt>
                <c:pt idx="46">
                  <c:v>3.5572074789617156</c:v>
                </c:pt>
                <c:pt idx="47">
                  <c:v>4.6588081223018589</c:v>
                </c:pt>
                <c:pt idx="48">
                  <c:v>4.7562951371189381</c:v>
                </c:pt>
                <c:pt idx="49">
                  <c:v>4.1643329897651018</c:v>
                </c:pt>
                <c:pt idx="50">
                  <c:v>3.3927955377749974</c:v>
                </c:pt>
                <c:pt idx="51">
                  <c:v>3.0037340191121769</c:v>
                </c:pt>
                <c:pt idx="52">
                  <c:v>2.3323550588576718</c:v>
                </c:pt>
                <c:pt idx="53">
                  <c:v>2.7957379278940704</c:v>
                </c:pt>
                <c:pt idx="54">
                  <c:v>3.3287099476959798</c:v>
                </c:pt>
                <c:pt idx="55">
                  <c:v>2.8647717211697779</c:v>
                </c:pt>
                <c:pt idx="56">
                  <c:v>2.4157097228037174</c:v>
                </c:pt>
                <c:pt idx="57">
                  <c:v>1.9965339790875076</c:v>
                </c:pt>
                <c:pt idx="58">
                  <c:v>2.1890209277019692</c:v>
                </c:pt>
                <c:pt idx="59">
                  <c:v>2.459895662846411</c:v>
                </c:pt>
                <c:pt idx="60">
                  <c:v>2.9075232985176576</c:v>
                </c:pt>
                <c:pt idx="61">
                  <c:v>3.2656367978600995</c:v>
                </c:pt>
                <c:pt idx="62">
                  <c:v>3.3259938253340171</c:v>
                </c:pt>
                <c:pt idx="63">
                  <c:v>4.0473250877593667</c:v>
                </c:pt>
                <c:pt idx="64">
                  <c:v>4.4225571533334902</c:v>
                </c:pt>
                <c:pt idx="65">
                  <c:v>4.4157771510168029</c:v>
                </c:pt>
                <c:pt idx="66">
                  <c:v>4.7512182016411639</c:v>
                </c:pt>
                <c:pt idx="67">
                  <c:v>4.8065049458179487</c:v>
                </c:pt>
                <c:pt idx="68">
                  <c:v>4.5315559945315398</c:v>
                </c:pt>
                <c:pt idx="69">
                  <c:v>4.4156418427741793</c:v>
                </c:pt>
                <c:pt idx="70">
                  <c:v>4.1317191538498808</c:v>
                </c:pt>
                <c:pt idx="71">
                  <c:v>3.7909418571013389</c:v>
                </c:pt>
                <c:pt idx="72">
                  <c:v>4.2477043489695188</c:v>
                </c:pt>
                <c:pt idx="73">
                  <c:v>4.4863542419885283</c:v>
                </c:pt>
                <c:pt idx="74">
                  <c:v>4.4001480025140625</c:v>
                </c:pt>
                <c:pt idx="75">
                  <c:v>4.4004711254952422</c:v>
                </c:pt>
                <c:pt idx="76">
                  <c:v>4.2029333466884458</c:v>
                </c:pt>
                <c:pt idx="77">
                  <c:v>4.2973008059499858</c:v>
                </c:pt>
                <c:pt idx="78">
                  <c:v>4.305693851120779</c:v>
                </c:pt>
                <c:pt idx="79">
                  <c:v>4.5830352205025502</c:v>
                </c:pt>
                <c:pt idx="80">
                  <c:v>4.8291366037444856</c:v>
                </c:pt>
                <c:pt idx="81">
                  <c:v>5.2772138767280534</c:v>
                </c:pt>
                <c:pt idx="82">
                  <c:v>5.1044276869405998</c:v>
                </c:pt>
                <c:pt idx="83">
                  <c:v>4.7754027745028935</c:v>
                </c:pt>
                <c:pt idx="84">
                  <c:v>4.706956964608346</c:v>
                </c:pt>
                <c:pt idx="85">
                  <c:v>4.5558753975818425</c:v>
                </c:pt>
                <c:pt idx="86">
                  <c:v>4.1318180714973352</c:v>
                </c:pt>
                <c:pt idx="87">
                  <c:v>3.6772939495517658</c:v>
                </c:pt>
                <c:pt idx="88">
                  <c:v>3.4396420217826873</c:v>
                </c:pt>
                <c:pt idx="89">
                  <c:v>4.0023096449031241</c:v>
                </c:pt>
                <c:pt idx="90">
                  <c:v>4.6094740805700383</c:v>
                </c:pt>
                <c:pt idx="91">
                  <c:v>4.7701808213228496</c:v>
                </c:pt>
                <c:pt idx="92">
                  <c:v>4.6224971280599378</c:v>
                </c:pt>
                <c:pt idx="93">
                  <c:v>4.5632946791666287</c:v>
                </c:pt>
                <c:pt idx="94">
                  <c:v>4.3767421369381898</c:v>
                </c:pt>
                <c:pt idx="95">
                  <c:v>4.5834417956576816</c:v>
                </c:pt>
                <c:pt idx="96">
                  <c:v>5.0039306484488222</c:v>
                </c:pt>
                <c:pt idx="97">
                  <c:v>4.857186841277529</c:v>
                </c:pt>
                <c:pt idx="98">
                  <c:v>4.6633732670605843</c:v>
                </c:pt>
                <c:pt idx="99">
                  <c:v>4.0066576138987831</c:v>
                </c:pt>
                <c:pt idx="100">
                  <c:v>3.4293850440580691</c:v>
                </c:pt>
                <c:pt idx="101">
                  <c:v>3.6801538177923137</c:v>
                </c:pt>
                <c:pt idx="102">
                  <c:v>3.9541260627960853</c:v>
                </c:pt>
                <c:pt idx="103">
                  <c:v>3.5951338190072164</c:v>
                </c:pt>
                <c:pt idx="104">
                  <c:v>3.9029185331279757</c:v>
                </c:pt>
                <c:pt idx="105">
                  <c:v>4.3992127804060237</c:v>
                </c:pt>
                <c:pt idx="106">
                  <c:v>3.9633660468701102</c:v>
                </c:pt>
                <c:pt idx="107">
                  <c:v>4.5659122490050201</c:v>
                </c:pt>
                <c:pt idx="108">
                  <c:v>2.3878525875105248</c:v>
                </c:pt>
                <c:pt idx="109">
                  <c:v>3.125881207266934</c:v>
                </c:pt>
                <c:pt idx="110">
                  <c:v>4.1502259895117666</c:v>
                </c:pt>
                <c:pt idx="111">
                  <c:v>3.5987431110502448</c:v>
                </c:pt>
                <c:pt idx="112">
                  <c:v>3.3849837423871931</c:v>
                </c:pt>
                <c:pt idx="113">
                  <c:v>2.2475861987682642</c:v>
                </c:pt>
                <c:pt idx="114">
                  <c:v>3.4044711746052352</c:v>
                </c:pt>
                <c:pt idx="115">
                  <c:v>3.5658573112244221</c:v>
                </c:pt>
                <c:pt idx="116">
                  <c:v>3.3071681215052871</c:v>
                </c:pt>
                <c:pt idx="117">
                  <c:v>2.7168771563474237</c:v>
                </c:pt>
                <c:pt idx="118">
                  <c:v>3.1347760211612217</c:v>
                </c:pt>
                <c:pt idx="119">
                  <c:v>3.4205568303372154</c:v>
                </c:pt>
                <c:pt idx="120">
                  <c:v>2.4414744798671473</c:v>
                </c:pt>
                <c:pt idx="121">
                  <c:v>2.8298461853088352</c:v>
                </c:pt>
                <c:pt idx="122">
                  <c:v>3.3916412353827705</c:v>
                </c:pt>
                <c:pt idx="123">
                  <c:v>3.6401916224985329</c:v>
                </c:pt>
                <c:pt idx="124">
                  <c:v>3.1922496969316656</c:v>
                </c:pt>
                <c:pt idx="125">
                  <c:v>2.0634149154932073</c:v>
                </c:pt>
                <c:pt idx="126">
                  <c:v>2.0070287407424194</c:v>
                </c:pt>
                <c:pt idx="127">
                  <c:v>2.420293389255074</c:v>
                </c:pt>
                <c:pt idx="128">
                  <c:v>3.7194274484412198</c:v>
                </c:pt>
                <c:pt idx="129">
                  <c:v>2.7356149830642176</c:v>
                </c:pt>
                <c:pt idx="130">
                  <c:v>2.0135296322031659</c:v>
                </c:pt>
                <c:pt idx="131">
                  <c:v>2.5313489926641872</c:v>
                </c:pt>
                <c:pt idx="132">
                  <c:v>2.2004631247536297</c:v>
                </c:pt>
                <c:pt idx="133">
                  <c:v>2.072645569158666</c:v>
                </c:pt>
                <c:pt idx="134">
                  <c:v>1.9191419990332654</c:v>
                </c:pt>
                <c:pt idx="135">
                  <c:v>2.8798431678740943</c:v>
                </c:pt>
                <c:pt idx="136">
                  <c:v>2.6397214687092654</c:v>
                </c:pt>
                <c:pt idx="137">
                  <c:v>2.9059774474929636</c:v>
                </c:pt>
                <c:pt idx="138">
                  <c:v>2.6417548243853624</c:v>
                </c:pt>
                <c:pt idx="139">
                  <c:v>2.9823791395703325</c:v>
                </c:pt>
                <c:pt idx="140">
                  <c:v>2.9339919065008457</c:v>
                </c:pt>
                <c:pt idx="141">
                  <c:v>3.5921809372347271</c:v>
                </c:pt>
                <c:pt idx="142">
                  <c:v>3.5862533056370167</c:v>
                </c:pt>
                <c:pt idx="143">
                  <c:v>2.8472264482211282</c:v>
                </c:pt>
                <c:pt idx="144">
                  <c:v>2.2307543896027475</c:v>
                </c:pt>
                <c:pt idx="145">
                  <c:v>1.6605729568781504</c:v>
                </c:pt>
                <c:pt idx="146">
                  <c:v>1.5868387098912691</c:v>
                </c:pt>
                <c:pt idx="147">
                  <c:v>2.9797322299891347</c:v>
                </c:pt>
                <c:pt idx="148">
                  <c:v>3.2254264952957792</c:v>
                </c:pt>
                <c:pt idx="149">
                  <c:v>4.0942137554502933</c:v>
                </c:pt>
                <c:pt idx="150">
                  <c:v>3.4111183261822839</c:v>
                </c:pt>
                <c:pt idx="151">
                  <c:v>3.160972869790176</c:v>
                </c:pt>
                <c:pt idx="152">
                  <c:v>2.8302954190769438</c:v>
                </c:pt>
                <c:pt idx="153">
                  <c:v>2.9663448336499405</c:v>
                </c:pt>
                <c:pt idx="154">
                  <c:v>3.2151970675113106</c:v>
                </c:pt>
                <c:pt idx="155">
                  <c:v>3.3558446262920456</c:v>
                </c:pt>
                <c:pt idx="156">
                  <c:v>3.1582104422205477</c:v>
                </c:pt>
                <c:pt idx="157">
                  <c:v>3.1283325139163418</c:v>
                </c:pt>
                <c:pt idx="158">
                  <c:v>3.2628285086877007</c:v>
                </c:pt>
                <c:pt idx="159">
                  <c:v>3.4140995780915251</c:v>
                </c:pt>
                <c:pt idx="160">
                  <c:v>3.4045345177716104</c:v>
                </c:pt>
                <c:pt idx="161">
                  <c:v>3.7047177265171802</c:v>
                </c:pt>
                <c:pt idx="162">
                  <c:v>3.8370293379668325</c:v>
                </c:pt>
                <c:pt idx="163">
                  <c:v>3.674334237342193</c:v>
                </c:pt>
                <c:pt idx="164">
                  <c:v>3.3399237483376614</c:v>
                </c:pt>
                <c:pt idx="165">
                  <c:v>2.8372944407963128</c:v>
                </c:pt>
                <c:pt idx="166">
                  <c:v>3.154102758115723</c:v>
                </c:pt>
                <c:pt idx="167">
                  <c:v>4.2862489242471806</c:v>
                </c:pt>
                <c:pt idx="168">
                  <c:v>2.4179038603831593</c:v>
                </c:pt>
                <c:pt idx="169">
                  <c:v>1.8726335178300431</c:v>
                </c:pt>
                <c:pt idx="170">
                  <c:v>3.7597411340812457</c:v>
                </c:pt>
                <c:pt idx="171">
                  <c:v>3.9240157756071286</c:v>
                </c:pt>
                <c:pt idx="172">
                  <c:v>1.7561232021369637</c:v>
                </c:pt>
                <c:pt idx="173">
                  <c:v>1.2168011168550179</c:v>
                </c:pt>
                <c:pt idx="174">
                  <c:v>1.0543904447519075</c:v>
                </c:pt>
                <c:pt idx="175">
                  <c:v>0.74691725061450998</c:v>
                </c:pt>
                <c:pt idx="176">
                  <c:v>0.78199243360310733</c:v>
                </c:pt>
                <c:pt idx="177">
                  <c:v>0.77419954686374881</c:v>
                </c:pt>
                <c:pt idx="178">
                  <c:v>0.72480432243979631</c:v>
                </c:pt>
                <c:pt idx="179">
                  <c:v>0.63703976970180565</c:v>
                </c:pt>
                <c:pt idx="180">
                  <c:v>1.0315575033586251</c:v>
                </c:pt>
                <c:pt idx="181">
                  <c:v>0.96867549825156385</c:v>
                </c:pt>
                <c:pt idx="182">
                  <c:v>0.43653857131272183</c:v>
                </c:pt>
                <c:pt idx="183">
                  <c:v>0.89416286279209545</c:v>
                </c:pt>
                <c:pt idx="184">
                  <c:v>1.4422306308920834</c:v>
                </c:pt>
                <c:pt idx="185">
                  <c:v>1.748677134599359</c:v>
                </c:pt>
                <c:pt idx="186">
                  <c:v>1.1288724095696268</c:v>
                </c:pt>
                <c:pt idx="187">
                  <c:v>0.64961032960135479</c:v>
                </c:pt>
                <c:pt idx="188">
                  <c:v>0.72351305059246485</c:v>
                </c:pt>
                <c:pt idx="189">
                  <c:v>0.89341924109061921</c:v>
                </c:pt>
                <c:pt idx="190">
                  <c:v>1.159473116737243</c:v>
                </c:pt>
                <c:pt idx="191">
                  <c:v>1.1547437252078443</c:v>
                </c:pt>
                <c:pt idx="192">
                  <c:v>1.258152521083985</c:v>
                </c:pt>
                <c:pt idx="193">
                  <c:v>0.5751367439895978</c:v>
                </c:pt>
                <c:pt idx="194">
                  <c:v>0.5831484302655785</c:v>
                </c:pt>
                <c:pt idx="195">
                  <c:v>0.76390994015256586</c:v>
                </c:pt>
                <c:pt idx="196">
                  <c:v>0.93678899462830145</c:v>
                </c:pt>
                <c:pt idx="197">
                  <c:v>1.0544081542845323</c:v>
                </c:pt>
                <c:pt idx="198">
                  <c:v>1.0715171743316385</c:v>
                </c:pt>
                <c:pt idx="199">
                  <c:v>1.1734914682585849</c:v>
                </c:pt>
                <c:pt idx="200">
                  <c:v>1.220735790222313</c:v>
                </c:pt>
                <c:pt idx="201">
                  <c:v>1.2142496238379414</c:v>
                </c:pt>
                <c:pt idx="202">
                  <c:v>1.2514965424993345</c:v>
                </c:pt>
                <c:pt idx="203">
                  <c:v>1.2137417343799146</c:v>
                </c:pt>
                <c:pt idx="204">
                  <c:v>1.2268323361797262</c:v>
                </c:pt>
                <c:pt idx="205">
                  <c:v>1.2039321204979569</c:v>
                </c:pt>
                <c:pt idx="206">
                  <c:v>1.2023490203238376</c:v>
                </c:pt>
                <c:pt idx="207">
                  <c:v>1.1933768120272881</c:v>
                </c:pt>
                <c:pt idx="208">
                  <c:v>1.2222757771943864</c:v>
                </c:pt>
                <c:pt idx="209">
                  <c:v>1.287614761996301</c:v>
                </c:pt>
                <c:pt idx="210">
                  <c:v>1.2757187310725056</c:v>
                </c:pt>
                <c:pt idx="211">
                  <c:v>1.2166575392495667</c:v>
                </c:pt>
                <c:pt idx="212">
                  <c:v>1.2485457776233544</c:v>
                </c:pt>
                <c:pt idx="213">
                  <c:v>1.2977399420209195</c:v>
                </c:pt>
                <c:pt idx="214">
                  <c:v>1.2389743132551081</c:v>
                </c:pt>
                <c:pt idx="215">
                  <c:v>1.2875886492369955</c:v>
                </c:pt>
                <c:pt idx="216">
                  <c:v>1.2874025682012251</c:v>
                </c:pt>
                <c:pt idx="217">
                  <c:v>1.3005614204544671</c:v>
                </c:pt>
                <c:pt idx="218">
                  <c:v>1.5686392074138571</c:v>
                </c:pt>
                <c:pt idx="219">
                  <c:v>2.4893249177344181</c:v>
                </c:pt>
                <c:pt idx="220">
                  <c:v>4.3410132315297627</c:v>
                </c:pt>
                <c:pt idx="221">
                  <c:v>3.8810653155019139</c:v>
                </c:pt>
                <c:pt idx="222">
                  <c:v>3.0413750821732646</c:v>
                </c:pt>
                <c:pt idx="223">
                  <c:v>2.9625295779338776</c:v>
                </c:pt>
                <c:pt idx="224">
                  <c:v>2.9683005663497375</c:v>
                </c:pt>
                <c:pt idx="225">
                  <c:v>2.7405454905043261</c:v>
                </c:pt>
                <c:pt idx="226">
                  <c:v>2.7921629358444391</c:v>
                </c:pt>
                <c:pt idx="227">
                  <c:v>3.0631187936103017</c:v>
                </c:pt>
                <c:pt idx="228">
                  <c:v>3.3124976764012817</c:v>
                </c:pt>
                <c:pt idx="229">
                  <c:v>3.3528283459132933</c:v>
                </c:pt>
                <c:pt idx="230">
                  <c:v>3.2515682414521763</c:v>
                </c:pt>
                <c:pt idx="231">
                  <c:v>3.2570370537329167</c:v>
                </c:pt>
                <c:pt idx="232">
                  <c:v>3.3196107184823824</c:v>
                </c:pt>
                <c:pt idx="233">
                  <c:v>2.7205898842699558</c:v>
                </c:pt>
                <c:pt idx="234">
                  <c:v>2.7084463902390299</c:v>
                </c:pt>
                <c:pt idx="235">
                  <c:v>3.1421925918305957</c:v>
                </c:pt>
                <c:pt idx="236">
                  <c:v>3.7232690181580486</c:v>
                </c:pt>
                <c:pt idx="237">
                  <c:v>3.4113846424681231</c:v>
                </c:pt>
                <c:pt idx="238">
                  <c:v>3.7495475595824708</c:v>
                </c:pt>
                <c:pt idx="239">
                  <c:v>3.1386905098855373</c:v>
                </c:pt>
                <c:pt idx="240">
                  <c:v>3.0323944515819807</c:v>
                </c:pt>
                <c:pt idx="241">
                  <c:v>3.2622155785273859</c:v>
                </c:pt>
                <c:pt idx="242">
                  <c:v>3.2174452565659788</c:v>
                </c:pt>
                <c:pt idx="243">
                  <c:v>2.9784594608977741</c:v>
                </c:pt>
                <c:pt idx="244">
                  <c:v>2.9031748094759777</c:v>
                </c:pt>
                <c:pt idx="245">
                  <c:v>3.1283624340194938</c:v>
                </c:pt>
                <c:pt idx="246">
                  <c:v>3.3406658102815281</c:v>
                </c:pt>
                <c:pt idx="247">
                  <c:v>3.7511266111088917</c:v>
                </c:pt>
                <c:pt idx="248">
                  <c:v>4.1588675148381844</c:v>
                </c:pt>
                <c:pt idx="249">
                  <c:v>4.7086867917178026</c:v>
                </c:pt>
                <c:pt idx="250">
                  <c:v>3.880483192526226</c:v>
                </c:pt>
                <c:pt idx="251">
                  <c:v>3.0373978862304538</c:v>
                </c:pt>
                <c:pt idx="252">
                  <c:v>3.1987519588691922</c:v>
                </c:pt>
                <c:pt idx="253">
                  <c:v>5.1431256034326633</c:v>
                </c:pt>
                <c:pt idx="254">
                  <c:v>5.3552870691907764</c:v>
                </c:pt>
                <c:pt idx="255">
                  <c:v>4.6313598415546702</c:v>
                </c:pt>
                <c:pt idx="256">
                  <c:v>3.7106200108396528</c:v>
                </c:pt>
                <c:pt idx="257">
                  <c:v>3.5592467246439283</c:v>
                </c:pt>
                <c:pt idx="258">
                  <c:v>3.324747088406804</c:v>
                </c:pt>
                <c:pt idx="259">
                  <c:v>3.5125067540875299</c:v>
                </c:pt>
                <c:pt idx="260">
                  <c:v>2.9835775572002281</c:v>
                </c:pt>
                <c:pt idx="261">
                  <c:v>3.4460466140665806</c:v>
                </c:pt>
                <c:pt idx="262">
                  <c:v>3.506379852853899</c:v>
                </c:pt>
                <c:pt idx="263">
                  <c:v>3.0841631498782927</c:v>
                </c:pt>
                <c:pt idx="264">
                  <c:v>3.4136365042972501</c:v>
                </c:pt>
                <c:pt idx="265">
                  <c:v>3.9595789451053367</c:v>
                </c:pt>
                <c:pt idx="266">
                  <c:v>4.1036086908290113</c:v>
                </c:pt>
                <c:pt idx="267">
                  <c:v>3.7124259771038131</c:v>
                </c:pt>
                <c:pt idx="268">
                  <c:v>3.609042542994493</c:v>
                </c:pt>
                <c:pt idx="269">
                  <c:v>3.6015917577809553</c:v>
                </c:pt>
                <c:pt idx="270">
                  <c:v>3.9584596191560233</c:v>
                </c:pt>
                <c:pt idx="271">
                  <c:v>3.2357728895249953</c:v>
                </c:pt>
                <c:pt idx="272">
                  <c:v>3.0165437832425557</c:v>
                </c:pt>
                <c:pt idx="273">
                  <c:v>3.046701452905153</c:v>
                </c:pt>
                <c:pt idx="274">
                  <c:v>3.0522192886554871</c:v>
                </c:pt>
                <c:pt idx="275">
                  <c:v>4.2622992675964877</c:v>
                </c:pt>
                <c:pt idx="276">
                  <c:v>3.6338252681181604</c:v>
                </c:pt>
                <c:pt idx="277">
                  <c:v>4.4356038364349271</c:v>
                </c:pt>
                <c:pt idx="278">
                  <c:v>3.2215749549230379</c:v>
                </c:pt>
                <c:pt idx="279">
                  <c:v>4.1187132683142114</c:v>
                </c:pt>
                <c:pt idx="280">
                  <c:v>4.198073999251279</c:v>
                </c:pt>
                <c:pt idx="281">
                  <c:v>4.60246166357416</c:v>
                </c:pt>
                <c:pt idx="282">
                  <c:v>3.7223242227011557</c:v>
                </c:pt>
                <c:pt idx="283">
                  <c:v>4.081431493805562</c:v>
                </c:pt>
                <c:pt idx="284">
                  <c:v>3.8136016788679896</c:v>
                </c:pt>
                <c:pt idx="285">
                  <c:v>3.6102271420390486</c:v>
                </c:pt>
                <c:pt idx="286">
                  <c:v>3.2858926716462893</c:v>
                </c:pt>
                <c:pt idx="287">
                  <c:v>3.3139182213640068</c:v>
                </c:pt>
                <c:pt idx="288">
                  <c:v>2.1238597473424683</c:v>
                </c:pt>
                <c:pt idx="289">
                  <c:v>3.56102660333103</c:v>
                </c:pt>
                <c:pt idx="290">
                  <c:v>3.7764335319247708</c:v>
                </c:pt>
                <c:pt idx="291">
                  <c:v>2.9264702403524083</c:v>
                </c:pt>
                <c:pt idx="292">
                  <c:v>3.2610956209474886</c:v>
                </c:pt>
                <c:pt idx="293">
                  <c:v>2.7648050546410379</c:v>
                </c:pt>
                <c:pt idx="294">
                  <c:v>2.8961548345305768</c:v>
                </c:pt>
                <c:pt idx="295">
                  <c:v>2.6397957173121367</c:v>
                </c:pt>
                <c:pt idx="296">
                  <c:v>2.4126158812231502</c:v>
                </c:pt>
                <c:pt idx="297">
                  <c:v>2.4784430517578206</c:v>
                </c:pt>
                <c:pt idx="298">
                  <c:v>2.6037971202958312</c:v>
                </c:pt>
                <c:pt idx="299">
                  <c:v>3.0351710531101452</c:v>
                </c:pt>
                <c:pt idx="300">
                  <c:v>3.1282541627675604</c:v>
                </c:pt>
                <c:pt idx="301">
                  <c:v>2.9622766946339207</c:v>
                </c:pt>
                <c:pt idx="302">
                  <c:v>2.6326501277131755</c:v>
                </c:pt>
                <c:pt idx="303">
                  <c:v>2.8084677225697527</c:v>
                </c:pt>
                <c:pt idx="304">
                  <c:v>2.7090040199509158</c:v>
                </c:pt>
                <c:pt idx="305">
                  <c:v>2.721879969955566</c:v>
                </c:pt>
                <c:pt idx="306">
                  <c:v>2.6073840138490465</c:v>
                </c:pt>
                <c:pt idx="307">
                  <c:v>2.7886375629543991</c:v>
                </c:pt>
                <c:pt idx="308">
                  <c:v>2.6432516341185273</c:v>
                </c:pt>
                <c:pt idx="309">
                  <c:v>3.1056522958821886</c:v>
                </c:pt>
                <c:pt idx="310">
                  <c:v>3.4372835405268103</c:v>
                </c:pt>
                <c:pt idx="311">
                  <c:v>3.3714656570266643</c:v>
                </c:pt>
                <c:pt idx="312">
                  <c:v>2.9395048414927953</c:v>
                </c:pt>
                <c:pt idx="313">
                  <c:v>2.6226314236529489</c:v>
                </c:pt>
                <c:pt idx="314">
                  <c:v>2.6911617700287769</c:v>
                </c:pt>
                <c:pt idx="315">
                  <c:v>2.6466893951078014</c:v>
                </c:pt>
                <c:pt idx="316">
                  <c:v>2.7055518989611893</c:v>
                </c:pt>
                <c:pt idx="317">
                  <c:v>2.9337245660310654</c:v>
                </c:pt>
                <c:pt idx="318">
                  <c:v>3.3874892444018179</c:v>
                </c:pt>
                <c:pt idx="319">
                  <c:v>3.7081486900022655</c:v>
                </c:pt>
                <c:pt idx="320">
                  <c:v>3.0753475547511848</c:v>
                </c:pt>
                <c:pt idx="321">
                  <c:v>3.317282242226141</c:v>
                </c:pt>
                <c:pt idx="322">
                  <c:v>3.5576047347451194</c:v>
                </c:pt>
                <c:pt idx="323">
                  <c:v>2.8171400442077861</c:v>
                </c:pt>
                <c:pt idx="324">
                  <c:v>3.6128387954114696</c:v>
                </c:pt>
                <c:pt idx="325">
                  <c:v>3.2888029310157059</c:v>
                </c:pt>
                <c:pt idx="326">
                  <c:v>3.559591434193099</c:v>
                </c:pt>
                <c:pt idx="327">
                  <c:v>2.5312242119223023</c:v>
                </c:pt>
                <c:pt idx="328">
                  <c:v>2.1123731810608009</c:v>
                </c:pt>
                <c:pt idx="329">
                  <c:v>2.1175182034726605</c:v>
                </c:pt>
                <c:pt idx="330">
                  <c:v>1.962738162418658</c:v>
                </c:pt>
                <c:pt idx="331">
                  <c:v>2.2886600064091778</c:v>
                </c:pt>
                <c:pt idx="332">
                  <c:v>2.9313693905098681</c:v>
                </c:pt>
                <c:pt idx="333">
                  <c:v>2.7603602578353996</c:v>
                </c:pt>
                <c:pt idx="334">
                  <c:v>3.6802159657778271</c:v>
                </c:pt>
                <c:pt idx="335">
                  <c:v>5.4705004134097202</c:v>
                </c:pt>
                <c:pt idx="336">
                  <c:v>4.0653702320715164</c:v>
                </c:pt>
                <c:pt idx="337">
                  <c:v>3.5702701571057829</c:v>
                </c:pt>
                <c:pt idx="338">
                  <c:v>3.0290691617270133</c:v>
                </c:pt>
                <c:pt idx="339">
                  <c:v>3.0757696394124587</c:v>
                </c:pt>
                <c:pt idx="340">
                  <c:v>3.5907860133911713</c:v>
                </c:pt>
                <c:pt idx="341">
                  <c:v>3.1872357381090612</c:v>
                </c:pt>
                <c:pt idx="342">
                  <c:v>2.7626222821314941</c:v>
                </c:pt>
              </c:numCache>
            </c:numRef>
          </c:xVal>
          <c:yVal>
            <c:numRef>
              <c:f>'065C'!$P$14:$P$675</c:f>
              <c:numCache>
                <c:formatCode>0.0</c:formatCode>
                <c:ptCount val="662"/>
                <c:pt idx="0">
                  <c:v>0.18831927604226167</c:v>
                </c:pt>
                <c:pt idx="1">
                  <c:v>0.45869333433233139</c:v>
                </c:pt>
                <c:pt idx="2">
                  <c:v>0.39410196303500777</c:v>
                </c:pt>
                <c:pt idx="3">
                  <c:v>0.47550853662843867</c:v>
                </c:pt>
                <c:pt idx="4">
                  <c:v>0.64730471515161048</c:v>
                </c:pt>
                <c:pt idx="5">
                  <c:v>0.78328926209895766</c:v>
                </c:pt>
                <c:pt idx="6">
                  <c:v>1.3173746177398376</c:v>
                </c:pt>
                <c:pt idx="7">
                  <c:v>1.7912750917259743</c:v>
                </c:pt>
                <c:pt idx="8">
                  <c:v>2.0462899399111292</c:v>
                </c:pt>
                <c:pt idx="9">
                  <c:v>2.5295650894425381</c:v>
                </c:pt>
                <c:pt idx="10">
                  <c:v>2.8950583557196543</c:v>
                </c:pt>
                <c:pt idx="11">
                  <c:v>3.1487542733021141</c:v>
                </c:pt>
                <c:pt idx="12">
                  <c:v>3.2169433597927437</c:v>
                </c:pt>
                <c:pt idx="13">
                  <c:v>3.1580604180531333</c:v>
                </c:pt>
                <c:pt idx="14">
                  <c:v>3.2249550690599373</c:v>
                </c:pt>
                <c:pt idx="15">
                  <c:v>3.2265726179584879</c:v>
                </c:pt>
                <c:pt idx="16">
                  <c:v>3.5147021919760744</c:v>
                </c:pt>
                <c:pt idx="17">
                  <c:v>3.080756761244082</c:v>
                </c:pt>
                <c:pt idx="18">
                  <c:v>3.3355705487403893</c:v>
                </c:pt>
                <c:pt idx="19">
                  <c:v>3.2285723248097584</c:v>
                </c:pt>
                <c:pt idx="20">
                  <c:v>3.0786300471045798</c:v>
                </c:pt>
                <c:pt idx="21">
                  <c:v>2.3217147328482932</c:v>
                </c:pt>
                <c:pt idx="22">
                  <c:v>1.8426460031830862</c:v>
                </c:pt>
                <c:pt idx="23">
                  <c:v>2.2089480439094777</c:v>
                </c:pt>
                <c:pt idx="24">
                  <c:v>3.1380766669292353</c:v>
                </c:pt>
                <c:pt idx="25">
                  <c:v>1.2425292838287785</c:v>
                </c:pt>
                <c:pt idx="26">
                  <c:v>0.93634260305042394</c:v>
                </c:pt>
                <c:pt idx="27">
                  <c:v>3.5060732826921956</c:v>
                </c:pt>
                <c:pt idx="28">
                  <c:v>12.199169015030176</c:v>
                </c:pt>
                <c:pt idx="29">
                  <c:v>19.990882524725382</c:v>
                </c:pt>
                <c:pt idx="30">
                  <c:v>19.376900109613885</c:v>
                </c:pt>
                <c:pt idx="31">
                  <c:v>2.7489549259221264</c:v>
                </c:pt>
                <c:pt idx="32">
                  <c:v>2.0918884227101775</c:v>
                </c:pt>
                <c:pt idx="33">
                  <c:v>1.8645824527454762</c:v>
                </c:pt>
                <c:pt idx="34">
                  <c:v>2.140256305696735</c:v>
                </c:pt>
                <c:pt idx="35">
                  <c:v>1.9990104771572117</c:v>
                </c:pt>
                <c:pt idx="36">
                  <c:v>1.8259348720128339</c:v>
                </c:pt>
                <c:pt idx="37">
                  <c:v>1.9654701257406999</c:v>
                </c:pt>
                <c:pt idx="38">
                  <c:v>2.1112604964237693</c:v>
                </c:pt>
                <c:pt idx="39">
                  <c:v>1.9696830591257406</c:v>
                </c:pt>
                <c:pt idx="40">
                  <c:v>10.787948670449691</c:v>
                </c:pt>
                <c:pt idx="41">
                  <c:v>5.0225433313666583</c:v>
                </c:pt>
                <c:pt idx="42">
                  <c:v>1.9277533721832103</c:v>
                </c:pt>
                <c:pt idx="43">
                  <c:v>2.3882953338281707</c:v>
                </c:pt>
                <c:pt idx="44">
                  <c:v>2.518023772907847</c:v>
                </c:pt>
                <c:pt idx="45">
                  <c:v>2.4185205885721524</c:v>
                </c:pt>
                <c:pt idx="46">
                  <c:v>3.8179509794722728</c:v>
                </c:pt>
                <c:pt idx="47">
                  <c:v>2.8800713944427594</c:v>
                </c:pt>
                <c:pt idx="48">
                  <c:v>2.4996180667010104</c:v>
                </c:pt>
                <c:pt idx="49">
                  <c:v>2.5100250906783304</c:v>
                </c:pt>
                <c:pt idx="50">
                  <c:v>2.4038751451784548</c:v>
                </c:pt>
                <c:pt idx="51">
                  <c:v>2.0453067268923921</c:v>
                </c:pt>
                <c:pt idx="52">
                  <c:v>1.838352648054165</c:v>
                </c:pt>
                <c:pt idx="53">
                  <c:v>1.7269489253934207</c:v>
                </c:pt>
                <c:pt idx="54">
                  <c:v>1.8990306951747713</c:v>
                </c:pt>
                <c:pt idx="55">
                  <c:v>2.8668049171022281</c:v>
                </c:pt>
                <c:pt idx="56">
                  <c:v>4.1532535404245419</c:v>
                </c:pt>
                <c:pt idx="57">
                  <c:v>5.032359209402653</c:v>
                </c:pt>
                <c:pt idx="58">
                  <c:v>5.0998325473571207</c:v>
                </c:pt>
                <c:pt idx="59">
                  <c:v>4.9747396945091706</c:v>
                </c:pt>
                <c:pt idx="60">
                  <c:v>5.1235030759375615</c:v>
                </c:pt>
                <c:pt idx="61">
                  <c:v>5.463097578237841</c:v>
                </c:pt>
                <c:pt idx="62">
                  <c:v>6.0737368607765001</c:v>
                </c:pt>
                <c:pt idx="63">
                  <c:v>6.417823374201169</c:v>
                </c:pt>
                <c:pt idx="64">
                  <c:v>6.8363766043655962</c:v>
                </c:pt>
                <c:pt idx="65">
                  <c:v>7.5521719970411025</c:v>
                </c:pt>
                <c:pt idx="66">
                  <c:v>7.6520358169480582</c:v>
                </c:pt>
                <c:pt idx="67">
                  <c:v>8.3924655558417935</c:v>
                </c:pt>
                <c:pt idx="68">
                  <c:v>9.2374662044058766</c:v>
                </c:pt>
                <c:pt idx="69">
                  <c:v>10.130526631404406</c:v>
                </c:pt>
                <c:pt idx="70">
                  <c:v>11.038354554522515</c:v>
                </c:pt>
                <c:pt idx="71">
                  <c:v>11.383509947623294</c:v>
                </c:pt>
                <c:pt idx="72">
                  <c:v>11.319495281448697</c:v>
                </c:pt>
                <c:pt idx="73">
                  <c:v>12.175503163319211</c:v>
                </c:pt>
                <c:pt idx="74">
                  <c:v>12.231434616694957</c:v>
                </c:pt>
                <c:pt idx="75">
                  <c:v>12.324257058491355</c:v>
                </c:pt>
                <c:pt idx="76">
                  <c:v>12.609120526074133</c:v>
                </c:pt>
                <c:pt idx="77">
                  <c:v>13.305171741383592</c:v>
                </c:pt>
                <c:pt idx="78">
                  <c:v>14.920768339047394</c:v>
                </c:pt>
                <c:pt idx="79">
                  <c:v>16.388539886889255</c:v>
                </c:pt>
                <c:pt idx="80">
                  <c:v>18.670499646259781</c:v>
                </c:pt>
                <c:pt idx="81">
                  <c:v>19.89593465005311</c:v>
                </c:pt>
                <c:pt idx="82">
                  <c:v>21.487421075602231</c:v>
                </c:pt>
                <c:pt idx="83">
                  <c:v>21.274904124138562</c:v>
                </c:pt>
                <c:pt idx="84">
                  <c:v>20.108359143647696</c:v>
                </c:pt>
                <c:pt idx="85">
                  <c:v>20.584778966894774</c:v>
                </c:pt>
                <c:pt idx="86">
                  <c:v>20.907664319849737</c:v>
                </c:pt>
                <c:pt idx="87">
                  <c:v>20.338128959116766</c:v>
                </c:pt>
                <c:pt idx="88">
                  <c:v>19.609930376394107</c:v>
                </c:pt>
                <c:pt idx="89">
                  <c:v>20.392088741541542</c:v>
                </c:pt>
                <c:pt idx="90">
                  <c:v>21.127521267719821</c:v>
                </c:pt>
                <c:pt idx="91">
                  <c:v>22.071833526186996</c:v>
                </c:pt>
                <c:pt idx="92">
                  <c:v>20.640362243692909</c:v>
                </c:pt>
                <c:pt idx="93">
                  <c:v>18.595749888130793</c:v>
                </c:pt>
                <c:pt idx="94">
                  <c:v>18.522438563461421</c:v>
                </c:pt>
                <c:pt idx="95">
                  <c:v>18.779293543615427</c:v>
                </c:pt>
                <c:pt idx="96">
                  <c:v>19.337004401248901</c:v>
                </c:pt>
                <c:pt idx="97">
                  <c:v>19.607926137848931</c:v>
                </c:pt>
                <c:pt idx="98">
                  <c:v>18.15855534165156</c:v>
                </c:pt>
                <c:pt idx="99">
                  <c:v>16.634224663248553</c:v>
                </c:pt>
                <c:pt idx="100">
                  <c:v>15.54245096326812</c:v>
                </c:pt>
                <c:pt idx="101">
                  <c:v>14.610897007813007</c:v>
                </c:pt>
                <c:pt idx="102">
                  <c:v>15.130670510643631</c:v>
                </c:pt>
                <c:pt idx="103">
                  <c:v>16.366624536839883</c:v>
                </c:pt>
                <c:pt idx="104">
                  <c:v>15.5623886968917</c:v>
                </c:pt>
                <c:pt idx="105">
                  <c:v>14.622977084445445</c:v>
                </c:pt>
                <c:pt idx="106">
                  <c:v>16.141344750670257</c:v>
                </c:pt>
                <c:pt idx="107">
                  <c:v>15.985917617390131</c:v>
                </c:pt>
                <c:pt idx="108">
                  <c:v>18.912144514022561</c:v>
                </c:pt>
                <c:pt idx="109">
                  <c:v>23.204726579704182</c:v>
                </c:pt>
                <c:pt idx="110">
                  <c:v>17.239264964786138</c:v>
                </c:pt>
                <c:pt idx="111">
                  <c:v>16.122986475744657</c:v>
                </c:pt>
                <c:pt idx="112">
                  <c:v>11.944182915964921</c:v>
                </c:pt>
                <c:pt idx="113">
                  <c:v>10.250258808403805</c:v>
                </c:pt>
                <c:pt idx="114">
                  <c:v>10.737523317337489</c:v>
                </c:pt>
                <c:pt idx="115">
                  <c:v>11.723186575799524</c:v>
                </c:pt>
                <c:pt idx="116">
                  <c:v>12.483228953077184</c:v>
                </c:pt>
                <c:pt idx="117">
                  <c:v>15.635126289175755</c:v>
                </c:pt>
                <c:pt idx="118">
                  <c:v>16.780851276237168</c:v>
                </c:pt>
                <c:pt idx="119">
                  <c:v>15.000505400767134</c:v>
                </c:pt>
                <c:pt idx="120">
                  <c:v>18.403581287012166</c:v>
                </c:pt>
                <c:pt idx="121">
                  <c:v>14.508420244687972</c:v>
                </c:pt>
                <c:pt idx="122">
                  <c:v>15.130489413379749</c:v>
                </c:pt>
                <c:pt idx="123">
                  <c:v>16.126926844909207</c:v>
                </c:pt>
                <c:pt idx="124">
                  <c:v>19.806547375830185</c:v>
                </c:pt>
                <c:pt idx="125">
                  <c:v>34.298380656416008</c:v>
                </c:pt>
                <c:pt idx="126">
                  <c:v>33.866089160651065</c:v>
                </c:pt>
                <c:pt idx="127">
                  <c:v>29.88146027718448</c:v>
                </c:pt>
                <c:pt idx="128">
                  <c:v>18.530549521809412</c:v>
                </c:pt>
                <c:pt idx="129">
                  <c:v>16.073878626795938</c:v>
                </c:pt>
                <c:pt idx="130">
                  <c:v>18.585811244149316</c:v>
                </c:pt>
                <c:pt idx="131">
                  <c:v>15.814757889089005</c:v>
                </c:pt>
                <c:pt idx="132">
                  <c:v>13.846592416561412</c:v>
                </c:pt>
                <c:pt idx="133">
                  <c:v>15.571889666505591</c:v>
                </c:pt>
                <c:pt idx="134">
                  <c:v>15.557683866646128</c:v>
                </c:pt>
                <c:pt idx="135">
                  <c:v>9.962787775033739</c:v>
                </c:pt>
                <c:pt idx="136">
                  <c:v>8.7868260651471619</c:v>
                </c:pt>
                <c:pt idx="137">
                  <c:v>7.8398263871928471</c:v>
                </c:pt>
                <c:pt idx="138">
                  <c:v>9.4906504068784212</c:v>
                </c:pt>
                <c:pt idx="139">
                  <c:v>9.3079305347056795</c:v>
                </c:pt>
                <c:pt idx="140">
                  <c:v>9.7910356321859577</c:v>
                </c:pt>
                <c:pt idx="141">
                  <c:v>8.49190771381455</c:v>
                </c:pt>
                <c:pt idx="142">
                  <c:v>7.7762963911403356</c:v>
                </c:pt>
                <c:pt idx="143">
                  <c:v>7.1075359328985463</c:v>
                </c:pt>
                <c:pt idx="144">
                  <c:v>6.4515628044815836</c:v>
                </c:pt>
                <c:pt idx="145">
                  <c:v>7.2537339475656797</c:v>
                </c:pt>
                <c:pt idx="146">
                  <c:v>7.8954937716918705</c:v>
                </c:pt>
                <c:pt idx="147">
                  <c:v>9.2374502046307878</c:v>
                </c:pt>
                <c:pt idx="148">
                  <c:v>15.665498937501365</c:v>
                </c:pt>
                <c:pt idx="149">
                  <c:v>16.987087479538715</c:v>
                </c:pt>
                <c:pt idx="150">
                  <c:v>18.485664950897171</c:v>
                </c:pt>
                <c:pt idx="151">
                  <c:v>18.373891106408916</c:v>
                </c:pt>
                <c:pt idx="152">
                  <c:v>17.473163605939373</c:v>
                </c:pt>
                <c:pt idx="153">
                  <c:v>19.061668525399398</c:v>
                </c:pt>
                <c:pt idx="154">
                  <c:v>18.190074886703783</c:v>
                </c:pt>
                <c:pt idx="155">
                  <c:v>18.381198112352688</c:v>
                </c:pt>
                <c:pt idx="156">
                  <c:v>16.570779052589788</c:v>
                </c:pt>
                <c:pt idx="157">
                  <c:v>16.622212972234781</c:v>
                </c:pt>
                <c:pt idx="158">
                  <c:v>17.658660950774955</c:v>
                </c:pt>
                <c:pt idx="159">
                  <c:v>17.490646557446379</c:v>
                </c:pt>
                <c:pt idx="160">
                  <c:v>17.151313151285418</c:v>
                </c:pt>
                <c:pt idx="161">
                  <c:v>17.201091008962837</c:v>
                </c:pt>
                <c:pt idx="162">
                  <c:v>17.276936691755772</c:v>
                </c:pt>
                <c:pt idx="163">
                  <c:v>16.29831679322923</c:v>
                </c:pt>
                <c:pt idx="164">
                  <c:v>14.504675413605895</c:v>
                </c:pt>
                <c:pt idx="165">
                  <c:v>14.918929197991005</c:v>
                </c:pt>
                <c:pt idx="166">
                  <c:v>17.018440658496818</c:v>
                </c:pt>
                <c:pt idx="167">
                  <c:v>17.919791872501882</c:v>
                </c:pt>
                <c:pt idx="168">
                  <c:v>26.926067664403519</c:v>
                </c:pt>
                <c:pt idx="169">
                  <c:v>35.271371556216245</c:v>
                </c:pt>
                <c:pt idx="170">
                  <c:v>22.220260053943385</c:v>
                </c:pt>
                <c:pt idx="171">
                  <c:v>19.963596444527187</c:v>
                </c:pt>
                <c:pt idx="172">
                  <c:v>29.120637306533421</c:v>
                </c:pt>
                <c:pt idx="173">
                  <c:v>33.60701543135692</c:v>
                </c:pt>
                <c:pt idx="174">
                  <c:v>36.996489690721482</c:v>
                </c:pt>
                <c:pt idx="175">
                  <c:v>39.469623647803566</c:v>
                </c:pt>
                <c:pt idx="176">
                  <c:v>40.208915976226947</c:v>
                </c:pt>
                <c:pt idx="177">
                  <c:v>41.0912397523146</c:v>
                </c:pt>
                <c:pt idx="178">
                  <c:v>42.076678445881399</c:v>
                </c:pt>
                <c:pt idx="179">
                  <c:v>40.919667147774199</c:v>
                </c:pt>
                <c:pt idx="180">
                  <c:v>39.531760659852779</c:v>
                </c:pt>
                <c:pt idx="181">
                  <c:v>43.088955225943955</c:v>
                </c:pt>
                <c:pt idx="182">
                  <c:v>50.852985343450058</c:v>
                </c:pt>
                <c:pt idx="183">
                  <c:v>47.625973081957326</c:v>
                </c:pt>
                <c:pt idx="184">
                  <c:v>40.048653186938715</c:v>
                </c:pt>
                <c:pt idx="185">
                  <c:v>31.444490076426828</c:v>
                </c:pt>
                <c:pt idx="186">
                  <c:v>37.238805703301018</c:v>
                </c:pt>
                <c:pt idx="187">
                  <c:v>48.063643803214887</c:v>
                </c:pt>
                <c:pt idx="188">
                  <c:v>47.842115784514597</c:v>
                </c:pt>
                <c:pt idx="189">
                  <c:v>42.762955837005308</c:v>
                </c:pt>
                <c:pt idx="190">
                  <c:v>39.168993326131819</c:v>
                </c:pt>
                <c:pt idx="191">
                  <c:v>42.371332728337286</c:v>
                </c:pt>
                <c:pt idx="192">
                  <c:v>48.903460196324801</c:v>
                </c:pt>
                <c:pt idx="193">
                  <c:v>76.949295316967778</c:v>
                </c:pt>
                <c:pt idx="194">
                  <c:v>112.0823123523823</c:v>
                </c:pt>
                <c:pt idx="195">
                  <c:v>115.12336964390519</c:v>
                </c:pt>
                <c:pt idx="196">
                  <c:v>113.33219310069869</c:v>
                </c:pt>
                <c:pt idx="197">
                  <c:v>114.36619224259709</c:v>
                </c:pt>
                <c:pt idx="198">
                  <c:v>110.30376059138079</c:v>
                </c:pt>
                <c:pt idx="199">
                  <c:v>105.85689375745176</c:v>
                </c:pt>
                <c:pt idx="200">
                  <c:v>104.46280068336935</c:v>
                </c:pt>
                <c:pt idx="201">
                  <c:v>107.93122319342937</c:v>
                </c:pt>
                <c:pt idx="202">
                  <c:v>108.45752791821714</c:v>
                </c:pt>
                <c:pt idx="203">
                  <c:v>104.96516330626866</c:v>
                </c:pt>
                <c:pt idx="204">
                  <c:v>97.092934546173694</c:v>
                </c:pt>
                <c:pt idx="205">
                  <c:v>89.076493460312733</c:v>
                </c:pt>
                <c:pt idx="206">
                  <c:v>81.109446092351504</c:v>
                </c:pt>
                <c:pt idx="207">
                  <c:v>78.978396960017875</c:v>
                </c:pt>
                <c:pt idx="208">
                  <c:v>77.81498399711073</c:v>
                </c:pt>
                <c:pt idx="209">
                  <c:v>80.769203381396849</c:v>
                </c:pt>
                <c:pt idx="210">
                  <c:v>80.106628518403554</c:v>
                </c:pt>
                <c:pt idx="211">
                  <c:v>75.322261896763564</c:v>
                </c:pt>
                <c:pt idx="212">
                  <c:v>72.800522464762011</c:v>
                </c:pt>
                <c:pt idx="213">
                  <c:v>69.081968761850206</c:v>
                </c:pt>
                <c:pt idx="214">
                  <c:v>67.325394936217506</c:v>
                </c:pt>
                <c:pt idx="215">
                  <c:v>64.673001760567487</c:v>
                </c:pt>
                <c:pt idx="216">
                  <c:v>62.174810804420474</c:v>
                </c:pt>
                <c:pt idx="217">
                  <c:v>62.502519777258328</c:v>
                </c:pt>
                <c:pt idx="218">
                  <c:v>65.460659990152465</c:v>
                </c:pt>
                <c:pt idx="219">
                  <c:v>58.12562863985714</c:v>
                </c:pt>
                <c:pt idx="220">
                  <c:v>27.7133966899234</c:v>
                </c:pt>
                <c:pt idx="221">
                  <c:v>19.746648931170519</c:v>
                </c:pt>
                <c:pt idx="222">
                  <c:v>16.634551595137566</c:v>
                </c:pt>
                <c:pt idx="223">
                  <c:v>14.17305212567886</c:v>
                </c:pt>
                <c:pt idx="224">
                  <c:v>14.265272376321199</c:v>
                </c:pt>
                <c:pt idx="225">
                  <c:v>17.329283456975887</c:v>
                </c:pt>
                <c:pt idx="226">
                  <c:v>20.986756991389395</c:v>
                </c:pt>
                <c:pt idx="227">
                  <c:v>22.582181804278129</c:v>
                </c:pt>
                <c:pt idx="228">
                  <c:v>20.860633349065896</c:v>
                </c:pt>
                <c:pt idx="229">
                  <c:v>19.952263270244195</c:v>
                </c:pt>
                <c:pt idx="230">
                  <c:v>20.153745520545161</c:v>
                </c:pt>
                <c:pt idx="231">
                  <c:v>19.312140535573079</c:v>
                </c:pt>
                <c:pt idx="232">
                  <c:v>18.164141295614947</c:v>
                </c:pt>
                <c:pt idx="233">
                  <c:v>17.367531043331361</c:v>
                </c:pt>
                <c:pt idx="234">
                  <c:v>16.521279004046374</c:v>
                </c:pt>
                <c:pt idx="235">
                  <c:v>18.725843071607187</c:v>
                </c:pt>
                <c:pt idx="236">
                  <c:v>20.314255956066575</c:v>
                </c:pt>
                <c:pt idx="237">
                  <c:v>23.495055084612524</c:v>
                </c:pt>
                <c:pt idx="238">
                  <c:v>22.034137872142523</c:v>
                </c:pt>
                <c:pt idx="239">
                  <c:v>24.136282239291369</c:v>
                </c:pt>
                <c:pt idx="240">
                  <c:v>24.506333074749712</c:v>
                </c:pt>
                <c:pt idx="241">
                  <c:v>23.45121928477586</c:v>
                </c:pt>
                <c:pt idx="242">
                  <c:v>24.904646980257294</c:v>
                </c:pt>
                <c:pt idx="243">
                  <c:v>25.021722601231673</c:v>
                </c:pt>
                <c:pt idx="244">
                  <c:v>22.290617775906664</c:v>
                </c:pt>
                <c:pt idx="245">
                  <c:v>21.479339566935455</c:v>
                </c:pt>
                <c:pt idx="246">
                  <c:v>22.617414471213412</c:v>
                </c:pt>
                <c:pt idx="247">
                  <c:v>22.362277570302375</c:v>
                </c:pt>
                <c:pt idx="248">
                  <c:v>20.009134191314455</c:v>
                </c:pt>
                <c:pt idx="249">
                  <c:v>18.063843922824155</c:v>
                </c:pt>
                <c:pt idx="250">
                  <c:v>25.05990745709213</c:v>
                </c:pt>
                <c:pt idx="251">
                  <c:v>30.288072619305492</c:v>
                </c:pt>
                <c:pt idx="252">
                  <c:v>35.546859357341269</c:v>
                </c:pt>
                <c:pt idx="253">
                  <c:v>29.008543889411882</c:v>
                </c:pt>
                <c:pt idx="254">
                  <c:v>25.035136181802692</c:v>
                </c:pt>
                <c:pt idx="255">
                  <c:v>22.363406472770674</c:v>
                </c:pt>
                <c:pt idx="256">
                  <c:v>22.930244927760253</c:v>
                </c:pt>
                <c:pt idx="257">
                  <c:v>21.090583971447689</c:v>
                </c:pt>
                <c:pt idx="258">
                  <c:v>19.62032960558896</c:v>
                </c:pt>
                <c:pt idx="259">
                  <c:v>19.484521624211588</c:v>
                </c:pt>
                <c:pt idx="260">
                  <c:v>28.722879006635559</c:v>
                </c:pt>
                <c:pt idx="261">
                  <c:v>28.39042542187779</c:v>
                </c:pt>
                <c:pt idx="262">
                  <c:v>22.142674769526025</c:v>
                </c:pt>
                <c:pt idx="263">
                  <c:v>21.907047994829551</c:v>
                </c:pt>
                <c:pt idx="264">
                  <c:v>24.321087472314481</c:v>
                </c:pt>
                <c:pt idx="265">
                  <c:v>24.124732982798633</c:v>
                </c:pt>
                <c:pt idx="266">
                  <c:v>22.617811202502015</c:v>
                </c:pt>
                <c:pt idx="267">
                  <c:v>22.020790537531376</c:v>
                </c:pt>
                <c:pt idx="268">
                  <c:v>21.843801608210274</c:v>
                </c:pt>
                <c:pt idx="269">
                  <c:v>22.04693439787243</c:v>
                </c:pt>
                <c:pt idx="270">
                  <c:v>23.025031113207874</c:v>
                </c:pt>
                <c:pt idx="271">
                  <c:v>26.249092877249204</c:v>
                </c:pt>
                <c:pt idx="272">
                  <c:v>28.98649586429233</c:v>
                </c:pt>
                <c:pt idx="273">
                  <c:v>36.763087755815533</c:v>
                </c:pt>
                <c:pt idx="274">
                  <c:v>46.509107555799993</c:v>
                </c:pt>
                <c:pt idx="275">
                  <c:v>43.97685009230797</c:v>
                </c:pt>
                <c:pt idx="276">
                  <c:v>54.981621673519498</c:v>
                </c:pt>
                <c:pt idx="277">
                  <c:v>49.483671894825306</c:v>
                </c:pt>
                <c:pt idx="278">
                  <c:v>58.739706353057834</c:v>
                </c:pt>
                <c:pt idx="279">
                  <c:v>43.88886330651966</c:v>
                </c:pt>
                <c:pt idx="280">
                  <c:v>37.784764842630281</c:v>
                </c:pt>
                <c:pt idx="281">
                  <c:v>40.978401850195283</c:v>
                </c:pt>
                <c:pt idx="282">
                  <c:v>50.14808745783148</c:v>
                </c:pt>
                <c:pt idx="283">
                  <c:v>33.026555108369045</c:v>
                </c:pt>
                <c:pt idx="284">
                  <c:v>25.861118746188311</c:v>
                </c:pt>
                <c:pt idx="285">
                  <c:v>24.879621412698533</c:v>
                </c:pt>
                <c:pt idx="286">
                  <c:v>26.653714721082313</c:v>
                </c:pt>
                <c:pt idx="287">
                  <c:v>28.576129217491296</c:v>
                </c:pt>
                <c:pt idx="288">
                  <c:v>31.413914675938585</c:v>
                </c:pt>
                <c:pt idx="289">
                  <c:v>30.834329386018144</c:v>
                </c:pt>
                <c:pt idx="290">
                  <c:v>32.553238989112515</c:v>
                </c:pt>
                <c:pt idx="291">
                  <c:v>36.295645163605528</c:v>
                </c:pt>
                <c:pt idx="292">
                  <c:v>25.282114693084491</c:v>
                </c:pt>
                <c:pt idx="293">
                  <c:v>23.218449413573634</c:v>
                </c:pt>
                <c:pt idx="294">
                  <c:v>23.142583344487299</c:v>
                </c:pt>
                <c:pt idx="295">
                  <c:v>21.963753685893725</c:v>
                </c:pt>
                <c:pt idx="296">
                  <c:v>21.933485954430854</c:v>
                </c:pt>
                <c:pt idx="297">
                  <c:v>24.271554723659566</c:v>
                </c:pt>
                <c:pt idx="298">
                  <c:v>24.676028170340292</c:v>
                </c:pt>
                <c:pt idx="299">
                  <c:v>22.696408316540712</c:v>
                </c:pt>
                <c:pt idx="300">
                  <c:v>23.655367577358085</c:v>
                </c:pt>
                <c:pt idx="301">
                  <c:v>24.135851804320524</c:v>
                </c:pt>
                <c:pt idx="302">
                  <c:v>23.687139868381426</c:v>
                </c:pt>
                <c:pt idx="303">
                  <c:v>25.217154481223286</c:v>
                </c:pt>
                <c:pt idx="304">
                  <c:v>28.048632859740223</c:v>
                </c:pt>
                <c:pt idx="305">
                  <c:v>28.569044094056512</c:v>
                </c:pt>
                <c:pt idx="306">
                  <c:v>27.175558733734558</c:v>
                </c:pt>
                <c:pt idx="307">
                  <c:v>26.059435287881605</c:v>
                </c:pt>
                <c:pt idx="308">
                  <c:v>24.181266785162308</c:v>
                </c:pt>
                <c:pt idx="309">
                  <c:v>22.593446605600739</c:v>
                </c:pt>
                <c:pt idx="310">
                  <c:v>21.687916439585734</c:v>
                </c:pt>
                <c:pt idx="311">
                  <c:v>23.750042755292569</c:v>
                </c:pt>
                <c:pt idx="312">
                  <c:v>23.062540450391548</c:v>
                </c:pt>
                <c:pt idx="313">
                  <c:v>23.083548054603718</c:v>
                </c:pt>
                <c:pt idx="314">
                  <c:v>21.396569326502629</c:v>
                </c:pt>
                <c:pt idx="315">
                  <c:v>21.479376388530685</c:v>
                </c:pt>
                <c:pt idx="316">
                  <c:v>23.627077184628135</c:v>
                </c:pt>
                <c:pt idx="317">
                  <c:v>24.899127442745922</c:v>
                </c:pt>
                <c:pt idx="318">
                  <c:v>29.009236291575519</c:v>
                </c:pt>
                <c:pt idx="319">
                  <c:v>33.933147653199605</c:v>
                </c:pt>
                <c:pt idx="320">
                  <c:v>35.784813338822069</c:v>
                </c:pt>
                <c:pt idx="321">
                  <c:v>25.983522898285489</c:v>
                </c:pt>
                <c:pt idx="322">
                  <c:v>25.521451459092749</c:v>
                </c:pt>
                <c:pt idx="323">
                  <c:v>39.47359856638726</c:v>
                </c:pt>
                <c:pt idx="324">
                  <c:v>31.974520659784158</c:v>
                </c:pt>
                <c:pt idx="325">
                  <c:v>26.45716383508881</c:v>
                </c:pt>
                <c:pt idx="326">
                  <c:v>25.237532836635275</c:v>
                </c:pt>
                <c:pt idx="327">
                  <c:v>28.928668775191174</c:v>
                </c:pt>
                <c:pt idx="328">
                  <c:v>27.31980346926089</c:v>
                </c:pt>
                <c:pt idx="329">
                  <c:v>22.70670885204051</c:v>
                </c:pt>
                <c:pt idx="330">
                  <c:v>21.72952696410513</c:v>
                </c:pt>
                <c:pt idx="331">
                  <c:v>20.18852564942582</c:v>
                </c:pt>
                <c:pt idx="332">
                  <c:v>20.880355436006454</c:v>
                </c:pt>
                <c:pt idx="333">
                  <c:v>27.416024124518248</c:v>
                </c:pt>
                <c:pt idx="334">
                  <c:v>24.920413543995114</c:v>
                </c:pt>
                <c:pt idx="335">
                  <c:v>27.51952969529389</c:v>
                </c:pt>
                <c:pt idx="336">
                  <c:v>40.476873910645047</c:v>
                </c:pt>
                <c:pt idx="337">
                  <c:v>44.381118937518416</c:v>
                </c:pt>
                <c:pt idx="338">
                  <c:v>37.340941939455334</c:v>
                </c:pt>
                <c:pt idx="339">
                  <c:v>30.261609186331142</c:v>
                </c:pt>
                <c:pt idx="340">
                  <c:v>23.388551294753096</c:v>
                </c:pt>
                <c:pt idx="341">
                  <c:v>24.705662834528685</c:v>
                </c:pt>
                <c:pt idx="342">
                  <c:v>25.70512481691015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B-4C34-874B-E3C588455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'065C'!$BN$11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'065C'!$BN$14:$BN$675</c:f>
              <c:numCache>
                <c:formatCode>0.0</c:formatCode>
                <c:ptCount val="662"/>
                <c:pt idx="0">
                  <c:v>4.7948018237221559</c:v>
                </c:pt>
                <c:pt idx="1">
                  <c:v>4.3693978409941705</c:v>
                </c:pt>
                <c:pt idx="2">
                  <c:v>4.5421188623798114</c:v>
                </c:pt>
                <c:pt idx="3">
                  <c:v>4.4709600524748563</c:v>
                </c:pt>
                <c:pt idx="4">
                  <c:v>4.3464352596146911</c:v>
                </c:pt>
                <c:pt idx="5">
                  <c:v>4.24127515011297</c:v>
                </c:pt>
                <c:pt idx="6">
                  <c:v>3.9535062905571712</c:v>
                </c:pt>
                <c:pt idx="7">
                  <c:v>3.8141682846504659</c:v>
                </c:pt>
                <c:pt idx="8">
                  <c:v>3.7601812834685227</c:v>
                </c:pt>
                <c:pt idx="9">
                  <c:v>3.65399884875798</c:v>
                </c:pt>
                <c:pt idx="10">
                  <c:v>3.5851804292816873</c:v>
                </c:pt>
                <c:pt idx="11">
                  <c:v>3.5600036384395248</c:v>
                </c:pt>
                <c:pt idx="12">
                  <c:v>3.5587917928642558</c:v>
                </c:pt>
                <c:pt idx="13">
                  <c:v>3.5644813247252207</c:v>
                </c:pt>
                <c:pt idx="14">
                  <c:v>3.5375470314293764</c:v>
                </c:pt>
                <c:pt idx="15">
                  <c:v>3.6784263114955262</c:v>
                </c:pt>
                <c:pt idx="16">
                  <c:v>3.6144260371148351</c:v>
                </c:pt>
                <c:pt idx="17">
                  <c:v>3.6921571080030122</c:v>
                </c:pt>
                <c:pt idx="18">
                  <c:v>3.574785317076774</c:v>
                </c:pt>
                <c:pt idx="19">
                  <c:v>3.5949567431482894</c:v>
                </c:pt>
                <c:pt idx="20">
                  <c:v>3.6178182407970665</c:v>
                </c:pt>
                <c:pt idx="21">
                  <c:v>3.7479184131790784</c:v>
                </c:pt>
                <c:pt idx="22">
                  <c:v>3.829333826196148</c:v>
                </c:pt>
                <c:pt idx="23">
                  <c:v>3.7593431819040664</c:v>
                </c:pt>
                <c:pt idx="24">
                  <c:v>3.530149531754005</c:v>
                </c:pt>
                <c:pt idx="25">
                  <c:v>3.9797549402613583</c:v>
                </c:pt>
                <c:pt idx="26">
                  <c:v>4.0875274533176524</c:v>
                </c:pt>
                <c:pt idx="27">
                  <c:v>3.5661684474216311</c:v>
                </c:pt>
                <c:pt idx="28">
                  <c:v>2.7792078978841595</c:v>
                </c:pt>
                <c:pt idx="29">
                  <c:v>2.795729619716357</c:v>
                </c:pt>
                <c:pt idx="30">
                  <c:v>2.7651377418811616</c:v>
                </c:pt>
                <c:pt idx="31">
                  <c:v>3.7799803320040128</c:v>
                </c:pt>
                <c:pt idx="32">
                  <c:v>3.7953255991829216</c:v>
                </c:pt>
                <c:pt idx="33">
                  <c:v>3.8269108539558081</c:v>
                </c:pt>
                <c:pt idx="34">
                  <c:v>3.7294217422576526</c:v>
                </c:pt>
                <c:pt idx="35">
                  <c:v>3.7500553031342645</c:v>
                </c:pt>
                <c:pt idx="36">
                  <c:v>3.7669809043237561</c:v>
                </c:pt>
                <c:pt idx="37">
                  <c:v>3.7281192418362408</c:v>
                </c:pt>
                <c:pt idx="38">
                  <c:v>3.7156746139837149</c:v>
                </c:pt>
                <c:pt idx="39">
                  <c:v>3.9349039375105299</c:v>
                </c:pt>
                <c:pt idx="40">
                  <c:v>3.0056883600239472</c:v>
                </c:pt>
                <c:pt idx="41">
                  <c:v>3.4211164091720843</c:v>
                </c:pt>
                <c:pt idx="42">
                  <c:v>3.7711585998255281</c:v>
                </c:pt>
                <c:pt idx="43">
                  <c:v>3.6073042959810788</c:v>
                </c:pt>
                <c:pt idx="44">
                  <c:v>3.6120173808228997</c:v>
                </c:pt>
                <c:pt idx="45">
                  <c:v>3.6784314806318834</c:v>
                </c:pt>
                <c:pt idx="46">
                  <c:v>3.4095699694569293</c:v>
                </c:pt>
                <c:pt idx="47">
                  <c:v>3.5752323669775508</c:v>
                </c:pt>
                <c:pt idx="48">
                  <c:v>3.6323154020400912</c:v>
                </c:pt>
                <c:pt idx="49">
                  <c:v>3.6009497291614965</c:v>
                </c:pt>
                <c:pt idx="50">
                  <c:v>3.5726603458166912</c:v>
                </c:pt>
                <c:pt idx="51">
                  <c:v>3.6087943608086208</c:v>
                </c:pt>
                <c:pt idx="52">
                  <c:v>3.5999525477645364</c:v>
                </c:pt>
                <c:pt idx="53">
                  <c:v>3.6595008245275498</c:v>
                </c:pt>
                <c:pt idx="54">
                  <c:v>3.6583001105817301</c:v>
                </c:pt>
                <c:pt idx="55">
                  <c:v>3.4700885120635729</c:v>
                </c:pt>
                <c:pt idx="56">
                  <c:v>3.2933882720956609</c:v>
                </c:pt>
                <c:pt idx="57">
                  <c:v>3.1804205329999062</c:v>
                </c:pt>
                <c:pt idx="58">
                  <c:v>3.1946720599685192</c:v>
                </c:pt>
                <c:pt idx="59">
                  <c:v>3.2290638798623625</c:v>
                </c:pt>
                <c:pt idx="60">
                  <c:v>3.254933393335758</c:v>
                </c:pt>
                <c:pt idx="61">
                  <c:v>3.257679310918181</c:v>
                </c:pt>
                <c:pt idx="62">
                  <c:v>3.2231072180184932</c:v>
                </c:pt>
                <c:pt idx="63">
                  <c:v>3.2501456833077569</c:v>
                </c:pt>
                <c:pt idx="64">
                  <c:v>3.2494446696454711</c:v>
                </c:pt>
                <c:pt idx="65">
                  <c:v>3.2137463241600637</c:v>
                </c:pt>
                <c:pt idx="66">
                  <c:v>3.2276852637257059</c:v>
                </c:pt>
                <c:pt idx="67">
                  <c:v>3.1983021774831712</c:v>
                </c:pt>
                <c:pt idx="68">
                  <c:v>3.1495959067942794</c:v>
                </c:pt>
                <c:pt idx="69">
                  <c:v>3.1107359043349709</c:v>
                </c:pt>
                <c:pt idx="70">
                  <c:v>3.0636007464803949</c:v>
                </c:pt>
                <c:pt idx="71">
                  <c:v>3.0305704025048326</c:v>
                </c:pt>
                <c:pt idx="72">
                  <c:v>3.0621059729949431</c:v>
                </c:pt>
                <c:pt idx="73">
                  <c:v>3.05142800478606</c:v>
                </c:pt>
                <c:pt idx="74">
                  <c:v>3.0446918149181208</c:v>
                </c:pt>
                <c:pt idx="75">
                  <c:v>3.0421154477560459</c:v>
                </c:pt>
                <c:pt idx="76">
                  <c:v>3.022068148715948</c:v>
                </c:pt>
                <c:pt idx="77">
                  <c:v>3.0095396428147594</c:v>
                </c:pt>
                <c:pt idx="78">
                  <c:v>2.9710110045617451</c:v>
                </c:pt>
                <c:pt idx="79">
                  <c:v>2.9564554921803996</c:v>
                </c:pt>
                <c:pt idx="80">
                  <c:v>2.9277229933457898</c:v>
                </c:pt>
                <c:pt idx="81">
                  <c:v>2.9321887130504676</c:v>
                </c:pt>
                <c:pt idx="82">
                  <c:v>2.8975981052052528</c:v>
                </c:pt>
                <c:pt idx="83">
                  <c:v>2.8816709721413862</c:v>
                </c:pt>
                <c:pt idx="84">
                  <c:v>2.8960351046028814</c:v>
                </c:pt>
                <c:pt idx="85">
                  <c:v>2.8790809907449106</c:v>
                </c:pt>
                <c:pt idx="86">
                  <c:v>2.8464084352058654</c:v>
                </c:pt>
                <c:pt idx="87">
                  <c:v>2.823306223818367</c:v>
                </c:pt>
                <c:pt idx="88">
                  <c:v>2.8174097981801567</c:v>
                </c:pt>
                <c:pt idx="89">
                  <c:v>2.8458269263833507</c:v>
                </c:pt>
                <c:pt idx="90">
                  <c:v>2.8738523759946184</c:v>
                </c:pt>
                <c:pt idx="91">
                  <c:v>2.8693634745697785</c:v>
                </c:pt>
                <c:pt idx="92">
                  <c:v>2.8823126845073488</c:v>
                </c:pt>
                <c:pt idx="93">
                  <c:v>2.9131226688012539</c:v>
                </c:pt>
                <c:pt idx="94">
                  <c:v>2.9027778027205091</c:v>
                </c:pt>
                <c:pt idx="95">
                  <c:v>2.9111006690207923</c:v>
                </c:pt>
                <c:pt idx="96">
                  <c:v>2.9262721419256836</c:v>
                </c:pt>
                <c:pt idx="97">
                  <c:v>2.9132383694386221</c:v>
                </c:pt>
                <c:pt idx="98">
                  <c:v>2.9270956080379165</c:v>
                </c:pt>
                <c:pt idx="99">
                  <c:v>2.9146167116350621</c:v>
                </c:pt>
                <c:pt idx="100">
                  <c:v>2.8962416460734648</c:v>
                </c:pt>
                <c:pt idx="101">
                  <c:v>2.9361792752265785</c:v>
                </c:pt>
                <c:pt idx="102">
                  <c:v>2.943292471112946</c:v>
                </c:pt>
                <c:pt idx="103">
                  <c:v>2.8909698978734624</c:v>
                </c:pt>
                <c:pt idx="104">
                  <c:v>2.9301874501310112</c:v>
                </c:pt>
                <c:pt idx="105">
                  <c:v>2.9836763987636115</c:v>
                </c:pt>
                <c:pt idx="106">
                  <c:v>2.921883175628945</c:v>
                </c:pt>
                <c:pt idx="107">
                  <c:v>2.9637660333936404</c:v>
                </c:pt>
                <c:pt idx="108">
                  <c:v>2.7341651480851428</c:v>
                </c:pt>
                <c:pt idx="109">
                  <c:v>2.734388035737302</c:v>
                </c:pt>
                <c:pt idx="110">
                  <c:v>2.9121516097481122</c:v>
                </c:pt>
                <c:pt idx="111">
                  <c:v>2.8963799695068033</c:v>
                </c:pt>
                <c:pt idx="112">
                  <c:v>2.9846934293615286</c:v>
                </c:pt>
                <c:pt idx="113">
                  <c:v>2.939963525287681</c:v>
                </c:pt>
                <c:pt idx="114">
                  <c:v>3.0237317966921555</c:v>
                </c:pt>
                <c:pt idx="115">
                  <c:v>3.004547154826231</c:v>
                </c:pt>
                <c:pt idx="116">
                  <c:v>2.9632428232082515</c:v>
                </c:pt>
                <c:pt idx="117">
                  <c:v>2.8339882838687922</c:v>
                </c:pt>
                <c:pt idx="118">
                  <c:v>2.8461374121313106</c:v>
                </c:pt>
                <c:pt idx="119">
                  <c:v>2.9078418350419808</c:v>
                </c:pt>
                <c:pt idx="120">
                  <c:v>2.7494081962768897</c:v>
                </c:pt>
                <c:pt idx="121">
                  <c:v>2.8706933112697173</c:v>
                </c:pt>
                <c:pt idx="122">
                  <c:v>2.9026293121927256</c:v>
                </c:pt>
                <c:pt idx="123">
                  <c:v>2.8993487345636866</c:v>
                </c:pt>
                <c:pt idx="124">
                  <c:v>2.7939039729561408</c:v>
                </c:pt>
                <c:pt idx="125">
                  <c:v>2.4893136293505091</c:v>
                </c:pt>
                <c:pt idx="126">
                  <c:v>2.4862663063376833</c:v>
                </c:pt>
                <c:pt idx="127">
                  <c:v>2.5792256534820459</c:v>
                </c:pt>
                <c:pt idx="128">
                  <c:v>2.8578302349698821</c:v>
                </c:pt>
                <c:pt idx="129">
                  <c:v>2.8259865493297518</c:v>
                </c:pt>
                <c:pt idx="130">
                  <c:v>2.6977912546687852</c:v>
                </c:pt>
                <c:pt idx="131">
                  <c:v>2.8121175597737258</c:v>
                </c:pt>
                <c:pt idx="132">
                  <c:v>2.8253481021664162</c:v>
                </c:pt>
                <c:pt idx="133">
                  <c:v>2.7684932566483011</c:v>
                </c:pt>
                <c:pt idx="134">
                  <c:v>2.7504186089849112</c:v>
                </c:pt>
                <c:pt idx="135">
                  <c:v>3.0091384278570401</c:v>
                </c:pt>
                <c:pt idx="136">
                  <c:v>3.0339300823173221</c:v>
                </c:pt>
                <c:pt idx="137">
                  <c:v>3.0981721621109881</c:v>
                </c:pt>
                <c:pt idx="138">
                  <c:v>3.0060247525747603</c:v>
                </c:pt>
                <c:pt idx="139">
                  <c:v>3.0421220666954416</c:v>
                </c:pt>
                <c:pt idx="140">
                  <c:v>3.0199211570034099</c:v>
                </c:pt>
                <c:pt idx="141">
                  <c:v>3.1205441062030568</c:v>
                </c:pt>
                <c:pt idx="142">
                  <c:v>3.1516571836514218</c:v>
                </c:pt>
                <c:pt idx="143">
                  <c:v>3.1292555409969092</c:v>
                </c:pt>
                <c:pt idx="144">
                  <c:v>3.1100977714760885</c:v>
                </c:pt>
                <c:pt idx="145">
                  <c:v>3.0027021528990283</c:v>
                </c:pt>
                <c:pt idx="146">
                  <c:v>2.9609349638004945</c:v>
                </c:pt>
                <c:pt idx="147">
                  <c:v>3.0446494997197395</c:v>
                </c:pt>
                <c:pt idx="148">
                  <c:v>2.8774428193076407</c:v>
                </c:pt>
                <c:pt idx="149">
                  <c:v>2.913403623078731</c:v>
                </c:pt>
                <c:pt idx="150">
                  <c:v>2.8352652769296429</c:v>
                </c:pt>
                <c:pt idx="151">
                  <c:v>2.8170217923367131</c:v>
                </c:pt>
                <c:pt idx="152">
                  <c:v>2.8054829389739631</c:v>
                </c:pt>
                <c:pt idx="153">
                  <c:v>2.7875582906613272</c:v>
                </c:pt>
                <c:pt idx="154">
                  <c:v>2.8249917462496912</c:v>
                </c:pt>
                <c:pt idx="155">
                  <c:v>2.8328222483970467</c:v>
                </c:pt>
                <c:pt idx="156">
                  <c:v>2.8524524315741675</c:v>
                </c:pt>
                <c:pt idx="157">
                  <c:v>2.8488911833652386</c:v>
                </c:pt>
                <c:pt idx="158">
                  <c:v>2.8390875618019136</c:v>
                </c:pt>
                <c:pt idx="159">
                  <c:v>2.8544235203259865</c:v>
                </c:pt>
                <c:pt idx="160">
                  <c:v>2.8603960769507131</c:v>
                </c:pt>
                <c:pt idx="161">
                  <c:v>2.8820330278561661</c:v>
                </c:pt>
                <c:pt idx="162">
                  <c:v>2.8900235119391144</c:v>
                </c:pt>
                <c:pt idx="163">
                  <c:v>2.8982230132502185</c:v>
                </c:pt>
                <c:pt idx="164">
                  <c:v>2.9132850135234936</c:v>
                </c:pt>
                <c:pt idx="165">
                  <c:v>2.861518498998592</c:v>
                </c:pt>
                <c:pt idx="166">
                  <c:v>2.8428820868514499</c:v>
                </c:pt>
                <c:pt idx="167">
                  <c:v>2.9080290847014987</c:v>
                </c:pt>
                <c:pt idx="168">
                  <c:v>2.6145345182689348</c:v>
                </c:pt>
                <c:pt idx="169">
                  <c:v>2.4539082164890402</c:v>
                </c:pt>
                <c:pt idx="170">
                  <c:v>2.7998014316070465</c:v>
                </c:pt>
                <c:pt idx="171">
                  <c:v>2.8474442423629052</c:v>
                </c:pt>
                <c:pt idx="172">
                  <c:v>2.504058460243507</c:v>
                </c:pt>
                <c:pt idx="173">
                  <c:v>2.3622173039718399</c:v>
                </c:pt>
                <c:pt idx="174">
                  <c:v>2.2932382820533532</c:v>
                </c:pt>
                <c:pt idx="175">
                  <c:v>2.1912573096482038</c:v>
                </c:pt>
                <c:pt idx="176">
                  <c:v>2.1943196026419458</c:v>
                </c:pt>
                <c:pt idx="177">
                  <c:v>2.183989491638644</c:v>
                </c:pt>
                <c:pt idx="178">
                  <c:v>2.1606729130641953</c:v>
                </c:pt>
                <c:pt idx="179">
                  <c:v>2.1438315889439914</c:v>
                </c:pt>
                <c:pt idx="180">
                  <c:v>2.263907165315044</c:v>
                </c:pt>
                <c:pt idx="181">
                  <c:v>2.217648178481666</c:v>
                </c:pt>
                <c:pt idx="182">
                  <c:v>1.9849740621334702</c:v>
                </c:pt>
                <c:pt idx="183">
                  <c:v>2.1622638714879119</c:v>
                </c:pt>
                <c:pt idx="184">
                  <c:v>2.3418193744362354</c:v>
                </c:pt>
                <c:pt idx="185">
                  <c:v>2.4759987304162601</c:v>
                </c:pt>
                <c:pt idx="186">
                  <c:v>2.3070748532797762</c:v>
                </c:pt>
                <c:pt idx="187">
                  <c:v>2.0868912375525492</c:v>
                </c:pt>
                <c:pt idx="188">
                  <c:v>2.1121620035323558</c:v>
                </c:pt>
                <c:pt idx="189">
                  <c:v>2.2015345542957268</c:v>
                </c:pt>
                <c:pt idx="190">
                  <c:v>2.295280422856512</c:v>
                </c:pt>
                <c:pt idx="191">
                  <c:v>2.266068545576525</c:v>
                </c:pt>
                <c:pt idx="192">
                  <c:v>2.2367856744660521</c:v>
                </c:pt>
                <c:pt idx="193">
                  <c:v>1.8839209556715562</c:v>
                </c:pt>
                <c:pt idx="194">
                  <c:v>1.749859374212217</c:v>
                </c:pt>
                <c:pt idx="195">
                  <c:v>1.8092723271322892</c:v>
                </c:pt>
                <c:pt idx="196">
                  <c:v>1.8698541246926215</c:v>
                </c:pt>
                <c:pt idx="197">
                  <c:v>1.9000166694398193</c:v>
                </c:pt>
                <c:pt idx="198">
                  <c:v>1.91647601050592</c:v>
                </c:pt>
                <c:pt idx="199">
                  <c:v>1.9558588408706044</c:v>
                </c:pt>
                <c:pt idx="200">
                  <c:v>1.9715101839586113</c:v>
                </c:pt>
                <c:pt idx="201">
                  <c:v>1.9593691735498073</c:v>
                </c:pt>
                <c:pt idx="202">
                  <c:v>1.9665593544234725</c:v>
                </c:pt>
                <c:pt idx="203">
                  <c:v>1.9682961970254489</c:v>
                </c:pt>
                <c:pt idx="204">
                  <c:v>1.9968323306108331</c:v>
                </c:pt>
                <c:pt idx="205">
                  <c:v>2.0199673182539226</c:v>
                </c:pt>
                <c:pt idx="206">
                  <c:v>2.0509068986566077</c:v>
                </c:pt>
                <c:pt idx="207">
                  <c:v>2.0578117367845405</c:v>
                </c:pt>
                <c:pt idx="208">
                  <c:v>2.0693684436554363</c:v>
                </c:pt>
                <c:pt idx="209">
                  <c:v>2.0712955939388311</c:v>
                </c:pt>
                <c:pt idx="210">
                  <c:v>2.0714574072171863</c:v>
                </c:pt>
                <c:pt idx="211">
                  <c:v>2.0790926822604097</c:v>
                </c:pt>
                <c:pt idx="212">
                  <c:v>2.0976580871061405</c:v>
                </c:pt>
                <c:pt idx="213">
                  <c:v>2.1259187403812638</c:v>
                </c:pt>
                <c:pt idx="214">
                  <c:v>2.1221321580864596</c:v>
                </c:pt>
                <c:pt idx="215">
                  <c:v>2.1461888562857099</c:v>
                </c:pt>
                <c:pt idx="216">
                  <c:v>2.1596050345833899</c:v>
                </c:pt>
                <c:pt idx="217">
                  <c:v>2.1605309239446076</c:v>
                </c:pt>
                <c:pt idx="218">
                  <c:v>2.1963241191655278</c:v>
                </c:pt>
                <c:pt idx="219">
                  <c:v>2.368093485093715</c:v>
                </c:pt>
                <c:pt idx="220">
                  <c:v>2.7683709312407352</c:v>
                </c:pt>
                <c:pt idx="221">
                  <c:v>2.848065730554151</c:v>
                </c:pt>
                <c:pt idx="222">
                  <c:v>2.8412785951218118</c:v>
                </c:pt>
                <c:pt idx="223">
                  <c:v>2.8905570828150786</c:v>
                </c:pt>
                <c:pt idx="224">
                  <c:v>2.8887687149688697</c:v>
                </c:pt>
                <c:pt idx="225">
                  <c:v>2.8000588952847529</c:v>
                </c:pt>
                <c:pt idx="226">
                  <c:v>2.7384036605878466</c:v>
                </c:pt>
                <c:pt idx="227">
                  <c:v>2.7380994272665644</c:v>
                </c:pt>
                <c:pt idx="228">
                  <c:v>2.7862202606233186</c:v>
                </c:pt>
                <c:pt idx="229">
                  <c:v>2.8046145741293897</c:v>
                </c:pt>
                <c:pt idx="230">
                  <c:v>2.7929210584784654</c:v>
                </c:pt>
                <c:pt idx="231">
                  <c:v>2.8079273995028782</c:v>
                </c:pt>
                <c:pt idx="232">
                  <c:v>2.8339879012803189</c:v>
                </c:pt>
                <c:pt idx="233">
                  <c:v>2.7974087869767517</c:v>
                </c:pt>
                <c:pt idx="234">
                  <c:v>2.8137887857780122</c:v>
                </c:pt>
                <c:pt idx="235">
                  <c:v>2.8089170533452714</c:v>
                </c:pt>
                <c:pt idx="236">
                  <c:v>2.8271165788579999</c:v>
                </c:pt>
                <c:pt idx="237">
                  <c:v>2.7541861581667835</c:v>
                </c:pt>
                <c:pt idx="238">
                  <c:v>2.8018506756428678</c:v>
                </c:pt>
                <c:pt idx="239">
                  <c:v>2.7222149262235016</c:v>
                </c:pt>
                <c:pt idx="240">
                  <c:v>2.7076607094373251</c:v>
                </c:pt>
                <c:pt idx="241">
                  <c:v>2.7424966750699675</c:v>
                </c:pt>
                <c:pt idx="242">
                  <c:v>2.718492739610046</c:v>
                </c:pt>
                <c:pt idx="243">
                  <c:v>2.6957316814438927</c:v>
                </c:pt>
                <c:pt idx="244">
                  <c:v>2.7280872903346429</c:v>
                </c:pt>
                <c:pt idx="245">
                  <c:v>2.7608176980003525</c:v>
                </c:pt>
                <c:pt idx="246">
                  <c:v>2.7612040196359544</c:v>
                </c:pt>
                <c:pt idx="247">
                  <c:v>2.7970395580368055</c:v>
                </c:pt>
                <c:pt idx="248">
                  <c:v>2.8628317697751808</c:v>
                </c:pt>
                <c:pt idx="249">
                  <c:v>2.9315409998343687</c:v>
                </c:pt>
                <c:pt idx="250">
                  <c:v>2.7688720171121539</c:v>
                </c:pt>
                <c:pt idx="251">
                  <c:v>2.6372041750955284</c:v>
                </c:pt>
                <c:pt idx="252">
                  <c:v>2.5993568825297566</c:v>
                </c:pt>
                <c:pt idx="253">
                  <c:v>2.8038959497720133</c:v>
                </c:pt>
                <c:pt idx="254">
                  <c:v>2.8625407533182279</c:v>
                </c:pt>
                <c:pt idx="255">
                  <c:v>2.8566092762795234</c:v>
                </c:pt>
                <c:pt idx="256">
                  <c:v>2.7856605404375565</c:v>
                </c:pt>
                <c:pt idx="257">
                  <c:v>2.8021231037887806</c:v>
                </c:pt>
                <c:pt idx="258">
                  <c:v>2.8080541163707569</c:v>
                </c:pt>
                <c:pt idx="259">
                  <c:v>2.825269268983523</c:v>
                </c:pt>
                <c:pt idx="260">
                  <c:v>2.6498718798661902</c:v>
                </c:pt>
                <c:pt idx="261">
                  <c:v>2.6941582631875969</c:v>
                </c:pt>
                <c:pt idx="262">
                  <c:v>2.7816457419842004</c:v>
                </c:pt>
                <c:pt idx="263">
                  <c:v>2.7502686016592817</c:v>
                </c:pt>
                <c:pt idx="264">
                  <c:v>2.7428112956370478</c:v>
                </c:pt>
                <c:pt idx="265">
                  <c:v>2.7871051167592791</c:v>
                </c:pt>
                <c:pt idx="266">
                  <c:v>2.8184674457317458</c:v>
                </c:pt>
                <c:pt idx="267">
                  <c:v>2.7992882831676731</c:v>
                </c:pt>
                <c:pt idx="268">
                  <c:v>2.7941656928031349</c:v>
                </c:pt>
                <c:pt idx="269">
                  <c:v>2.7904935767137569</c:v>
                </c:pt>
                <c:pt idx="270">
                  <c:v>2.8024170328814408</c:v>
                </c:pt>
                <c:pt idx="271">
                  <c:v>2.7024794927645135</c:v>
                </c:pt>
                <c:pt idx="272">
                  <c:v>2.6498811043433705</c:v>
                </c:pt>
                <c:pt idx="273">
                  <c:v>2.5743983242382975</c:v>
                </c:pt>
                <c:pt idx="274">
                  <c:v>2.4992899277088694</c:v>
                </c:pt>
                <c:pt idx="275">
                  <c:v>2.617515901961438</c:v>
                </c:pt>
                <c:pt idx="276">
                  <c:v>2.500006225620004</c:v>
                </c:pt>
                <c:pt idx="277">
                  <c:v>2.5939451598927867</c:v>
                </c:pt>
                <c:pt idx="278">
                  <c:v>2.4426598936907369</c:v>
                </c:pt>
                <c:pt idx="279">
                  <c:v>2.6076386556541573</c:v>
                </c:pt>
                <c:pt idx="280">
                  <c:v>2.6599842067194617</c:v>
                </c:pt>
                <c:pt idx="281">
                  <c:v>2.6627810224584416</c:v>
                </c:pt>
                <c:pt idx="282">
                  <c:v>2.5355917154652321</c:v>
                </c:pt>
                <c:pt idx="283">
                  <c:v>2.6941046303796048</c:v>
                </c:pt>
                <c:pt idx="284">
                  <c:v>2.7535932226540374</c:v>
                </c:pt>
                <c:pt idx="285">
                  <c:v>2.750885329201604</c:v>
                </c:pt>
                <c:pt idx="286">
                  <c:v>2.7016651092400852</c:v>
                </c:pt>
                <c:pt idx="287">
                  <c:v>2.6809595439234961</c:v>
                </c:pt>
                <c:pt idx="288">
                  <c:v>2.5271202714933589</c:v>
                </c:pt>
                <c:pt idx="289">
                  <c:v>2.6764908957305065</c:v>
                </c:pt>
                <c:pt idx="290">
                  <c:v>2.6759388408185352</c:v>
                </c:pt>
                <c:pt idx="291">
                  <c:v>2.5670466244910015</c:v>
                </c:pt>
                <c:pt idx="292">
                  <c:v>2.717181235653054</c:v>
                </c:pt>
                <c:pt idx="293">
                  <c:v>2.7010706647597735</c:v>
                </c:pt>
                <c:pt idx="294">
                  <c:v>2.7146332808975453</c:v>
                </c:pt>
                <c:pt idx="295">
                  <c:v>2.7079038134674449</c:v>
                </c:pt>
                <c:pt idx="296">
                  <c:v>2.684872115778512</c:v>
                </c:pt>
                <c:pt idx="297">
                  <c:v>2.6567936697574521</c:v>
                </c:pt>
                <c:pt idx="298">
                  <c:v>2.664197526811237</c:v>
                </c:pt>
                <c:pt idx="299">
                  <c:v>2.7339057290464179</c:v>
                </c:pt>
                <c:pt idx="300">
                  <c:v>2.7280941862248573</c:v>
                </c:pt>
                <c:pt idx="301">
                  <c:v>2.7064476129176871</c:v>
                </c:pt>
                <c:pt idx="302">
                  <c:v>2.6811664709029568</c:v>
                </c:pt>
                <c:pt idx="303">
                  <c:v>2.6771238670148021</c:v>
                </c:pt>
                <c:pt idx="304">
                  <c:v>2.6312739527334226</c:v>
                </c:pt>
                <c:pt idx="305">
                  <c:v>2.6263634727234857</c:v>
                </c:pt>
                <c:pt idx="306">
                  <c:v>2.6316179219414715</c:v>
                </c:pt>
                <c:pt idx="307">
                  <c:v>2.6640550275481547</c:v>
                </c:pt>
                <c:pt idx="308">
                  <c:v>2.6751507224549607</c:v>
                </c:pt>
                <c:pt idx="309">
                  <c:v>2.7416661224584677</c:v>
                </c:pt>
                <c:pt idx="310">
                  <c:v>2.7831553179130877</c:v>
                </c:pt>
                <c:pt idx="311">
                  <c:v>2.7473169288531225</c:v>
                </c:pt>
                <c:pt idx="312">
                  <c:v>2.7198150686160947</c:v>
                </c:pt>
                <c:pt idx="313">
                  <c:v>2.6890328913288126</c:v>
                </c:pt>
                <c:pt idx="314">
                  <c:v>2.7220140720328296</c:v>
                </c:pt>
                <c:pt idx="315">
                  <c:v>2.7162974042109127</c:v>
                </c:pt>
                <c:pt idx="316">
                  <c:v>2.6893106031092278</c:v>
                </c:pt>
                <c:pt idx="317">
                  <c:v>2.6932686624403934</c:v>
                </c:pt>
                <c:pt idx="318">
                  <c:v>2.6822052262689589</c:v>
                </c:pt>
                <c:pt idx="319">
                  <c:v>2.6572650464570886</c:v>
                </c:pt>
                <c:pt idx="320">
                  <c:v>2.5858733104452263</c:v>
                </c:pt>
                <c:pt idx="321">
                  <c:v>2.7127942048720031</c:v>
                </c:pt>
                <c:pt idx="322">
                  <c:v>2.7383236125736432</c:v>
                </c:pt>
                <c:pt idx="323">
                  <c:v>2.5287265508873165</c:v>
                </c:pt>
                <c:pt idx="324">
                  <c:v>2.6688655067630664</c:v>
                </c:pt>
                <c:pt idx="325">
                  <c:v>2.7043751962964429</c:v>
                </c:pt>
                <c:pt idx="326">
                  <c:v>2.7421873769412195</c:v>
                </c:pt>
                <c:pt idx="327">
                  <c:v>2.602357857568018</c:v>
                </c:pt>
                <c:pt idx="328">
                  <c:v>2.5739250749782574</c:v>
                </c:pt>
                <c:pt idx="329">
                  <c:v>2.6392331213915372</c:v>
                </c:pt>
                <c:pt idx="330">
                  <c:v>2.6356820267079937</c:v>
                </c:pt>
                <c:pt idx="331">
                  <c:v>2.7003811928779009</c:v>
                </c:pt>
                <c:pt idx="332">
                  <c:v>2.7530534072738635</c:v>
                </c:pt>
                <c:pt idx="333">
                  <c:v>2.644105953287895</c:v>
                </c:pt>
                <c:pt idx="334">
                  <c:v>2.7557390348034705</c:v>
                </c:pt>
                <c:pt idx="335">
                  <c:v>2.8389483890868821</c:v>
                </c:pt>
                <c:pt idx="336">
                  <c:v>2.6287876763526694</c:v>
                </c:pt>
                <c:pt idx="337">
                  <c:v>2.5608535462218809</c:v>
                </c:pt>
                <c:pt idx="338">
                  <c:v>2.5676537512360218</c:v>
                </c:pt>
                <c:pt idx="339">
                  <c:v>2.6410167264741355</c:v>
                </c:pt>
                <c:pt idx="340">
                  <c:v>2.769920640433726</c:v>
                </c:pt>
                <c:pt idx="341">
                  <c:v>2.7185845667059745</c:v>
                </c:pt>
                <c:pt idx="342">
                  <c:v>2.6661596877760574</c:v>
                </c:pt>
              </c:numCache>
            </c:numRef>
          </c:xVal>
          <c:yVal>
            <c:numRef>
              <c:f>'065C'!$J$13:$J$675</c:f>
              <c:numCache>
                <c:formatCode>0.0</c:formatCode>
                <c:ptCount val="663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8-40F1-8919-A2D8D84ABCC6}"/>
            </c:ext>
          </c:extLst>
        </c:ser>
        <c:ser>
          <c:idx val="7"/>
          <c:order val="1"/>
          <c:tx>
            <c:strRef>
              <c:f>'065C'!$BM$11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'065C'!$BM$14:$BM$675</c:f>
              <c:numCache>
                <c:formatCode>0.0</c:formatCode>
                <c:ptCount val="662"/>
                <c:pt idx="0">
                  <c:v>3.136366611960399</c:v>
                </c:pt>
                <c:pt idx="1">
                  <c:v>2.8954229218308241</c:v>
                </c:pt>
                <c:pt idx="2">
                  <c:v>3.1405364772977746</c:v>
                </c:pt>
                <c:pt idx="3">
                  <c:v>3.1458416536830605</c:v>
                </c:pt>
                <c:pt idx="4">
                  <c:v>3.0859417504472733</c:v>
                </c:pt>
                <c:pt idx="5">
                  <c:v>3.0218729497437802</c:v>
                </c:pt>
                <c:pt idx="6">
                  <c:v>2.8323660073576282</c:v>
                </c:pt>
                <c:pt idx="7">
                  <c:v>2.7600388203233495</c:v>
                </c:pt>
                <c:pt idx="8">
                  <c:v>2.745477943164381</c:v>
                </c:pt>
                <c:pt idx="9">
                  <c:v>2.6872960584341636</c:v>
                </c:pt>
                <c:pt idx="10">
                  <c:v>2.6538551862407367</c:v>
                </c:pt>
                <c:pt idx="11">
                  <c:v>2.6554491221619543</c:v>
                </c:pt>
                <c:pt idx="12">
                  <c:v>2.6716189207045526</c:v>
                </c:pt>
                <c:pt idx="13">
                  <c:v>2.6889139438357179</c:v>
                </c:pt>
                <c:pt idx="14">
                  <c:v>2.6780728449765574</c:v>
                </c:pt>
                <c:pt idx="15">
                  <c:v>2.8310888997893255</c:v>
                </c:pt>
                <c:pt idx="16">
                  <c:v>2.789383184843957</c:v>
                </c:pt>
                <c:pt idx="17">
                  <c:v>2.8636852132896817</c:v>
                </c:pt>
                <c:pt idx="18">
                  <c:v>2.7669731906702193</c:v>
                </c:pt>
                <c:pt idx="19">
                  <c:v>2.7945833898505485</c:v>
                </c:pt>
                <c:pt idx="20">
                  <c:v>2.8232621262641051</c:v>
                </c:pt>
                <c:pt idx="21">
                  <c:v>2.9371404101928067</c:v>
                </c:pt>
                <c:pt idx="22">
                  <c:v>3.0122036976574034</c:v>
                </c:pt>
                <c:pt idx="23">
                  <c:v>2.9667467195172166</c:v>
                </c:pt>
                <c:pt idx="24">
                  <c:v>2.7787379353565003</c:v>
                </c:pt>
                <c:pt idx="25">
                  <c:v>3.2309541614071464</c:v>
                </c:pt>
                <c:pt idx="26">
                  <c:v>3.3895548074509114</c:v>
                </c:pt>
                <c:pt idx="27">
                  <c:v>2.8514552075957771</c:v>
                </c:pt>
                <c:pt idx="28">
                  <c:v>2.2022260395268072</c:v>
                </c:pt>
                <c:pt idx="29">
                  <c:v>2.2747922361069506</c:v>
                </c:pt>
                <c:pt idx="30">
                  <c:v>2.2466013910240727</c:v>
                </c:pt>
                <c:pt idx="31">
                  <c:v>3.1004674950936413</c:v>
                </c:pt>
                <c:pt idx="32">
                  <c:v>3.1142233907514161</c:v>
                </c:pt>
                <c:pt idx="33">
                  <c:v>3.1616096138505285</c:v>
                </c:pt>
                <c:pt idx="34">
                  <c:v>3.0559721496700178</c:v>
                </c:pt>
                <c:pt idx="35">
                  <c:v>3.0911174327947908</c:v>
                </c:pt>
                <c:pt idx="36">
                  <c:v>3.1223623315325684</c:v>
                </c:pt>
                <c:pt idx="37">
                  <c:v>3.0863687574479468</c:v>
                </c:pt>
                <c:pt idx="38">
                  <c:v>3.0834564119129197</c:v>
                </c:pt>
                <c:pt idx="39">
                  <c:v>3.3632997671077742</c:v>
                </c:pt>
                <c:pt idx="40">
                  <c:v>2.4789019737920146</c:v>
                </c:pt>
                <c:pt idx="41">
                  <c:v>2.8364770214880468</c:v>
                </c:pt>
                <c:pt idx="42">
                  <c:v>3.1953088580891427</c:v>
                </c:pt>
                <c:pt idx="43">
                  <c:v>3.0028118023567809</c:v>
                </c:pt>
                <c:pt idx="44">
                  <c:v>3.0194995806737897</c:v>
                </c:pt>
                <c:pt idx="45">
                  <c:v>3.1104160087376318</c:v>
                </c:pt>
                <c:pt idx="46">
                  <c:v>2.8411587025016183</c:v>
                </c:pt>
                <c:pt idx="47">
                  <c:v>3.0044712142326357</c:v>
                </c:pt>
                <c:pt idx="48">
                  <c:v>3.0816208072219275</c:v>
                </c:pt>
                <c:pt idx="49">
                  <c:v>3.0520956475162277</c:v>
                </c:pt>
                <c:pt idx="50">
                  <c:v>3.0264342899497665</c:v>
                </c:pt>
                <c:pt idx="51">
                  <c:v>3.0844687883351383</c:v>
                </c:pt>
                <c:pt idx="52">
                  <c:v>3.0889996395763832</c:v>
                </c:pt>
                <c:pt idx="53">
                  <c:v>3.1784970043696696</c:v>
                </c:pt>
                <c:pt idx="54">
                  <c:v>3.1791300486421203</c:v>
                </c:pt>
                <c:pt idx="55">
                  <c:v>2.952248566695717</c:v>
                </c:pt>
                <c:pt idx="56">
                  <c:v>2.7878646886744201</c:v>
                </c:pt>
                <c:pt idx="57">
                  <c:v>2.6874998800941587</c:v>
                </c:pt>
                <c:pt idx="58">
                  <c:v>2.7071808077120925</c:v>
                </c:pt>
                <c:pt idx="59">
                  <c:v>2.7454342624124135</c:v>
                </c:pt>
                <c:pt idx="60">
                  <c:v>2.7770586357340958</c:v>
                </c:pt>
                <c:pt idx="61">
                  <c:v>2.7868251695336035</c:v>
                </c:pt>
                <c:pt idx="62">
                  <c:v>2.7611228351410091</c:v>
                </c:pt>
                <c:pt idx="63">
                  <c:v>2.796915302175417</c:v>
                </c:pt>
                <c:pt idx="64">
                  <c:v>2.8053552855343757</c:v>
                </c:pt>
                <c:pt idx="65">
                  <c:v>2.7804456990446131</c:v>
                </c:pt>
                <c:pt idx="66">
                  <c:v>2.8010134105386126</c:v>
                </c:pt>
                <c:pt idx="67">
                  <c:v>2.7817693105560157</c:v>
                </c:pt>
                <c:pt idx="68">
                  <c:v>2.7434691251986658</c:v>
                </c:pt>
                <c:pt idx="69">
                  <c:v>2.7146973561316807</c:v>
                </c:pt>
                <c:pt idx="70">
                  <c:v>2.6773500722264947</c:v>
                </c:pt>
                <c:pt idx="71">
                  <c:v>2.6512723917574093</c:v>
                </c:pt>
                <c:pt idx="72">
                  <c:v>2.6873249520414411</c:v>
                </c:pt>
                <c:pt idx="73">
                  <c:v>2.6850319177785065</c:v>
                </c:pt>
                <c:pt idx="74">
                  <c:v>2.6834370031905901</c:v>
                </c:pt>
                <c:pt idx="75">
                  <c:v>2.6860202460733618</c:v>
                </c:pt>
                <c:pt idx="76">
                  <c:v>2.6718717663128984</c:v>
                </c:pt>
                <c:pt idx="77">
                  <c:v>2.6663732854017894</c:v>
                </c:pt>
                <c:pt idx="78">
                  <c:v>2.6376741453859789</c:v>
                </c:pt>
                <c:pt idx="79">
                  <c:v>2.631764582237444</c:v>
                </c:pt>
                <c:pt idx="80">
                  <c:v>2.6134656435101311</c:v>
                </c:pt>
                <c:pt idx="81">
                  <c:v>2.6248564929912028</c:v>
                </c:pt>
                <c:pt idx="82">
                  <c:v>2.5980825836010015</c:v>
                </c:pt>
                <c:pt idx="83">
                  <c:v>2.5855772824539982</c:v>
                </c:pt>
                <c:pt idx="84">
                  <c:v>2.6009825373201392</c:v>
                </c:pt>
                <c:pt idx="85">
                  <c:v>2.5889435612540588</c:v>
                </c:pt>
                <c:pt idx="86">
                  <c:v>2.5609214310339774</c:v>
                </c:pt>
                <c:pt idx="87">
                  <c:v>2.5405152887844955</c:v>
                </c:pt>
                <c:pt idx="88">
                  <c:v>2.5368366182462645</c:v>
                </c:pt>
                <c:pt idx="89">
                  <c:v>2.5701141521042778</c:v>
                </c:pt>
                <c:pt idx="90">
                  <c:v>2.6028041473558843</c:v>
                </c:pt>
                <c:pt idx="91">
                  <c:v>2.603528900368258</c:v>
                </c:pt>
                <c:pt idx="92">
                  <c:v>2.617257008412226</c:v>
                </c:pt>
                <c:pt idx="93">
                  <c:v>2.647646192029137</c:v>
                </c:pt>
                <c:pt idx="94">
                  <c:v>2.6407839185938515</c:v>
                </c:pt>
                <c:pt idx="95">
                  <c:v>2.6529623558218498</c:v>
                </c:pt>
                <c:pt idx="96">
                  <c:v>2.672365623082019</c:v>
                </c:pt>
                <c:pt idx="97">
                  <c:v>2.6632574208089981</c:v>
                </c:pt>
                <c:pt idx="98">
                  <c:v>2.678166856880118</c:v>
                </c:pt>
                <c:pt idx="99">
                  <c:v>2.6669865492415772</c:v>
                </c:pt>
                <c:pt idx="100">
                  <c:v>2.6507496849354792</c:v>
                </c:pt>
                <c:pt idx="101">
                  <c:v>2.6927486020830376</c:v>
                </c:pt>
                <c:pt idx="102">
                  <c:v>2.7039575461532617</c:v>
                </c:pt>
                <c:pt idx="103">
                  <c:v>2.656927123164925</c:v>
                </c:pt>
                <c:pt idx="104">
                  <c:v>2.6983609291883046</c:v>
                </c:pt>
                <c:pt idx="105">
                  <c:v>2.7540043672123096</c:v>
                </c:pt>
                <c:pt idx="106">
                  <c:v>2.6974723523278281</c:v>
                </c:pt>
                <c:pt idx="107">
                  <c:v>2.7422537035005843</c:v>
                </c:pt>
                <c:pt idx="108">
                  <c:v>2.5204138534742233</c:v>
                </c:pt>
                <c:pt idx="109">
                  <c:v>2.5280509581845059</c:v>
                </c:pt>
                <c:pt idx="110">
                  <c:v>2.7018438353568794</c:v>
                </c:pt>
                <c:pt idx="111">
                  <c:v>2.6885623176004994</c:v>
                </c:pt>
                <c:pt idx="112">
                  <c:v>2.7785759371769925</c:v>
                </c:pt>
                <c:pt idx="113">
                  <c:v>2.7388752010683808</c:v>
                </c:pt>
                <c:pt idx="114">
                  <c:v>2.8254651134254392</c:v>
                </c:pt>
                <c:pt idx="115">
                  <c:v>2.8090282124489594</c:v>
                </c:pt>
                <c:pt idx="116">
                  <c:v>2.7709237579232457</c:v>
                </c:pt>
                <c:pt idx="117">
                  <c:v>2.6454423305253911</c:v>
                </c:pt>
                <c:pt idx="118">
                  <c:v>2.6609555057841061</c:v>
                </c:pt>
                <c:pt idx="119">
                  <c:v>2.7251023104990013</c:v>
                </c:pt>
                <c:pt idx="120">
                  <c:v>2.5713937191849849</c:v>
                </c:pt>
                <c:pt idx="121">
                  <c:v>2.6945018661487827</c:v>
                </c:pt>
                <c:pt idx="122">
                  <c:v>2.7292748519221717</c:v>
                </c:pt>
                <c:pt idx="123">
                  <c:v>2.7289461961353796</c:v>
                </c:pt>
                <c:pt idx="124">
                  <c:v>2.6271459660531344</c:v>
                </c:pt>
                <c:pt idx="125">
                  <c:v>2.3344931073475781</c:v>
                </c:pt>
                <c:pt idx="126">
                  <c:v>2.3331955003368088</c:v>
                </c:pt>
                <c:pt idx="127">
                  <c:v>2.4252641851844357</c:v>
                </c:pt>
                <c:pt idx="128">
                  <c:v>2.70002151802007</c:v>
                </c:pt>
                <c:pt idx="129">
                  <c:v>2.6711191288381615</c:v>
                </c:pt>
                <c:pt idx="130">
                  <c:v>2.5455446064776552</c:v>
                </c:pt>
                <c:pt idx="131">
                  <c:v>2.6623943450511582</c:v>
                </c:pt>
                <c:pt idx="132">
                  <c:v>2.6796231646091253</c:v>
                </c:pt>
                <c:pt idx="133">
                  <c:v>2.6240097060648457</c:v>
                </c:pt>
                <c:pt idx="134">
                  <c:v>2.6084597042627657</c:v>
                </c:pt>
                <c:pt idx="135">
                  <c:v>2.8805123594641993</c:v>
                </c:pt>
                <c:pt idx="136">
                  <c:v>2.9143426856037951</c:v>
                </c:pt>
                <c:pt idx="137">
                  <c:v>2.9923792845862502</c:v>
                </c:pt>
                <c:pt idx="138">
                  <c:v>2.8883838865705243</c:v>
                </c:pt>
                <c:pt idx="139">
                  <c:v>2.9284951191086432</c:v>
                </c:pt>
                <c:pt idx="140">
                  <c:v>2.906603758292615</c:v>
                </c:pt>
                <c:pt idx="141">
                  <c:v>3.0241025719857344</c:v>
                </c:pt>
                <c:pt idx="142">
                  <c:v>3.0677944568078899</c:v>
                </c:pt>
                <c:pt idx="143">
                  <c:v>3.0554037837126389</c:v>
                </c:pt>
                <c:pt idx="144">
                  <c:v>3.0485947150892434</c:v>
                </c:pt>
                <c:pt idx="145">
                  <c:v>2.9244653482032854</c:v>
                </c:pt>
                <c:pt idx="146">
                  <c:v>2.878504797960074</c:v>
                </c:pt>
                <c:pt idx="147">
                  <c:v>2.9559096982075541</c:v>
                </c:pt>
                <c:pt idx="148">
                  <c:v>2.7687108091441752</c:v>
                </c:pt>
                <c:pt idx="149">
                  <c:v>2.8051616261239705</c:v>
                </c:pt>
                <c:pt idx="150">
                  <c:v>2.7280187249898766</c:v>
                </c:pt>
                <c:pt idx="151">
                  <c:v>2.7121303719887311</c:v>
                </c:pt>
                <c:pt idx="152">
                  <c:v>2.7037496785522559</c:v>
                </c:pt>
                <c:pt idx="153">
                  <c:v>2.6864955665547781</c:v>
                </c:pt>
                <c:pt idx="154">
                  <c:v>2.7268284078327412</c:v>
                </c:pt>
                <c:pt idx="155">
                  <c:v>2.7366079301797535</c:v>
                </c:pt>
                <c:pt idx="156">
                  <c:v>2.7607627404530084</c:v>
                </c:pt>
                <c:pt idx="157">
                  <c:v>2.7593640568278728</c:v>
                </c:pt>
                <c:pt idx="158">
                  <c:v>2.7502562070498047</c:v>
                </c:pt>
                <c:pt idx="159">
                  <c:v>2.7679742013526711</c:v>
                </c:pt>
                <c:pt idx="160">
                  <c:v>2.7766351034142351</c:v>
                </c:pt>
                <c:pt idx="161">
                  <c:v>2.800333042668711</c:v>
                </c:pt>
                <c:pt idx="162">
                  <c:v>2.8103589155026105</c:v>
                </c:pt>
                <c:pt idx="163">
                  <c:v>2.82252753440696</c:v>
                </c:pt>
                <c:pt idx="164">
                  <c:v>2.8441364859924048</c:v>
                </c:pt>
                <c:pt idx="165">
                  <c:v>2.7935253820084425</c:v>
                </c:pt>
                <c:pt idx="166">
                  <c:v>2.7724074164650738</c:v>
                </c:pt>
                <c:pt idx="167">
                  <c:v>2.8379607508451943</c:v>
                </c:pt>
                <c:pt idx="168">
                  <c:v>2.5389064432389326</c:v>
                </c:pt>
                <c:pt idx="169">
                  <c:v>2.3785671251252611</c:v>
                </c:pt>
                <c:pt idx="170">
                  <c:v>2.7305366883833719</c:v>
                </c:pt>
                <c:pt idx="171">
                  <c:v>2.7826317599665238</c:v>
                </c:pt>
                <c:pt idx="172">
                  <c:v>2.4349596709228449</c:v>
                </c:pt>
                <c:pt idx="173">
                  <c:v>2.2939401527363064</c:v>
                </c:pt>
                <c:pt idx="174">
                  <c:v>2.2262588131618526</c:v>
                </c:pt>
                <c:pt idx="175">
                  <c:v>2.1258297641134201</c:v>
                </c:pt>
                <c:pt idx="176">
                  <c:v>2.1303844712645752</c:v>
                </c:pt>
                <c:pt idx="177">
                  <c:v>2.1215416828202409</c:v>
                </c:pt>
                <c:pt idx="178">
                  <c:v>2.0997086206940607</c:v>
                </c:pt>
                <c:pt idx="179">
                  <c:v>2.0844142328976814</c:v>
                </c:pt>
                <c:pt idx="180">
                  <c:v>2.2060035853157642</c:v>
                </c:pt>
                <c:pt idx="181">
                  <c:v>2.1609755341463623</c:v>
                </c:pt>
                <c:pt idx="182">
                  <c:v>1.9298107374994795</c:v>
                </c:pt>
                <c:pt idx="183">
                  <c:v>2.1083224387607533</c:v>
                </c:pt>
                <c:pt idx="184">
                  <c:v>2.2897343051283774</c:v>
                </c:pt>
                <c:pt idx="185">
                  <c:v>2.4280203104433289</c:v>
                </c:pt>
                <c:pt idx="186">
                  <c:v>2.2589473801358908</c:v>
                </c:pt>
                <c:pt idx="187">
                  <c:v>2.0389789258700128</c:v>
                </c:pt>
                <c:pt idx="188">
                  <c:v>2.0657568367977501</c:v>
                </c:pt>
                <c:pt idx="189">
                  <c:v>2.1571951007782331</c:v>
                </c:pt>
                <c:pt idx="190">
                  <c:v>2.2532205343718363</c:v>
                </c:pt>
                <c:pt idx="191">
                  <c:v>2.2248819585920918</c:v>
                </c:pt>
                <c:pt idx="192">
                  <c:v>2.1960997172518599</c:v>
                </c:pt>
                <c:pt idx="193">
                  <c:v>1.8444730139586885</c:v>
                </c:pt>
                <c:pt idx="194">
                  <c:v>1.7133107313297968</c:v>
                </c:pt>
                <c:pt idx="195">
                  <c:v>1.7737190259140379</c:v>
                </c:pt>
                <c:pt idx="196">
                  <c:v>1.835099632789857</c:v>
                </c:pt>
                <c:pt idx="197">
                  <c:v>1.8662798539169385</c:v>
                </c:pt>
                <c:pt idx="198">
                  <c:v>1.8836585818291223</c:v>
                </c:pt>
                <c:pt idx="199">
                  <c:v>1.9239176392898019</c:v>
                </c:pt>
                <c:pt idx="200">
                  <c:v>1.940613485914165</c:v>
                </c:pt>
                <c:pt idx="201">
                  <c:v>1.9296718198838032</c:v>
                </c:pt>
                <c:pt idx="202">
                  <c:v>1.9379481451208798</c:v>
                </c:pt>
                <c:pt idx="203">
                  <c:v>1.940755202800726</c:v>
                </c:pt>
                <c:pt idx="204">
                  <c:v>1.9703437595636017</c:v>
                </c:pt>
                <c:pt idx="205">
                  <c:v>1.9946933334572325</c:v>
                </c:pt>
                <c:pt idx="206">
                  <c:v>2.0270195363422432</c:v>
                </c:pt>
                <c:pt idx="207">
                  <c:v>2.0352270491477396</c:v>
                </c:pt>
                <c:pt idx="208">
                  <c:v>2.0480474320902995</c:v>
                </c:pt>
                <c:pt idx="209">
                  <c:v>2.0509927183207397</c:v>
                </c:pt>
                <c:pt idx="210">
                  <c:v>2.0523958538354927</c:v>
                </c:pt>
                <c:pt idx="211">
                  <c:v>2.0616024058694631</c:v>
                </c:pt>
                <c:pt idx="212">
                  <c:v>2.0816135084241179</c:v>
                </c:pt>
                <c:pt idx="213">
                  <c:v>2.1115179363606544</c:v>
                </c:pt>
                <c:pt idx="214">
                  <c:v>2.1092314689691896</c:v>
                </c:pt>
                <c:pt idx="215">
                  <c:v>2.1349507073726142</c:v>
                </c:pt>
                <c:pt idx="216">
                  <c:v>2.1500920789831857</c:v>
                </c:pt>
                <c:pt idx="217">
                  <c:v>2.1522398805572642</c:v>
                </c:pt>
                <c:pt idx="218">
                  <c:v>2.188717609967346</c:v>
                </c:pt>
                <c:pt idx="219">
                  <c:v>2.3632527567445472</c:v>
                </c:pt>
                <c:pt idx="220">
                  <c:v>2.7847257462606301</c:v>
                </c:pt>
                <c:pt idx="221">
                  <c:v>2.8839912728111936</c:v>
                </c:pt>
                <c:pt idx="222">
                  <c:v>2.8913083032139006</c:v>
                </c:pt>
                <c:pt idx="223">
                  <c:v>2.9575161795868237</c:v>
                </c:pt>
                <c:pt idx="224">
                  <c:v>2.9572566051278932</c:v>
                </c:pt>
                <c:pt idx="225">
                  <c:v>2.8528529017607211</c:v>
                </c:pt>
                <c:pt idx="226">
                  <c:v>2.7797422561738627</c:v>
                </c:pt>
                <c:pt idx="227">
                  <c:v>2.7769068933076779</c:v>
                </c:pt>
                <c:pt idx="228">
                  <c:v>2.8317984242434204</c:v>
                </c:pt>
                <c:pt idx="229">
                  <c:v>2.8550630602511471</c:v>
                </c:pt>
                <c:pt idx="230">
                  <c:v>2.844538158763886</c:v>
                </c:pt>
                <c:pt idx="231">
                  <c:v>2.8644753639154641</c:v>
                </c:pt>
                <c:pt idx="232">
                  <c:v>2.8971920388410175</c:v>
                </c:pt>
                <c:pt idx="233">
                  <c:v>2.8659848189889585</c:v>
                </c:pt>
                <c:pt idx="234">
                  <c:v>2.8887090920485043</c:v>
                </c:pt>
                <c:pt idx="235">
                  <c:v>2.8754282831313391</c:v>
                </c:pt>
                <c:pt idx="236">
                  <c:v>2.8894852051503461</c:v>
                </c:pt>
                <c:pt idx="237">
                  <c:v>2.8084707063693068</c:v>
                </c:pt>
                <c:pt idx="238">
                  <c:v>2.8621497373768681</c:v>
                </c:pt>
                <c:pt idx="239">
                  <c:v>2.7782474861345277</c:v>
                </c:pt>
                <c:pt idx="240">
                  <c:v>2.7644500873009381</c:v>
                </c:pt>
                <c:pt idx="241">
                  <c:v>2.8038478937390514</c:v>
                </c:pt>
                <c:pt idx="242">
                  <c:v>2.777741130417072</c:v>
                </c:pt>
                <c:pt idx="243">
                  <c:v>2.7563258693465555</c:v>
                </c:pt>
                <c:pt idx="244">
                  <c:v>2.7980299431376805</c:v>
                </c:pt>
                <c:pt idx="245">
                  <c:v>2.8352995321076753</c:v>
                </c:pt>
                <c:pt idx="246">
                  <c:v>2.8335461904699901</c:v>
                </c:pt>
                <c:pt idx="247">
                  <c:v>2.871835934543602</c:v>
                </c:pt>
                <c:pt idx="248">
                  <c:v>2.9477364979693967</c:v>
                </c:pt>
                <c:pt idx="249">
                  <c:v>3.0269156947171396</c:v>
                </c:pt>
                <c:pt idx="250">
                  <c:v>2.840315372189687</c:v>
                </c:pt>
                <c:pt idx="251">
                  <c:v>2.6985128124063071</c:v>
                </c:pt>
                <c:pt idx="252">
                  <c:v>2.6539123731293284</c:v>
                </c:pt>
                <c:pt idx="253">
                  <c:v>2.8706478171425842</c:v>
                </c:pt>
                <c:pt idx="254">
                  <c:v>2.9397575285937463</c:v>
                </c:pt>
                <c:pt idx="255">
                  <c:v>2.9434579487774286</c:v>
                </c:pt>
                <c:pt idx="256">
                  <c:v>2.8723350150762621</c:v>
                </c:pt>
                <c:pt idx="257">
                  <c:v>2.8968446745781686</c:v>
                </c:pt>
                <c:pt idx="258">
                  <c:v>2.9104675983922204</c:v>
                </c:pt>
                <c:pt idx="259">
                  <c:v>2.9298128803204597</c:v>
                </c:pt>
                <c:pt idx="260">
                  <c:v>2.7265961302099231</c:v>
                </c:pt>
                <c:pt idx="261">
                  <c:v>2.7731086066075443</c:v>
                </c:pt>
                <c:pt idx="262">
                  <c:v>2.8800929590479196</c:v>
                </c:pt>
                <c:pt idx="263">
                  <c:v>2.8510113878806114</c:v>
                </c:pt>
                <c:pt idx="264">
                  <c:v>2.8367973242503437</c:v>
                </c:pt>
                <c:pt idx="265">
                  <c:v>2.8832218107676599</c:v>
                </c:pt>
                <c:pt idx="266">
                  <c:v>2.9208441465965347</c:v>
                </c:pt>
                <c:pt idx="267">
                  <c:v>2.905494202147886</c:v>
                </c:pt>
                <c:pt idx="268">
                  <c:v>2.9025703171081529</c:v>
                </c:pt>
                <c:pt idx="269">
                  <c:v>2.8996164194973031</c:v>
                </c:pt>
                <c:pt idx="270">
                  <c:v>2.9092651587169991</c:v>
                </c:pt>
                <c:pt idx="271">
                  <c:v>2.8006840324063815</c:v>
                </c:pt>
                <c:pt idx="272">
                  <c:v>2.7423450364975985</c:v>
                </c:pt>
                <c:pt idx="273">
                  <c:v>2.6536523402230499</c:v>
                </c:pt>
                <c:pt idx="274">
                  <c:v>2.568046425643566</c:v>
                </c:pt>
                <c:pt idx="275">
                  <c:v>2.690182186665699</c:v>
                </c:pt>
                <c:pt idx="276">
                  <c:v>2.5639611437010479</c:v>
                </c:pt>
                <c:pt idx="277">
                  <c:v>2.6634833466588561</c:v>
                </c:pt>
                <c:pt idx="278">
                  <c:v>2.5060683199364919</c:v>
                </c:pt>
                <c:pt idx="279">
                  <c:v>2.6849972570338574</c:v>
                </c:pt>
                <c:pt idx="280">
                  <c:v>2.7464737281180942</c:v>
                </c:pt>
                <c:pt idx="281">
                  <c:v>2.7460475456915407</c:v>
                </c:pt>
                <c:pt idx="282">
                  <c:v>2.6099444184444613</c:v>
                </c:pt>
                <c:pt idx="283">
                  <c:v>2.7925048598071043</c:v>
                </c:pt>
                <c:pt idx="284">
                  <c:v>2.8711607305027012</c:v>
                </c:pt>
                <c:pt idx="285">
                  <c:v>2.8730073219755226</c:v>
                </c:pt>
                <c:pt idx="286">
                  <c:v>2.8194601606781897</c:v>
                </c:pt>
                <c:pt idx="287">
                  <c:v>2.7946182603441523</c:v>
                </c:pt>
                <c:pt idx="288">
                  <c:v>2.6345528605337796</c:v>
                </c:pt>
                <c:pt idx="289">
                  <c:v>2.7871748719790603</c:v>
                </c:pt>
                <c:pt idx="290">
                  <c:v>2.7841007832096087</c:v>
                </c:pt>
                <c:pt idx="291">
                  <c:v>2.668964076299865</c:v>
                </c:pt>
                <c:pt idx="292">
                  <c:v>2.8477125328599397</c:v>
                </c:pt>
                <c:pt idx="293">
                  <c:v>2.8406373455779437</c:v>
                </c:pt>
                <c:pt idx="294">
                  <c:v>2.8560297839850564</c:v>
                </c:pt>
                <c:pt idx="295">
                  <c:v>2.8560143030294136</c:v>
                </c:pt>
                <c:pt idx="296">
                  <c:v>2.8345923083725677</c:v>
                </c:pt>
                <c:pt idx="297">
                  <c:v>2.7981357457691671</c:v>
                </c:pt>
                <c:pt idx="298">
                  <c:v>2.8056476452795471</c:v>
                </c:pt>
                <c:pt idx="299">
                  <c:v>2.8847018049466859</c:v>
                </c:pt>
                <c:pt idx="300">
                  <c:v>2.8765656981113303</c:v>
                </c:pt>
                <c:pt idx="301">
                  <c:v>2.8549814672846217</c:v>
                </c:pt>
                <c:pt idx="302">
                  <c:v>2.8329337649710151</c:v>
                </c:pt>
                <c:pt idx="303">
                  <c:v>2.8244553289603216</c:v>
                </c:pt>
                <c:pt idx="304">
                  <c:v>2.7703672624334787</c:v>
                </c:pt>
                <c:pt idx="305">
                  <c:v>2.7653502559408727</c:v>
                </c:pt>
                <c:pt idx="306">
                  <c:v>2.7764364614664281</c:v>
                </c:pt>
                <c:pt idx="307">
                  <c:v>2.8143898768265143</c:v>
                </c:pt>
                <c:pt idx="308">
                  <c:v>2.83429646437299</c:v>
                </c:pt>
                <c:pt idx="309">
                  <c:v>2.9080759244406766</c:v>
                </c:pt>
                <c:pt idx="310">
                  <c:v>2.9544336801281004</c:v>
                </c:pt>
                <c:pt idx="311">
                  <c:v>2.9114713325379151</c:v>
                </c:pt>
                <c:pt idx="312">
                  <c:v>2.8891505987295014</c:v>
                </c:pt>
                <c:pt idx="313">
                  <c:v>2.8605625654499671</c:v>
                </c:pt>
                <c:pt idx="314">
                  <c:v>2.9023884952832528</c:v>
                </c:pt>
                <c:pt idx="315">
                  <c:v>2.8979155048864356</c:v>
                </c:pt>
                <c:pt idx="316">
                  <c:v>2.8629107900977924</c:v>
                </c:pt>
                <c:pt idx="317">
                  <c:v>2.8629228466911454</c:v>
                </c:pt>
                <c:pt idx="318">
                  <c:v>2.8390991419833722</c:v>
                </c:pt>
                <c:pt idx="319">
                  <c:v>2.8020564509457913</c:v>
                </c:pt>
                <c:pt idx="320">
                  <c:v>2.7275088849775475</c:v>
                </c:pt>
                <c:pt idx="321">
                  <c:v>2.8833944485282923</c:v>
                </c:pt>
                <c:pt idx="322">
                  <c:v>2.9113376316841753</c:v>
                </c:pt>
                <c:pt idx="323">
                  <c:v>2.6666721338942789</c:v>
                </c:pt>
                <c:pt idx="324">
                  <c:v>2.825517346709288</c:v>
                </c:pt>
                <c:pt idx="325">
                  <c:v>2.8790489193668138</c:v>
                </c:pt>
                <c:pt idx="326">
                  <c:v>2.9218088338810277</c:v>
                </c:pt>
                <c:pt idx="327">
                  <c:v>2.771909231567077</c:v>
                </c:pt>
                <c:pt idx="328">
                  <c:v>2.750241368019243</c:v>
                </c:pt>
                <c:pt idx="329">
                  <c:v>2.8377402322866163</c:v>
                </c:pt>
                <c:pt idx="330">
                  <c:v>2.8409414552631489</c:v>
                </c:pt>
                <c:pt idx="331">
                  <c:v>2.9141876593565677</c:v>
                </c:pt>
                <c:pt idx="332">
                  <c:v>2.9624653637081164</c:v>
                </c:pt>
                <c:pt idx="333">
                  <c:v>2.8278896225719263</c:v>
                </c:pt>
                <c:pt idx="334">
                  <c:v>2.947299353461188</c:v>
                </c:pt>
                <c:pt idx="335">
                  <c:v>3.0186636577631041</c:v>
                </c:pt>
                <c:pt idx="336">
                  <c:v>2.7817011007771173</c:v>
                </c:pt>
                <c:pt idx="337">
                  <c:v>2.7078060659139327</c:v>
                </c:pt>
                <c:pt idx="338">
                  <c:v>2.7292530863112976</c:v>
                </c:pt>
                <c:pt idx="339">
                  <c:v>2.8233274053037185</c:v>
                </c:pt>
                <c:pt idx="340">
                  <c:v>2.9763902358021128</c:v>
                </c:pt>
                <c:pt idx="341">
                  <c:v>2.9219768776957937</c:v>
                </c:pt>
                <c:pt idx="342">
                  <c:v>2.8684767639733662</c:v>
                </c:pt>
              </c:numCache>
            </c:numRef>
          </c:xVal>
          <c:yVal>
            <c:numRef>
              <c:f>'065C'!$J$13:$J$675</c:f>
              <c:numCache>
                <c:formatCode>0.0</c:formatCode>
                <c:ptCount val="663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28-40F1-8919-A2D8D84ABCC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28-40F1-8919-A2D8D84ABCC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28-40F1-8919-A2D8D84ABCC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28-40F1-8919-A2D8D84ABCC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28-40F1-8919-A2D8D84ABCC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'065C'!$EA$75:$EA$76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28-40F1-8919-A2D8D84A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'066C'!$AD$14:$AD$209</c:f>
              <c:numCache>
                <c:formatCode>0</c:formatCode>
                <c:ptCount val="19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2.0162959008170569</c:v>
                </c:pt>
                <c:pt idx="8">
                  <c:v>33.758133291025032</c:v>
                </c:pt>
                <c:pt idx="9">
                  <c:v>7.3841363546859728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0.89477738400715312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7.9145878003753154</c:v>
                </c:pt>
                <c:pt idx="20">
                  <c:v>2.4998354491617465</c:v>
                </c:pt>
                <c:pt idx="21">
                  <c:v>2.4253409679901248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1.0210825581830882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2.1694731541046353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1.0788180520334232</c:v>
                </c:pt>
                <c:pt idx="49">
                  <c:v>0.78796965284485498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4.3937377504092474</c:v>
                </c:pt>
                <c:pt idx="54">
                  <c:v>3.180726896257879</c:v>
                </c:pt>
                <c:pt idx="55">
                  <c:v>2.4454921704341164</c:v>
                </c:pt>
                <c:pt idx="56">
                  <c:v>3.5195431201548155</c:v>
                </c:pt>
                <c:pt idx="57">
                  <c:v>4.4537285590593161</c:v>
                </c:pt>
                <c:pt idx="58">
                  <c:v>6.237847990107797</c:v>
                </c:pt>
                <c:pt idx="59">
                  <c:v>6.5594755630396264</c:v>
                </c:pt>
                <c:pt idx="60">
                  <c:v>6.455154455227925</c:v>
                </c:pt>
                <c:pt idx="61">
                  <c:v>5.5840035415996319</c:v>
                </c:pt>
                <c:pt idx="62">
                  <c:v>4.4392285342634121</c:v>
                </c:pt>
                <c:pt idx="63">
                  <c:v>4.7839325620936304</c:v>
                </c:pt>
                <c:pt idx="64">
                  <c:v>3.6363160108324415</c:v>
                </c:pt>
                <c:pt idx="65">
                  <c:v>3.4925665718798689</c:v>
                </c:pt>
                <c:pt idx="66">
                  <c:v>2.3016766264664952</c:v>
                </c:pt>
                <c:pt idx="67">
                  <c:v>2.3038280516376628</c:v>
                </c:pt>
                <c:pt idx="68">
                  <c:v>1.94924450063127</c:v>
                </c:pt>
                <c:pt idx="69">
                  <c:v>1.9004100991774879</c:v>
                </c:pt>
                <c:pt idx="70">
                  <c:v>2.0558932097390525</c:v>
                </c:pt>
                <c:pt idx="71">
                  <c:v>2.2287444862525803</c:v>
                </c:pt>
                <c:pt idx="72">
                  <c:v>2.5376040899388883</c:v>
                </c:pt>
                <c:pt idx="73">
                  <c:v>3.2235616291637261</c:v>
                </c:pt>
                <c:pt idx="74">
                  <c:v>3.2045151599924622</c:v>
                </c:pt>
                <c:pt idx="75">
                  <c:v>3.2891047882776814</c:v>
                </c:pt>
                <c:pt idx="76">
                  <c:v>3.4933169643008863</c:v>
                </c:pt>
                <c:pt idx="77">
                  <c:v>4.2085529575582958</c:v>
                </c:pt>
                <c:pt idx="78">
                  <c:v>4.4968394325315959</c:v>
                </c:pt>
                <c:pt idx="79">
                  <c:v>4.9819015847595214</c:v>
                </c:pt>
                <c:pt idx="80">
                  <c:v>5.2378752041290983</c:v>
                </c:pt>
                <c:pt idx="81">
                  <c:v>5.9286063049911224</c:v>
                </c:pt>
                <c:pt idx="82">
                  <c:v>8.3283439229786502</c:v>
                </c:pt>
                <c:pt idx="83">
                  <c:v>6.3463783260363673</c:v>
                </c:pt>
                <c:pt idx="84">
                  <c:v>3.904867046959307</c:v>
                </c:pt>
                <c:pt idx="85">
                  <c:v>2.2880011710221213</c:v>
                </c:pt>
                <c:pt idx="86">
                  <c:v>2.2320308374029185</c:v>
                </c:pt>
                <c:pt idx="87">
                  <c:v>2.2394255940192971</c:v>
                </c:pt>
                <c:pt idx="88">
                  <c:v>2.9932144379122687</c:v>
                </c:pt>
                <c:pt idx="89">
                  <c:v>3.5179192596539552</c:v>
                </c:pt>
                <c:pt idx="90">
                  <c:v>3.3253310370678717</c:v>
                </c:pt>
                <c:pt idx="91">
                  <c:v>4.319796917829148</c:v>
                </c:pt>
                <c:pt idx="92">
                  <c:v>4.7306280245021401</c:v>
                </c:pt>
                <c:pt idx="93">
                  <c:v>8.1346155796717348</c:v>
                </c:pt>
                <c:pt idx="94">
                  <c:v>12.259908736631646</c:v>
                </c:pt>
                <c:pt idx="95">
                  <c:v>9.4543421450873062</c:v>
                </c:pt>
                <c:pt idx="96">
                  <c:v>8.1698631174041143</c:v>
                </c:pt>
                <c:pt idx="97">
                  <c:v>6.2521494639722892</c:v>
                </c:pt>
                <c:pt idx="98">
                  <c:v>4.9784614571113881</c:v>
                </c:pt>
                <c:pt idx="99">
                  <c:v>3.5528299163647858</c:v>
                </c:pt>
                <c:pt idx="100">
                  <c:v>4.1115149603671464</c:v>
                </c:pt>
                <c:pt idx="101">
                  <c:v>3.8755417967718166</c:v>
                </c:pt>
                <c:pt idx="102">
                  <c:v>2.7073689680983137</c:v>
                </c:pt>
                <c:pt idx="103">
                  <c:v>2.1120739844864511</c:v>
                </c:pt>
                <c:pt idx="104">
                  <c:v>2.3529660363862162</c:v>
                </c:pt>
                <c:pt idx="105">
                  <c:v>3.2899887520609199</c:v>
                </c:pt>
                <c:pt idx="106">
                  <c:v>3.1424857634745837</c:v>
                </c:pt>
                <c:pt idx="107">
                  <c:v>3.78820330083607</c:v>
                </c:pt>
                <c:pt idx="108">
                  <c:v>6.3558615794460316</c:v>
                </c:pt>
                <c:pt idx="109">
                  <c:v>2.5919620558240162</c:v>
                </c:pt>
                <c:pt idx="110">
                  <c:v>1.8299676860657952</c:v>
                </c:pt>
                <c:pt idx="111">
                  <c:v>2.5319046897674968</c:v>
                </c:pt>
                <c:pt idx="112">
                  <c:v>3.5557322825090369</c:v>
                </c:pt>
                <c:pt idx="113">
                  <c:v>3.8433931064255908</c:v>
                </c:pt>
                <c:pt idx="114">
                  <c:v>8.5350671284993354</c:v>
                </c:pt>
                <c:pt idx="115">
                  <c:v>9.6947154826663056</c:v>
                </c:pt>
                <c:pt idx="116">
                  <c:v>5.0670333483548831</c:v>
                </c:pt>
                <c:pt idx="117">
                  <c:v>8.0543604767807881</c:v>
                </c:pt>
                <c:pt idx="118">
                  <c:v>20.865745767539874</c:v>
                </c:pt>
                <c:pt idx="119">
                  <c:v>14.767024458436405</c:v>
                </c:pt>
                <c:pt idx="120">
                  <c:v>30.316126633171336</c:v>
                </c:pt>
                <c:pt idx="121">
                  <c:v>49.943393725187846</c:v>
                </c:pt>
                <c:pt idx="122">
                  <c:v>32.185017274939526</c:v>
                </c:pt>
                <c:pt idx="123">
                  <c:v>11.525624080643519</c:v>
                </c:pt>
                <c:pt idx="124">
                  <c:v>11.092031203571253</c:v>
                </c:pt>
                <c:pt idx="125">
                  <c:v>13.742583854596191</c:v>
                </c:pt>
                <c:pt idx="126">
                  <c:v>5.4381064367507506</c:v>
                </c:pt>
                <c:pt idx="127">
                  <c:v>3.5911869511190204</c:v>
                </c:pt>
                <c:pt idx="128">
                  <c:v>9.2076699009322596</c:v>
                </c:pt>
                <c:pt idx="129">
                  <c:v>4.7527879963560391</c:v>
                </c:pt>
                <c:pt idx="130">
                  <c:v>3.4744585653937339</c:v>
                </c:pt>
                <c:pt idx="131">
                  <c:v>3.1217129014319571</c:v>
                </c:pt>
                <c:pt idx="132">
                  <c:v>7.6850770591182034</c:v>
                </c:pt>
                <c:pt idx="133">
                  <c:v>11.648152554303152</c:v>
                </c:pt>
                <c:pt idx="134">
                  <c:v>5.5622000053398022</c:v>
                </c:pt>
                <c:pt idx="135">
                  <c:v>9.9947437676726683</c:v>
                </c:pt>
                <c:pt idx="136">
                  <c:v>12.7570630497907</c:v>
                </c:pt>
                <c:pt idx="137">
                  <c:v>10.217449384640302</c:v>
                </c:pt>
                <c:pt idx="138">
                  <c:v>15.942499767135491</c:v>
                </c:pt>
                <c:pt idx="139">
                  <c:v>16.198881058959028</c:v>
                </c:pt>
                <c:pt idx="140">
                  <c:v>10.097287488118038</c:v>
                </c:pt>
                <c:pt idx="141">
                  <c:v>6.7973913228202019</c:v>
                </c:pt>
                <c:pt idx="142">
                  <c:v>3.1773606217928609</c:v>
                </c:pt>
                <c:pt idx="143">
                  <c:v>6.9691396685468874</c:v>
                </c:pt>
                <c:pt idx="144">
                  <c:v>11.199339762549966</c:v>
                </c:pt>
                <c:pt idx="145">
                  <c:v>7.674511591255067</c:v>
                </c:pt>
                <c:pt idx="146">
                  <c:v>3.9980211216781818</c:v>
                </c:pt>
                <c:pt idx="147">
                  <c:v>5.5107390510538909</c:v>
                </c:pt>
                <c:pt idx="148">
                  <c:v>4.03888738024615</c:v>
                </c:pt>
                <c:pt idx="149">
                  <c:v>8.2979448186035309</c:v>
                </c:pt>
                <c:pt idx="150">
                  <c:v>4.3640411359235465</c:v>
                </c:pt>
                <c:pt idx="151">
                  <c:v>3.7132144640535882</c:v>
                </c:pt>
                <c:pt idx="152">
                  <c:v>10.410002902427996</c:v>
                </c:pt>
                <c:pt idx="153">
                  <c:v>2.3498354036547675</c:v>
                </c:pt>
                <c:pt idx="154">
                  <c:v>4.628319287826292</c:v>
                </c:pt>
                <c:pt idx="155">
                  <c:v>3.6891182971427354</c:v>
                </c:pt>
                <c:pt idx="156">
                  <c:v>3.3593082121427233</c:v>
                </c:pt>
                <c:pt idx="157">
                  <c:v>12.192321415820579</c:v>
                </c:pt>
                <c:pt idx="158">
                  <c:v>44.863126148825195</c:v>
                </c:pt>
                <c:pt idx="159">
                  <c:v>68.55562280384008</c:v>
                </c:pt>
                <c:pt idx="160">
                  <c:v>60.235163368819663</c:v>
                </c:pt>
                <c:pt idx="161">
                  <c:v>18.937823688842816</c:v>
                </c:pt>
                <c:pt idx="162">
                  <c:v>8.8992849368076765</c:v>
                </c:pt>
                <c:pt idx="163">
                  <c:v>64.177594297198169</c:v>
                </c:pt>
                <c:pt idx="164">
                  <c:v>76.954684474349193</c:v>
                </c:pt>
                <c:pt idx="165">
                  <c:v>72.323935185023657</c:v>
                </c:pt>
                <c:pt idx="166">
                  <c:v>67.916560422965333</c:v>
                </c:pt>
                <c:pt idx="167">
                  <c:v>67.167979870539554</c:v>
                </c:pt>
                <c:pt idx="168">
                  <c:v>67.710591374598579</c:v>
                </c:pt>
                <c:pt idx="169">
                  <c:v>68.90648790937864</c:v>
                </c:pt>
                <c:pt idx="170">
                  <c:v>68.333113608982629</c:v>
                </c:pt>
                <c:pt idx="171">
                  <c:v>66.215098464639624</c:v>
                </c:pt>
                <c:pt idx="172">
                  <c:v>67.062074680252664</c:v>
                </c:pt>
                <c:pt idx="173">
                  <c:v>65.794959842353336</c:v>
                </c:pt>
                <c:pt idx="174">
                  <c:v>64.330952661946043</c:v>
                </c:pt>
                <c:pt idx="175">
                  <c:v>63.721529055627755</c:v>
                </c:pt>
                <c:pt idx="176">
                  <c:v>64.101130108498509</c:v>
                </c:pt>
                <c:pt idx="177">
                  <c:v>65.749248637850982</c:v>
                </c:pt>
                <c:pt idx="178">
                  <c:v>66.609411607270914</c:v>
                </c:pt>
                <c:pt idx="179">
                  <c:v>66.216025326252606</c:v>
                </c:pt>
                <c:pt idx="180">
                  <c:v>65.970022872448183</c:v>
                </c:pt>
                <c:pt idx="181">
                  <c:v>64.608173063570234</c:v>
                </c:pt>
                <c:pt idx="182">
                  <c:v>66.267672478237287</c:v>
                </c:pt>
                <c:pt idx="183">
                  <c:v>67.051976807875533</c:v>
                </c:pt>
                <c:pt idx="184">
                  <c:v>66.565415653385315</c:v>
                </c:pt>
                <c:pt idx="185">
                  <c:v>74.571245728728456</c:v>
                </c:pt>
                <c:pt idx="186">
                  <c:v>78.55962284379379</c:v>
                </c:pt>
                <c:pt idx="187">
                  <c:v>78.187419030889544</c:v>
                </c:pt>
                <c:pt idx="188">
                  <c:v>75.356929904150249</c:v>
                </c:pt>
                <c:pt idx="189">
                  <c:v>72.733927480541212</c:v>
                </c:pt>
                <c:pt idx="190">
                  <c:v>70.678169420787185</c:v>
                </c:pt>
                <c:pt idx="191">
                  <c:v>72.998323559110332</c:v>
                </c:pt>
                <c:pt idx="192">
                  <c:v>74.981930401616097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7-4D28-BED1-A0351D542F2C}"/>
            </c:ext>
          </c:extLst>
        </c:ser>
        <c:ser>
          <c:idx val="1"/>
          <c:order val="1"/>
          <c:tx>
            <c:strRef>
              <c:f>'066C'!$AC$12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'066C'!$AC$14:$AC$209</c:f>
              <c:numCache>
                <c:formatCode>0</c:formatCode>
                <c:ptCount val="19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19.98452235573555</c:v>
                </c:pt>
                <c:pt idx="8">
                  <c:v>57.989738029829994</c:v>
                </c:pt>
                <c:pt idx="9">
                  <c:v>54.711264806635228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8.3758790334530175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55.707665444084505</c:v>
                </c:pt>
                <c:pt idx="20">
                  <c:v>27.653579392069929</c:v>
                </c:pt>
                <c:pt idx="21">
                  <c:v>26.455065260376003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9.3397311894926247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7.067494541673355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22.31294028375126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2.6508408770744722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9.7996015312584319</c:v>
                </c:pt>
                <c:pt idx="49">
                  <c:v>7.6011089179673377</c:v>
                </c:pt>
                <c:pt idx="50">
                  <c:v>5.5835991562949516</c:v>
                </c:pt>
                <c:pt idx="51">
                  <c:v>4.931061090065981</c:v>
                </c:pt>
                <c:pt idx="52">
                  <c:v>5.8425872460760786</c:v>
                </c:pt>
                <c:pt idx="53">
                  <c:v>45.233511722273889</c:v>
                </c:pt>
                <c:pt idx="54">
                  <c:v>36.560626024597937</c:v>
                </c:pt>
                <c:pt idx="55">
                  <c:v>26.781455877153221</c:v>
                </c:pt>
                <c:pt idx="56">
                  <c:v>39.633937764310964</c:v>
                </c:pt>
                <c:pt idx="57">
                  <c:v>45.536512220294391</c:v>
                </c:pt>
                <c:pt idx="58">
                  <c:v>52.045519405139167</c:v>
                </c:pt>
                <c:pt idx="59">
                  <c:v>52.876781986764222</c:v>
                </c:pt>
                <c:pt idx="60">
                  <c:v>52.6151880934665</c:v>
                </c:pt>
                <c:pt idx="61">
                  <c:v>50.097390336981164</c:v>
                </c:pt>
                <c:pt idx="62">
                  <c:v>45.463999643818113</c:v>
                </c:pt>
                <c:pt idx="63">
                  <c:v>47.074336865222541</c:v>
                </c:pt>
                <c:pt idx="64">
                  <c:v>40.546008009615718</c:v>
                </c:pt>
                <c:pt idx="65">
                  <c:v>39.413688155930963</c:v>
                </c:pt>
                <c:pt idx="66">
                  <c:v>24.437923432570358</c:v>
                </c:pt>
                <c:pt idx="67">
                  <c:v>24.47298877021106</c:v>
                </c:pt>
                <c:pt idx="68">
                  <c:v>19.026985933929467</c:v>
                </c:pt>
                <c:pt idx="69">
                  <c:v>18.355334153274839</c:v>
                </c:pt>
                <c:pt idx="70">
                  <c:v>20.568608722072284</c:v>
                </c:pt>
                <c:pt idx="71">
                  <c:v>23.256553079004888</c:v>
                </c:pt>
                <c:pt idx="72">
                  <c:v>28.250668572427884</c:v>
                </c:pt>
                <c:pt idx="73">
                  <c:v>36.98974509195601</c:v>
                </c:pt>
                <c:pt idx="74">
                  <c:v>36.800554390592133</c:v>
                </c:pt>
                <c:pt idx="75">
                  <c:v>37.621740805864448</c:v>
                </c:pt>
                <c:pt idx="76">
                  <c:v>39.419865657985426</c:v>
                </c:pt>
                <c:pt idx="77">
                  <c:v>44.245184883254666</c:v>
                </c:pt>
                <c:pt idx="78">
                  <c:v>45.749449208758683</c:v>
                </c:pt>
                <c:pt idx="79">
                  <c:v>47.904557433022795</c:v>
                </c:pt>
                <c:pt idx="80">
                  <c:v>48.892412135809856</c:v>
                </c:pt>
                <c:pt idx="81">
                  <c:v>51.171572535414406</c:v>
                </c:pt>
                <c:pt idx="82">
                  <c:v>56.403119310062493</c:v>
                </c:pt>
                <c:pt idx="83">
                  <c:v>52.334340291857416</c:v>
                </c:pt>
                <c:pt idx="84">
                  <c:v>42.421978351955914</c:v>
                </c:pt>
                <c:pt idx="85">
                  <c:v>24.215243676670326</c:v>
                </c:pt>
                <c:pt idx="86">
                  <c:v>23.309382837980849</c:v>
                </c:pt>
                <c:pt idx="87">
                  <c:v>23.428424531739168</c:v>
                </c:pt>
                <c:pt idx="88">
                  <c:v>34.516487115889774</c:v>
                </c:pt>
                <c:pt idx="89">
                  <c:v>39.620785402632144</c:v>
                </c:pt>
                <c:pt idx="90">
                  <c:v>37.958913836632441</c:v>
                </c:pt>
                <c:pt idx="91">
                  <c:v>44.848838372399754</c:v>
                </c:pt>
                <c:pt idx="92">
                  <c:v>46.839793713176924</c:v>
                </c:pt>
                <c:pt idx="93">
                  <c:v>56.08573893797498</c:v>
                </c:pt>
                <c:pt idx="94">
                  <c:v>60.62619704554335</c:v>
                </c:pt>
                <c:pt idx="95">
                  <c:v>57.998484188612892</c:v>
                </c:pt>
                <c:pt idx="96">
                  <c:v>56.144537215720938</c:v>
                </c:pt>
                <c:pt idx="97">
                  <c:v>52.084084908976628</c:v>
                </c:pt>
                <c:pt idx="98">
                  <c:v>47.89065086349644</c:v>
                </c:pt>
                <c:pt idx="99">
                  <c:v>39.900623993623043</c:v>
                </c:pt>
                <c:pt idx="100">
                  <c:v>43.692194304778326</c:v>
                </c:pt>
                <c:pt idx="101">
                  <c:v>42.230439623491876</c:v>
                </c:pt>
                <c:pt idx="102">
                  <c:v>30.805075843795777</c:v>
                </c:pt>
                <c:pt idx="103">
                  <c:v>21.419492574692171</c:v>
                </c:pt>
                <c:pt idx="104">
                  <c:v>25.275304258307926</c:v>
                </c:pt>
                <c:pt idx="105">
                  <c:v>37.630068634742585</c:v>
                </c:pt>
                <c:pt idx="106">
                  <c:v>36.166219128221464</c:v>
                </c:pt>
                <c:pt idx="107">
                  <c:v>41.641614337220616</c:v>
                </c:pt>
                <c:pt idx="108">
                  <c:v>52.359162839566167</c:v>
                </c:pt>
                <c:pt idx="109">
                  <c:v>29.093596038205447</c:v>
                </c:pt>
                <c:pt idx="110">
                  <c:v>17.424965290216775</c:v>
                </c:pt>
                <c:pt idx="111">
                  <c:v>28.161118723301499</c:v>
                </c:pt>
                <c:pt idx="112">
                  <c:v>39.923616835697445</c:v>
                </c:pt>
                <c:pt idx="113">
                  <c:v>42.016959617943201</c:v>
                </c:pt>
                <c:pt idx="114">
                  <c:v>56.726720300797339</c:v>
                </c:pt>
                <c:pt idx="115">
                  <c:v>58.290992104186294</c:v>
                </c:pt>
                <c:pt idx="116">
                  <c:v>48.243184462089957</c:v>
                </c:pt>
                <c:pt idx="117">
                  <c:v>55.950065835668809</c:v>
                </c:pt>
                <c:pt idx="118">
                  <c:v>62.550278532981793</c:v>
                </c:pt>
                <c:pt idx="119">
                  <c:v>61.902580340235943</c:v>
                </c:pt>
                <c:pt idx="120">
                  <c:v>59.725311369611248</c:v>
                </c:pt>
                <c:pt idx="121">
                  <c:v>46.816175749255493</c:v>
                </c:pt>
                <c:pt idx="122">
                  <c:v>58.819539283693686</c:v>
                </c:pt>
                <c:pt idx="123">
                  <c:v>60.084980067324352</c:v>
                </c:pt>
                <c:pt idx="124">
                  <c:v>59.721815317436835</c:v>
                </c:pt>
                <c:pt idx="125">
                  <c:v>61.47581227481723</c:v>
                </c:pt>
                <c:pt idx="126">
                  <c:v>49.606251359617318</c:v>
                </c:pt>
                <c:pt idx="127">
                  <c:v>40.201206794203678</c:v>
                </c:pt>
                <c:pt idx="128">
                  <c:v>57.682024065347591</c:v>
                </c:pt>
                <c:pt idx="129">
                  <c:v>46.937895372185665</c:v>
                </c:pt>
                <c:pt idx="130">
                  <c:v>39.26371832527704</c:v>
                </c:pt>
                <c:pt idx="131">
                  <c:v>35.947346623243021</c:v>
                </c:pt>
                <c:pt idx="132">
                  <c:v>55.291995666055271</c:v>
                </c:pt>
                <c:pt idx="133">
                  <c:v>60.181523753674</c:v>
                </c:pt>
                <c:pt idx="134">
                  <c:v>50.025455381138379</c:v>
                </c:pt>
                <c:pt idx="135">
                  <c:v>58.635436046769918</c:v>
                </c:pt>
                <c:pt idx="136">
                  <c:v>60.944892825752731</c:v>
                </c:pt>
                <c:pt idx="137">
                  <c:v>58.877116343805895</c:v>
                </c:pt>
                <c:pt idx="138">
                  <c:v>62.256962966888068</c:v>
                </c:pt>
                <c:pt idx="139">
                  <c:v>62.317018886995768</c:v>
                </c:pt>
                <c:pt idx="140">
                  <c:v>58.748153658019589</c:v>
                </c:pt>
                <c:pt idx="141">
                  <c:v>53.446681557884872</c:v>
                </c:pt>
                <c:pt idx="142">
                  <c:v>36.526342267057146</c:v>
                </c:pt>
                <c:pt idx="143">
                  <c:v>53.836532980155212</c:v>
                </c:pt>
                <c:pt idx="144">
                  <c:v>59.814908380036407</c:v>
                </c:pt>
                <c:pt idx="145">
                  <c:v>55.272311065338101</c:v>
                </c:pt>
                <c:pt idx="146">
                  <c:v>43.011168950857581</c:v>
                </c:pt>
                <c:pt idx="147">
                  <c:v>49.85366147985448</c:v>
                </c:pt>
                <c:pt idx="148">
                  <c:v>43.260859917224465</c:v>
                </c:pt>
                <c:pt idx="149">
                  <c:v>56.354241613830418</c:v>
                </c:pt>
                <c:pt idx="150">
                  <c:v>45.08053978076687</c:v>
                </c:pt>
                <c:pt idx="151">
                  <c:v>41.112683949954267</c:v>
                </c:pt>
                <c:pt idx="152">
                  <c:v>59.076958549493725</c:v>
                </c:pt>
                <c:pt idx="153">
                  <c:v>25.22415033071843</c:v>
                </c:pt>
                <c:pt idx="154">
                  <c:v>46.375463536771612</c:v>
                </c:pt>
                <c:pt idx="155">
                  <c:v>40.937849357798065</c:v>
                </c:pt>
                <c:pt idx="156">
                  <c:v>38.267676296554157</c:v>
                </c:pt>
                <c:pt idx="157">
                  <c:v>60.580008376801032</c:v>
                </c:pt>
                <c:pt idx="158">
                  <c:v>50.748996347161075</c:v>
                </c:pt>
                <c:pt idx="159">
                  <c:v>30.3195301072668</c:v>
                </c:pt>
                <c:pt idx="160">
                  <c:v>38.018507276293612</c:v>
                </c:pt>
                <c:pt idx="161">
                  <c:v>62.631191708864591</c:v>
                </c:pt>
                <c:pt idx="162">
                  <c:v>57.261617161227967</c:v>
                </c:pt>
                <c:pt idx="163">
                  <c:v>34.422113515650338</c:v>
                </c:pt>
                <c:pt idx="164">
                  <c:v>22.234567815077241</c:v>
                </c:pt>
                <c:pt idx="165">
                  <c:v>26.717803630386143</c:v>
                </c:pt>
                <c:pt idx="166">
                  <c:v>30.924498123826851</c:v>
                </c:pt>
                <c:pt idx="167">
                  <c:v>31.630662222321263</c:v>
                </c:pt>
                <c:pt idx="168">
                  <c:v>31.119068709235947</c:v>
                </c:pt>
                <c:pt idx="169">
                  <c:v>29.986590455701887</c:v>
                </c:pt>
                <c:pt idx="170">
                  <c:v>30.530383183050162</c:v>
                </c:pt>
                <c:pt idx="171">
                  <c:v>32.525461651834704</c:v>
                </c:pt>
                <c:pt idx="172">
                  <c:v>31.730342708046663</c:v>
                </c:pt>
                <c:pt idx="173">
                  <c:v>32.91846632819589</c:v>
                </c:pt>
                <c:pt idx="174">
                  <c:v>34.280192539238655</c:v>
                </c:pt>
                <c:pt idx="175">
                  <c:v>34.843323461761671</c:v>
                </c:pt>
                <c:pt idx="176">
                  <c:v>34.492822162068649</c:v>
                </c:pt>
                <c:pt idx="177">
                  <c:v>32.961167358713467</c:v>
                </c:pt>
                <c:pt idx="178">
                  <c:v>32.155755509398986</c:v>
                </c:pt>
                <c:pt idx="179">
                  <c:v>32.524593597414949</c:v>
                </c:pt>
                <c:pt idx="180">
                  <c:v>32.754825759588442</c:v>
                </c:pt>
                <c:pt idx="181">
                  <c:v>34.023291225628057</c:v>
                </c:pt>
                <c:pt idx="182">
                  <c:v>32.476216084783402</c:v>
                </c:pt>
                <c:pt idx="183">
                  <c:v>31.73984410987768</c:v>
                </c:pt>
                <c:pt idx="184">
                  <c:v>32.197046464669469</c:v>
                </c:pt>
                <c:pt idx="185">
                  <c:v>24.547632362168287</c:v>
                </c:pt>
                <c:pt idx="186">
                  <c:v>20.673693559474131</c:v>
                </c:pt>
                <c:pt idx="187">
                  <c:v>21.035766244924815</c:v>
                </c:pt>
                <c:pt idx="188">
                  <c:v>23.786146966498322</c:v>
                </c:pt>
                <c:pt idx="189">
                  <c:v>26.322906804682333</c:v>
                </c:pt>
                <c:pt idx="190">
                  <c:v>28.297460784322297</c:v>
                </c:pt>
                <c:pt idx="191">
                  <c:v>26.067983307368678</c:v>
                </c:pt>
                <c:pt idx="192">
                  <c:v>24.149744265863205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7-4D28-BED1-A0351D542F2C}"/>
            </c:ext>
          </c:extLst>
        </c:ser>
        <c:ser>
          <c:idx val="0"/>
          <c:order val="2"/>
          <c:tx>
            <c:strRef>
              <c:f>'066C'!$AB$12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'066C'!$AB$14:$AB$209</c:f>
              <c:numCache>
                <c:formatCode>0</c:formatCode>
                <c:ptCount val="19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77.999181743447394</c:v>
                </c:pt>
                <c:pt idx="8">
                  <c:v>8.2521286791449739</c:v>
                </c:pt>
                <c:pt idx="9">
                  <c:v>37.904598838678801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90.729343582539826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36.37774675554018</c:v>
                </c:pt>
                <c:pt idx="20">
                  <c:v>69.84658515876832</c:v>
                </c:pt>
                <c:pt idx="21">
                  <c:v>71.119593771633873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89.639186252324293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92.582505458326651</c:v>
                </c:pt>
                <c:pt idx="38">
                  <c:v>97.81</c:v>
                </c:pt>
                <c:pt idx="39">
                  <c:v>97.81</c:v>
                </c:pt>
                <c:pt idx="40">
                  <c:v>75.517586562144103</c:v>
                </c:pt>
                <c:pt idx="41">
                  <c:v>97.81</c:v>
                </c:pt>
                <c:pt idx="42">
                  <c:v>97.81</c:v>
                </c:pt>
                <c:pt idx="43">
                  <c:v>96.999159122925533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89.121580416708142</c:v>
                </c:pt>
                <c:pt idx="49">
                  <c:v>91.610921429187812</c:v>
                </c:pt>
                <c:pt idx="50">
                  <c:v>94.066400843705054</c:v>
                </c:pt>
                <c:pt idx="51">
                  <c:v>94.718938909934025</c:v>
                </c:pt>
                <c:pt idx="52">
                  <c:v>93.807412753923927</c:v>
                </c:pt>
                <c:pt idx="53">
                  <c:v>50.37275052731686</c:v>
                </c:pt>
                <c:pt idx="54">
                  <c:v>60.258647079144183</c:v>
                </c:pt>
                <c:pt idx="55">
                  <c:v>70.773051952412658</c:v>
                </c:pt>
                <c:pt idx="56">
                  <c:v>56.846519115534221</c:v>
                </c:pt>
                <c:pt idx="57">
                  <c:v>50.009759220646295</c:v>
                </c:pt>
                <c:pt idx="58">
                  <c:v>41.716632604753038</c:v>
                </c:pt>
                <c:pt idx="59">
                  <c:v>40.563742450196152</c:v>
                </c:pt>
                <c:pt idx="60">
                  <c:v>40.929657451305573</c:v>
                </c:pt>
                <c:pt idx="61">
                  <c:v>44.318606121419201</c:v>
                </c:pt>
                <c:pt idx="62">
                  <c:v>50.096771821918473</c:v>
                </c:pt>
                <c:pt idx="63">
                  <c:v>48.141730572683826</c:v>
                </c:pt>
                <c:pt idx="64">
                  <c:v>55.817675979551836</c:v>
                </c:pt>
                <c:pt idx="65">
                  <c:v>57.093745272189167</c:v>
                </c:pt>
                <c:pt idx="66">
                  <c:v>73.260399940963154</c:v>
                </c:pt>
                <c:pt idx="67">
                  <c:v>73.223183178151274</c:v>
                </c:pt>
                <c:pt idx="68">
                  <c:v>79.023769565439267</c:v>
                </c:pt>
                <c:pt idx="69">
                  <c:v>79.744255747547669</c:v>
                </c:pt>
                <c:pt idx="70">
                  <c:v>77.375498068188662</c:v>
                </c:pt>
                <c:pt idx="71">
                  <c:v>74.514702434742532</c:v>
                </c:pt>
                <c:pt idx="72">
                  <c:v>69.211727337633235</c:v>
                </c:pt>
                <c:pt idx="73">
                  <c:v>59.786693278880264</c:v>
                </c:pt>
                <c:pt idx="74">
                  <c:v>59.994930449415406</c:v>
                </c:pt>
                <c:pt idx="75">
                  <c:v>59.089154405857869</c:v>
                </c:pt>
                <c:pt idx="76">
                  <c:v>57.086817377713686</c:v>
                </c:pt>
                <c:pt idx="77">
                  <c:v>51.546262159187037</c:v>
                </c:pt>
                <c:pt idx="78">
                  <c:v>49.753711358709722</c:v>
                </c:pt>
                <c:pt idx="79">
                  <c:v>47.113540982217685</c:v>
                </c:pt>
                <c:pt idx="80">
                  <c:v>45.869712660061047</c:v>
                </c:pt>
                <c:pt idx="81">
                  <c:v>42.899821159594474</c:v>
                </c:pt>
                <c:pt idx="82">
                  <c:v>35.26853676695886</c:v>
                </c:pt>
                <c:pt idx="83">
                  <c:v>41.319281382106219</c:v>
                </c:pt>
                <c:pt idx="84">
                  <c:v>53.673154601084775</c:v>
                </c:pt>
                <c:pt idx="85">
                  <c:v>73.496755152307557</c:v>
                </c:pt>
                <c:pt idx="86">
                  <c:v>74.458586324616235</c:v>
                </c:pt>
                <c:pt idx="87">
                  <c:v>74.332149874241537</c:v>
                </c:pt>
                <c:pt idx="88">
                  <c:v>62.490298446197961</c:v>
                </c:pt>
                <c:pt idx="89">
                  <c:v>56.861295337713898</c:v>
                </c:pt>
                <c:pt idx="90">
                  <c:v>58.71575512629969</c:v>
                </c:pt>
                <c:pt idx="91">
                  <c:v>50.831364709771101</c:v>
                </c:pt>
                <c:pt idx="92">
                  <c:v>48.429578262320938</c:v>
                </c:pt>
                <c:pt idx="93">
                  <c:v>35.779645482353281</c:v>
                </c:pt>
                <c:pt idx="94">
                  <c:v>27.113894217825006</c:v>
                </c:pt>
                <c:pt idx="95">
                  <c:v>32.547173666299798</c:v>
                </c:pt>
                <c:pt idx="96">
                  <c:v>35.68559966687495</c:v>
                </c:pt>
                <c:pt idx="97">
                  <c:v>41.663765627051085</c:v>
                </c:pt>
                <c:pt idx="98">
                  <c:v>47.130887679392174</c:v>
                </c:pt>
                <c:pt idx="99">
                  <c:v>56.546546090012171</c:v>
                </c:pt>
                <c:pt idx="100">
                  <c:v>52.196290734854529</c:v>
                </c:pt>
                <c:pt idx="101">
                  <c:v>53.894018579736311</c:v>
                </c:pt>
                <c:pt idx="102">
                  <c:v>66.487555188105915</c:v>
                </c:pt>
                <c:pt idx="103">
                  <c:v>76.468433440821372</c:v>
                </c:pt>
                <c:pt idx="104">
                  <c:v>72.371729705305853</c:v>
                </c:pt>
                <c:pt idx="105">
                  <c:v>59.079942613196494</c:v>
                </c:pt>
                <c:pt idx="106">
                  <c:v>60.691295108303954</c:v>
                </c:pt>
                <c:pt idx="107">
                  <c:v>54.57018236194331</c:v>
                </c:pt>
                <c:pt idx="108">
                  <c:v>41.284975580987798</c:v>
                </c:pt>
                <c:pt idx="109">
                  <c:v>68.31444190597054</c:v>
                </c:pt>
                <c:pt idx="110">
                  <c:v>80.745067023717425</c:v>
                </c:pt>
                <c:pt idx="111">
                  <c:v>69.306976586931</c:v>
                </c:pt>
                <c:pt idx="112">
                  <c:v>56.520650881793522</c:v>
                </c:pt>
                <c:pt idx="113">
                  <c:v>54.139647275631205</c:v>
                </c:pt>
                <c:pt idx="114">
                  <c:v>34.738212570703325</c:v>
                </c:pt>
                <c:pt idx="115">
                  <c:v>32.014292413147402</c:v>
                </c:pt>
                <c:pt idx="116">
                  <c:v>46.68978218955516</c:v>
                </c:pt>
                <c:pt idx="117">
                  <c:v>35.995573687550404</c:v>
                </c:pt>
                <c:pt idx="118">
                  <c:v>16.58397569947833</c:v>
                </c:pt>
                <c:pt idx="119">
                  <c:v>23.330395201327654</c:v>
                </c:pt>
                <c:pt idx="120">
                  <c:v>9.9585619972174158</c:v>
                </c:pt>
                <c:pt idx="121">
                  <c:v>3.2404305255566612</c:v>
                </c:pt>
                <c:pt idx="122">
                  <c:v>8.9954434413667883</c:v>
                </c:pt>
                <c:pt idx="123">
                  <c:v>28.389395852032131</c:v>
                </c:pt>
                <c:pt idx="124">
                  <c:v>29.186153478991912</c:v>
                </c:pt>
                <c:pt idx="125">
                  <c:v>24.781603870586579</c:v>
                </c:pt>
                <c:pt idx="126">
                  <c:v>44.955642203631932</c:v>
                </c:pt>
                <c:pt idx="127">
                  <c:v>56.207606254677302</c:v>
                </c:pt>
                <c:pt idx="128">
                  <c:v>33.11030603372015</c:v>
                </c:pt>
                <c:pt idx="129">
                  <c:v>48.309316631458294</c:v>
                </c:pt>
                <c:pt idx="130">
                  <c:v>57.261823109329228</c:v>
                </c:pt>
                <c:pt idx="131">
                  <c:v>60.930940475325016</c:v>
                </c:pt>
                <c:pt idx="132">
                  <c:v>37.022927274826529</c:v>
                </c:pt>
                <c:pt idx="133">
                  <c:v>28.170323692022848</c:v>
                </c:pt>
                <c:pt idx="134">
                  <c:v>44.412344613521817</c:v>
                </c:pt>
                <c:pt idx="135">
                  <c:v>31.369820185557415</c:v>
                </c:pt>
                <c:pt idx="136">
                  <c:v>26.298044124456567</c:v>
                </c:pt>
                <c:pt idx="137">
                  <c:v>30.905434271553801</c:v>
                </c:pt>
                <c:pt idx="138">
                  <c:v>21.800537265976445</c:v>
                </c:pt>
                <c:pt idx="139">
                  <c:v>21.4841000540452</c:v>
                </c:pt>
                <c:pt idx="140">
                  <c:v>31.154558853862376</c:v>
                </c:pt>
                <c:pt idx="141">
                  <c:v>39.755927119294924</c:v>
                </c:pt>
                <c:pt idx="142">
                  <c:v>60.296297111149997</c:v>
                </c:pt>
                <c:pt idx="143">
                  <c:v>39.1943273512979</c:v>
                </c:pt>
                <c:pt idx="144">
                  <c:v>28.985751857413625</c:v>
                </c:pt>
                <c:pt idx="145">
                  <c:v>37.05317734340683</c:v>
                </c:pt>
                <c:pt idx="146">
                  <c:v>52.990809927464234</c:v>
                </c:pt>
                <c:pt idx="147">
                  <c:v>44.63559946909163</c:v>
                </c:pt>
                <c:pt idx="148">
                  <c:v>52.700252702529383</c:v>
                </c:pt>
                <c:pt idx="149">
                  <c:v>35.34781356756605</c:v>
                </c:pt>
                <c:pt idx="150">
                  <c:v>50.555419083309587</c:v>
                </c:pt>
                <c:pt idx="151">
                  <c:v>55.174101585992148</c:v>
                </c:pt>
                <c:pt idx="152">
                  <c:v>30.513038548078278</c:v>
                </c:pt>
                <c:pt idx="153">
                  <c:v>72.426014265626804</c:v>
                </c:pt>
                <c:pt idx="154">
                  <c:v>48.996217175402094</c:v>
                </c:pt>
                <c:pt idx="155">
                  <c:v>55.373032345059201</c:v>
                </c:pt>
                <c:pt idx="156">
                  <c:v>58.373015491303121</c:v>
                </c:pt>
                <c:pt idx="157">
                  <c:v>27.227670207378388</c:v>
                </c:pt>
                <c:pt idx="158">
                  <c:v>4.3878775040137299</c:v>
                </c:pt>
                <c:pt idx="159">
                  <c:v>1.1248470888931195</c:v>
                </c:pt>
                <c:pt idx="160">
                  <c:v>1.7463293548867256</c:v>
                </c:pt>
                <c:pt idx="161">
                  <c:v>18.43098460229259</c:v>
                </c:pt>
                <c:pt idx="162">
                  <c:v>33.839097901964358</c:v>
                </c:pt>
                <c:pt idx="163">
                  <c:v>1.4002921871514928</c:v>
                </c:pt>
                <c:pt idx="164">
                  <c:v>0.81074771057356543</c:v>
                </c:pt>
                <c:pt idx="165">
                  <c:v>0.95826118459019938</c:v>
                </c:pt>
                <c:pt idx="166">
                  <c:v>1.1589414532078166</c:v>
                </c:pt>
                <c:pt idx="167">
                  <c:v>1.2013579071391831</c:v>
                </c:pt>
                <c:pt idx="168">
                  <c:v>1.1703399161654744</c:v>
                </c:pt>
                <c:pt idx="169">
                  <c:v>1.1069216349194733</c:v>
                </c:pt>
                <c:pt idx="170">
                  <c:v>1.1365032079672091</c:v>
                </c:pt>
                <c:pt idx="171">
                  <c:v>1.2594398835256726</c:v>
                </c:pt>
                <c:pt idx="172">
                  <c:v>1.2075826117006727</c:v>
                </c:pt>
                <c:pt idx="173">
                  <c:v>1.2865738294507736</c:v>
                </c:pt>
                <c:pt idx="174">
                  <c:v>1.3888547988153022</c:v>
                </c:pt>
                <c:pt idx="175">
                  <c:v>1.4351474826105743</c:v>
                </c:pt>
                <c:pt idx="176">
                  <c:v>1.4060477294328422</c:v>
                </c:pt>
                <c:pt idx="177">
                  <c:v>1.2895840034355501</c:v>
                </c:pt>
                <c:pt idx="178">
                  <c:v>1.2348328833300997</c:v>
                </c:pt>
                <c:pt idx="179">
                  <c:v>1.2593810763324456</c:v>
                </c:pt>
                <c:pt idx="180">
                  <c:v>1.2751513679633746</c:v>
                </c:pt>
                <c:pt idx="181">
                  <c:v>1.3685357108017087</c:v>
                </c:pt>
                <c:pt idx="182">
                  <c:v>1.2561114369793103</c:v>
                </c:pt>
                <c:pt idx="183">
                  <c:v>1.2081790822467866</c:v>
                </c:pt>
                <c:pt idx="184">
                  <c:v>1.2375378819452152</c:v>
                </c:pt>
                <c:pt idx="185">
                  <c:v>0.88112190910325694</c:v>
                </c:pt>
                <c:pt idx="186">
                  <c:v>0.76668359673207931</c:v>
                </c:pt>
                <c:pt idx="187">
                  <c:v>0.77681472418564113</c:v>
                </c:pt>
                <c:pt idx="188">
                  <c:v>0.85692312935142922</c:v>
                </c:pt>
                <c:pt idx="189">
                  <c:v>0.94316571477645539</c:v>
                </c:pt>
                <c:pt idx="190">
                  <c:v>1.0243697948905179</c:v>
                </c:pt>
                <c:pt idx="191">
                  <c:v>0.9336931335209897</c:v>
                </c:pt>
                <c:pt idx="192">
                  <c:v>0.86832533252069766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7-4D28-BED1-A0351D54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'066C'!$BB$14:$BB$209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4-4F4A-9749-3D83A987F7E8}"/>
            </c:ext>
          </c:extLst>
        </c:ser>
        <c:ser>
          <c:idx val="1"/>
          <c:order val="1"/>
          <c:tx>
            <c:strRef>
              <c:f>'066C'!$BA$12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'066C'!$BA$14:$BA$209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4-4F4A-9749-3D83A987F7E8}"/>
            </c:ext>
          </c:extLst>
        </c:ser>
        <c:ser>
          <c:idx val="0"/>
          <c:order val="2"/>
          <c:tx>
            <c:strRef>
              <c:f>'066C'!$AZ$12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'066C'!$AZ$14:$AZ$209</c:f>
              <c:numCache>
                <c:formatCode>General</c:formatCode>
                <c:ptCount val="19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4-4F4A-9749-3D83A987F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'066C'!$BE$12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'066C'!$BE$14:$BE$209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29D-902B-26826852898D}"/>
            </c:ext>
          </c:extLst>
        </c:ser>
        <c:ser>
          <c:idx val="1"/>
          <c:order val="1"/>
          <c:tx>
            <c:strRef>
              <c:f>'066C'!$BD$12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'066C'!$BD$14:$BD$209</c:f>
              <c:numCache>
                <c:formatCode>General</c:formatCode>
                <c:ptCount val="196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29D-902B-26826852898D}"/>
            </c:ext>
          </c:extLst>
        </c:ser>
        <c:ser>
          <c:idx val="0"/>
          <c:order val="2"/>
          <c:tx>
            <c:strRef>
              <c:f>'066C'!$BC$12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'066C'!$J$14:$J$209</c:f>
              <c:numCache>
                <c:formatCode>0.0</c:formatCode>
                <c:ptCount val="196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cat>
          <c:val>
            <c:numRef>
              <c:f>'066C'!$BC$14:$BC$209</c:f>
              <c:numCache>
                <c:formatCode>General</c:formatCode>
                <c:ptCount val="19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29D-902B-268268528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'066C'!$O$14:$O$524</c:f>
              <c:numCache>
                <c:formatCode>0.0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9.5793788501026729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10.647287474332654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6.0099671457905552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3.566761806981519</c:v>
                </c:pt>
                <c:pt idx="58">
                  <c:v>3.320321355236143</c:v>
                </c:pt>
                <c:pt idx="59">
                  <c:v>3.3998182751540065</c:v>
                </c:pt>
                <c:pt idx="60">
                  <c:v>3.4236673511293674</c:v>
                </c:pt>
                <c:pt idx="61">
                  <c:v>3.1931262833675573</c:v>
                </c:pt>
                <c:pt idx="62">
                  <c:v>2.9625852156057548</c:v>
                </c:pt>
                <c:pt idx="63">
                  <c:v>3.2196252566735168</c:v>
                </c:pt>
                <c:pt idx="64">
                  <c:v>3.397168377823415</c:v>
                </c:pt>
                <c:pt idx="65">
                  <c:v>3.6780574948665299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9.7595718685831621</c:v>
                </c:pt>
                <c:pt idx="74">
                  <c:v>9.9185657084188961</c:v>
                </c:pt>
                <c:pt idx="75">
                  <c:v>10.334599589322384</c:v>
                </c:pt>
                <c:pt idx="76">
                  <c:v>10.60488911704312</c:v>
                </c:pt>
                <c:pt idx="77">
                  <c:v>10.747983572895279</c:v>
                </c:pt>
                <c:pt idx="78">
                  <c:v>11.415757700205342</c:v>
                </c:pt>
                <c:pt idx="79">
                  <c:v>12.54196406570842</c:v>
                </c:pt>
                <c:pt idx="80">
                  <c:v>12.507515400410682</c:v>
                </c:pt>
                <c:pt idx="81">
                  <c:v>11.784093429158112</c:v>
                </c:pt>
                <c:pt idx="82">
                  <c:v>12.613511293634495</c:v>
                </c:pt>
                <c:pt idx="83">
                  <c:v>15.440951745379879</c:v>
                </c:pt>
                <c:pt idx="84">
                  <c:v>17.380676591375771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16.62810574948665</c:v>
                </c:pt>
                <c:pt idx="89">
                  <c:v>16.633405544147848</c:v>
                </c:pt>
                <c:pt idx="90">
                  <c:v>15.67414271047228</c:v>
                </c:pt>
                <c:pt idx="91">
                  <c:v>14.863274127310062</c:v>
                </c:pt>
                <c:pt idx="92">
                  <c:v>14.611533880903496</c:v>
                </c:pt>
                <c:pt idx="93">
                  <c:v>14.624783367556473</c:v>
                </c:pt>
                <c:pt idx="94">
                  <c:v>14.494938398357295</c:v>
                </c:pt>
                <c:pt idx="95">
                  <c:v>14.121302874743327</c:v>
                </c:pt>
                <c:pt idx="96">
                  <c:v>13.87486242299795</c:v>
                </c:pt>
                <c:pt idx="97">
                  <c:v>14.592984599589325</c:v>
                </c:pt>
                <c:pt idx="98">
                  <c:v>15.239559548254622</c:v>
                </c:pt>
                <c:pt idx="99">
                  <c:v>15.93648254620123</c:v>
                </c:pt>
                <c:pt idx="100">
                  <c:v>15.835786447638604</c:v>
                </c:pt>
                <c:pt idx="101">
                  <c:v>15.175962012320332</c:v>
                </c:pt>
                <c:pt idx="102">
                  <c:v>14.910972279260783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17.113036960985632</c:v>
                </c:pt>
                <c:pt idx="106">
                  <c:v>15.841086242299793</c:v>
                </c:pt>
                <c:pt idx="107">
                  <c:v>14.46048973305955</c:v>
                </c:pt>
                <c:pt idx="108">
                  <c:v>17.523771047227928</c:v>
                </c:pt>
                <c:pt idx="109">
                  <c:v>18.451235112936349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15.968281314168378</c:v>
                </c:pt>
                <c:pt idx="113">
                  <c:v>14.998418891170431</c:v>
                </c:pt>
                <c:pt idx="114">
                  <c:v>14.953370636550309</c:v>
                </c:pt>
                <c:pt idx="115">
                  <c:v>16.233271047227927</c:v>
                </c:pt>
                <c:pt idx="116">
                  <c:v>15.236909650924028</c:v>
                </c:pt>
                <c:pt idx="117">
                  <c:v>16.458512320328545</c:v>
                </c:pt>
                <c:pt idx="118">
                  <c:v>17.963654004106779</c:v>
                </c:pt>
                <c:pt idx="119">
                  <c:v>19.20115605749487</c:v>
                </c:pt>
                <c:pt idx="120">
                  <c:v>20.433358316221767</c:v>
                </c:pt>
                <c:pt idx="121">
                  <c:v>35.874310061601633</c:v>
                </c:pt>
                <c:pt idx="122">
                  <c:v>30.449970225872686</c:v>
                </c:pt>
                <c:pt idx="123">
                  <c:v>19.068661190965098</c:v>
                </c:pt>
                <c:pt idx="124">
                  <c:v>15.570796714579057</c:v>
                </c:pt>
                <c:pt idx="125">
                  <c:v>16.333967145790552</c:v>
                </c:pt>
                <c:pt idx="126">
                  <c:v>16.553908624229987</c:v>
                </c:pt>
                <c:pt idx="127">
                  <c:v>17.709263860369607</c:v>
                </c:pt>
                <c:pt idx="128">
                  <c:v>21.718558521560574</c:v>
                </c:pt>
                <c:pt idx="129">
                  <c:v>16.214721765913762</c:v>
                </c:pt>
                <c:pt idx="130">
                  <c:v>13.699969199178652</c:v>
                </c:pt>
                <c:pt idx="131">
                  <c:v>14.60093429158111</c:v>
                </c:pt>
                <c:pt idx="132">
                  <c:v>20.740746406570842</c:v>
                </c:pt>
                <c:pt idx="133">
                  <c:v>21.745057494866536</c:v>
                </c:pt>
                <c:pt idx="134">
                  <c:v>17.449573921971254</c:v>
                </c:pt>
                <c:pt idx="135">
                  <c:v>17.552919917864479</c:v>
                </c:pt>
                <c:pt idx="136">
                  <c:v>16.198822381930189</c:v>
                </c:pt>
                <c:pt idx="137">
                  <c:v>13.286585215605752</c:v>
                </c:pt>
                <c:pt idx="138">
                  <c:v>13.201788501026694</c:v>
                </c:pt>
                <c:pt idx="139">
                  <c:v>12.298173511293637</c:v>
                </c:pt>
                <c:pt idx="140">
                  <c:v>12.796354209445585</c:v>
                </c:pt>
                <c:pt idx="141">
                  <c:v>18.329339835728955</c:v>
                </c:pt>
                <c:pt idx="142">
                  <c:v>18.896417864476387</c:v>
                </c:pt>
                <c:pt idx="143">
                  <c:v>20.173668377823407</c:v>
                </c:pt>
                <c:pt idx="144">
                  <c:v>20.679798767967149</c:v>
                </c:pt>
                <c:pt idx="145">
                  <c:v>18.808971252566735</c:v>
                </c:pt>
                <c:pt idx="146">
                  <c:v>15.30050718685832</c:v>
                </c:pt>
                <c:pt idx="147">
                  <c:v>16.977892197125257</c:v>
                </c:pt>
                <c:pt idx="148">
                  <c:v>17.995452772073925</c:v>
                </c:pt>
                <c:pt idx="149">
                  <c:v>20.942138603696105</c:v>
                </c:pt>
                <c:pt idx="150">
                  <c:v>19.73378542094456</c:v>
                </c:pt>
                <c:pt idx="151">
                  <c:v>20.216066735112943</c:v>
                </c:pt>
                <c:pt idx="152">
                  <c:v>25.476112936344968</c:v>
                </c:pt>
                <c:pt idx="153">
                  <c:v>18.769222792607803</c:v>
                </c:pt>
                <c:pt idx="154">
                  <c:v>18.729474332648874</c:v>
                </c:pt>
                <c:pt idx="155">
                  <c:v>17.446924024640659</c:v>
                </c:pt>
                <c:pt idx="156">
                  <c:v>19.325701232032859</c:v>
                </c:pt>
                <c:pt idx="157">
                  <c:v>25.984893223819302</c:v>
                </c:pt>
                <c:pt idx="158">
                  <c:v>39.348325462012319</c:v>
                </c:pt>
                <c:pt idx="159">
                  <c:v>53.125141683778224</c:v>
                </c:pt>
                <c:pt idx="160">
                  <c:v>54.831675564681717</c:v>
                </c:pt>
                <c:pt idx="161">
                  <c:v>34.467214579055444</c:v>
                </c:pt>
                <c:pt idx="162">
                  <c:v>25.7543521560575</c:v>
                </c:pt>
                <c:pt idx="163">
                  <c:v>55.565697125256669</c:v>
                </c:pt>
                <c:pt idx="164">
                  <c:v>70.715160164271026</c:v>
                </c:pt>
                <c:pt idx="165">
                  <c:v>65.020530800821362</c:v>
                </c:pt>
                <c:pt idx="166">
                  <c:v>59.532593429158112</c:v>
                </c:pt>
                <c:pt idx="167">
                  <c:v>59.38949897330594</c:v>
                </c:pt>
                <c:pt idx="168">
                  <c:v>61.623362422997943</c:v>
                </c:pt>
                <c:pt idx="169">
                  <c:v>64.641595482546208</c:v>
                </c:pt>
                <c:pt idx="170">
                  <c:v>65.653856262833685</c:v>
                </c:pt>
                <c:pt idx="171">
                  <c:v>62.852914784394244</c:v>
                </c:pt>
                <c:pt idx="172">
                  <c:v>60.054623203285416</c:v>
                </c:pt>
                <c:pt idx="173">
                  <c:v>60.719747433264885</c:v>
                </c:pt>
                <c:pt idx="174">
                  <c:v>60.44415811088296</c:v>
                </c:pt>
                <c:pt idx="175">
                  <c:v>59.707486652977408</c:v>
                </c:pt>
                <c:pt idx="176">
                  <c:v>59.500794661190966</c:v>
                </c:pt>
                <c:pt idx="177">
                  <c:v>61.702859342915801</c:v>
                </c:pt>
                <c:pt idx="178">
                  <c:v>63.306047227926072</c:v>
                </c:pt>
                <c:pt idx="179">
                  <c:v>62.685971252566731</c:v>
                </c:pt>
                <c:pt idx="180">
                  <c:v>64.07981724845996</c:v>
                </c:pt>
                <c:pt idx="181">
                  <c:v>65.282870636550314</c:v>
                </c:pt>
                <c:pt idx="182">
                  <c:v>66.544221765913747</c:v>
                </c:pt>
                <c:pt idx="183">
                  <c:v>69.565104722792611</c:v>
                </c:pt>
                <c:pt idx="184">
                  <c:v>68.966227926078034</c:v>
                </c:pt>
                <c:pt idx="185">
                  <c:v>81.534690965092395</c:v>
                </c:pt>
                <c:pt idx="186">
                  <c:v>97.492372689938378</c:v>
                </c:pt>
                <c:pt idx="187">
                  <c:v>103.48909034907597</c:v>
                </c:pt>
                <c:pt idx="188">
                  <c:v>99.75008521560575</c:v>
                </c:pt>
                <c:pt idx="189">
                  <c:v>88.053438398357301</c:v>
                </c:pt>
                <c:pt idx="190">
                  <c:v>75.106040041067757</c:v>
                </c:pt>
                <c:pt idx="191">
                  <c:v>78.293866529774121</c:v>
                </c:pt>
                <c:pt idx="192">
                  <c:v>87.547308008213562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0-421E-B112-C35D669F8266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0-421E-B112-C35D669F8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'066C'!$Q$14:$Q$524</c:f>
              <c:numCache>
                <c:formatCode>0.0</c:formatCode>
                <c:ptCount val="511"/>
                <c:pt idx="0">
                  <c:v>4.8849814009535288E-2</c:v>
                </c:pt>
                <c:pt idx="1">
                  <c:v>5.1907371509404311E-2</c:v>
                </c:pt>
                <c:pt idx="2">
                  <c:v>5.7098108660344801E-2</c:v>
                </c:pt>
                <c:pt idx="3">
                  <c:v>7.0608246450463721E-2</c:v>
                </c:pt>
                <c:pt idx="4">
                  <c:v>8.568271598470166E-2</c:v>
                </c:pt>
                <c:pt idx="5">
                  <c:v>8.4616126159165972E-2</c:v>
                </c:pt>
                <c:pt idx="6">
                  <c:v>0.12742193115733225</c:v>
                </c:pt>
                <c:pt idx="7">
                  <c:v>9.2722208833237355E-2</c:v>
                </c:pt>
                <c:pt idx="8">
                  <c:v>0.17435188348090322</c:v>
                </c:pt>
                <c:pt idx="9">
                  <c:v>0.2093360297584744</c:v>
                </c:pt>
                <c:pt idx="10">
                  <c:v>0.1727875517367842</c:v>
                </c:pt>
                <c:pt idx="11">
                  <c:v>0.12436437365746322</c:v>
                </c:pt>
                <c:pt idx="12">
                  <c:v>0.13929663121496313</c:v>
                </c:pt>
                <c:pt idx="13">
                  <c:v>0.13567022580814167</c:v>
                </c:pt>
                <c:pt idx="14">
                  <c:v>0.13339483418033216</c:v>
                </c:pt>
                <c:pt idx="15">
                  <c:v>8.4331702205689793E-2</c:v>
                </c:pt>
                <c:pt idx="16">
                  <c:v>0.17157874993451039</c:v>
                </c:pt>
                <c:pt idx="17">
                  <c:v>0.19269722848011733</c:v>
                </c:pt>
                <c:pt idx="18">
                  <c:v>0.29992505894064025</c:v>
                </c:pt>
                <c:pt idx="19">
                  <c:v>0.23912943888510507</c:v>
                </c:pt>
                <c:pt idx="20">
                  <c:v>0.31706160213758061</c:v>
                </c:pt>
                <c:pt idx="21">
                  <c:v>0.14605170011002255</c:v>
                </c:pt>
                <c:pt idx="22">
                  <c:v>0.14676275999371302</c:v>
                </c:pt>
                <c:pt idx="23">
                  <c:v>0.19824349557290302</c:v>
                </c:pt>
                <c:pt idx="24">
                  <c:v>0.1428519306334155</c:v>
                </c:pt>
                <c:pt idx="25">
                  <c:v>0.12671087127364175</c:v>
                </c:pt>
                <c:pt idx="26">
                  <c:v>8.8669167496201656E-2</c:v>
                </c:pt>
                <c:pt idx="27">
                  <c:v>0.13631017970346312</c:v>
                </c:pt>
                <c:pt idx="28">
                  <c:v>0.17008552417876049</c:v>
                </c:pt>
                <c:pt idx="29">
                  <c:v>7.4234651857285089E-2</c:v>
                </c:pt>
                <c:pt idx="30">
                  <c:v>3.9037187614606859E-2</c:v>
                </c:pt>
                <c:pt idx="31">
                  <c:v>4.2450275056321068E-2</c:v>
                </c:pt>
                <c:pt idx="32">
                  <c:v>3.825502174254735E-2</c:v>
                </c:pt>
                <c:pt idx="33">
                  <c:v>4.1952533137737738E-2</c:v>
                </c:pt>
                <c:pt idx="34">
                  <c:v>2.0905160580499803E-2</c:v>
                </c:pt>
                <c:pt idx="35">
                  <c:v>3.5624100172892553E-2</c:v>
                </c:pt>
                <c:pt idx="36">
                  <c:v>6.5061979357678032E-2</c:v>
                </c:pt>
                <c:pt idx="37">
                  <c:v>7.0963776392308928E-2</c:v>
                </c:pt>
                <c:pt idx="38">
                  <c:v>6.3071011683344697E-2</c:v>
                </c:pt>
                <c:pt idx="39">
                  <c:v>8.9166909414784987E-2</c:v>
                </c:pt>
                <c:pt idx="40">
                  <c:v>0.14313635458689167</c:v>
                </c:pt>
                <c:pt idx="41">
                  <c:v>0.14925146958662969</c:v>
                </c:pt>
                <c:pt idx="42">
                  <c:v>6.563082726463039E-2</c:v>
                </c:pt>
                <c:pt idx="43">
                  <c:v>4.9418661916487742E-2</c:v>
                </c:pt>
                <c:pt idx="44">
                  <c:v>7.3808015927070786E-2</c:v>
                </c:pt>
                <c:pt idx="45">
                  <c:v>7.3025850055011277E-2</c:v>
                </c:pt>
                <c:pt idx="46">
                  <c:v>6.7195159008749408E-2</c:v>
                </c:pt>
                <c:pt idx="47">
                  <c:v>5.1907371509404311E-2</c:v>
                </c:pt>
                <c:pt idx="48">
                  <c:v>5.1480735579190091E-2</c:v>
                </c:pt>
                <c:pt idx="49">
                  <c:v>6.5844145229737555E-2</c:v>
                </c:pt>
                <c:pt idx="50">
                  <c:v>8.7318153717189692E-2</c:v>
                </c:pt>
                <c:pt idx="51">
                  <c:v>0.10324589511185626</c:v>
                </c:pt>
                <c:pt idx="52">
                  <c:v>0.11874700057630852</c:v>
                </c:pt>
                <c:pt idx="53">
                  <c:v>0.13147497249436793</c:v>
                </c:pt>
                <c:pt idx="54">
                  <c:v>0.13531469586629646</c:v>
                </c:pt>
                <c:pt idx="55">
                  <c:v>0.11433842929742764</c:v>
                </c:pt>
                <c:pt idx="56">
                  <c:v>8.3905066275475476E-2</c:v>
                </c:pt>
                <c:pt idx="57">
                  <c:v>5.4111657148844805E-2</c:v>
                </c:pt>
                <c:pt idx="58">
                  <c:v>3.3348708545083039E-2</c:v>
                </c:pt>
                <c:pt idx="59">
                  <c:v>3.3135390579975978E-2</c:v>
                </c:pt>
                <c:pt idx="60">
                  <c:v>3.4344192382249707E-2</c:v>
                </c:pt>
                <c:pt idx="61">
                  <c:v>3.4770828312464017E-2</c:v>
                </c:pt>
                <c:pt idx="62">
                  <c:v>3.8112809765809219E-2</c:v>
                </c:pt>
                <c:pt idx="63">
                  <c:v>4.1668109184261566E-2</c:v>
                </c:pt>
                <c:pt idx="64">
                  <c:v>5.908907633467813E-2</c:v>
                </c:pt>
                <c:pt idx="65">
                  <c:v>6.9826080578404212E-2</c:v>
                </c:pt>
                <c:pt idx="66">
                  <c:v>0.12272893592497518</c:v>
                </c:pt>
                <c:pt idx="67">
                  <c:v>0.1847333577827841</c:v>
                </c:pt>
                <c:pt idx="68">
                  <c:v>0.23493418557133125</c:v>
                </c:pt>
                <c:pt idx="69">
                  <c:v>0.24104930057106927</c:v>
                </c:pt>
                <c:pt idx="70">
                  <c:v>0.260176811442343</c:v>
                </c:pt>
                <c:pt idx="71">
                  <c:v>0.29373883795253314</c:v>
                </c:pt>
                <c:pt idx="72">
                  <c:v>0.31620833027715201</c:v>
                </c:pt>
                <c:pt idx="73">
                  <c:v>0.31130201707968774</c:v>
                </c:pt>
                <c:pt idx="74">
                  <c:v>0.31912367580028289</c:v>
                </c:pt>
                <c:pt idx="75">
                  <c:v>0.33348708545083039</c:v>
                </c:pt>
                <c:pt idx="76">
                  <c:v>0.33640243097396139</c:v>
                </c:pt>
                <c:pt idx="77">
                  <c:v>0.31713270812594962</c:v>
                </c:pt>
                <c:pt idx="78">
                  <c:v>0.3362602189972233</c:v>
                </c:pt>
                <c:pt idx="79">
                  <c:v>0.36932450358883018</c:v>
                </c:pt>
                <c:pt idx="80">
                  <c:v>0.36107620893802067</c:v>
                </c:pt>
                <c:pt idx="81">
                  <c:v>0.3159239063236759</c:v>
                </c:pt>
                <c:pt idx="82">
                  <c:v>0.30376478231256876</c:v>
                </c:pt>
                <c:pt idx="83">
                  <c:v>0.45450947765494842</c:v>
                </c:pt>
                <c:pt idx="84">
                  <c:v>0.62701260543825643</c:v>
                </c:pt>
                <c:pt idx="85">
                  <c:v>0.79126743857075488</c:v>
                </c:pt>
                <c:pt idx="86">
                  <c:v>0.80627080211662383</c:v>
                </c:pt>
                <c:pt idx="87">
                  <c:v>0.74177767066589828</c:v>
                </c:pt>
                <c:pt idx="88">
                  <c:v>0.65033536962330385</c:v>
                </c:pt>
                <c:pt idx="89">
                  <c:v>0.61307583171792324</c:v>
                </c:pt>
                <c:pt idx="90">
                  <c:v>0.57880274532404252</c:v>
                </c:pt>
                <c:pt idx="91">
                  <c:v>0.49155569759522183</c:v>
                </c:pt>
                <c:pt idx="92">
                  <c:v>0.46545979986378161</c:v>
                </c:pt>
                <c:pt idx="93">
                  <c:v>0.38326127730916337</c:v>
                </c:pt>
                <c:pt idx="94">
                  <c:v>0.3140751506260806</c:v>
                </c:pt>
                <c:pt idx="95">
                  <c:v>0.34145095614816368</c:v>
                </c:pt>
                <c:pt idx="96">
                  <c:v>0.35375229213600884</c:v>
                </c:pt>
                <c:pt idx="97">
                  <c:v>0.42165851102844865</c:v>
                </c:pt>
                <c:pt idx="98">
                  <c:v>0.48472952271179337</c:v>
                </c:pt>
                <c:pt idx="99">
                  <c:v>0.57752283753339972</c:v>
                </c:pt>
                <c:pt idx="100">
                  <c:v>0.54452965893016192</c:v>
                </c:pt>
                <c:pt idx="101">
                  <c:v>0.52490440614030487</c:v>
                </c:pt>
                <c:pt idx="102">
                  <c:v>0.58897090166081623</c:v>
                </c:pt>
                <c:pt idx="103">
                  <c:v>0.65787260439042283</c:v>
                </c:pt>
                <c:pt idx="104">
                  <c:v>0.67180937811075603</c:v>
                </c:pt>
                <c:pt idx="105">
                  <c:v>0.65154417142557763</c:v>
                </c:pt>
                <c:pt idx="106">
                  <c:v>0.59949458793943522</c:v>
                </c:pt>
                <c:pt idx="107">
                  <c:v>0.49603537486247179</c:v>
                </c:pt>
                <c:pt idx="108">
                  <c:v>0.54268090323256668</c:v>
                </c:pt>
                <c:pt idx="109">
                  <c:v>0.78529453554775497</c:v>
                </c:pt>
                <c:pt idx="110">
                  <c:v>0.79546269188452878</c:v>
                </c:pt>
                <c:pt idx="111">
                  <c:v>0.6940655524702678</c:v>
                </c:pt>
                <c:pt idx="112">
                  <c:v>0.57887385131241154</c:v>
                </c:pt>
                <c:pt idx="113">
                  <c:v>0.51822044323361438</c:v>
                </c:pt>
                <c:pt idx="114">
                  <c:v>0.38859422643684183</c:v>
                </c:pt>
                <c:pt idx="115">
                  <c:v>0.41710772777282967</c:v>
                </c:pt>
                <c:pt idx="116">
                  <c:v>0.48174307120029336</c:v>
                </c:pt>
                <c:pt idx="117">
                  <c:v>0.45742482317807931</c:v>
                </c:pt>
                <c:pt idx="118">
                  <c:v>0.32239455126525907</c:v>
                </c:pt>
                <c:pt idx="119">
                  <c:v>0.44569233509718659</c:v>
                </c:pt>
                <c:pt idx="120">
                  <c:v>0.28698376905747369</c:v>
                </c:pt>
                <c:pt idx="121">
                  <c:v>0.42322284277256772</c:v>
                </c:pt>
                <c:pt idx="122">
                  <c:v>0.56529260753392352</c:v>
                </c:pt>
                <c:pt idx="123">
                  <c:v>0.49397330119976945</c:v>
                </c:pt>
                <c:pt idx="124">
                  <c:v>0.36925339760046105</c:v>
                </c:pt>
                <c:pt idx="125">
                  <c:v>0.35816086341488967</c:v>
                </c:pt>
                <c:pt idx="126">
                  <c:v>0.52760643369832871</c:v>
                </c:pt>
                <c:pt idx="127">
                  <c:v>0.66078794991355372</c:v>
                </c:pt>
                <c:pt idx="128">
                  <c:v>0.64912656782102995</c:v>
                </c:pt>
                <c:pt idx="129">
                  <c:v>0.53585472834913828</c:v>
                </c:pt>
                <c:pt idx="130">
                  <c:v>0.47655233404935293</c:v>
                </c:pt>
                <c:pt idx="131">
                  <c:v>0.54047661759312626</c:v>
                </c:pt>
                <c:pt idx="132">
                  <c:v>0.64564237439094685</c:v>
                </c:pt>
                <c:pt idx="133">
                  <c:v>0.59721919631162579</c:v>
                </c:pt>
                <c:pt idx="134">
                  <c:v>0.56315942788285223</c:v>
                </c:pt>
                <c:pt idx="135">
                  <c:v>0.46282887829412689</c:v>
                </c:pt>
                <c:pt idx="136">
                  <c:v>0.36726242992612779</c:v>
                </c:pt>
                <c:pt idx="137">
                  <c:v>0.2997117409755331</c:v>
                </c:pt>
                <c:pt idx="138">
                  <c:v>0.22832132865300989</c:v>
                </c:pt>
                <c:pt idx="139">
                  <c:v>0.19838570754964116</c:v>
                </c:pt>
                <c:pt idx="140">
                  <c:v>0.2840684235343427</c:v>
                </c:pt>
                <c:pt idx="141">
                  <c:v>0.56529260753392352</c:v>
                </c:pt>
                <c:pt idx="142">
                  <c:v>0.74967043537486255</c:v>
                </c:pt>
                <c:pt idx="143">
                  <c:v>0.64073606119348248</c:v>
                </c:pt>
                <c:pt idx="144">
                  <c:v>0.56344385183632839</c:v>
                </c:pt>
                <c:pt idx="145">
                  <c:v>0.56315942788285223</c:v>
                </c:pt>
                <c:pt idx="146">
                  <c:v>0.52497551212867388</c:v>
                </c:pt>
                <c:pt idx="147">
                  <c:v>0.54396081102320948</c:v>
                </c:pt>
                <c:pt idx="148">
                  <c:v>0.64933988578613733</c:v>
                </c:pt>
                <c:pt idx="149">
                  <c:v>0.63838956357730381</c:v>
                </c:pt>
                <c:pt idx="150">
                  <c:v>0.71603730287630329</c:v>
                </c:pt>
                <c:pt idx="151">
                  <c:v>0.77654849897836231</c:v>
                </c:pt>
                <c:pt idx="152">
                  <c:v>0.78010379839681465</c:v>
                </c:pt>
                <c:pt idx="153">
                  <c:v>0.83258001781317126</c:v>
                </c:pt>
                <c:pt idx="154">
                  <c:v>0.65623716665793475</c:v>
                </c:pt>
                <c:pt idx="155">
                  <c:v>0.6421581809608633</c:v>
                </c:pt>
                <c:pt idx="156">
                  <c:v>0.75692324618850526</c:v>
                </c:pt>
                <c:pt idx="157">
                  <c:v>0.75941195578142184</c:v>
                </c:pt>
                <c:pt idx="158">
                  <c:v>0.61577785927594697</c:v>
                </c:pt>
                <c:pt idx="159">
                  <c:v>0.38432786713469902</c:v>
                </c:pt>
                <c:pt idx="160">
                  <c:v>0.68019988473830351</c:v>
                </c:pt>
                <c:pt idx="161">
                  <c:v>0.95829540524964618</c:v>
                </c:pt>
                <c:pt idx="162">
                  <c:v>0.83250891182480224</c:v>
                </c:pt>
                <c:pt idx="163">
                  <c:v>0.57930048724262584</c:v>
                </c:pt>
                <c:pt idx="164">
                  <c:v>0.39591814323885371</c:v>
                </c:pt>
                <c:pt idx="165">
                  <c:v>0.49873740242049558</c:v>
                </c:pt>
                <c:pt idx="166">
                  <c:v>0.54829827631372141</c:v>
                </c:pt>
                <c:pt idx="167">
                  <c:v>0.57140772253366168</c:v>
                </c:pt>
                <c:pt idx="168">
                  <c:v>0.60432979514853047</c:v>
                </c:pt>
                <c:pt idx="169">
                  <c:v>0.62964352700791115</c:v>
                </c:pt>
                <c:pt idx="170">
                  <c:v>0.67600463142452971</c:v>
                </c:pt>
                <c:pt idx="171">
                  <c:v>0.68837707340074394</c:v>
                </c:pt>
                <c:pt idx="172">
                  <c:v>0.59074855137004234</c:v>
                </c:pt>
                <c:pt idx="173">
                  <c:v>0.65118864148373246</c:v>
                </c:pt>
                <c:pt idx="174">
                  <c:v>0.69477661235395816</c:v>
                </c:pt>
                <c:pt idx="175">
                  <c:v>0.69669647403992241</c:v>
                </c:pt>
                <c:pt idx="176">
                  <c:v>0.67884887095929158</c:v>
                </c:pt>
                <c:pt idx="177">
                  <c:v>0.67685790328495832</c:v>
                </c:pt>
                <c:pt idx="178">
                  <c:v>0.68503509194739887</c:v>
                </c:pt>
                <c:pt idx="179">
                  <c:v>0.68425292607533916</c:v>
                </c:pt>
                <c:pt idx="180">
                  <c:v>0.72762757898045793</c:v>
                </c:pt>
                <c:pt idx="181">
                  <c:v>0.80811955781421907</c:v>
                </c:pt>
                <c:pt idx="182">
                  <c:v>0.77797061874574314</c:v>
                </c:pt>
                <c:pt idx="183">
                  <c:v>0.82283849740661175</c:v>
                </c:pt>
                <c:pt idx="184">
                  <c:v>0.82731817467386171</c:v>
                </c:pt>
                <c:pt idx="185">
                  <c:v>0.74860384554932669</c:v>
                </c:pt>
                <c:pt idx="186">
                  <c:v>0.83243780583643323</c:v>
                </c:pt>
                <c:pt idx="187">
                  <c:v>0.98794660239953891</c:v>
                </c:pt>
                <c:pt idx="188">
                  <c:v>1.113519777859276</c:v>
                </c:pt>
                <c:pt idx="189">
                  <c:v>1.0028788599570388</c:v>
                </c:pt>
                <c:pt idx="190">
                  <c:v>0.8002267931052548</c:v>
                </c:pt>
                <c:pt idx="191">
                  <c:v>0.76033633363021957</c:v>
                </c:pt>
                <c:pt idx="192">
                  <c:v>0.85874702153298066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4-48A0-A02F-9C394847F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'066C'!$S$14:$S$524</c:f>
              <c:numCache>
                <c:formatCode>0.0</c:formatCode>
                <c:ptCount val="511"/>
                <c:pt idx="0">
                  <c:v>0.68200226377373541</c:v>
                </c:pt>
                <c:pt idx="1">
                  <c:v>0.85852049675046926</c:v>
                </c:pt>
                <c:pt idx="2">
                  <c:v>1.5565698726129995</c:v>
                </c:pt>
                <c:pt idx="3">
                  <c:v>1.2195805187483306</c:v>
                </c:pt>
                <c:pt idx="4">
                  <c:v>1.6368054330569672</c:v>
                </c:pt>
                <c:pt idx="5">
                  <c:v>1.5993621715164481</c:v>
                </c:pt>
                <c:pt idx="6">
                  <c:v>1.262372817651779</c:v>
                </c:pt>
                <c:pt idx="7">
                  <c:v>1.0270151736828055</c:v>
                </c:pt>
                <c:pt idx="8">
                  <c:v>2.5327691913479558</c:v>
                </c:pt>
                <c:pt idx="9">
                  <c:v>1.7839039605375793</c:v>
                </c:pt>
                <c:pt idx="10">
                  <c:v>1.9390260440625853</c:v>
                </c:pt>
                <c:pt idx="11">
                  <c:v>1.6341309143755027</c:v>
                </c:pt>
                <c:pt idx="12">
                  <c:v>1.5940131341535189</c:v>
                </c:pt>
                <c:pt idx="13">
                  <c:v>1.3586554901845416</c:v>
                </c:pt>
                <c:pt idx="14">
                  <c:v>1.5752915033832591</c:v>
                </c:pt>
                <c:pt idx="15">
                  <c:v>2.0005399737362932</c:v>
                </c:pt>
                <c:pt idx="16">
                  <c:v>1.8507669275742202</c:v>
                </c:pt>
                <c:pt idx="17">
                  <c:v>1.4121458638138558</c:v>
                </c:pt>
                <c:pt idx="18">
                  <c:v>1.3105141539181604</c:v>
                </c:pt>
                <c:pt idx="19">
                  <c:v>1.1152742901711707</c:v>
                </c:pt>
                <c:pt idx="20">
                  <c:v>0.9975954681866801</c:v>
                </c:pt>
                <c:pt idx="21">
                  <c:v>1.7357626242711979</c:v>
                </c:pt>
                <c:pt idx="22">
                  <c:v>3.3912896880984236</c:v>
                </c:pt>
                <c:pt idx="23">
                  <c:v>4.8702985189489176</c:v>
                </c:pt>
                <c:pt idx="24">
                  <c:v>5.9935963651644837</c:v>
                </c:pt>
                <c:pt idx="25">
                  <c:v>6.5953630684942501</c:v>
                </c:pt>
                <c:pt idx="26">
                  <c:v>6.6354808487162362</c:v>
                </c:pt>
                <c:pt idx="27">
                  <c:v>5.5549753014041192</c:v>
                </c:pt>
                <c:pt idx="28">
                  <c:v>5.5736969321743794</c:v>
                </c:pt>
                <c:pt idx="29">
                  <c:v>5.6031166376705004</c:v>
                </c:pt>
                <c:pt idx="30">
                  <c:v>5.3329902508424736</c:v>
                </c:pt>
                <c:pt idx="31">
                  <c:v>5.2768253585316938</c:v>
                </c:pt>
                <c:pt idx="32">
                  <c:v>5.3329902508424736</c:v>
                </c:pt>
                <c:pt idx="33">
                  <c:v>5.1404249057769462</c:v>
                </c:pt>
                <c:pt idx="34">
                  <c:v>5.2982215079834178</c:v>
                </c:pt>
                <c:pt idx="35">
                  <c:v>5.2233349849023814</c:v>
                </c:pt>
                <c:pt idx="36">
                  <c:v>4.5948230947579578</c:v>
                </c:pt>
                <c:pt idx="37">
                  <c:v>4.9639066728002144</c:v>
                </c:pt>
                <c:pt idx="38">
                  <c:v>5.0548403079700455</c:v>
                </c:pt>
                <c:pt idx="39">
                  <c:v>5.3169431387536772</c:v>
                </c:pt>
                <c:pt idx="40">
                  <c:v>6.8253716751002944</c:v>
                </c:pt>
                <c:pt idx="41">
                  <c:v>7.0981725806097895</c:v>
                </c:pt>
                <c:pt idx="42">
                  <c:v>9.0666183301684953</c:v>
                </c:pt>
                <c:pt idx="43">
                  <c:v>9.8796720093340458</c:v>
                </c:pt>
                <c:pt idx="44">
                  <c:v>9.89037008405991</c:v>
                </c:pt>
                <c:pt idx="45">
                  <c:v>9.4998903565659276</c:v>
                </c:pt>
                <c:pt idx="46">
                  <c:v>11.682297600641883</c:v>
                </c:pt>
                <c:pt idx="47">
                  <c:v>12.005914361099224</c:v>
                </c:pt>
                <c:pt idx="48">
                  <c:v>11.75718412372292</c:v>
                </c:pt>
                <c:pt idx="49">
                  <c:v>11.676948563278954</c:v>
                </c:pt>
                <c:pt idx="50">
                  <c:v>11.864164870981547</c:v>
                </c:pt>
                <c:pt idx="51">
                  <c:v>11.848117758892753</c:v>
                </c:pt>
                <c:pt idx="52">
                  <c:v>12.21185229957208</c:v>
                </c:pt>
                <c:pt idx="53">
                  <c:v>13.196075174351432</c:v>
                </c:pt>
                <c:pt idx="54">
                  <c:v>6.8761875300481421</c:v>
                </c:pt>
                <c:pt idx="55">
                  <c:v>7.7052883213024872</c:v>
                </c:pt>
                <c:pt idx="56">
                  <c:v>7.6464489103102435</c:v>
                </c:pt>
                <c:pt idx="57">
                  <c:v>7.4485345278817867</c:v>
                </c:pt>
                <c:pt idx="58">
                  <c:v>7.8737829982348213</c:v>
                </c:pt>
                <c:pt idx="59">
                  <c:v>8.3391492488098447</c:v>
                </c:pt>
                <c:pt idx="60">
                  <c:v>8.8740529851029706</c:v>
                </c:pt>
                <c:pt idx="61">
                  <c:v>9.4704706510698067</c:v>
                </c:pt>
                <c:pt idx="62">
                  <c:v>10.01874698077026</c:v>
                </c:pt>
                <c:pt idx="63">
                  <c:v>10.489462268708213</c:v>
                </c:pt>
                <c:pt idx="64">
                  <c:v>10.922734295105643</c:v>
                </c:pt>
                <c:pt idx="65">
                  <c:v>11.377402470954802</c:v>
                </c:pt>
                <c:pt idx="66">
                  <c:v>11.984518211647501</c:v>
                </c:pt>
                <c:pt idx="67">
                  <c:v>11.561944259975929</c:v>
                </c:pt>
                <c:pt idx="68">
                  <c:v>10.46004256321209</c:v>
                </c:pt>
                <c:pt idx="69">
                  <c:v>10.053515723629316</c:v>
                </c:pt>
                <c:pt idx="70">
                  <c:v>9.8850210466969788</c:v>
                </c:pt>
                <c:pt idx="71">
                  <c:v>10.936106888512972</c:v>
                </c:pt>
                <c:pt idx="72">
                  <c:v>11.417520251176787</c:v>
                </c:pt>
                <c:pt idx="73">
                  <c:v>11.503104848983687</c:v>
                </c:pt>
                <c:pt idx="74">
                  <c:v>13.126537688633324</c:v>
                </c:pt>
                <c:pt idx="75">
                  <c:v>14.284604277707942</c:v>
                </c:pt>
                <c:pt idx="76">
                  <c:v>15.020096915110994</c:v>
                </c:pt>
                <c:pt idx="77">
                  <c:v>15.985598159120084</c:v>
                </c:pt>
                <c:pt idx="78">
                  <c:v>17.558215143821879</c:v>
                </c:pt>
                <c:pt idx="79">
                  <c:v>18.81256440542926</c:v>
                </c:pt>
                <c:pt idx="80">
                  <c:v>20.03749396154052</c:v>
                </c:pt>
                <c:pt idx="81">
                  <c:v>21.254399961607383</c:v>
                </c:pt>
                <c:pt idx="82">
                  <c:v>23.040978440826429</c:v>
                </c:pt>
                <c:pt idx="83">
                  <c:v>24.121483988138543</c:v>
                </c:pt>
                <c:pt idx="84">
                  <c:v>25.402578436560578</c:v>
                </c:pt>
                <c:pt idx="85">
                  <c:v>29.689831882949981</c:v>
                </c:pt>
                <c:pt idx="86">
                  <c:v>30.278225992872429</c:v>
                </c:pt>
                <c:pt idx="87">
                  <c:v>32.099573214950517</c:v>
                </c:pt>
                <c:pt idx="88">
                  <c:v>34.380937650240703</c:v>
                </c:pt>
                <c:pt idx="89">
                  <c:v>34.188372305175179</c:v>
                </c:pt>
                <c:pt idx="90">
                  <c:v>35.151199030502809</c:v>
                </c:pt>
                <c:pt idx="91">
                  <c:v>36.4429915536507</c:v>
                </c:pt>
                <c:pt idx="92">
                  <c:v>35.926809448127841</c:v>
                </c:pt>
                <c:pt idx="93">
                  <c:v>37.087550555883929</c:v>
                </c:pt>
                <c:pt idx="94">
                  <c:v>38.743077619711151</c:v>
                </c:pt>
                <c:pt idx="95">
                  <c:v>38.561210349371493</c:v>
                </c:pt>
                <c:pt idx="96">
                  <c:v>39.593574560417231</c:v>
                </c:pt>
                <c:pt idx="97">
                  <c:v>42.425889844089333</c:v>
                </c:pt>
                <c:pt idx="98">
                  <c:v>43.680239105696714</c:v>
                </c:pt>
                <c:pt idx="99">
                  <c:v>41.778656323174644</c:v>
                </c:pt>
                <c:pt idx="100">
                  <c:v>39.879748059334055</c:v>
                </c:pt>
                <c:pt idx="101">
                  <c:v>40.034870142859056</c:v>
                </c:pt>
                <c:pt idx="102">
                  <c:v>38.459578639475787</c:v>
                </c:pt>
                <c:pt idx="103">
                  <c:v>34.300702089796737</c:v>
                </c:pt>
                <c:pt idx="104">
                  <c:v>33.180078762262639</c:v>
                </c:pt>
                <c:pt idx="105">
                  <c:v>30.783710023669435</c:v>
                </c:pt>
                <c:pt idx="106">
                  <c:v>27.304161219082641</c:v>
                </c:pt>
                <c:pt idx="107">
                  <c:v>28.242917276277076</c:v>
                </c:pt>
                <c:pt idx="108">
                  <c:v>30.906737883016845</c:v>
                </c:pt>
                <c:pt idx="109">
                  <c:v>31.398849320406526</c:v>
                </c:pt>
                <c:pt idx="110">
                  <c:v>28.652118634541328</c:v>
                </c:pt>
                <c:pt idx="111">
                  <c:v>28.266987944410271</c:v>
                </c:pt>
                <c:pt idx="112">
                  <c:v>29.505290093928856</c:v>
                </c:pt>
                <c:pt idx="113">
                  <c:v>29.895769821422842</c:v>
                </c:pt>
                <c:pt idx="114">
                  <c:v>30.644635052233216</c:v>
                </c:pt>
                <c:pt idx="115">
                  <c:v>32.28411500397165</c:v>
                </c:pt>
                <c:pt idx="116">
                  <c:v>33.340549883150572</c:v>
                </c:pt>
                <c:pt idx="117">
                  <c:v>34.209768454626904</c:v>
                </c:pt>
                <c:pt idx="118">
                  <c:v>31.596763702834981</c:v>
                </c:pt>
                <c:pt idx="119">
                  <c:v>33.177404243581172</c:v>
                </c:pt>
                <c:pt idx="120">
                  <c:v>37.970141720767586</c:v>
                </c:pt>
                <c:pt idx="121">
                  <c:v>21.901633482522065</c:v>
                </c:pt>
                <c:pt idx="122">
                  <c:v>20.176568932976735</c:v>
                </c:pt>
                <c:pt idx="123">
                  <c:v>21.567318647338858</c:v>
                </c:pt>
                <c:pt idx="124">
                  <c:v>30.018797680770259</c:v>
                </c:pt>
                <c:pt idx="125">
                  <c:v>40.781060854987963</c:v>
                </c:pt>
                <c:pt idx="126">
                  <c:v>48.513094363105104</c:v>
                </c:pt>
                <c:pt idx="127">
                  <c:v>42.877883501257024</c:v>
                </c:pt>
                <c:pt idx="128">
                  <c:v>38.122589285611127</c:v>
                </c:pt>
                <c:pt idx="129">
                  <c:v>23.292383196884195</c:v>
                </c:pt>
                <c:pt idx="130">
                  <c:v>26.89763437949987</c:v>
                </c:pt>
                <c:pt idx="131">
                  <c:v>28.900848871917628</c:v>
                </c:pt>
                <c:pt idx="132">
                  <c:v>32.008639579780692</c:v>
                </c:pt>
                <c:pt idx="133">
                  <c:v>21.013693280275479</c:v>
                </c:pt>
                <c:pt idx="134">
                  <c:v>15.667330436025674</c:v>
                </c:pt>
                <c:pt idx="135">
                  <c:v>25.827826906913614</c:v>
                </c:pt>
                <c:pt idx="136">
                  <c:v>29.36888964117411</c:v>
                </c:pt>
                <c:pt idx="137">
                  <c:v>30.861271065431936</c:v>
                </c:pt>
                <c:pt idx="138">
                  <c:v>32.800297109494515</c:v>
                </c:pt>
                <c:pt idx="139">
                  <c:v>33.21217298644023</c:v>
                </c:pt>
                <c:pt idx="140">
                  <c:v>35.065614432695909</c:v>
                </c:pt>
                <c:pt idx="141">
                  <c:v>39.382287584581434</c:v>
                </c:pt>
                <c:pt idx="142">
                  <c:v>40.781060854987963</c:v>
                </c:pt>
                <c:pt idx="143">
                  <c:v>44.10816209473122</c:v>
                </c:pt>
                <c:pt idx="144">
                  <c:v>43.93164386175448</c:v>
                </c:pt>
                <c:pt idx="145">
                  <c:v>40.425349870353038</c:v>
                </c:pt>
                <c:pt idx="146">
                  <c:v>42.054131747365602</c:v>
                </c:pt>
                <c:pt idx="147">
                  <c:v>44.616320644209686</c:v>
                </c:pt>
                <c:pt idx="148">
                  <c:v>44.806211470593745</c:v>
                </c:pt>
                <c:pt idx="149">
                  <c:v>45.549727664041185</c:v>
                </c:pt>
                <c:pt idx="150">
                  <c:v>45.616590631077827</c:v>
                </c:pt>
                <c:pt idx="151">
                  <c:v>44.830282138726929</c:v>
                </c:pt>
                <c:pt idx="152">
                  <c:v>44.273982252982087</c:v>
                </c:pt>
                <c:pt idx="153">
                  <c:v>38.261664257047343</c:v>
                </c:pt>
                <c:pt idx="154">
                  <c:v>43.126613738633324</c:v>
                </c:pt>
                <c:pt idx="155">
                  <c:v>42.008664929780693</c:v>
                </c:pt>
                <c:pt idx="156">
                  <c:v>47.183858578416697</c:v>
                </c:pt>
                <c:pt idx="157">
                  <c:v>46.967222565217966</c:v>
                </c:pt>
                <c:pt idx="158">
                  <c:v>42.859161870486766</c:v>
                </c:pt>
                <c:pt idx="159">
                  <c:v>19.665735864816796</c:v>
                </c:pt>
                <c:pt idx="160">
                  <c:v>15.589769394263172</c:v>
                </c:pt>
                <c:pt idx="161">
                  <c:v>13.926218774391552</c:v>
                </c:pt>
                <c:pt idx="162">
                  <c:v>15.105681512917894</c:v>
                </c:pt>
                <c:pt idx="163">
                  <c:v>22.60235737706606</c:v>
                </c:pt>
                <c:pt idx="164">
                  <c:v>18.210797702099491</c:v>
                </c:pt>
                <c:pt idx="165">
                  <c:v>15.49348672173041</c:v>
                </c:pt>
                <c:pt idx="166">
                  <c:v>15.092308919510565</c:v>
                </c:pt>
                <c:pt idx="167">
                  <c:v>14.96125750411875</c:v>
                </c:pt>
                <c:pt idx="168">
                  <c:v>14.862300312904523</c:v>
                </c:pt>
                <c:pt idx="169">
                  <c:v>14.806135420593744</c:v>
                </c:pt>
                <c:pt idx="170">
                  <c:v>14.822182532682536</c:v>
                </c:pt>
                <c:pt idx="171">
                  <c:v>14.950559429392889</c:v>
                </c:pt>
                <c:pt idx="172">
                  <c:v>14.93718683598556</c:v>
                </c:pt>
                <c:pt idx="173">
                  <c:v>15.038818545881252</c:v>
                </c:pt>
                <c:pt idx="174">
                  <c:v>15.161846405228673</c:v>
                </c:pt>
                <c:pt idx="175">
                  <c:v>15.175218998635998</c:v>
                </c:pt>
                <c:pt idx="176">
                  <c:v>15.073587288740306</c:v>
                </c:pt>
                <c:pt idx="177">
                  <c:v>15.164520923910134</c:v>
                </c:pt>
                <c:pt idx="178">
                  <c:v>15.140450255776948</c:v>
                </c:pt>
                <c:pt idx="179">
                  <c:v>14.934512317304092</c:v>
                </c:pt>
                <c:pt idx="180">
                  <c:v>14.782064752460553</c:v>
                </c:pt>
                <c:pt idx="181">
                  <c:v>14.913116167852367</c:v>
                </c:pt>
                <c:pt idx="182">
                  <c:v>15.030794989836856</c:v>
                </c:pt>
                <c:pt idx="183">
                  <c:v>15.041493064562717</c:v>
                </c:pt>
                <c:pt idx="184">
                  <c:v>15.121728625006689</c:v>
                </c:pt>
                <c:pt idx="185">
                  <c:v>15.354411750294195</c:v>
                </c:pt>
                <c:pt idx="186">
                  <c:v>15.290223301939022</c:v>
                </c:pt>
                <c:pt idx="187">
                  <c:v>15.204638704132121</c:v>
                </c:pt>
                <c:pt idx="188">
                  <c:v>14.824857051364004</c:v>
                </c:pt>
                <c:pt idx="189">
                  <c:v>14.704503710698049</c:v>
                </c:pt>
                <c:pt idx="190">
                  <c:v>14.58682488871356</c:v>
                </c:pt>
                <c:pt idx="191">
                  <c:v>14.790088308504947</c:v>
                </c:pt>
                <c:pt idx="192">
                  <c:v>15.563024207448517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B-4824-9C13-2F8103A89A79}"/>
            </c:ext>
          </c:extLst>
        </c:ser>
        <c:ser>
          <c:idx val="0"/>
          <c:order val="1"/>
          <c:tx>
            <c:strRef>
              <c:f>'066C'!$N$11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'066C'!$N$14:$N$524</c:f>
              <c:numCache>
                <c:formatCode>0.0</c:formatCode>
                <c:ptCount val="51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5B-4824-9C13-2F8103A89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5-482E-A3BF-D5CAFAC45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'066C'!$U$14:$U$524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7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7</c:v>
                </c:pt>
                <c:pt idx="159">
                  <c:v>8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7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8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2-4A18-95E1-4AC7161DF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'066C'!$AN$14:$AN$524</c:f>
              <c:numCache>
                <c:formatCode>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4.7896894250513364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5.3236437371663268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4.0066447638603702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1.7833809034907595</c:v>
                </c:pt>
                <c:pt idx="58">
                  <c:v>1.6601606776180715</c:v>
                </c:pt>
                <c:pt idx="59">
                  <c:v>1.6999091375770032</c:v>
                </c:pt>
                <c:pt idx="60">
                  <c:v>1.7118336755646837</c:v>
                </c:pt>
                <c:pt idx="61">
                  <c:v>1.5965631416837787</c:v>
                </c:pt>
                <c:pt idx="62">
                  <c:v>1.4812926078028774</c:v>
                </c:pt>
                <c:pt idx="63">
                  <c:v>1.6098126283367584</c:v>
                </c:pt>
                <c:pt idx="64">
                  <c:v>1.6985841889117075</c:v>
                </c:pt>
                <c:pt idx="65">
                  <c:v>1.8390287474332649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6.5063812457221077</c:v>
                </c:pt>
                <c:pt idx="74">
                  <c:v>6.6123771389459307</c:v>
                </c:pt>
                <c:pt idx="75">
                  <c:v>6.8897330595482558</c:v>
                </c:pt>
                <c:pt idx="76">
                  <c:v>7.0699260780287467</c:v>
                </c:pt>
                <c:pt idx="77">
                  <c:v>7.1653223819301859</c:v>
                </c:pt>
                <c:pt idx="78">
                  <c:v>7.6105051334702276</c:v>
                </c:pt>
                <c:pt idx="79">
                  <c:v>8.3613093771389462</c:v>
                </c:pt>
                <c:pt idx="80">
                  <c:v>8.3383436002737881</c:v>
                </c:pt>
                <c:pt idx="81">
                  <c:v>5.892046714579056</c:v>
                </c:pt>
                <c:pt idx="82">
                  <c:v>6.3067556468172477</c:v>
                </c:pt>
                <c:pt idx="83">
                  <c:v>7.7204758726899394</c:v>
                </c:pt>
                <c:pt idx="84">
                  <c:v>11.587117727583847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11.0854038329911</c:v>
                </c:pt>
                <c:pt idx="89">
                  <c:v>11.088937029431898</c:v>
                </c:pt>
                <c:pt idx="90">
                  <c:v>10.449428473648187</c:v>
                </c:pt>
                <c:pt idx="91">
                  <c:v>9.9088494182067084</c:v>
                </c:pt>
                <c:pt idx="92">
                  <c:v>9.7410225872689971</c:v>
                </c:pt>
                <c:pt idx="93">
                  <c:v>7.3123916837782366</c:v>
                </c:pt>
                <c:pt idx="94">
                  <c:v>7.2474691991786475</c:v>
                </c:pt>
                <c:pt idx="95">
                  <c:v>7.0606514373716633</c:v>
                </c:pt>
                <c:pt idx="96">
                  <c:v>6.9374312114989749</c:v>
                </c:pt>
                <c:pt idx="97">
                  <c:v>7.2964922997946626</c:v>
                </c:pt>
                <c:pt idx="98">
                  <c:v>10.159706365503082</c:v>
                </c:pt>
                <c:pt idx="99">
                  <c:v>10.624321697467487</c:v>
                </c:pt>
                <c:pt idx="100">
                  <c:v>10.557190965092403</c:v>
                </c:pt>
                <c:pt idx="101">
                  <c:v>10.117308008213554</c:v>
                </c:pt>
                <c:pt idx="102">
                  <c:v>9.9406481861738545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11.408691307323755</c:v>
                </c:pt>
                <c:pt idx="106">
                  <c:v>10.560724161533196</c:v>
                </c:pt>
                <c:pt idx="107">
                  <c:v>9.640326488706366</c:v>
                </c:pt>
                <c:pt idx="108">
                  <c:v>8.7618855236139641</c:v>
                </c:pt>
                <c:pt idx="109">
                  <c:v>12.300823408624233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10.645520876112252</c:v>
                </c:pt>
                <c:pt idx="113">
                  <c:v>9.9989459274469539</c:v>
                </c:pt>
                <c:pt idx="114">
                  <c:v>7.4766853182751545</c:v>
                </c:pt>
                <c:pt idx="115">
                  <c:v>8.1166355236139633</c:v>
                </c:pt>
                <c:pt idx="116">
                  <c:v>7.6184548254620141</c:v>
                </c:pt>
                <c:pt idx="117">
                  <c:v>8.2292561601642724</c:v>
                </c:pt>
                <c:pt idx="118">
                  <c:v>8.9818270020533895</c:v>
                </c:pt>
                <c:pt idx="119">
                  <c:v>9.6005780287474352</c:v>
                </c:pt>
                <c:pt idx="120">
                  <c:v>10.216679158110884</c:v>
                </c:pt>
                <c:pt idx="121">
                  <c:v>11.958103353867211</c:v>
                </c:pt>
                <c:pt idx="122">
                  <c:v>10.149990075290896</c:v>
                </c:pt>
                <c:pt idx="123">
                  <c:v>9.5343305954825492</c:v>
                </c:pt>
                <c:pt idx="124">
                  <c:v>7.7853983572895284</c:v>
                </c:pt>
                <c:pt idx="125">
                  <c:v>8.1669835728952762</c:v>
                </c:pt>
                <c:pt idx="126">
                  <c:v>8.2769543121149933</c:v>
                </c:pt>
                <c:pt idx="127">
                  <c:v>11.806175906913071</c:v>
                </c:pt>
                <c:pt idx="128">
                  <c:v>10.859279260780287</c:v>
                </c:pt>
                <c:pt idx="129">
                  <c:v>10.809814510609174</c:v>
                </c:pt>
                <c:pt idx="130">
                  <c:v>9.133312799452435</c:v>
                </c:pt>
                <c:pt idx="131">
                  <c:v>9.7339561943874067</c:v>
                </c:pt>
                <c:pt idx="132">
                  <c:v>10.370373203285421</c:v>
                </c:pt>
                <c:pt idx="133">
                  <c:v>10.872528747433268</c:v>
                </c:pt>
                <c:pt idx="134">
                  <c:v>8.724786960985627</c:v>
                </c:pt>
                <c:pt idx="135">
                  <c:v>8.7764599589322394</c:v>
                </c:pt>
                <c:pt idx="136">
                  <c:v>8.0994111909650943</c:v>
                </c:pt>
                <c:pt idx="137">
                  <c:v>6.6432926078028762</c:v>
                </c:pt>
                <c:pt idx="138">
                  <c:v>6.6008942505133472</c:v>
                </c:pt>
                <c:pt idx="139">
                  <c:v>6.1490867556468185</c:v>
                </c:pt>
                <c:pt idx="140">
                  <c:v>6.3981771047227927</c:v>
                </c:pt>
                <c:pt idx="141">
                  <c:v>9.1646699178644777</c:v>
                </c:pt>
                <c:pt idx="142">
                  <c:v>12.597611909650924</c:v>
                </c:pt>
                <c:pt idx="143">
                  <c:v>10.086834188911704</c:v>
                </c:pt>
                <c:pt idx="144">
                  <c:v>10.339899383983575</c:v>
                </c:pt>
                <c:pt idx="145">
                  <c:v>9.4044856262833676</c:v>
                </c:pt>
                <c:pt idx="146">
                  <c:v>10.200338124572214</c:v>
                </c:pt>
                <c:pt idx="147">
                  <c:v>8.4889460985626286</c:v>
                </c:pt>
                <c:pt idx="148">
                  <c:v>11.996968514715951</c:v>
                </c:pt>
                <c:pt idx="149">
                  <c:v>10.471069301848052</c:v>
                </c:pt>
                <c:pt idx="150">
                  <c:v>13.155856947296373</c:v>
                </c:pt>
                <c:pt idx="151">
                  <c:v>13.477377823408629</c:v>
                </c:pt>
                <c:pt idx="152">
                  <c:v>12.738056468172484</c:v>
                </c:pt>
                <c:pt idx="153">
                  <c:v>18.769222792607803</c:v>
                </c:pt>
                <c:pt idx="154">
                  <c:v>12.486316221765916</c:v>
                </c:pt>
                <c:pt idx="155">
                  <c:v>11.631282683093772</c:v>
                </c:pt>
                <c:pt idx="156">
                  <c:v>12.883800821355239</c:v>
                </c:pt>
                <c:pt idx="157">
                  <c:v>12.992446611909651</c:v>
                </c:pt>
                <c:pt idx="158">
                  <c:v>13.11610848733744</c:v>
                </c:pt>
                <c:pt idx="159">
                  <c:v>13.281285420944556</c:v>
                </c:pt>
                <c:pt idx="160">
                  <c:v>18.277225188227238</c:v>
                </c:pt>
                <c:pt idx="161">
                  <c:v>11.489071526351815</c:v>
                </c:pt>
                <c:pt idx="162">
                  <c:v>12.87717607802875</c:v>
                </c:pt>
                <c:pt idx="163">
                  <c:v>18.521899041752224</c:v>
                </c:pt>
                <c:pt idx="164">
                  <c:v>17.678790041067757</c:v>
                </c:pt>
                <c:pt idx="165">
                  <c:v>16.255132700205341</c:v>
                </c:pt>
                <c:pt idx="166">
                  <c:v>14.883148357289528</c:v>
                </c:pt>
                <c:pt idx="167">
                  <c:v>14.847374743326485</c:v>
                </c:pt>
                <c:pt idx="168">
                  <c:v>15.405840605749486</c:v>
                </c:pt>
                <c:pt idx="169">
                  <c:v>16.160398870636552</c:v>
                </c:pt>
                <c:pt idx="170">
                  <c:v>16.413464065708421</c:v>
                </c:pt>
                <c:pt idx="171">
                  <c:v>20.95097159479808</c:v>
                </c:pt>
                <c:pt idx="172">
                  <c:v>15.013655800821354</c:v>
                </c:pt>
                <c:pt idx="173">
                  <c:v>20.239915811088295</c:v>
                </c:pt>
                <c:pt idx="174">
                  <c:v>20.148052703627652</c:v>
                </c:pt>
                <c:pt idx="175">
                  <c:v>19.902495550992469</c:v>
                </c:pt>
                <c:pt idx="176">
                  <c:v>19.83359822039699</c:v>
                </c:pt>
                <c:pt idx="177">
                  <c:v>20.567619780971935</c:v>
                </c:pt>
                <c:pt idx="178">
                  <c:v>15.826511806981518</c:v>
                </c:pt>
                <c:pt idx="179">
                  <c:v>20.895323750855578</c:v>
                </c:pt>
                <c:pt idx="180">
                  <c:v>21.359939082819988</c:v>
                </c:pt>
                <c:pt idx="181">
                  <c:v>21.760956878850106</c:v>
                </c:pt>
                <c:pt idx="182">
                  <c:v>22.181407255304581</c:v>
                </c:pt>
                <c:pt idx="183">
                  <c:v>17.391276180698153</c:v>
                </c:pt>
                <c:pt idx="184">
                  <c:v>22.988742642026011</c:v>
                </c:pt>
                <c:pt idx="185">
                  <c:v>20.383672741273099</c:v>
                </c:pt>
                <c:pt idx="186">
                  <c:v>24.373093172484595</c:v>
                </c:pt>
                <c:pt idx="187">
                  <c:v>25.872272587268991</c:v>
                </c:pt>
                <c:pt idx="188">
                  <c:v>24.937521303901438</c:v>
                </c:pt>
                <c:pt idx="189">
                  <c:v>22.013359599589325</c:v>
                </c:pt>
                <c:pt idx="190">
                  <c:v>18.776510010266939</c:v>
                </c:pt>
                <c:pt idx="191">
                  <c:v>19.57346663244353</c:v>
                </c:pt>
                <c:pt idx="192">
                  <c:v>21.886827002053391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C-4DFE-9172-0F4953C41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'066C'!$AJ$14:$AJ$524</c:f>
              <c:numCache>
                <c:formatCode>0</c:formatCode>
                <c:ptCount val="511"/>
                <c:pt idx="121">
                  <c:v>34.520222356939804</c:v>
                </c:pt>
                <c:pt idx="122">
                  <c:v>33.379505241820176</c:v>
                </c:pt>
                <c:pt idx="158">
                  <c:v>33.339455074147757</c:v>
                </c:pt>
                <c:pt idx="159">
                  <c:v>35.268073168947822</c:v>
                </c:pt>
                <c:pt idx="160">
                  <c:v>35.429824342798867</c:v>
                </c:pt>
                <c:pt idx="161">
                  <c:v>32.31020825224865</c:v>
                </c:pt>
                <c:pt idx="163">
                  <c:v>35.394612285209419</c:v>
                </c:pt>
                <c:pt idx="164">
                  <c:v>36.868768757240836</c:v>
                </c:pt>
                <c:pt idx="165">
                  <c:v>36.309815146112022</c:v>
                </c:pt>
                <c:pt idx="166">
                  <c:v>35.71619796806187</c:v>
                </c:pt>
                <c:pt idx="167">
                  <c:v>35.66234280500079</c:v>
                </c:pt>
                <c:pt idx="168">
                  <c:v>35.858003943764309</c:v>
                </c:pt>
                <c:pt idx="169">
                  <c:v>36.121382273066367</c:v>
                </c:pt>
                <c:pt idx="170">
                  <c:v>36.181409607294313</c:v>
                </c:pt>
                <c:pt idx="171">
                  <c:v>35.869675361587653</c:v>
                </c:pt>
                <c:pt idx="172">
                  <c:v>35.543311491727103</c:v>
                </c:pt>
                <c:pt idx="173">
                  <c:v>35.576104137265652</c:v>
                </c:pt>
                <c:pt idx="174">
                  <c:v>35.509983494975707</c:v>
                </c:pt>
                <c:pt idx="175">
                  <c:v>35.394680616284404</c:v>
                </c:pt>
                <c:pt idx="176">
                  <c:v>35.335615685542166</c:v>
                </c:pt>
                <c:pt idx="177">
                  <c:v>35.531147186779009</c:v>
                </c:pt>
                <c:pt idx="178">
                  <c:v>35.65809141531328</c:v>
                </c:pt>
                <c:pt idx="179">
                  <c:v>35.559459420720749</c:v>
                </c:pt>
                <c:pt idx="180">
                  <c:v>35.663490356346188</c:v>
                </c:pt>
                <c:pt idx="181">
                  <c:v>35.742596028061826</c:v>
                </c:pt>
                <c:pt idx="182">
                  <c:v>35.825176909396284</c:v>
                </c:pt>
                <c:pt idx="183">
                  <c:v>36.066942084000246</c:v>
                </c:pt>
                <c:pt idx="184">
                  <c:v>35.974618345000785</c:v>
                </c:pt>
                <c:pt idx="185">
                  <c:v>36.978815702238677</c:v>
                </c:pt>
                <c:pt idx="186">
                  <c:v>38.025138908593611</c:v>
                </c:pt>
                <c:pt idx="187">
                  <c:v>38.344819872109838</c:v>
                </c:pt>
                <c:pt idx="188">
                  <c:v>38.091344903758952</c:v>
                </c:pt>
                <c:pt idx="189">
                  <c:v>37.304839947131697</c:v>
                </c:pt>
                <c:pt idx="190">
                  <c:v>36.287787699093734</c:v>
                </c:pt>
                <c:pt idx="191">
                  <c:v>36.510888821404578</c:v>
                </c:pt>
                <c:pt idx="192">
                  <c:v>37.163952486198269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B-4F6B-973B-E23880F7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'066C'!$AE$14:$AE$524</c:f>
              <c:numCache>
                <c:formatCode>0</c:formatCode>
                <c:ptCount val="511"/>
                <c:pt idx="0">
                  <c:v>68.632340862423234</c:v>
                </c:pt>
                <c:pt idx="1">
                  <c:v>67.042402464065816</c:v>
                </c:pt>
                <c:pt idx="2">
                  <c:v>53.262936344969503</c:v>
                </c:pt>
                <c:pt idx="3">
                  <c:v>68.102361396304332</c:v>
                </c:pt>
                <c:pt idx="4">
                  <c:v>101.22607802874791</c:v>
                </c:pt>
                <c:pt idx="5">
                  <c:v>104.6709445585218</c:v>
                </c:pt>
                <c:pt idx="6">
                  <c:v>98.841170431211779</c:v>
                </c:pt>
                <c:pt idx="7">
                  <c:v>333.35708418891187</c:v>
                </c:pt>
                <c:pt idx="8">
                  <c:v>1752.907084188912</c:v>
                </c:pt>
                <c:pt idx="9">
                  <c:v>957.93788501026722</c:v>
                </c:pt>
                <c:pt idx="10">
                  <c:v>299.43839835728966</c:v>
                </c:pt>
                <c:pt idx="11">
                  <c:v>192.38254620123246</c:v>
                </c:pt>
                <c:pt idx="12">
                  <c:v>191.32258726899391</c:v>
                </c:pt>
                <c:pt idx="13">
                  <c:v>198.74229979466136</c:v>
                </c:pt>
                <c:pt idx="14">
                  <c:v>216.76160164271101</c:v>
                </c:pt>
                <c:pt idx="15">
                  <c:v>266.57967145790587</c:v>
                </c:pt>
                <c:pt idx="16">
                  <c:v>313.21786447638669</c:v>
                </c:pt>
                <c:pt idx="17">
                  <c:v>217.02659137577007</c:v>
                </c:pt>
                <c:pt idx="18">
                  <c:v>298.64342915811096</c:v>
                </c:pt>
                <c:pt idx="19">
                  <c:v>1064.7287474332654</c:v>
                </c:pt>
                <c:pt idx="20">
                  <c:v>899.37515400410734</c:v>
                </c:pt>
                <c:pt idx="21">
                  <c:v>500.56560574948708</c:v>
                </c:pt>
                <c:pt idx="22">
                  <c:v>243.79055441478476</c:v>
                </c:pt>
                <c:pt idx="23">
                  <c:v>277.70924024640703</c:v>
                </c:pt>
                <c:pt idx="24">
                  <c:v>194.76745379876857</c:v>
                </c:pt>
                <c:pt idx="25">
                  <c:v>112.62063655030809</c:v>
                </c:pt>
                <c:pt idx="26">
                  <c:v>92.481416837782888</c:v>
                </c:pt>
                <c:pt idx="27">
                  <c:v>388.47494866529792</c:v>
                </c:pt>
                <c:pt idx="28">
                  <c:v>423.71858316221778</c:v>
                </c:pt>
                <c:pt idx="29">
                  <c:v>148.65924024640668</c:v>
                </c:pt>
                <c:pt idx="30">
                  <c:v>117.39045174538032</c:v>
                </c:pt>
                <c:pt idx="31">
                  <c:v>103.61098562628402</c:v>
                </c:pt>
                <c:pt idx="32">
                  <c:v>85.591683778234355</c:v>
                </c:pt>
                <c:pt idx="33">
                  <c:v>74.462114989733237</c:v>
                </c:pt>
                <c:pt idx="34">
                  <c:v>87.181622176591773</c:v>
                </c:pt>
                <c:pt idx="35">
                  <c:v>80.556878850103061</c:v>
                </c:pt>
                <c:pt idx="36">
                  <c:v>109.9707392197129</c:v>
                </c:pt>
                <c:pt idx="37">
                  <c:v>229.21611909650974</c:v>
                </c:pt>
                <c:pt idx="38">
                  <c:v>117.12546201232053</c:v>
                </c:pt>
                <c:pt idx="39">
                  <c:v>121.10030800821403</c:v>
                </c:pt>
                <c:pt idx="40">
                  <c:v>469.56180698151985</c:v>
                </c:pt>
                <c:pt idx="41">
                  <c:v>335.47700205338816</c:v>
                </c:pt>
                <c:pt idx="42">
                  <c:v>164.55862422998001</c:v>
                </c:pt>
                <c:pt idx="43">
                  <c:v>165.88357289527761</c:v>
                </c:pt>
                <c:pt idx="44">
                  <c:v>162.43870636550372</c:v>
                </c:pt>
                <c:pt idx="45">
                  <c:v>218.88151950718733</c:v>
                </c:pt>
                <c:pt idx="46">
                  <c:v>151.83911704312146</c:v>
                </c:pt>
                <c:pt idx="47">
                  <c:v>167.73850102669408</c:v>
                </c:pt>
                <c:pt idx="48">
                  <c:v>189.46765913757744</c:v>
                </c:pt>
                <c:pt idx="49">
                  <c:v>219.41149897330621</c:v>
                </c:pt>
                <c:pt idx="50">
                  <c:v>263.39979466119109</c:v>
                </c:pt>
                <c:pt idx="51">
                  <c:v>297.31848049281336</c:v>
                </c:pt>
                <c:pt idx="52">
                  <c:v>334.41704312115041</c:v>
                </c:pt>
                <c:pt idx="53">
                  <c:v>600.99671457905549</c:v>
                </c:pt>
                <c:pt idx="54">
                  <c:v>539.25410677618083</c:v>
                </c:pt>
                <c:pt idx="55">
                  <c:v>422.39363449692019</c:v>
                </c:pt>
                <c:pt idx="56">
                  <c:v>413.38398357289526</c:v>
                </c:pt>
                <c:pt idx="57">
                  <c:v>356.67618069815188</c:v>
                </c:pt>
                <c:pt idx="58">
                  <c:v>332.03213552361433</c:v>
                </c:pt>
                <c:pt idx="59">
                  <c:v>339.98182751540065</c:v>
                </c:pt>
                <c:pt idx="60">
                  <c:v>342.36673511293674</c:v>
                </c:pt>
                <c:pt idx="61">
                  <c:v>319.31262833675572</c:v>
                </c:pt>
                <c:pt idx="62">
                  <c:v>296.2585215605755</c:v>
                </c:pt>
                <c:pt idx="63">
                  <c:v>321.96252566735171</c:v>
                </c:pt>
                <c:pt idx="64">
                  <c:v>339.71683778234149</c:v>
                </c:pt>
                <c:pt idx="65">
                  <c:v>367.80574948665299</c:v>
                </c:pt>
                <c:pt idx="66">
                  <c:v>431.13829568788503</c:v>
                </c:pt>
                <c:pt idx="67">
                  <c:v>580.59250513347058</c:v>
                </c:pt>
                <c:pt idx="68">
                  <c:v>656.37956878850139</c:v>
                </c:pt>
                <c:pt idx="69">
                  <c:v>664.85924024640667</c:v>
                </c:pt>
                <c:pt idx="70">
                  <c:v>721.03706365503103</c:v>
                </c:pt>
                <c:pt idx="71">
                  <c:v>812.72351129363449</c:v>
                </c:pt>
                <c:pt idx="72">
                  <c:v>902.82002053388135</c:v>
                </c:pt>
                <c:pt idx="73">
                  <c:v>975.95718685831616</c:v>
                </c:pt>
                <c:pt idx="74">
                  <c:v>991.85657084188972</c:v>
                </c:pt>
                <c:pt idx="75">
                  <c:v>1033.4599589322384</c:v>
                </c:pt>
                <c:pt idx="76">
                  <c:v>1060.4889117043119</c:v>
                </c:pt>
                <c:pt idx="77">
                  <c:v>1074.7983572895278</c:v>
                </c:pt>
                <c:pt idx="78">
                  <c:v>1141.5757700205343</c:v>
                </c:pt>
                <c:pt idx="79">
                  <c:v>1254.1964065708421</c:v>
                </c:pt>
                <c:pt idx="80">
                  <c:v>1250.7515400410682</c:v>
                </c:pt>
                <c:pt idx="81">
                  <c:v>1178.4093429158113</c:v>
                </c:pt>
                <c:pt idx="82">
                  <c:v>1261.3511293634497</c:v>
                </c:pt>
                <c:pt idx="83">
                  <c:v>1544.0951745379878</c:v>
                </c:pt>
                <c:pt idx="84">
                  <c:v>1738.067659137577</c:v>
                </c:pt>
                <c:pt idx="85">
                  <c:v>1787.6207392197127</c:v>
                </c:pt>
                <c:pt idx="86">
                  <c:v>1802.4601642710481</c:v>
                </c:pt>
                <c:pt idx="87">
                  <c:v>1686.6596509240248</c:v>
                </c:pt>
                <c:pt idx="88">
                  <c:v>1662.8105749486651</c:v>
                </c:pt>
                <c:pt idx="89">
                  <c:v>1663.3405544147849</c:v>
                </c:pt>
                <c:pt idx="90">
                  <c:v>1567.4142710472281</c:v>
                </c:pt>
                <c:pt idx="91">
                  <c:v>1486.3274127310062</c:v>
                </c:pt>
                <c:pt idx="92">
                  <c:v>1461.1533880903494</c:v>
                </c:pt>
                <c:pt idx="93">
                  <c:v>1462.4783367556472</c:v>
                </c:pt>
                <c:pt idx="94">
                  <c:v>1449.4938398357294</c:v>
                </c:pt>
                <c:pt idx="95">
                  <c:v>1412.1302874743328</c:v>
                </c:pt>
                <c:pt idx="96">
                  <c:v>1387.4862422997951</c:v>
                </c:pt>
                <c:pt idx="97">
                  <c:v>1459.2984599589324</c:v>
                </c:pt>
                <c:pt idx="98">
                  <c:v>1523.9559548254622</c:v>
                </c:pt>
                <c:pt idx="99">
                  <c:v>1593.648254620123</c:v>
                </c:pt>
                <c:pt idx="100">
                  <c:v>1583.5786447638604</c:v>
                </c:pt>
                <c:pt idx="101">
                  <c:v>1517.5962012320331</c:v>
                </c:pt>
                <c:pt idx="102">
                  <c:v>1491.0972279260782</c:v>
                </c:pt>
                <c:pt idx="103">
                  <c:v>1507.2616016427105</c:v>
                </c:pt>
                <c:pt idx="104">
                  <c:v>1580.6637577002055</c:v>
                </c:pt>
                <c:pt idx="105">
                  <c:v>1711.3036960985633</c:v>
                </c:pt>
                <c:pt idx="106">
                  <c:v>1584.1086242299793</c:v>
                </c:pt>
                <c:pt idx="107">
                  <c:v>1446.0489733059551</c:v>
                </c:pt>
                <c:pt idx="108">
                  <c:v>1752.3771047227929</c:v>
                </c:pt>
                <c:pt idx="109">
                  <c:v>1845.1235112936349</c:v>
                </c:pt>
                <c:pt idx="110">
                  <c:v>1704.9439425051337</c:v>
                </c:pt>
                <c:pt idx="111">
                  <c:v>1660.1606776180699</c:v>
                </c:pt>
                <c:pt idx="112">
                  <c:v>1596.8281314168378</c:v>
                </c:pt>
                <c:pt idx="113">
                  <c:v>1499.8418891170431</c:v>
                </c:pt>
                <c:pt idx="114">
                  <c:v>1495.337063655031</c:v>
                </c:pt>
                <c:pt idx="115">
                  <c:v>1623.3271047227927</c:v>
                </c:pt>
                <c:pt idx="116">
                  <c:v>1523.6909650924028</c:v>
                </c:pt>
                <c:pt idx="117">
                  <c:v>1645.8512320328543</c:v>
                </c:pt>
                <c:pt idx="118">
                  <c:v>1796.3654004106779</c:v>
                </c:pt>
                <c:pt idx="119">
                  <c:v>1920.115605749487</c:v>
                </c:pt>
                <c:pt idx="120">
                  <c:v>2043.3358316221766</c:v>
                </c:pt>
                <c:pt idx="123">
                  <c:v>1906.8661190965099</c:v>
                </c:pt>
                <c:pt idx="124">
                  <c:v>1557.0796714579058</c:v>
                </c:pt>
                <c:pt idx="125">
                  <c:v>1633.3967145790552</c:v>
                </c:pt>
                <c:pt idx="126">
                  <c:v>1655.3908624229985</c:v>
                </c:pt>
                <c:pt idx="127">
                  <c:v>1770.9263860369606</c:v>
                </c:pt>
                <c:pt idx="128">
                  <c:v>2171.8558521560576</c:v>
                </c:pt>
                <c:pt idx="129">
                  <c:v>1621.4721765913762</c:v>
                </c:pt>
                <c:pt idx="130">
                  <c:v>1369.9969199178652</c:v>
                </c:pt>
                <c:pt idx="131">
                  <c:v>1460.0934291581111</c:v>
                </c:pt>
                <c:pt idx="132">
                  <c:v>2074.0746406570843</c:v>
                </c:pt>
                <c:pt idx="133">
                  <c:v>2174.5057494866537</c:v>
                </c:pt>
                <c:pt idx="134">
                  <c:v>1744.9573921971253</c:v>
                </c:pt>
                <c:pt idx="135">
                  <c:v>1755.2919917864479</c:v>
                </c:pt>
                <c:pt idx="136">
                  <c:v>1619.882238193019</c:v>
                </c:pt>
                <c:pt idx="137">
                  <c:v>1328.6585215605751</c:v>
                </c:pt>
                <c:pt idx="138">
                  <c:v>1320.1788501026695</c:v>
                </c:pt>
                <c:pt idx="139">
                  <c:v>1229.8173511293637</c:v>
                </c:pt>
                <c:pt idx="140">
                  <c:v>1279.6354209445585</c:v>
                </c:pt>
                <c:pt idx="141">
                  <c:v>1832.9339835728956</c:v>
                </c:pt>
                <c:pt idx="142">
                  <c:v>1889.6417864476384</c:v>
                </c:pt>
                <c:pt idx="143">
                  <c:v>2017.3668377823408</c:v>
                </c:pt>
                <c:pt idx="144">
                  <c:v>2067.979876796715</c:v>
                </c:pt>
                <c:pt idx="145">
                  <c:v>1880.8971252566735</c:v>
                </c:pt>
                <c:pt idx="146">
                  <c:v>1530.050718685832</c:v>
                </c:pt>
                <c:pt idx="147">
                  <c:v>1697.7892197125257</c:v>
                </c:pt>
                <c:pt idx="148">
                  <c:v>1799.5452772073925</c:v>
                </c:pt>
                <c:pt idx="149">
                  <c:v>2094.2138603696103</c:v>
                </c:pt>
                <c:pt idx="150">
                  <c:v>1973.3785420944562</c:v>
                </c:pt>
                <c:pt idx="151">
                  <c:v>2021.606673511294</c:v>
                </c:pt>
                <c:pt idx="152">
                  <c:v>2547.6112936344971</c:v>
                </c:pt>
                <c:pt idx="153">
                  <c:v>1876.9222792607802</c:v>
                </c:pt>
                <c:pt idx="154">
                  <c:v>1872.9474332648874</c:v>
                </c:pt>
                <c:pt idx="155">
                  <c:v>1744.6924024640659</c:v>
                </c:pt>
                <c:pt idx="156">
                  <c:v>1932.5701232032857</c:v>
                </c:pt>
                <c:pt idx="157">
                  <c:v>2598.4893223819299</c:v>
                </c:pt>
                <c:pt idx="162">
                  <c:v>2575.4352156057498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75-4082-8070-3372145F9F8D}"/>
            </c:ext>
          </c:extLst>
        </c:ser>
        <c:ser>
          <c:idx val="2"/>
          <c:order val="1"/>
          <c:tx>
            <c:strRef>
              <c:f>'066C'!$AF$11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'066C'!$AF$14:$AF$524</c:f>
              <c:numCache>
                <c:formatCode>0</c:formatCode>
                <c:ptCount val="511"/>
                <c:pt idx="0">
                  <c:v>80.915070528269482</c:v>
                </c:pt>
                <c:pt idx="1">
                  <c:v>78.359345450505657</c:v>
                </c:pt>
                <c:pt idx="2">
                  <c:v>62.346534637467279</c:v>
                </c:pt>
                <c:pt idx="3">
                  <c:v>78.249530176927692</c:v>
                </c:pt>
                <c:pt idx="4">
                  <c:v>116.94118468965669</c:v>
                </c:pt>
                <c:pt idx="5">
                  <c:v>119.94628358368873</c:v>
                </c:pt>
                <c:pt idx="6">
                  <c:v>111.53257420709637</c:v>
                </c:pt>
                <c:pt idx="7">
                  <c:v>386.05067370963337</c:v>
                </c:pt>
                <c:pt idx="8">
                  <c:v>2057.6761697239976</c:v>
                </c:pt>
                <c:pt idx="9">
                  <c:v>1120.1653705660681</c:v>
                </c:pt>
                <c:pt idx="10">
                  <c:v>344.73863524144463</c:v>
                </c:pt>
                <c:pt idx="11">
                  <c:v>217.28979369316826</c:v>
                </c:pt>
                <c:pt idx="12">
                  <c:v>214.9905669767135</c:v>
                </c:pt>
                <c:pt idx="13">
                  <c:v>222.33666502980029</c:v>
                </c:pt>
                <c:pt idx="14">
                  <c:v>242.91859859900904</c:v>
                </c:pt>
                <c:pt idx="15">
                  <c:v>301.26426146874428</c:v>
                </c:pt>
                <c:pt idx="16">
                  <c:v>354.89473871436667</c:v>
                </c:pt>
                <c:pt idx="17">
                  <c:v>240.00120741359035</c:v>
                </c:pt>
                <c:pt idx="18">
                  <c:v>334.86458852754652</c:v>
                </c:pt>
                <c:pt idx="19">
                  <c:v>1234.8264222900527</c:v>
                </c:pt>
                <c:pt idx="20">
                  <c:v>1039.1091692241189</c:v>
                </c:pt>
                <c:pt idx="21">
                  <c:v>570.18775543225183</c:v>
                </c:pt>
                <c:pt idx="22">
                  <c:v>269.91986538987589</c:v>
                </c:pt>
                <c:pt idx="23">
                  <c:v>311.34556465436845</c:v>
                </c:pt>
                <c:pt idx="24">
                  <c:v>214.68573909870204</c:v>
                </c:pt>
                <c:pt idx="25">
                  <c:v>118.07763631176802</c:v>
                </c:pt>
                <c:pt idx="26">
                  <c:v>93.468148920904582</c:v>
                </c:pt>
                <c:pt idx="27">
                  <c:v>438.8810779399131</c:v>
                </c:pt>
                <c:pt idx="28">
                  <c:v>479.39164202461978</c:v>
                </c:pt>
                <c:pt idx="29">
                  <c:v>154.85800353859037</c:v>
                </c:pt>
                <c:pt idx="30">
                  <c:v>116.62931569001734</c:v>
                </c:pt>
                <c:pt idx="31">
                  <c:v>99.338777175603013</c:v>
                </c:pt>
                <c:pt idx="32">
                  <c:v>77.250496497543637</c:v>
                </c:pt>
                <c:pt idx="33">
                  <c:v>62.846405840339123</c:v>
                </c:pt>
                <c:pt idx="34">
                  <c:v>77.093605982465604</c:v>
                </c:pt>
                <c:pt idx="35">
                  <c:v>68.188671755461201</c:v>
                </c:pt>
                <c:pt idx="36">
                  <c:v>100.74418831378298</c:v>
                </c:pt>
                <c:pt idx="37">
                  <c:v>240.67388955607635</c:v>
                </c:pt>
                <c:pt idx="38">
                  <c:v>107.9723285881081</c:v>
                </c:pt>
                <c:pt idx="39">
                  <c:v>112.10839905751232</c:v>
                </c:pt>
                <c:pt idx="40">
                  <c:v>523.63430716623782</c:v>
                </c:pt>
                <c:pt idx="41">
                  <c:v>365.36538269867731</c:v>
                </c:pt>
                <c:pt idx="42">
                  <c:v>166.6354649136515</c:v>
                </c:pt>
                <c:pt idx="43">
                  <c:v>168.58738466667222</c:v>
                </c:pt>
                <c:pt idx="44">
                  <c:v>163.56847234267573</c:v>
                </c:pt>
                <c:pt idx="45">
                  <c:v>228.32601135545684</c:v>
                </c:pt>
                <c:pt idx="46">
                  <c:v>152.1655993486041</c:v>
                </c:pt>
                <c:pt idx="47">
                  <c:v>170.43474987260743</c:v>
                </c:pt>
                <c:pt idx="48">
                  <c:v>194.59283504417581</c:v>
                </c:pt>
                <c:pt idx="49">
                  <c:v>228.70070146236537</c:v>
                </c:pt>
                <c:pt idx="50">
                  <c:v>279.78455204795154</c:v>
                </c:pt>
                <c:pt idx="51">
                  <c:v>318.67745065617044</c:v>
                </c:pt>
                <c:pt idx="52">
                  <c:v>361.95477558991979</c:v>
                </c:pt>
                <c:pt idx="53">
                  <c:v>676.26105585387165</c:v>
                </c:pt>
                <c:pt idx="54">
                  <c:v>591.93180857869538</c:v>
                </c:pt>
                <c:pt idx="55">
                  <c:v>454.86924232800982</c:v>
                </c:pt>
                <c:pt idx="56">
                  <c:v>443.18572015261913</c:v>
                </c:pt>
                <c:pt idx="57">
                  <c:v>375.15111573065599</c:v>
                </c:pt>
                <c:pt idx="58">
                  <c:v>345.89429037717645</c:v>
                </c:pt>
                <c:pt idx="59">
                  <c:v>341.7346522378715</c:v>
                </c:pt>
                <c:pt idx="60">
                  <c:v>344.24042460329099</c:v>
                </c:pt>
                <c:pt idx="61">
                  <c:v>316.92215659813763</c:v>
                </c:pt>
                <c:pt idx="62">
                  <c:v>289.52233150566332</c:v>
                </c:pt>
                <c:pt idx="63">
                  <c:v>319.35359227532825</c:v>
                </c:pt>
                <c:pt idx="64">
                  <c:v>339.76884094098773</c:v>
                </c:pt>
                <c:pt idx="65">
                  <c:v>372.37868965903795</c:v>
                </c:pt>
                <c:pt idx="66">
                  <c:v>446.70990189508257</c:v>
                </c:pt>
                <c:pt idx="67">
                  <c:v>620.6163024691848</c:v>
                </c:pt>
                <c:pt idx="68">
                  <c:v>706.70461158036028</c:v>
                </c:pt>
                <c:pt idx="69">
                  <c:v>714.78580021767141</c:v>
                </c:pt>
                <c:pt idx="70">
                  <c:v>779.38571622549534</c:v>
                </c:pt>
                <c:pt idx="71">
                  <c:v>887.8265971474093</c:v>
                </c:pt>
                <c:pt idx="72">
                  <c:v>993.43187010657539</c:v>
                </c:pt>
                <c:pt idx="73">
                  <c:v>1078.4143944337343</c:v>
                </c:pt>
                <c:pt idx="74">
                  <c:v>1098.6636471460606</c:v>
                </c:pt>
                <c:pt idx="75">
                  <c:v>1148.3645195124427</c:v>
                </c:pt>
                <c:pt idx="76">
                  <c:v>1180.203107398022</c:v>
                </c:pt>
                <c:pt idx="77">
                  <c:v>1197.4672308208424</c:v>
                </c:pt>
                <c:pt idx="78">
                  <c:v>1277.4868999052953</c:v>
                </c:pt>
                <c:pt idx="79">
                  <c:v>1410.9005905168613</c:v>
                </c:pt>
                <c:pt idx="80">
                  <c:v>1407.7167900037257</c:v>
                </c:pt>
                <c:pt idx="81">
                  <c:v>1323.4637135891935</c:v>
                </c:pt>
                <c:pt idx="82">
                  <c:v>1422.862768872161</c:v>
                </c:pt>
                <c:pt idx="83">
                  <c:v>1756.1271343962503</c:v>
                </c:pt>
                <c:pt idx="84">
                  <c:v>1985.2941910293393</c:v>
                </c:pt>
                <c:pt idx="85">
                  <c:v>2049.6488528855093</c:v>
                </c:pt>
                <c:pt idx="86">
                  <c:v>2066.8976177119002</c:v>
                </c:pt>
                <c:pt idx="87">
                  <c:v>1932.5411049890497</c:v>
                </c:pt>
                <c:pt idx="88">
                  <c:v>1907.1420771587757</c:v>
                </c:pt>
                <c:pt idx="89">
                  <c:v>1906.2331629258745</c:v>
                </c:pt>
                <c:pt idx="90">
                  <c:v>1793.8036625137838</c:v>
                </c:pt>
                <c:pt idx="91">
                  <c:v>1699.3896159842775</c:v>
                </c:pt>
                <c:pt idx="92">
                  <c:v>1667.6924520550997</c:v>
                </c:pt>
                <c:pt idx="93">
                  <c:v>1670.0114560471879</c:v>
                </c:pt>
                <c:pt idx="94">
                  <c:v>1656.3340437940133</c:v>
                </c:pt>
                <c:pt idx="95">
                  <c:v>1610.8626276788634</c:v>
                </c:pt>
                <c:pt idx="96">
                  <c:v>1582.41238864613</c:v>
                </c:pt>
                <c:pt idx="97">
                  <c:v>1670.4894347642871</c:v>
                </c:pt>
                <c:pt idx="98">
                  <c:v>1747.4758998655259</c:v>
                </c:pt>
                <c:pt idx="99">
                  <c:v>1825.0391447133345</c:v>
                </c:pt>
                <c:pt idx="100">
                  <c:v>1808.7693797446466</c:v>
                </c:pt>
                <c:pt idx="101">
                  <c:v>1730.1995795108317</c:v>
                </c:pt>
                <c:pt idx="102">
                  <c:v>1695.1493965249276</c:v>
                </c:pt>
                <c:pt idx="103">
                  <c:v>1705.9144894871663</c:v>
                </c:pt>
                <c:pt idx="104">
                  <c:v>1789.1653083091126</c:v>
                </c:pt>
                <c:pt idx="105">
                  <c:v>1937.5934317768676</c:v>
                </c:pt>
                <c:pt idx="106">
                  <c:v>1780.8512145834791</c:v>
                </c:pt>
                <c:pt idx="107">
                  <c:v>1618.8122679142364</c:v>
                </c:pt>
                <c:pt idx="108">
                  <c:v>1982.5049392358264</c:v>
                </c:pt>
                <c:pt idx="109">
                  <c:v>2091.2458622634636</c:v>
                </c:pt>
                <c:pt idx="110">
                  <c:v>1920.469246447771</c:v>
                </c:pt>
                <c:pt idx="111">
                  <c:v>1865.9244046265428</c:v>
                </c:pt>
                <c:pt idx="112">
                  <c:v>1792.3071651287582</c:v>
                </c:pt>
                <c:pt idx="113">
                  <c:v>1677.6610310588817</c:v>
                </c:pt>
                <c:pt idx="114">
                  <c:v>1672.4237110626032</c:v>
                </c:pt>
                <c:pt idx="115">
                  <c:v>1824.5715107462192</c:v>
                </c:pt>
                <c:pt idx="116">
                  <c:v>1707.9360567796734</c:v>
                </c:pt>
                <c:pt idx="117">
                  <c:v>1851.920385269304</c:v>
                </c:pt>
                <c:pt idx="118">
                  <c:v>2023.362948878776</c:v>
                </c:pt>
                <c:pt idx="119">
                  <c:v>2170.4230256438254</c:v>
                </c:pt>
                <c:pt idx="120">
                  <c:v>2333.9771974733094</c:v>
                </c:pt>
                <c:pt idx="123">
                  <c:v>2142.3071949311293</c:v>
                </c:pt>
                <c:pt idx="124">
                  <c:v>1744.0018310484477</c:v>
                </c:pt>
                <c:pt idx="125">
                  <c:v>1850.9094317804561</c:v>
                </c:pt>
                <c:pt idx="126">
                  <c:v>1888.774178399063</c:v>
                </c:pt>
                <c:pt idx="127">
                  <c:v>2014.0419178144564</c:v>
                </c:pt>
                <c:pt idx="128">
                  <c:v>2476.5579189659275</c:v>
                </c:pt>
                <c:pt idx="129">
                  <c:v>1802.8139027279694</c:v>
                </c:pt>
                <c:pt idx="130">
                  <c:v>1511.9586833863684</c:v>
                </c:pt>
                <c:pt idx="131">
                  <c:v>1620.2385617857935</c:v>
                </c:pt>
                <c:pt idx="132">
                  <c:v>2346.7246660781225</c:v>
                </c:pt>
                <c:pt idx="133">
                  <c:v>2445.1424833586702</c:v>
                </c:pt>
                <c:pt idx="134">
                  <c:v>1929.6244112938889</c:v>
                </c:pt>
                <c:pt idx="135">
                  <c:v>1957.8861442792827</c:v>
                </c:pt>
                <c:pt idx="136">
                  <c:v>1803.4698328370353</c:v>
                </c:pt>
                <c:pt idx="137">
                  <c:v>1462.2722694825311</c:v>
                </c:pt>
                <c:pt idx="138">
                  <c:v>1454.4714278069173</c:v>
                </c:pt>
                <c:pt idx="139">
                  <c:v>1347.7518523006581</c:v>
                </c:pt>
                <c:pt idx="140">
                  <c:v>1408.3915982159365</c:v>
                </c:pt>
                <c:pt idx="141">
                  <c:v>2065.5343399773906</c:v>
                </c:pt>
                <c:pt idx="142">
                  <c:v>2133.5093928177585</c:v>
                </c:pt>
                <c:pt idx="143">
                  <c:v>2288.3009641708359</c:v>
                </c:pt>
                <c:pt idx="144">
                  <c:v>2346.4369774520965</c:v>
                </c:pt>
                <c:pt idx="145">
                  <c:v>2119.289852325654</c:v>
                </c:pt>
                <c:pt idx="146">
                  <c:v>1708.179026281231</c:v>
                </c:pt>
                <c:pt idx="147">
                  <c:v>1908.749392832211</c:v>
                </c:pt>
                <c:pt idx="148">
                  <c:v>2027.6744032028505</c:v>
                </c:pt>
                <c:pt idx="149">
                  <c:v>2374.4932326275161</c:v>
                </c:pt>
                <c:pt idx="150">
                  <c:v>2231.3376125422951</c:v>
                </c:pt>
                <c:pt idx="151">
                  <c:v>2285.6347957399853</c:v>
                </c:pt>
                <c:pt idx="152">
                  <c:v>2902.4116272904721</c:v>
                </c:pt>
                <c:pt idx="153">
                  <c:v>2102.070458163791</c:v>
                </c:pt>
                <c:pt idx="154">
                  <c:v>2104.52626967882</c:v>
                </c:pt>
                <c:pt idx="155">
                  <c:v>1950.6343654960133</c:v>
                </c:pt>
                <c:pt idx="156">
                  <c:v>2179.3246691706486</c:v>
                </c:pt>
                <c:pt idx="157">
                  <c:v>2961.2823184057329</c:v>
                </c:pt>
                <c:pt idx="162">
                  <c:v>2874.6341616521167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75-4082-8070-3372145F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'066C'!$O$14:$O$524</c:f>
              <c:numCache>
                <c:formatCode>0.0</c:formatCode>
                <c:ptCount val="511"/>
                <c:pt idx="0">
                  <c:v>0.68632340862423236</c:v>
                </c:pt>
                <c:pt idx="1">
                  <c:v>0.6704240246406582</c:v>
                </c:pt>
                <c:pt idx="2">
                  <c:v>0.53262936344969503</c:v>
                </c:pt>
                <c:pt idx="3">
                  <c:v>0.68102361396304334</c:v>
                </c:pt>
                <c:pt idx="4">
                  <c:v>1.012260780287479</c:v>
                </c:pt>
                <c:pt idx="5">
                  <c:v>1.0467094455852179</c:v>
                </c:pt>
                <c:pt idx="6">
                  <c:v>0.98841170431211778</c:v>
                </c:pt>
                <c:pt idx="7">
                  <c:v>3.3335708418891188</c:v>
                </c:pt>
                <c:pt idx="8">
                  <c:v>17.529070841889119</c:v>
                </c:pt>
                <c:pt idx="9">
                  <c:v>9.5793788501026729</c:v>
                </c:pt>
                <c:pt idx="10">
                  <c:v>2.9943839835728965</c:v>
                </c:pt>
                <c:pt idx="11">
                  <c:v>1.9238254620123245</c:v>
                </c:pt>
                <c:pt idx="12">
                  <c:v>1.9132258726899392</c:v>
                </c:pt>
                <c:pt idx="13">
                  <c:v>1.9874229979466136</c:v>
                </c:pt>
                <c:pt idx="14">
                  <c:v>2.1676160164271101</c:v>
                </c:pt>
                <c:pt idx="15">
                  <c:v>2.6657967145790589</c:v>
                </c:pt>
                <c:pt idx="16">
                  <c:v>3.1321786447638669</c:v>
                </c:pt>
                <c:pt idx="17">
                  <c:v>2.1702659137577007</c:v>
                </c:pt>
                <c:pt idx="18">
                  <c:v>2.9864342915811095</c:v>
                </c:pt>
                <c:pt idx="19">
                  <c:v>10.647287474332654</c:v>
                </c:pt>
                <c:pt idx="20">
                  <c:v>8.9937515400410746</c:v>
                </c:pt>
                <c:pt idx="21">
                  <c:v>5.0056560574948712</c:v>
                </c:pt>
                <c:pt idx="22">
                  <c:v>2.4379055441478474</c:v>
                </c:pt>
                <c:pt idx="23">
                  <c:v>2.7770924024640702</c:v>
                </c:pt>
                <c:pt idx="24">
                  <c:v>1.9476745379876856</c:v>
                </c:pt>
                <c:pt idx="25">
                  <c:v>1.126206365503081</c:v>
                </c:pt>
                <c:pt idx="26">
                  <c:v>0.92481416837782893</c:v>
                </c:pt>
                <c:pt idx="27">
                  <c:v>3.884749486652979</c:v>
                </c:pt>
                <c:pt idx="28">
                  <c:v>4.2371858316221775</c:v>
                </c:pt>
                <c:pt idx="29">
                  <c:v>1.4865924024640667</c:v>
                </c:pt>
                <c:pt idx="30">
                  <c:v>1.1739045174538032</c:v>
                </c:pt>
                <c:pt idx="31">
                  <c:v>1.0361098562628401</c:v>
                </c:pt>
                <c:pt idx="32">
                  <c:v>0.85591683778234362</c:v>
                </c:pt>
                <c:pt idx="33">
                  <c:v>0.74462114989733241</c:v>
                </c:pt>
                <c:pt idx="34">
                  <c:v>0.87181622176591766</c:v>
                </c:pt>
                <c:pt idx="35">
                  <c:v>0.80556878850103064</c:v>
                </c:pt>
                <c:pt idx="36">
                  <c:v>1.099707392197129</c:v>
                </c:pt>
                <c:pt idx="37">
                  <c:v>2.2921611909650972</c:v>
                </c:pt>
                <c:pt idx="38">
                  <c:v>1.1712546201232052</c:v>
                </c:pt>
                <c:pt idx="39">
                  <c:v>1.2110030800821403</c:v>
                </c:pt>
                <c:pt idx="40">
                  <c:v>4.6956180698151986</c:v>
                </c:pt>
                <c:pt idx="41">
                  <c:v>3.3547700205338815</c:v>
                </c:pt>
                <c:pt idx="42">
                  <c:v>1.6455862422998002</c:v>
                </c:pt>
                <c:pt idx="43">
                  <c:v>1.6588357289527762</c:v>
                </c:pt>
                <c:pt idx="44">
                  <c:v>1.624387063655037</c:v>
                </c:pt>
                <c:pt idx="45">
                  <c:v>2.1888151950718733</c:v>
                </c:pt>
                <c:pt idx="46">
                  <c:v>1.5183911704312147</c:v>
                </c:pt>
                <c:pt idx="47">
                  <c:v>1.6773850102669408</c:v>
                </c:pt>
                <c:pt idx="48">
                  <c:v>1.8946765913757744</c:v>
                </c:pt>
                <c:pt idx="49">
                  <c:v>2.1941149897330621</c:v>
                </c:pt>
                <c:pt idx="50">
                  <c:v>2.6339979466119106</c:v>
                </c:pt>
                <c:pt idx="51">
                  <c:v>2.9731848049281333</c:v>
                </c:pt>
                <c:pt idx="52">
                  <c:v>3.3441704312115039</c:v>
                </c:pt>
                <c:pt idx="53">
                  <c:v>6.0099671457905552</c:v>
                </c:pt>
                <c:pt idx="54">
                  <c:v>5.3925410677618082</c:v>
                </c:pt>
                <c:pt idx="55">
                  <c:v>4.2239363449692018</c:v>
                </c:pt>
                <c:pt idx="56">
                  <c:v>4.1338398357289527</c:v>
                </c:pt>
                <c:pt idx="57">
                  <c:v>3.566761806981519</c:v>
                </c:pt>
                <c:pt idx="58">
                  <c:v>3.320321355236143</c:v>
                </c:pt>
                <c:pt idx="59">
                  <c:v>3.3998182751540065</c:v>
                </c:pt>
                <c:pt idx="60">
                  <c:v>3.4236673511293674</c:v>
                </c:pt>
                <c:pt idx="61">
                  <c:v>3.1931262833675573</c:v>
                </c:pt>
                <c:pt idx="62">
                  <c:v>2.9625852156057548</c:v>
                </c:pt>
                <c:pt idx="63">
                  <c:v>3.2196252566735168</c:v>
                </c:pt>
                <c:pt idx="64">
                  <c:v>3.397168377823415</c:v>
                </c:pt>
                <c:pt idx="65">
                  <c:v>3.6780574948665299</c:v>
                </c:pt>
                <c:pt idx="66">
                  <c:v>4.3113829568788509</c:v>
                </c:pt>
                <c:pt idx="67">
                  <c:v>5.8059250513347056</c:v>
                </c:pt>
                <c:pt idx="68">
                  <c:v>6.5637956878850137</c:v>
                </c:pt>
                <c:pt idx="69">
                  <c:v>6.6485924024640664</c:v>
                </c:pt>
                <c:pt idx="70">
                  <c:v>7.2103706365503104</c:v>
                </c:pt>
                <c:pt idx="71">
                  <c:v>8.1272351129363454</c:v>
                </c:pt>
                <c:pt idx="72">
                  <c:v>9.0282002053388126</c:v>
                </c:pt>
                <c:pt idx="73">
                  <c:v>9.7595718685831621</c:v>
                </c:pt>
                <c:pt idx="74">
                  <c:v>9.9185657084188961</c:v>
                </c:pt>
                <c:pt idx="75">
                  <c:v>10.334599589322384</c:v>
                </c:pt>
                <c:pt idx="76">
                  <c:v>10.60488911704312</c:v>
                </c:pt>
                <c:pt idx="77">
                  <c:v>10.747983572895279</c:v>
                </c:pt>
                <c:pt idx="78">
                  <c:v>11.415757700205342</c:v>
                </c:pt>
                <c:pt idx="79">
                  <c:v>12.54196406570842</c:v>
                </c:pt>
                <c:pt idx="80">
                  <c:v>12.507515400410682</c:v>
                </c:pt>
                <c:pt idx="81">
                  <c:v>11.784093429158112</c:v>
                </c:pt>
                <c:pt idx="82">
                  <c:v>12.613511293634495</c:v>
                </c:pt>
                <c:pt idx="83">
                  <c:v>15.440951745379879</c:v>
                </c:pt>
                <c:pt idx="84">
                  <c:v>17.380676591375771</c:v>
                </c:pt>
                <c:pt idx="85">
                  <c:v>17.876207392197127</c:v>
                </c:pt>
                <c:pt idx="86">
                  <c:v>18.024601642710479</c:v>
                </c:pt>
                <c:pt idx="87">
                  <c:v>16.866596509240246</c:v>
                </c:pt>
                <c:pt idx="88">
                  <c:v>16.62810574948665</c:v>
                </c:pt>
                <c:pt idx="89">
                  <c:v>16.633405544147848</c:v>
                </c:pt>
                <c:pt idx="90">
                  <c:v>15.67414271047228</c:v>
                </c:pt>
                <c:pt idx="91">
                  <c:v>14.863274127310062</c:v>
                </c:pt>
                <c:pt idx="92">
                  <c:v>14.611533880903496</c:v>
                </c:pt>
                <c:pt idx="93">
                  <c:v>14.624783367556473</c:v>
                </c:pt>
                <c:pt idx="94">
                  <c:v>14.494938398357295</c:v>
                </c:pt>
                <c:pt idx="95">
                  <c:v>14.121302874743327</c:v>
                </c:pt>
                <c:pt idx="96">
                  <c:v>13.87486242299795</c:v>
                </c:pt>
                <c:pt idx="97">
                  <c:v>14.592984599589325</c:v>
                </c:pt>
                <c:pt idx="98">
                  <c:v>15.239559548254622</c:v>
                </c:pt>
                <c:pt idx="99">
                  <c:v>15.93648254620123</c:v>
                </c:pt>
                <c:pt idx="100">
                  <c:v>15.835786447638604</c:v>
                </c:pt>
                <c:pt idx="101">
                  <c:v>15.175962012320332</c:v>
                </c:pt>
                <c:pt idx="102">
                  <c:v>14.910972279260783</c:v>
                </c:pt>
                <c:pt idx="103">
                  <c:v>15.072616016427107</c:v>
                </c:pt>
                <c:pt idx="104">
                  <c:v>15.806637577002055</c:v>
                </c:pt>
                <c:pt idx="105">
                  <c:v>17.113036960985632</c:v>
                </c:pt>
                <c:pt idx="106">
                  <c:v>15.841086242299793</c:v>
                </c:pt>
                <c:pt idx="107">
                  <c:v>14.46048973305955</c:v>
                </c:pt>
                <c:pt idx="108">
                  <c:v>17.523771047227928</c:v>
                </c:pt>
                <c:pt idx="109">
                  <c:v>18.451235112936349</c:v>
                </c:pt>
                <c:pt idx="110">
                  <c:v>17.049439425051336</c:v>
                </c:pt>
                <c:pt idx="111">
                  <c:v>16.601606776180699</c:v>
                </c:pt>
                <c:pt idx="112">
                  <c:v>15.968281314168378</c:v>
                </c:pt>
                <c:pt idx="113">
                  <c:v>14.998418891170431</c:v>
                </c:pt>
                <c:pt idx="114">
                  <c:v>14.953370636550309</c:v>
                </c:pt>
                <c:pt idx="115">
                  <c:v>16.233271047227927</c:v>
                </c:pt>
                <c:pt idx="116">
                  <c:v>15.236909650924028</c:v>
                </c:pt>
                <c:pt idx="117">
                  <c:v>16.458512320328545</c:v>
                </c:pt>
                <c:pt idx="118">
                  <c:v>17.963654004106779</c:v>
                </c:pt>
                <c:pt idx="119">
                  <c:v>19.20115605749487</c:v>
                </c:pt>
                <c:pt idx="120">
                  <c:v>20.433358316221767</c:v>
                </c:pt>
                <c:pt idx="121">
                  <c:v>35.874310061601633</c:v>
                </c:pt>
                <c:pt idx="122">
                  <c:v>30.449970225872686</c:v>
                </c:pt>
                <c:pt idx="123">
                  <c:v>19.068661190965098</c:v>
                </c:pt>
                <c:pt idx="124">
                  <c:v>15.570796714579057</c:v>
                </c:pt>
                <c:pt idx="125">
                  <c:v>16.333967145790552</c:v>
                </c:pt>
                <c:pt idx="126">
                  <c:v>16.553908624229987</c:v>
                </c:pt>
                <c:pt idx="127">
                  <c:v>17.709263860369607</c:v>
                </c:pt>
                <c:pt idx="128">
                  <c:v>21.718558521560574</c:v>
                </c:pt>
                <c:pt idx="129">
                  <c:v>16.214721765913762</c:v>
                </c:pt>
                <c:pt idx="130">
                  <c:v>13.699969199178652</c:v>
                </c:pt>
                <c:pt idx="131">
                  <c:v>14.60093429158111</c:v>
                </c:pt>
                <c:pt idx="132">
                  <c:v>20.740746406570842</c:v>
                </c:pt>
                <c:pt idx="133">
                  <c:v>21.745057494866536</c:v>
                </c:pt>
                <c:pt idx="134">
                  <c:v>17.449573921971254</c:v>
                </c:pt>
                <c:pt idx="135">
                  <c:v>17.552919917864479</c:v>
                </c:pt>
                <c:pt idx="136">
                  <c:v>16.198822381930189</c:v>
                </c:pt>
                <c:pt idx="137">
                  <c:v>13.286585215605752</c:v>
                </c:pt>
                <c:pt idx="138">
                  <c:v>13.201788501026694</c:v>
                </c:pt>
                <c:pt idx="139">
                  <c:v>12.298173511293637</c:v>
                </c:pt>
                <c:pt idx="140">
                  <c:v>12.796354209445585</c:v>
                </c:pt>
                <c:pt idx="141">
                  <c:v>18.329339835728955</c:v>
                </c:pt>
                <c:pt idx="142">
                  <c:v>18.896417864476387</c:v>
                </c:pt>
                <c:pt idx="143">
                  <c:v>20.173668377823407</c:v>
                </c:pt>
                <c:pt idx="144">
                  <c:v>20.679798767967149</c:v>
                </c:pt>
                <c:pt idx="145">
                  <c:v>18.808971252566735</c:v>
                </c:pt>
                <c:pt idx="146">
                  <c:v>15.30050718685832</c:v>
                </c:pt>
                <c:pt idx="147">
                  <c:v>16.977892197125257</c:v>
                </c:pt>
                <c:pt idx="148">
                  <c:v>17.995452772073925</c:v>
                </c:pt>
                <c:pt idx="149">
                  <c:v>20.942138603696105</c:v>
                </c:pt>
                <c:pt idx="150">
                  <c:v>19.73378542094456</c:v>
                </c:pt>
                <c:pt idx="151">
                  <c:v>20.216066735112943</c:v>
                </c:pt>
                <c:pt idx="152">
                  <c:v>25.476112936344968</c:v>
                </c:pt>
                <c:pt idx="153">
                  <c:v>18.769222792607803</c:v>
                </c:pt>
                <c:pt idx="154">
                  <c:v>18.729474332648874</c:v>
                </c:pt>
                <c:pt idx="155">
                  <c:v>17.446924024640659</c:v>
                </c:pt>
                <c:pt idx="156">
                  <c:v>19.325701232032859</c:v>
                </c:pt>
                <c:pt idx="157">
                  <c:v>25.984893223819302</c:v>
                </c:pt>
                <c:pt idx="158">
                  <c:v>39.348325462012319</c:v>
                </c:pt>
                <c:pt idx="159">
                  <c:v>53.125141683778224</c:v>
                </c:pt>
                <c:pt idx="160">
                  <c:v>54.831675564681717</c:v>
                </c:pt>
                <c:pt idx="161">
                  <c:v>34.467214579055444</c:v>
                </c:pt>
                <c:pt idx="162">
                  <c:v>25.7543521560575</c:v>
                </c:pt>
                <c:pt idx="163">
                  <c:v>55.565697125256669</c:v>
                </c:pt>
                <c:pt idx="164">
                  <c:v>70.715160164271026</c:v>
                </c:pt>
                <c:pt idx="165">
                  <c:v>65.020530800821362</c:v>
                </c:pt>
                <c:pt idx="166">
                  <c:v>59.532593429158112</c:v>
                </c:pt>
                <c:pt idx="167">
                  <c:v>59.38949897330594</c:v>
                </c:pt>
                <c:pt idx="168">
                  <c:v>61.623362422997943</c:v>
                </c:pt>
                <c:pt idx="169">
                  <c:v>64.641595482546208</c:v>
                </c:pt>
                <c:pt idx="170">
                  <c:v>65.653856262833685</c:v>
                </c:pt>
                <c:pt idx="171">
                  <c:v>62.852914784394244</c:v>
                </c:pt>
                <c:pt idx="172">
                  <c:v>60.054623203285416</c:v>
                </c:pt>
                <c:pt idx="173">
                  <c:v>60.719747433264885</c:v>
                </c:pt>
                <c:pt idx="174">
                  <c:v>60.44415811088296</c:v>
                </c:pt>
                <c:pt idx="175">
                  <c:v>59.707486652977408</c:v>
                </c:pt>
                <c:pt idx="176">
                  <c:v>59.500794661190966</c:v>
                </c:pt>
                <c:pt idx="177">
                  <c:v>61.702859342915801</c:v>
                </c:pt>
                <c:pt idx="178">
                  <c:v>63.306047227926072</c:v>
                </c:pt>
                <c:pt idx="179">
                  <c:v>62.685971252566731</c:v>
                </c:pt>
                <c:pt idx="180">
                  <c:v>64.07981724845996</c:v>
                </c:pt>
                <c:pt idx="181">
                  <c:v>65.282870636550314</c:v>
                </c:pt>
                <c:pt idx="182">
                  <c:v>66.544221765913747</c:v>
                </c:pt>
                <c:pt idx="183">
                  <c:v>69.565104722792611</c:v>
                </c:pt>
                <c:pt idx="184">
                  <c:v>68.966227926078034</c:v>
                </c:pt>
                <c:pt idx="185">
                  <c:v>81.534690965092395</c:v>
                </c:pt>
                <c:pt idx="186">
                  <c:v>97.492372689938378</c:v>
                </c:pt>
                <c:pt idx="187">
                  <c:v>103.48909034907597</c:v>
                </c:pt>
                <c:pt idx="188">
                  <c:v>99.75008521560575</c:v>
                </c:pt>
                <c:pt idx="189">
                  <c:v>88.053438398357301</c:v>
                </c:pt>
                <c:pt idx="190">
                  <c:v>75.106040041067757</c:v>
                </c:pt>
                <c:pt idx="191">
                  <c:v>78.293866529774121</c:v>
                </c:pt>
                <c:pt idx="192">
                  <c:v>87.547308008213562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C-42A8-BDAA-08D7599C8EE2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C-42A8-BDAA-08D7599C8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'066C'!$Q$14:$Q$524</c:f>
              <c:numCache>
                <c:formatCode>0.0</c:formatCode>
                <c:ptCount val="511"/>
                <c:pt idx="0">
                  <c:v>4.8849814009535288E-2</c:v>
                </c:pt>
                <c:pt idx="1">
                  <c:v>5.1907371509404311E-2</c:v>
                </c:pt>
                <c:pt idx="2">
                  <c:v>5.7098108660344801E-2</c:v>
                </c:pt>
                <c:pt idx="3">
                  <c:v>7.0608246450463721E-2</c:v>
                </c:pt>
                <c:pt idx="4">
                  <c:v>8.568271598470166E-2</c:v>
                </c:pt>
                <c:pt idx="5">
                  <c:v>8.4616126159165972E-2</c:v>
                </c:pt>
                <c:pt idx="6">
                  <c:v>0.12742193115733225</c:v>
                </c:pt>
                <c:pt idx="7">
                  <c:v>9.2722208833237355E-2</c:v>
                </c:pt>
                <c:pt idx="8">
                  <c:v>0.17435188348090322</c:v>
                </c:pt>
                <c:pt idx="9">
                  <c:v>0.2093360297584744</c:v>
                </c:pt>
                <c:pt idx="10">
                  <c:v>0.1727875517367842</c:v>
                </c:pt>
                <c:pt idx="11">
                  <c:v>0.12436437365746322</c:v>
                </c:pt>
                <c:pt idx="12">
                  <c:v>0.13929663121496313</c:v>
                </c:pt>
                <c:pt idx="13">
                  <c:v>0.13567022580814167</c:v>
                </c:pt>
                <c:pt idx="14">
                  <c:v>0.13339483418033216</c:v>
                </c:pt>
                <c:pt idx="15">
                  <c:v>8.4331702205689793E-2</c:v>
                </c:pt>
                <c:pt idx="16">
                  <c:v>0.17157874993451039</c:v>
                </c:pt>
                <c:pt idx="17">
                  <c:v>0.19269722848011733</c:v>
                </c:pt>
                <c:pt idx="18">
                  <c:v>0.29992505894064025</c:v>
                </c:pt>
                <c:pt idx="19">
                  <c:v>0.23912943888510507</c:v>
                </c:pt>
                <c:pt idx="20">
                  <c:v>0.31706160213758061</c:v>
                </c:pt>
                <c:pt idx="21">
                  <c:v>0.14605170011002255</c:v>
                </c:pt>
                <c:pt idx="22">
                  <c:v>0.14676275999371302</c:v>
                </c:pt>
                <c:pt idx="23">
                  <c:v>0.19824349557290302</c:v>
                </c:pt>
                <c:pt idx="24">
                  <c:v>0.1428519306334155</c:v>
                </c:pt>
                <c:pt idx="25">
                  <c:v>0.12671087127364175</c:v>
                </c:pt>
                <c:pt idx="26">
                  <c:v>8.8669167496201656E-2</c:v>
                </c:pt>
                <c:pt idx="27">
                  <c:v>0.13631017970346312</c:v>
                </c:pt>
                <c:pt idx="28">
                  <c:v>0.17008552417876049</c:v>
                </c:pt>
                <c:pt idx="29">
                  <c:v>7.4234651857285089E-2</c:v>
                </c:pt>
                <c:pt idx="30">
                  <c:v>3.9037187614606859E-2</c:v>
                </c:pt>
                <c:pt idx="31">
                  <c:v>4.2450275056321068E-2</c:v>
                </c:pt>
                <c:pt idx="32">
                  <c:v>3.825502174254735E-2</c:v>
                </c:pt>
                <c:pt idx="33">
                  <c:v>4.1952533137737738E-2</c:v>
                </c:pt>
                <c:pt idx="34">
                  <c:v>2.0905160580499803E-2</c:v>
                </c:pt>
                <c:pt idx="35">
                  <c:v>3.5624100172892553E-2</c:v>
                </c:pt>
                <c:pt idx="36">
                  <c:v>6.5061979357678032E-2</c:v>
                </c:pt>
                <c:pt idx="37">
                  <c:v>7.0963776392308928E-2</c:v>
                </c:pt>
                <c:pt idx="38">
                  <c:v>6.3071011683344697E-2</c:v>
                </c:pt>
                <c:pt idx="39">
                  <c:v>8.9166909414784987E-2</c:v>
                </c:pt>
                <c:pt idx="40">
                  <c:v>0.14313635458689167</c:v>
                </c:pt>
                <c:pt idx="41">
                  <c:v>0.14925146958662969</c:v>
                </c:pt>
                <c:pt idx="42">
                  <c:v>6.563082726463039E-2</c:v>
                </c:pt>
                <c:pt idx="43">
                  <c:v>4.9418661916487742E-2</c:v>
                </c:pt>
                <c:pt idx="44">
                  <c:v>7.3808015927070786E-2</c:v>
                </c:pt>
                <c:pt idx="45">
                  <c:v>7.3025850055011277E-2</c:v>
                </c:pt>
                <c:pt idx="46">
                  <c:v>6.7195159008749408E-2</c:v>
                </c:pt>
                <c:pt idx="47">
                  <c:v>5.1907371509404311E-2</c:v>
                </c:pt>
                <c:pt idx="48">
                  <c:v>5.1480735579190091E-2</c:v>
                </c:pt>
                <c:pt idx="49">
                  <c:v>6.5844145229737555E-2</c:v>
                </c:pt>
                <c:pt idx="50">
                  <c:v>8.7318153717189692E-2</c:v>
                </c:pt>
                <c:pt idx="51">
                  <c:v>0.10324589511185626</c:v>
                </c:pt>
                <c:pt idx="52">
                  <c:v>0.11874700057630852</c:v>
                </c:pt>
                <c:pt idx="53">
                  <c:v>0.13147497249436793</c:v>
                </c:pt>
                <c:pt idx="54">
                  <c:v>0.13531469586629646</c:v>
                </c:pt>
                <c:pt idx="55">
                  <c:v>0.11433842929742764</c:v>
                </c:pt>
                <c:pt idx="56">
                  <c:v>8.3905066275475476E-2</c:v>
                </c:pt>
                <c:pt idx="57">
                  <c:v>5.4111657148844805E-2</c:v>
                </c:pt>
                <c:pt idx="58">
                  <c:v>3.3348708545083039E-2</c:v>
                </c:pt>
                <c:pt idx="59">
                  <c:v>3.3135390579975978E-2</c:v>
                </c:pt>
                <c:pt idx="60">
                  <c:v>3.4344192382249707E-2</c:v>
                </c:pt>
                <c:pt idx="61">
                  <c:v>3.4770828312464017E-2</c:v>
                </c:pt>
                <c:pt idx="62">
                  <c:v>3.8112809765809219E-2</c:v>
                </c:pt>
                <c:pt idx="63">
                  <c:v>4.1668109184261566E-2</c:v>
                </c:pt>
                <c:pt idx="64">
                  <c:v>5.908907633467813E-2</c:v>
                </c:pt>
                <c:pt idx="65">
                  <c:v>6.9826080578404212E-2</c:v>
                </c:pt>
                <c:pt idx="66">
                  <c:v>0.12272893592497518</c:v>
                </c:pt>
                <c:pt idx="67">
                  <c:v>0.1847333577827841</c:v>
                </c:pt>
                <c:pt idx="68">
                  <c:v>0.23493418557133125</c:v>
                </c:pt>
                <c:pt idx="69">
                  <c:v>0.24104930057106927</c:v>
                </c:pt>
                <c:pt idx="70">
                  <c:v>0.260176811442343</c:v>
                </c:pt>
                <c:pt idx="71">
                  <c:v>0.29373883795253314</c:v>
                </c:pt>
                <c:pt idx="72">
                  <c:v>0.31620833027715201</c:v>
                </c:pt>
                <c:pt idx="73">
                  <c:v>0.31130201707968774</c:v>
                </c:pt>
                <c:pt idx="74">
                  <c:v>0.31912367580028289</c:v>
                </c:pt>
                <c:pt idx="75">
                  <c:v>0.33348708545083039</c:v>
                </c:pt>
                <c:pt idx="76">
                  <c:v>0.33640243097396139</c:v>
                </c:pt>
                <c:pt idx="77">
                  <c:v>0.31713270812594962</c:v>
                </c:pt>
                <c:pt idx="78">
                  <c:v>0.3362602189972233</c:v>
                </c:pt>
                <c:pt idx="79">
                  <c:v>0.36932450358883018</c:v>
                </c:pt>
                <c:pt idx="80">
                  <c:v>0.36107620893802067</c:v>
                </c:pt>
                <c:pt idx="81">
                  <c:v>0.3159239063236759</c:v>
                </c:pt>
                <c:pt idx="82">
                  <c:v>0.30376478231256876</c:v>
                </c:pt>
                <c:pt idx="83">
                  <c:v>0.45450947765494842</c:v>
                </c:pt>
                <c:pt idx="84">
                  <c:v>0.62701260543825643</c:v>
                </c:pt>
                <c:pt idx="85">
                  <c:v>0.79126743857075488</c:v>
                </c:pt>
                <c:pt idx="86">
                  <c:v>0.80627080211662383</c:v>
                </c:pt>
                <c:pt idx="87">
                  <c:v>0.74177767066589828</c:v>
                </c:pt>
                <c:pt idx="88">
                  <c:v>0.65033536962330385</c:v>
                </c:pt>
                <c:pt idx="89">
                  <c:v>0.61307583171792324</c:v>
                </c:pt>
                <c:pt idx="90">
                  <c:v>0.57880274532404252</c:v>
                </c:pt>
                <c:pt idx="91">
                  <c:v>0.49155569759522183</c:v>
                </c:pt>
                <c:pt idx="92">
                  <c:v>0.46545979986378161</c:v>
                </c:pt>
                <c:pt idx="93">
                  <c:v>0.38326127730916337</c:v>
                </c:pt>
                <c:pt idx="94">
                  <c:v>0.3140751506260806</c:v>
                </c:pt>
                <c:pt idx="95">
                  <c:v>0.34145095614816368</c:v>
                </c:pt>
                <c:pt idx="96">
                  <c:v>0.35375229213600884</c:v>
                </c:pt>
                <c:pt idx="97">
                  <c:v>0.42165851102844865</c:v>
                </c:pt>
                <c:pt idx="98">
                  <c:v>0.48472952271179337</c:v>
                </c:pt>
                <c:pt idx="99">
                  <c:v>0.57752283753339972</c:v>
                </c:pt>
                <c:pt idx="100">
                  <c:v>0.54452965893016192</c:v>
                </c:pt>
                <c:pt idx="101">
                  <c:v>0.52490440614030487</c:v>
                </c:pt>
                <c:pt idx="102">
                  <c:v>0.58897090166081623</c:v>
                </c:pt>
                <c:pt idx="103">
                  <c:v>0.65787260439042283</c:v>
                </c:pt>
                <c:pt idx="104">
                  <c:v>0.67180937811075603</c:v>
                </c:pt>
                <c:pt idx="105">
                  <c:v>0.65154417142557763</c:v>
                </c:pt>
                <c:pt idx="106">
                  <c:v>0.59949458793943522</c:v>
                </c:pt>
                <c:pt idx="107">
                  <c:v>0.49603537486247179</c:v>
                </c:pt>
                <c:pt idx="108">
                  <c:v>0.54268090323256668</c:v>
                </c:pt>
                <c:pt idx="109">
                  <c:v>0.78529453554775497</c:v>
                </c:pt>
                <c:pt idx="110">
                  <c:v>0.79546269188452878</c:v>
                </c:pt>
                <c:pt idx="111">
                  <c:v>0.6940655524702678</c:v>
                </c:pt>
                <c:pt idx="112">
                  <c:v>0.57887385131241154</c:v>
                </c:pt>
                <c:pt idx="113">
                  <c:v>0.51822044323361438</c:v>
                </c:pt>
                <c:pt idx="114">
                  <c:v>0.38859422643684183</c:v>
                </c:pt>
                <c:pt idx="115">
                  <c:v>0.41710772777282967</c:v>
                </c:pt>
                <c:pt idx="116">
                  <c:v>0.48174307120029336</c:v>
                </c:pt>
                <c:pt idx="117">
                  <c:v>0.45742482317807931</c:v>
                </c:pt>
                <c:pt idx="118">
                  <c:v>0.32239455126525907</c:v>
                </c:pt>
                <c:pt idx="119">
                  <c:v>0.44569233509718659</c:v>
                </c:pt>
                <c:pt idx="120">
                  <c:v>0.28698376905747369</c:v>
                </c:pt>
                <c:pt idx="121">
                  <c:v>0.42322284277256772</c:v>
                </c:pt>
                <c:pt idx="122">
                  <c:v>0.56529260753392352</c:v>
                </c:pt>
                <c:pt idx="123">
                  <c:v>0.49397330119976945</c:v>
                </c:pt>
                <c:pt idx="124">
                  <c:v>0.36925339760046105</c:v>
                </c:pt>
                <c:pt idx="125">
                  <c:v>0.35816086341488967</c:v>
                </c:pt>
                <c:pt idx="126">
                  <c:v>0.52760643369832871</c:v>
                </c:pt>
                <c:pt idx="127">
                  <c:v>0.66078794991355372</c:v>
                </c:pt>
                <c:pt idx="128">
                  <c:v>0.64912656782102995</c:v>
                </c:pt>
                <c:pt idx="129">
                  <c:v>0.53585472834913828</c:v>
                </c:pt>
                <c:pt idx="130">
                  <c:v>0.47655233404935293</c:v>
                </c:pt>
                <c:pt idx="131">
                  <c:v>0.54047661759312626</c:v>
                </c:pt>
                <c:pt idx="132">
                  <c:v>0.64564237439094685</c:v>
                </c:pt>
                <c:pt idx="133">
                  <c:v>0.59721919631162579</c:v>
                </c:pt>
                <c:pt idx="134">
                  <c:v>0.56315942788285223</c:v>
                </c:pt>
                <c:pt idx="135">
                  <c:v>0.46282887829412689</c:v>
                </c:pt>
                <c:pt idx="136">
                  <c:v>0.36726242992612779</c:v>
                </c:pt>
                <c:pt idx="137">
                  <c:v>0.2997117409755331</c:v>
                </c:pt>
                <c:pt idx="138">
                  <c:v>0.22832132865300989</c:v>
                </c:pt>
                <c:pt idx="139">
                  <c:v>0.19838570754964116</c:v>
                </c:pt>
                <c:pt idx="140">
                  <c:v>0.2840684235343427</c:v>
                </c:pt>
                <c:pt idx="141">
                  <c:v>0.56529260753392352</c:v>
                </c:pt>
                <c:pt idx="142">
                  <c:v>0.74967043537486255</c:v>
                </c:pt>
                <c:pt idx="143">
                  <c:v>0.64073606119348248</c:v>
                </c:pt>
                <c:pt idx="144">
                  <c:v>0.56344385183632839</c:v>
                </c:pt>
                <c:pt idx="145">
                  <c:v>0.56315942788285223</c:v>
                </c:pt>
                <c:pt idx="146">
                  <c:v>0.52497551212867388</c:v>
                </c:pt>
                <c:pt idx="147">
                  <c:v>0.54396081102320948</c:v>
                </c:pt>
                <c:pt idx="148">
                  <c:v>0.64933988578613733</c:v>
                </c:pt>
                <c:pt idx="149">
                  <c:v>0.63838956357730381</c:v>
                </c:pt>
                <c:pt idx="150">
                  <c:v>0.71603730287630329</c:v>
                </c:pt>
                <c:pt idx="151">
                  <c:v>0.77654849897836231</c:v>
                </c:pt>
                <c:pt idx="152">
                  <c:v>0.78010379839681465</c:v>
                </c:pt>
                <c:pt idx="153">
                  <c:v>0.83258001781317126</c:v>
                </c:pt>
                <c:pt idx="154">
                  <c:v>0.65623716665793475</c:v>
                </c:pt>
                <c:pt idx="155">
                  <c:v>0.6421581809608633</c:v>
                </c:pt>
                <c:pt idx="156">
                  <c:v>0.75692324618850526</c:v>
                </c:pt>
                <c:pt idx="157">
                  <c:v>0.75941195578142184</c:v>
                </c:pt>
                <c:pt idx="158">
                  <c:v>0.61577785927594697</c:v>
                </c:pt>
                <c:pt idx="159">
                  <c:v>0.38432786713469902</c:v>
                </c:pt>
                <c:pt idx="160">
                  <c:v>0.68019988473830351</c:v>
                </c:pt>
                <c:pt idx="161">
                  <c:v>0.95829540524964618</c:v>
                </c:pt>
                <c:pt idx="162">
                  <c:v>0.83250891182480224</c:v>
                </c:pt>
                <c:pt idx="163">
                  <c:v>0.57930048724262584</c:v>
                </c:pt>
                <c:pt idx="164">
                  <c:v>0.39591814323885371</c:v>
                </c:pt>
                <c:pt idx="165">
                  <c:v>0.49873740242049558</c:v>
                </c:pt>
                <c:pt idx="166">
                  <c:v>0.54829827631372141</c:v>
                </c:pt>
                <c:pt idx="167">
                  <c:v>0.57140772253366168</c:v>
                </c:pt>
                <c:pt idx="168">
                  <c:v>0.60432979514853047</c:v>
                </c:pt>
                <c:pt idx="169">
                  <c:v>0.62964352700791115</c:v>
                </c:pt>
                <c:pt idx="170">
                  <c:v>0.67600463142452971</c:v>
                </c:pt>
                <c:pt idx="171">
                  <c:v>0.68837707340074394</c:v>
                </c:pt>
                <c:pt idx="172">
                  <c:v>0.59074855137004234</c:v>
                </c:pt>
                <c:pt idx="173">
                  <c:v>0.65118864148373246</c:v>
                </c:pt>
                <c:pt idx="174">
                  <c:v>0.69477661235395816</c:v>
                </c:pt>
                <c:pt idx="175">
                  <c:v>0.69669647403992241</c:v>
                </c:pt>
                <c:pt idx="176">
                  <c:v>0.67884887095929158</c:v>
                </c:pt>
                <c:pt idx="177">
                  <c:v>0.67685790328495832</c:v>
                </c:pt>
                <c:pt idx="178">
                  <c:v>0.68503509194739887</c:v>
                </c:pt>
                <c:pt idx="179">
                  <c:v>0.68425292607533916</c:v>
                </c:pt>
                <c:pt idx="180">
                  <c:v>0.72762757898045793</c:v>
                </c:pt>
                <c:pt idx="181">
                  <c:v>0.80811955781421907</c:v>
                </c:pt>
                <c:pt idx="182">
                  <c:v>0.77797061874574314</c:v>
                </c:pt>
                <c:pt idx="183">
                  <c:v>0.82283849740661175</c:v>
                </c:pt>
                <c:pt idx="184">
                  <c:v>0.82731817467386171</c:v>
                </c:pt>
                <c:pt idx="185">
                  <c:v>0.74860384554932669</c:v>
                </c:pt>
                <c:pt idx="186">
                  <c:v>0.83243780583643323</c:v>
                </c:pt>
                <c:pt idx="187">
                  <c:v>0.98794660239953891</c:v>
                </c:pt>
                <c:pt idx="188">
                  <c:v>1.113519777859276</c:v>
                </c:pt>
                <c:pt idx="189">
                  <c:v>1.0028788599570388</c:v>
                </c:pt>
                <c:pt idx="190">
                  <c:v>0.8002267931052548</c:v>
                </c:pt>
                <c:pt idx="191">
                  <c:v>0.76033633363021957</c:v>
                </c:pt>
                <c:pt idx="192">
                  <c:v>0.85874702153298066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0-4BAF-BD75-1528AC49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'066C'!$S$14:$S$524</c:f>
              <c:numCache>
                <c:formatCode>0.0</c:formatCode>
                <c:ptCount val="511"/>
                <c:pt idx="0">
                  <c:v>0.68200226377373541</c:v>
                </c:pt>
                <c:pt idx="1">
                  <c:v>0.85852049675046926</c:v>
                </c:pt>
                <c:pt idx="2">
                  <c:v>1.5565698726129995</c:v>
                </c:pt>
                <c:pt idx="3">
                  <c:v>1.2195805187483306</c:v>
                </c:pt>
                <c:pt idx="4">
                  <c:v>1.6368054330569672</c:v>
                </c:pt>
                <c:pt idx="5">
                  <c:v>1.5993621715164481</c:v>
                </c:pt>
                <c:pt idx="6">
                  <c:v>1.262372817651779</c:v>
                </c:pt>
                <c:pt idx="7">
                  <c:v>1.0270151736828055</c:v>
                </c:pt>
                <c:pt idx="8">
                  <c:v>2.5327691913479558</c:v>
                </c:pt>
                <c:pt idx="9">
                  <c:v>1.7839039605375793</c:v>
                </c:pt>
                <c:pt idx="10">
                  <c:v>1.9390260440625853</c:v>
                </c:pt>
                <c:pt idx="11">
                  <c:v>1.6341309143755027</c:v>
                </c:pt>
                <c:pt idx="12">
                  <c:v>1.5940131341535189</c:v>
                </c:pt>
                <c:pt idx="13">
                  <c:v>1.3586554901845416</c:v>
                </c:pt>
                <c:pt idx="14">
                  <c:v>1.5752915033832591</c:v>
                </c:pt>
                <c:pt idx="15">
                  <c:v>2.0005399737362932</c:v>
                </c:pt>
                <c:pt idx="16">
                  <c:v>1.8507669275742202</c:v>
                </c:pt>
                <c:pt idx="17">
                  <c:v>1.4121458638138558</c:v>
                </c:pt>
                <c:pt idx="18">
                  <c:v>1.3105141539181604</c:v>
                </c:pt>
                <c:pt idx="19">
                  <c:v>1.1152742901711707</c:v>
                </c:pt>
                <c:pt idx="20">
                  <c:v>0.9975954681866801</c:v>
                </c:pt>
                <c:pt idx="21">
                  <c:v>1.7357626242711979</c:v>
                </c:pt>
                <c:pt idx="22">
                  <c:v>3.3912896880984236</c:v>
                </c:pt>
                <c:pt idx="23">
                  <c:v>4.8702985189489176</c:v>
                </c:pt>
                <c:pt idx="24">
                  <c:v>5.9935963651644837</c:v>
                </c:pt>
                <c:pt idx="25">
                  <c:v>6.5953630684942501</c:v>
                </c:pt>
                <c:pt idx="26">
                  <c:v>6.6354808487162362</c:v>
                </c:pt>
                <c:pt idx="27">
                  <c:v>5.5549753014041192</c:v>
                </c:pt>
                <c:pt idx="28">
                  <c:v>5.5736969321743794</c:v>
                </c:pt>
                <c:pt idx="29">
                  <c:v>5.6031166376705004</c:v>
                </c:pt>
                <c:pt idx="30">
                  <c:v>5.3329902508424736</c:v>
                </c:pt>
                <c:pt idx="31">
                  <c:v>5.2768253585316938</c:v>
                </c:pt>
                <c:pt idx="32">
                  <c:v>5.3329902508424736</c:v>
                </c:pt>
                <c:pt idx="33">
                  <c:v>5.1404249057769462</c:v>
                </c:pt>
                <c:pt idx="34">
                  <c:v>5.2982215079834178</c:v>
                </c:pt>
                <c:pt idx="35">
                  <c:v>5.2233349849023814</c:v>
                </c:pt>
                <c:pt idx="36">
                  <c:v>4.5948230947579578</c:v>
                </c:pt>
                <c:pt idx="37">
                  <c:v>4.9639066728002144</c:v>
                </c:pt>
                <c:pt idx="38">
                  <c:v>5.0548403079700455</c:v>
                </c:pt>
                <c:pt idx="39">
                  <c:v>5.3169431387536772</c:v>
                </c:pt>
                <c:pt idx="40">
                  <c:v>6.8253716751002944</c:v>
                </c:pt>
                <c:pt idx="41">
                  <c:v>7.0981725806097895</c:v>
                </c:pt>
                <c:pt idx="42">
                  <c:v>9.0666183301684953</c:v>
                </c:pt>
                <c:pt idx="43">
                  <c:v>9.8796720093340458</c:v>
                </c:pt>
                <c:pt idx="44">
                  <c:v>9.89037008405991</c:v>
                </c:pt>
                <c:pt idx="45">
                  <c:v>9.4998903565659276</c:v>
                </c:pt>
                <c:pt idx="46">
                  <c:v>11.682297600641883</c:v>
                </c:pt>
                <c:pt idx="47">
                  <c:v>12.005914361099224</c:v>
                </c:pt>
                <c:pt idx="48">
                  <c:v>11.75718412372292</c:v>
                </c:pt>
                <c:pt idx="49">
                  <c:v>11.676948563278954</c:v>
                </c:pt>
                <c:pt idx="50">
                  <c:v>11.864164870981547</c:v>
                </c:pt>
                <c:pt idx="51">
                  <c:v>11.848117758892753</c:v>
                </c:pt>
                <c:pt idx="52">
                  <c:v>12.21185229957208</c:v>
                </c:pt>
                <c:pt idx="53">
                  <c:v>13.196075174351432</c:v>
                </c:pt>
                <c:pt idx="54">
                  <c:v>6.8761875300481421</c:v>
                </c:pt>
                <c:pt idx="55">
                  <c:v>7.7052883213024872</c:v>
                </c:pt>
                <c:pt idx="56">
                  <c:v>7.6464489103102435</c:v>
                </c:pt>
                <c:pt idx="57">
                  <c:v>7.4485345278817867</c:v>
                </c:pt>
                <c:pt idx="58">
                  <c:v>7.8737829982348213</c:v>
                </c:pt>
                <c:pt idx="59">
                  <c:v>8.3391492488098447</c:v>
                </c:pt>
                <c:pt idx="60">
                  <c:v>8.8740529851029706</c:v>
                </c:pt>
                <c:pt idx="61">
                  <c:v>9.4704706510698067</c:v>
                </c:pt>
                <c:pt idx="62">
                  <c:v>10.01874698077026</c:v>
                </c:pt>
                <c:pt idx="63">
                  <c:v>10.489462268708213</c:v>
                </c:pt>
                <c:pt idx="64">
                  <c:v>10.922734295105643</c:v>
                </c:pt>
                <c:pt idx="65">
                  <c:v>11.377402470954802</c:v>
                </c:pt>
                <c:pt idx="66">
                  <c:v>11.984518211647501</c:v>
                </c:pt>
                <c:pt idx="67">
                  <c:v>11.561944259975929</c:v>
                </c:pt>
                <c:pt idx="68">
                  <c:v>10.46004256321209</c:v>
                </c:pt>
                <c:pt idx="69">
                  <c:v>10.053515723629316</c:v>
                </c:pt>
                <c:pt idx="70">
                  <c:v>9.8850210466969788</c:v>
                </c:pt>
                <c:pt idx="71">
                  <c:v>10.936106888512972</c:v>
                </c:pt>
                <c:pt idx="72">
                  <c:v>11.417520251176787</c:v>
                </c:pt>
                <c:pt idx="73">
                  <c:v>11.503104848983687</c:v>
                </c:pt>
                <c:pt idx="74">
                  <c:v>13.126537688633324</c:v>
                </c:pt>
                <c:pt idx="75">
                  <c:v>14.284604277707942</c:v>
                </c:pt>
                <c:pt idx="76">
                  <c:v>15.020096915110994</c:v>
                </c:pt>
                <c:pt idx="77">
                  <c:v>15.985598159120084</c:v>
                </c:pt>
                <c:pt idx="78">
                  <c:v>17.558215143821879</c:v>
                </c:pt>
                <c:pt idx="79">
                  <c:v>18.81256440542926</c:v>
                </c:pt>
                <c:pt idx="80">
                  <c:v>20.03749396154052</c:v>
                </c:pt>
                <c:pt idx="81">
                  <c:v>21.254399961607383</c:v>
                </c:pt>
                <c:pt idx="82">
                  <c:v>23.040978440826429</c:v>
                </c:pt>
                <c:pt idx="83">
                  <c:v>24.121483988138543</c:v>
                </c:pt>
                <c:pt idx="84">
                  <c:v>25.402578436560578</c:v>
                </c:pt>
                <c:pt idx="85">
                  <c:v>29.689831882949981</c:v>
                </c:pt>
                <c:pt idx="86">
                  <c:v>30.278225992872429</c:v>
                </c:pt>
                <c:pt idx="87">
                  <c:v>32.099573214950517</c:v>
                </c:pt>
                <c:pt idx="88">
                  <c:v>34.380937650240703</c:v>
                </c:pt>
                <c:pt idx="89">
                  <c:v>34.188372305175179</c:v>
                </c:pt>
                <c:pt idx="90">
                  <c:v>35.151199030502809</c:v>
                </c:pt>
                <c:pt idx="91">
                  <c:v>36.4429915536507</c:v>
                </c:pt>
                <c:pt idx="92">
                  <c:v>35.926809448127841</c:v>
                </c:pt>
                <c:pt idx="93">
                  <c:v>37.087550555883929</c:v>
                </c:pt>
                <c:pt idx="94">
                  <c:v>38.743077619711151</c:v>
                </c:pt>
                <c:pt idx="95">
                  <c:v>38.561210349371493</c:v>
                </c:pt>
                <c:pt idx="96">
                  <c:v>39.593574560417231</c:v>
                </c:pt>
                <c:pt idx="97">
                  <c:v>42.425889844089333</c:v>
                </c:pt>
                <c:pt idx="98">
                  <c:v>43.680239105696714</c:v>
                </c:pt>
                <c:pt idx="99">
                  <c:v>41.778656323174644</c:v>
                </c:pt>
                <c:pt idx="100">
                  <c:v>39.879748059334055</c:v>
                </c:pt>
                <c:pt idx="101">
                  <c:v>40.034870142859056</c:v>
                </c:pt>
                <c:pt idx="102">
                  <c:v>38.459578639475787</c:v>
                </c:pt>
                <c:pt idx="103">
                  <c:v>34.300702089796737</c:v>
                </c:pt>
                <c:pt idx="104">
                  <c:v>33.180078762262639</c:v>
                </c:pt>
                <c:pt idx="105">
                  <c:v>30.783710023669435</c:v>
                </c:pt>
                <c:pt idx="106">
                  <c:v>27.304161219082641</c:v>
                </c:pt>
                <c:pt idx="107">
                  <c:v>28.242917276277076</c:v>
                </c:pt>
                <c:pt idx="108">
                  <c:v>30.906737883016845</c:v>
                </c:pt>
                <c:pt idx="109">
                  <c:v>31.398849320406526</c:v>
                </c:pt>
                <c:pt idx="110">
                  <c:v>28.652118634541328</c:v>
                </c:pt>
                <c:pt idx="111">
                  <c:v>28.266987944410271</c:v>
                </c:pt>
                <c:pt idx="112">
                  <c:v>29.505290093928856</c:v>
                </c:pt>
                <c:pt idx="113">
                  <c:v>29.895769821422842</c:v>
                </c:pt>
                <c:pt idx="114">
                  <c:v>30.644635052233216</c:v>
                </c:pt>
                <c:pt idx="115">
                  <c:v>32.28411500397165</c:v>
                </c:pt>
                <c:pt idx="116">
                  <c:v>33.340549883150572</c:v>
                </c:pt>
                <c:pt idx="117">
                  <c:v>34.209768454626904</c:v>
                </c:pt>
                <c:pt idx="118">
                  <c:v>31.596763702834981</c:v>
                </c:pt>
                <c:pt idx="119">
                  <c:v>33.177404243581172</c:v>
                </c:pt>
                <c:pt idx="120">
                  <c:v>37.970141720767586</c:v>
                </c:pt>
                <c:pt idx="121">
                  <c:v>21.901633482522065</c:v>
                </c:pt>
                <c:pt idx="122">
                  <c:v>20.176568932976735</c:v>
                </c:pt>
                <c:pt idx="123">
                  <c:v>21.567318647338858</c:v>
                </c:pt>
                <c:pt idx="124">
                  <c:v>30.018797680770259</c:v>
                </c:pt>
                <c:pt idx="125">
                  <c:v>40.781060854987963</c:v>
                </c:pt>
                <c:pt idx="126">
                  <c:v>48.513094363105104</c:v>
                </c:pt>
                <c:pt idx="127">
                  <c:v>42.877883501257024</c:v>
                </c:pt>
                <c:pt idx="128">
                  <c:v>38.122589285611127</c:v>
                </c:pt>
                <c:pt idx="129">
                  <c:v>23.292383196884195</c:v>
                </c:pt>
                <c:pt idx="130">
                  <c:v>26.89763437949987</c:v>
                </c:pt>
                <c:pt idx="131">
                  <c:v>28.900848871917628</c:v>
                </c:pt>
                <c:pt idx="132">
                  <c:v>32.008639579780692</c:v>
                </c:pt>
                <c:pt idx="133">
                  <c:v>21.013693280275479</c:v>
                </c:pt>
                <c:pt idx="134">
                  <c:v>15.667330436025674</c:v>
                </c:pt>
                <c:pt idx="135">
                  <c:v>25.827826906913614</c:v>
                </c:pt>
                <c:pt idx="136">
                  <c:v>29.36888964117411</c:v>
                </c:pt>
                <c:pt idx="137">
                  <c:v>30.861271065431936</c:v>
                </c:pt>
                <c:pt idx="138">
                  <c:v>32.800297109494515</c:v>
                </c:pt>
                <c:pt idx="139">
                  <c:v>33.21217298644023</c:v>
                </c:pt>
                <c:pt idx="140">
                  <c:v>35.065614432695909</c:v>
                </c:pt>
                <c:pt idx="141">
                  <c:v>39.382287584581434</c:v>
                </c:pt>
                <c:pt idx="142">
                  <c:v>40.781060854987963</c:v>
                </c:pt>
                <c:pt idx="143">
                  <c:v>44.10816209473122</c:v>
                </c:pt>
                <c:pt idx="144">
                  <c:v>43.93164386175448</c:v>
                </c:pt>
                <c:pt idx="145">
                  <c:v>40.425349870353038</c:v>
                </c:pt>
                <c:pt idx="146">
                  <c:v>42.054131747365602</c:v>
                </c:pt>
                <c:pt idx="147">
                  <c:v>44.616320644209686</c:v>
                </c:pt>
                <c:pt idx="148">
                  <c:v>44.806211470593745</c:v>
                </c:pt>
                <c:pt idx="149">
                  <c:v>45.549727664041185</c:v>
                </c:pt>
                <c:pt idx="150">
                  <c:v>45.616590631077827</c:v>
                </c:pt>
                <c:pt idx="151">
                  <c:v>44.830282138726929</c:v>
                </c:pt>
                <c:pt idx="152">
                  <c:v>44.273982252982087</c:v>
                </c:pt>
                <c:pt idx="153">
                  <c:v>38.261664257047343</c:v>
                </c:pt>
                <c:pt idx="154">
                  <c:v>43.126613738633324</c:v>
                </c:pt>
                <c:pt idx="155">
                  <c:v>42.008664929780693</c:v>
                </c:pt>
                <c:pt idx="156">
                  <c:v>47.183858578416697</c:v>
                </c:pt>
                <c:pt idx="157">
                  <c:v>46.967222565217966</c:v>
                </c:pt>
                <c:pt idx="158">
                  <c:v>42.859161870486766</c:v>
                </c:pt>
                <c:pt idx="159">
                  <c:v>19.665735864816796</c:v>
                </c:pt>
                <c:pt idx="160">
                  <c:v>15.589769394263172</c:v>
                </c:pt>
                <c:pt idx="161">
                  <c:v>13.926218774391552</c:v>
                </c:pt>
                <c:pt idx="162">
                  <c:v>15.105681512917894</c:v>
                </c:pt>
                <c:pt idx="163">
                  <c:v>22.60235737706606</c:v>
                </c:pt>
                <c:pt idx="164">
                  <c:v>18.210797702099491</c:v>
                </c:pt>
                <c:pt idx="165">
                  <c:v>15.49348672173041</c:v>
                </c:pt>
                <c:pt idx="166">
                  <c:v>15.092308919510565</c:v>
                </c:pt>
                <c:pt idx="167">
                  <c:v>14.96125750411875</c:v>
                </c:pt>
                <c:pt idx="168">
                  <c:v>14.862300312904523</c:v>
                </c:pt>
                <c:pt idx="169">
                  <c:v>14.806135420593744</c:v>
                </c:pt>
                <c:pt idx="170">
                  <c:v>14.822182532682536</c:v>
                </c:pt>
                <c:pt idx="171">
                  <c:v>14.950559429392889</c:v>
                </c:pt>
                <c:pt idx="172">
                  <c:v>14.93718683598556</c:v>
                </c:pt>
                <c:pt idx="173">
                  <c:v>15.038818545881252</c:v>
                </c:pt>
                <c:pt idx="174">
                  <c:v>15.161846405228673</c:v>
                </c:pt>
                <c:pt idx="175">
                  <c:v>15.175218998635998</c:v>
                </c:pt>
                <c:pt idx="176">
                  <c:v>15.073587288740306</c:v>
                </c:pt>
                <c:pt idx="177">
                  <c:v>15.164520923910134</c:v>
                </c:pt>
                <c:pt idx="178">
                  <c:v>15.140450255776948</c:v>
                </c:pt>
                <c:pt idx="179">
                  <c:v>14.934512317304092</c:v>
                </c:pt>
                <c:pt idx="180">
                  <c:v>14.782064752460553</c:v>
                </c:pt>
                <c:pt idx="181">
                  <c:v>14.913116167852367</c:v>
                </c:pt>
                <c:pt idx="182">
                  <c:v>15.030794989836856</c:v>
                </c:pt>
                <c:pt idx="183">
                  <c:v>15.041493064562717</c:v>
                </c:pt>
                <c:pt idx="184">
                  <c:v>15.121728625006689</c:v>
                </c:pt>
                <c:pt idx="185">
                  <c:v>15.354411750294195</c:v>
                </c:pt>
                <c:pt idx="186">
                  <c:v>15.290223301939022</c:v>
                </c:pt>
                <c:pt idx="187">
                  <c:v>15.204638704132121</c:v>
                </c:pt>
                <c:pt idx="188">
                  <c:v>14.824857051364004</c:v>
                </c:pt>
                <c:pt idx="189">
                  <c:v>14.704503710698049</c:v>
                </c:pt>
                <c:pt idx="190">
                  <c:v>14.58682488871356</c:v>
                </c:pt>
                <c:pt idx="191">
                  <c:v>14.790088308504947</c:v>
                </c:pt>
                <c:pt idx="192">
                  <c:v>15.563024207448517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8-45CC-8255-0B2E85B77369}"/>
            </c:ext>
          </c:extLst>
        </c:ser>
        <c:ser>
          <c:idx val="0"/>
          <c:order val="1"/>
          <c:tx>
            <c:strRef>
              <c:f>'066C'!$N$11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'066C'!$N$14:$N$524</c:f>
              <c:numCache>
                <c:formatCode>0.0</c:formatCode>
                <c:ptCount val="51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68-45CC-8255-0B2E85B7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9-4889-8A7D-B6B990E72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'066C'!$W$14:$W$524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10-4F2E-BC29-1807BA6F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'066C'!$Y$14:$Y$524</c:f>
              <c:numCache>
                <c:formatCode>0</c:formatCode>
                <c:ptCount val="51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BB-4F3C-87FE-C6F60F606101}"/>
            </c:ext>
          </c:extLst>
        </c:ser>
        <c:ser>
          <c:idx val="0"/>
          <c:order val="1"/>
          <c:tx>
            <c:strRef>
              <c:f>'066C'!$X$11:$Y$11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'066C'!$Y$14:$Y$524</c:f>
              <c:numCache>
                <c:formatCode>0</c:formatCode>
                <c:ptCount val="51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BB-4F3C-87FE-C6F60F606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'066C'!$U$14:$U$524</c:f>
              <c:numCache>
                <c:formatCode>0</c:formatCode>
                <c:ptCount val="5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7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5</c:v>
                </c:pt>
                <c:pt idx="158">
                  <c:v>7</c:v>
                </c:pt>
                <c:pt idx="159">
                  <c:v>8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7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8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</c:numCache>
            </c:numRef>
          </c:xVal>
          <c:yVal>
            <c:numRef>
              <c:f>'066C'!$J$14:$J$524</c:f>
              <c:numCache>
                <c:formatCode>0.0</c:formatCode>
                <c:ptCount val="511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1-40DD-92A3-5F03789C1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'066C'!$BL$14:$BL$524</c:f>
              <c:numCache>
                <c:formatCode>0.0</c:formatCode>
                <c:ptCount val="511"/>
                <c:pt idx="0">
                  <c:v>7.1025544497182551</c:v>
                </c:pt>
                <c:pt idx="1">
                  <c:v>7.7932626341281885</c:v>
                </c:pt>
                <c:pt idx="2">
                  <c:v>10.774335073049929</c:v>
                </c:pt>
                <c:pt idx="3">
                  <c:v>10.615849711559404</c:v>
                </c:pt>
                <c:pt idx="4">
                  <c:v>8.6199909419111194</c:v>
                </c:pt>
                <c:pt idx="5">
                  <c:v>8.2994137660971479</c:v>
                </c:pt>
                <c:pt idx="6">
                  <c:v>13.440750863007137</c:v>
                </c:pt>
                <c:pt idx="7">
                  <c:v>2.8256640642612219</c:v>
                </c:pt>
                <c:pt idx="8">
                  <c:v>0.99685201168570203</c:v>
                </c:pt>
                <c:pt idx="9">
                  <c:v>2.198583249760155</c:v>
                </c:pt>
                <c:pt idx="10">
                  <c:v>5.8966257869281158</c:v>
                </c:pt>
                <c:pt idx="11">
                  <c:v>6.7334514587884113</c:v>
                </c:pt>
                <c:pt idx="12">
                  <c:v>7.6225851193933005</c:v>
                </c:pt>
                <c:pt idx="13">
                  <c:v>7.1788443143701226</c:v>
                </c:pt>
                <c:pt idx="14">
                  <c:v>6.4603986660873582</c:v>
                </c:pt>
                <c:pt idx="15">
                  <c:v>3.2932471583956806</c:v>
                </c:pt>
                <c:pt idx="16">
                  <c:v>5.6878091119460823</c:v>
                </c:pt>
                <c:pt idx="17">
                  <c:v>9.4458950512961959</c:v>
                </c:pt>
                <c:pt idx="18">
                  <c:v>10.537184957954251</c:v>
                </c:pt>
                <c:pt idx="19">
                  <c:v>2.2782858104687778</c:v>
                </c:pt>
                <c:pt idx="20">
                  <c:v>3.5897445679566631</c:v>
                </c:pt>
                <c:pt idx="21">
                  <c:v>3.0134903442629057</c:v>
                </c:pt>
                <c:pt idx="22">
                  <c:v>6.3967900373484348</c:v>
                </c:pt>
                <c:pt idx="23">
                  <c:v>7.4909575830760691</c:v>
                </c:pt>
                <c:pt idx="24">
                  <c:v>7.8282374771793979</c:v>
                </c:pt>
                <c:pt idx="25">
                  <c:v>12.624881215398362</c:v>
                </c:pt>
                <c:pt idx="26">
                  <c:v>11.16066476622597</c:v>
                </c:pt>
                <c:pt idx="27">
                  <c:v>3.6539492213001576</c:v>
                </c:pt>
                <c:pt idx="28">
                  <c:v>4.1740530943720175</c:v>
                </c:pt>
                <c:pt idx="29">
                  <c:v>5.6396752213209789</c:v>
                </c:pt>
                <c:pt idx="30">
                  <c:v>3.9377838071238056</c:v>
                </c:pt>
                <c:pt idx="31">
                  <c:v>5.0273922717991137</c:v>
                </c:pt>
                <c:pt idx="32">
                  <c:v>5.8259700549419389</c:v>
                </c:pt>
                <c:pt idx="33">
                  <c:v>7.8534198859205029</c:v>
                </c:pt>
                <c:pt idx="34">
                  <c:v>3.1901875975145959</c:v>
                </c:pt>
                <c:pt idx="35">
                  <c:v>6.1462857402555766</c:v>
                </c:pt>
                <c:pt idx="36">
                  <c:v>7.5978085096356853</c:v>
                </c:pt>
                <c:pt idx="37">
                  <c:v>3.4688763251239747</c:v>
                </c:pt>
                <c:pt idx="38">
                  <c:v>6.8722413590579938</c:v>
                </c:pt>
                <c:pt idx="39">
                  <c:v>9.3572156281100529</c:v>
                </c:pt>
                <c:pt idx="40">
                  <c:v>3.2159029493313089</c:v>
                </c:pt>
                <c:pt idx="41">
                  <c:v>4.8058730392741174</c:v>
                </c:pt>
                <c:pt idx="42">
                  <c:v>4.6336317421024029</c:v>
                </c:pt>
                <c:pt idx="43">
                  <c:v>3.4486330261095142</c:v>
                </c:pt>
                <c:pt idx="44">
                  <c:v>5.3086611784382249</c:v>
                </c:pt>
                <c:pt idx="45">
                  <c:v>3.7627234961352216</c:v>
                </c:pt>
                <c:pt idx="46">
                  <c:v>5.1952036849327943</c:v>
                </c:pt>
                <c:pt idx="47">
                  <c:v>3.5830425390985181</c:v>
                </c:pt>
                <c:pt idx="48">
                  <c:v>3.1124255554366118</c:v>
                </c:pt>
                <c:pt idx="49">
                  <c:v>3.3871212364001764</c:v>
                </c:pt>
                <c:pt idx="50">
                  <c:v>3.6716551687841519</c:v>
                </c:pt>
                <c:pt idx="51">
                  <c:v>3.8115580096747301</c:v>
                </c:pt>
                <c:pt idx="52">
                  <c:v>3.8596632242659954</c:v>
                </c:pt>
                <c:pt idx="53">
                  <c:v>2.2872297153555308</c:v>
                </c:pt>
                <c:pt idx="54">
                  <c:v>2.6893935675622243</c:v>
                </c:pt>
                <c:pt idx="55">
                  <c:v>2.9572410410735985</c:v>
                </c:pt>
                <c:pt idx="56">
                  <c:v>2.2273245320954098</c:v>
                </c:pt>
                <c:pt idx="57">
                  <c:v>1.6969367928521364</c:v>
                </c:pt>
                <c:pt idx="58">
                  <c:v>1.1342706673804646</c:v>
                </c:pt>
                <c:pt idx="59">
                  <c:v>1.0986363995131467</c:v>
                </c:pt>
                <c:pt idx="60">
                  <c:v>1.1307302896180267</c:v>
                </c:pt>
                <c:pt idx="61">
                  <c:v>1.2395394915113731</c:v>
                </c:pt>
                <c:pt idx="62">
                  <c:v>1.4816959350726435</c:v>
                </c:pt>
                <c:pt idx="63">
                  <c:v>1.4745555527711194</c:v>
                </c:pt>
                <c:pt idx="64">
                  <c:v>1.9700708422534852</c:v>
                </c:pt>
                <c:pt idx="65">
                  <c:v>2.1311040888025343</c:v>
                </c:pt>
                <c:pt idx="66">
                  <c:v>3.1401833213420058</c:v>
                </c:pt>
                <c:pt idx="67">
                  <c:v>3.4295358667697493</c:v>
                </c:pt>
                <c:pt idx="68">
                  <c:v>3.83986572401344</c:v>
                </c:pt>
                <c:pt idx="69">
                  <c:v>3.8960725689322642</c:v>
                </c:pt>
                <c:pt idx="70">
                  <c:v>3.8624358629306439</c:v>
                </c:pt>
                <c:pt idx="71">
                  <c:v>3.8357980372437774</c:v>
                </c:pt>
                <c:pt idx="72">
                  <c:v>3.6959770183025467</c:v>
                </c:pt>
                <c:pt idx="73">
                  <c:v>3.3553340598977228</c:v>
                </c:pt>
                <c:pt idx="74">
                  <c:v>3.3769903068397102</c:v>
                </c:pt>
                <c:pt idx="75">
                  <c:v>3.3779734890717292</c:v>
                </c:pt>
                <c:pt idx="76">
                  <c:v>3.3165875211526128</c:v>
                </c:pt>
                <c:pt idx="77">
                  <c:v>3.0820182202257564</c:v>
                </c:pt>
                <c:pt idx="78">
                  <c:v>3.0652873577451492</c:v>
                </c:pt>
                <c:pt idx="79">
                  <c:v>3.0512706542244721</c:v>
                </c:pt>
                <c:pt idx="80">
                  <c:v>2.9898099031676959</c:v>
                </c:pt>
                <c:pt idx="81">
                  <c:v>2.7808381623991361</c:v>
                </c:pt>
                <c:pt idx="82">
                  <c:v>2.4887255493653044</c:v>
                </c:pt>
                <c:pt idx="83">
                  <c:v>3.022329418996911</c:v>
                </c:pt>
                <c:pt idx="84">
                  <c:v>3.6912835071441155</c:v>
                </c:pt>
                <c:pt idx="85">
                  <c:v>4.5129361719816723</c:v>
                </c:pt>
                <c:pt idx="86">
                  <c:v>4.560372692552181</c:v>
                </c:pt>
                <c:pt idx="87">
                  <c:v>4.4853190917814327</c:v>
                </c:pt>
                <c:pt idx="88">
                  <c:v>3.9844073350957716</c:v>
                </c:pt>
                <c:pt idx="89">
                  <c:v>3.7579082079326707</c:v>
                </c:pt>
                <c:pt idx="90">
                  <c:v>3.7685822805827431</c:v>
                </c:pt>
                <c:pt idx="91">
                  <c:v>3.3769705970403239</c:v>
                </c:pt>
                <c:pt idx="92">
                  <c:v>3.2579964574011431</c:v>
                </c:pt>
                <c:pt idx="93">
                  <c:v>2.67894984619541</c:v>
                </c:pt>
                <c:pt idx="94">
                  <c:v>2.2133334084948939</c:v>
                </c:pt>
                <c:pt idx="95">
                  <c:v>2.4736307529522401</c:v>
                </c:pt>
                <c:pt idx="96">
                  <c:v>2.608444961268932</c:v>
                </c:pt>
                <c:pt idx="97">
                  <c:v>2.9465050864811411</c:v>
                </c:pt>
                <c:pt idx="98">
                  <c:v>3.2391210007497686</c:v>
                </c:pt>
                <c:pt idx="99">
                  <c:v>3.6963507373175815</c:v>
                </c:pt>
                <c:pt idx="100">
                  <c:v>3.5163063858568848</c:v>
                </c:pt>
                <c:pt idx="101">
                  <c:v>3.5423433960258106</c:v>
                </c:pt>
                <c:pt idx="102">
                  <c:v>4.0562532121059904</c:v>
                </c:pt>
                <c:pt idx="103">
                  <c:v>4.5024069954205048</c:v>
                </c:pt>
                <c:pt idx="104">
                  <c:v>4.3854055316406484</c:v>
                </c:pt>
                <c:pt idx="105">
                  <c:v>3.9294988045345494</c:v>
                </c:pt>
                <c:pt idx="106">
                  <c:v>3.9314890064766668</c:v>
                </c:pt>
                <c:pt idx="107">
                  <c:v>3.5760073587101897</c:v>
                </c:pt>
                <c:pt idx="108">
                  <c:v>3.199280062788918</c:v>
                </c:pt>
                <c:pt idx="109">
                  <c:v>4.390335231973892</c:v>
                </c:pt>
                <c:pt idx="110">
                  <c:v>4.8399671634261301</c:v>
                </c:pt>
                <c:pt idx="111">
                  <c:v>4.3456068773820817</c:v>
                </c:pt>
                <c:pt idx="112">
                  <c:v>3.7721694130265373</c:v>
                </c:pt>
                <c:pt idx="113">
                  <c:v>3.605909491835245</c:v>
                </c:pt>
                <c:pt idx="114">
                  <c:v>2.7123391447343841</c:v>
                </c:pt>
                <c:pt idx="115">
                  <c:v>2.6703165577888597</c:v>
                </c:pt>
                <c:pt idx="116">
                  <c:v>3.2931233058695173</c:v>
                </c:pt>
                <c:pt idx="117">
                  <c:v>2.8854830099810478</c:v>
                </c:pt>
                <c:pt idx="118">
                  <c:v>1.8624878420966415</c:v>
                </c:pt>
                <c:pt idx="119">
                  <c:v>2.4013727339472686</c:v>
                </c:pt>
                <c:pt idx="120">
                  <c:v>1.4456394563074617</c:v>
                </c:pt>
                <c:pt idx="121">
                  <c:v>1.20742057788194</c:v>
                </c:pt>
                <c:pt idx="122">
                  <c:v>1.9102109544741317</c:v>
                </c:pt>
                <c:pt idx="123">
                  <c:v>2.710789486629217</c:v>
                </c:pt>
                <c:pt idx="124">
                  <c:v>2.4887515268343319</c:v>
                </c:pt>
                <c:pt idx="125">
                  <c:v>2.2746716134760718</c:v>
                </c:pt>
                <c:pt idx="126">
                  <c:v>3.2836957771384743</c:v>
                </c:pt>
                <c:pt idx="127">
                  <c:v>3.8569865752371988</c:v>
                </c:pt>
                <c:pt idx="128">
                  <c:v>3.081742738938877</c:v>
                </c:pt>
                <c:pt idx="129">
                  <c:v>3.4939158535767851</c:v>
                </c:pt>
                <c:pt idx="130">
                  <c:v>3.7043908974645468</c:v>
                </c:pt>
                <c:pt idx="131">
                  <c:v>3.920785923292827</c:v>
                </c:pt>
                <c:pt idx="132">
                  <c:v>3.2346752450476925</c:v>
                </c:pt>
                <c:pt idx="133">
                  <c:v>2.8717171522427041</c:v>
                </c:pt>
                <c:pt idx="134">
                  <c:v>3.4308269394074156</c:v>
                </c:pt>
                <c:pt idx="135">
                  <c:v>2.7789336090720451</c:v>
                </c:pt>
                <c:pt idx="136">
                  <c:v>2.3937788553120609</c:v>
                </c:pt>
                <c:pt idx="137">
                  <c:v>2.408833997413431</c:v>
                </c:pt>
                <c:pt idx="138">
                  <c:v>1.8448889846222176</c:v>
                </c:pt>
                <c:pt idx="139">
                  <c:v>1.729790914228488</c:v>
                </c:pt>
                <c:pt idx="140">
                  <c:v>2.3703566706466104</c:v>
                </c:pt>
                <c:pt idx="141">
                  <c:v>3.2173887741704874</c:v>
                </c:pt>
                <c:pt idx="142">
                  <c:v>4.1309374775327621</c:v>
                </c:pt>
                <c:pt idx="143">
                  <c:v>3.2919987915572491</c:v>
                </c:pt>
                <c:pt idx="144">
                  <c:v>2.8232056401891863</c:v>
                </c:pt>
                <c:pt idx="145">
                  <c:v>3.1240050688353502</c:v>
                </c:pt>
                <c:pt idx="146">
                  <c:v>3.6124490623121801</c:v>
                </c:pt>
                <c:pt idx="147">
                  <c:v>3.3500802597782307</c:v>
                </c:pt>
                <c:pt idx="148">
                  <c:v>3.7647017336031943</c:v>
                </c:pt>
                <c:pt idx="149">
                  <c:v>3.1609593882549594</c:v>
                </c:pt>
                <c:pt idx="150">
                  <c:v>3.7727382058712471</c:v>
                </c:pt>
                <c:pt idx="151">
                  <c:v>3.9944321996178438</c:v>
                </c:pt>
                <c:pt idx="152">
                  <c:v>3.1604420494742982</c:v>
                </c:pt>
                <c:pt idx="153">
                  <c:v>4.6563637842775591</c:v>
                </c:pt>
                <c:pt idx="154">
                  <c:v>3.665852827140248</c:v>
                </c:pt>
                <c:pt idx="155">
                  <c:v>3.869991894623233</c:v>
                </c:pt>
                <c:pt idx="156">
                  <c:v>4.0832802110695088</c:v>
                </c:pt>
                <c:pt idx="157">
                  <c:v>3.0154807822903291</c:v>
                </c:pt>
                <c:pt idx="158">
                  <c:v>1.6003116723862847</c:v>
                </c:pt>
                <c:pt idx="159">
                  <c:v>0.74034466944559296</c:v>
                </c:pt>
                <c:pt idx="160">
                  <c:v>1.2702044142564002</c:v>
                </c:pt>
                <c:pt idx="161">
                  <c:v>2.890560722520243</c:v>
                </c:pt>
                <c:pt idx="162">
                  <c:v>3.405324975538738</c:v>
                </c:pt>
                <c:pt idx="163">
                  <c:v>1.0657304057760688</c:v>
                </c:pt>
                <c:pt idx="164">
                  <c:v>0.57020850536850232</c:v>
                </c:pt>
                <c:pt idx="165">
                  <c:v>0.78306116961948768</c:v>
                </c:pt>
                <c:pt idx="166">
                  <c:v>0.94229423700964376</c:v>
                </c:pt>
                <c:pt idx="167">
                  <c:v>0.98462258026498561</c:v>
                </c:pt>
                <c:pt idx="168">
                  <c:v>1.0029341514578074</c:v>
                </c:pt>
                <c:pt idx="169">
                  <c:v>0.99526085734272884</c:v>
                </c:pt>
                <c:pt idx="170">
                  <c:v>1.051865205083248</c:v>
                </c:pt>
                <c:pt idx="171">
                  <c:v>1.1200644002239146</c:v>
                </c:pt>
                <c:pt idx="172">
                  <c:v>1.0072303698235923</c:v>
                </c:pt>
                <c:pt idx="173">
                  <c:v>1.0979787907013987</c:v>
                </c:pt>
                <c:pt idx="174">
                  <c:v>1.1770948260055085</c:v>
                </c:pt>
                <c:pt idx="175">
                  <c:v>1.1954547585602913</c:v>
                </c:pt>
                <c:pt idx="176">
                  <c:v>1.1691955016753732</c:v>
                </c:pt>
                <c:pt idx="177">
                  <c:v>1.1233198513279778</c:v>
                </c:pt>
                <c:pt idx="178">
                  <c:v>1.1076009862719409</c:v>
                </c:pt>
                <c:pt idx="179">
                  <c:v>1.1177668155264449</c:v>
                </c:pt>
                <c:pt idx="180">
                  <c:v>1.1623761417133223</c:v>
                </c:pt>
                <c:pt idx="181">
                  <c:v>1.2667763744109333</c:v>
                </c:pt>
                <c:pt idx="182">
                  <c:v>1.1960205966748907</c:v>
                </c:pt>
                <c:pt idx="183">
                  <c:v>1.2090292074809381</c:v>
                </c:pt>
                <c:pt idx="184">
                  <c:v>1.2265611034413058</c:v>
                </c:pt>
                <c:pt idx="185">
                  <c:v>0.93561221808978645</c:v>
                </c:pt>
                <c:pt idx="186">
                  <c:v>0.86749223878431381</c:v>
                </c:pt>
                <c:pt idx="187">
                  <c:v>0.96910003199996864</c:v>
                </c:pt>
                <c:pt idx="188">
                  <c:v>1.1340410070136233</c:v>
                </c:pt>
                <c:pt idx="189">
                  <c:v>1.159636011330158</c:v>
                </c:pt>
                <c:pt idx="190">
                  <c:v>1.0883992711147508</c:v>
                </c:pt>
                <c:pt idx="191">
                  <c:v>0.99125793531955886</c:v>
                </c:pt>
                <c:pt idx="192">
                  <c:v>0.99902030635266559</c:v>
                </c:pt>
              </c:numCache>
            </c:numRef>
          </c:xVal>
          <c:yVal>
            <c:numRef>
              <c:f>'066C'!$BK$14:$BK$524</c:f>
              <c:numCache>
                <c:formatCode>0</c:formatCode>
                <c:ptCount val="511"/>
                <c:pt idx="0">
                  <c:v>48.655965898117792</c:v>
                </c:pt>
                <c:pt idx="1">
                  <c:v>40.550286023199106</c:v>
                </c:pt>
                <c:pt idx="2">
                  <c:v>33.417316988237154</c:v>
                </c:pt>
                <c:pt idx="3">
                  <c:v>34.017056614314221</c:v>
                </c:pt>
                <c:pt idx="4">
                  <c:v>37.505530114768582</c:v>
                </c:pt>
                <c:pt idx="5">
                  <c:v>34.3235529786987</c:v>
                </c:pt>
                <c:pt idx="6">
                  <c:v>34.035169994787438</c:v>
                </c:pt>
                <c:pt idx="7">
                  <c:v>48.875802091260681</c:v>
                </c:pt>
                <c:pt idx="8">
                  <c:v>113.71625679392179</c:v>
                </c:pt>
                <c:pt idx="9">
                  <c:v>88.048816152787182</c:v>
                </c:pt>
                <c:pt idx="10">
                  <c:v>47.426182243943565</c:v>
                </c:pt>
                <c:pt idx="11">
                  <c:v>33.383261675371557</c:v>
                </c:pt>
                <c:pt idx="12">
                  <c:v>32.658432637960082</c:v>
                </c:pt>
                <c:pt idx="13">
                  <c:v>31.449685579842406</c:v>
                </c:pt>
                <c:pt idx="14">
                  <c:v>31.281377799994022</c:v>
                </c:pt>
                <c:pt idx="15">
                  <c:v>29.857392285540158</c:v>
                </c:pt>
                <c:pt idx="16">
                  <c:v>37.200325172274702</c:v>
                </c:pt>
                <c:pt idx="17">
                  <c:v>30.421315852829043</c:v>
                </c:pt>
                <c:pt idx="18">
                  <c:v>38.978831022442733</c:v>
                </c:pt>
                <c:pt idx="19">
                  <c:v>69.456190480453827</c:v>
                </c:pt>
                <c:pt idx="20">
                  <c:v>66.293934905267449</c:v>
                </c:pt>
                <c:pt idx="21">
                  <c:v>39.236480715139052</c:v>
                </c:pt>
                <c:pt idx="22">
                  <c:v>25.592376041423012</c:v>
                </c:pt>
                <c:pt idx="23">
                  <c:v>28.785234848544732</c:v>
                </c:pt>
                <c:pt idx="24">
                  <c:v>21.14054780908085</c:v>
                </c:pt>
                <c:pt idx="25">
                  <c:v>11.205697441631081</c:v>
                </c:pt>
                <c:pt idx="26">
                  <c:v>8.5598190252484834</c:v>
                </c:pt>
                <c:pt idx="27">
                  <c:v>28.951751003154389</c:v>
                </c:pt>
                <c:pt idx="28">
                  <c:v>31.153506491364574</c:v>
                </c:pt>
                <c:pt idx="29">
                  <c:v>12.834488661797179</c:v>
                </c:pt>
                <c:pt idx="30">
                  <c:v>9.3694025144092059</c:v>
                </c:pt>
                <c:pt idx="31">
                  <c:v>7.7426866397879728</c:v>
                </c:pt>
                <c:pt idx="32">
                  <c:v>5.8469350372724538</c:v>
                </c:pt>
                <c:pt idx="33">
                  <c:v>4.6230115914579981</c:v>
                </c:pt>
                <c:pt idx="34">
                  <c:v>5.5159932167735963</c:v>
                </c:pt>
                <c:pt idx="35">
                  <c:v>4.7490110425819587</c:v>
                </c:pt>
                <c:pt idx="36">
                  <c:v>6.8344604106663764</c:v>
                </c:pt>
                <c:pt idx="37">
                  <c:v>14.651278451747721</c:v>
                </c:pt>
                <c:pt idx="38">
                  <c:v>6.963771692956696</c:v>
                </c:pt>
                <c:pt idx="39">
                  <c:v>7.0566190543781095</c:v>
                </c:pt>
                <c:pt idx="40">
                  <c:v>25.340754718082216</c:v>
                </c:pt>
                <c:pt idx="41">
                  <c:v>20.057019411668819</c:v>
                </c:pt>
                <c:pt idx="42">
                  <c:v>9.7828951393221928</c:v>
                </c:pt>
                <c:pt idx="43">
                  <c:v>9.6803234972166319</c:v>
                </c:pt>
                <c:pt idx="44">
                  <c:v>9.1904835858903571</c:v>
                </c:pt>
                <c:pt idx="45">
                  <c:v>12.376688605086549</c:v>
                </c:pt>
                <c:pt idx="46">
                  <c:v>8.1977674109453851</c:v>
                </c:pt>
                <c:pt idx="47">
                  <c:v>8.9967878966982777</c:v>
                </c:pt>
                <c:pt idx="48">
                  <c:v>10.06892584446676</c:v>
                </c:pt>
                <c:pt idx="49">
                  <c:v>11.454360559105757</c:v>
                </c:pt>
                <c:pt idx="50">
                  <c:v>13.426408035695731</c:v>
                </c:pt>
                <c:pt idx="51">
                  <c:v>14.780354896587509</c:v>
                </c:pt>
                <c:pt idx="52">
                  <c:v>16.186276283289409</c:v>
                </c:pt>
                <c:pt idx="53">
                  <c:v>24.567527368446644</c:v>
                </c:pt>
                <c:pt idx="54">
                  <c:v>22.292438287319616</c:v>
                </c:pt>
                <c:pt idx="55">
                  <c:v>18.008274597735436</c:v>
                </c:pt>
                <c:pt idx="56">
                  <c:v>16.749089878572132</c:v>
                </c:pt>
                <c:pt idx="57">
                  <c:v>13.972218098549972</c:v>
                </c:pt>
                <c:pt idx="58">
                  <c:v>12.359445624286018</c:v>
                </c:pt>
                <c:pt idx="59">
                  <c:v>12.348776602254501</c:v>
                </c:pt>
                <c:pt idx="60">
                  <c:v>12.238196890293819</c:v>
                </c:pt>
                <c:pt idx="61">
                  <c:v>11.383947792292179</c:v>
                </c:pt>
                <c:pt idx="62">
                  <c:v>10.621381212690833</c:v>
                </c:pt>
                <c:pt idx="63">
                  <c:v>11.264919901179661</c:v>
                </c:pt>
                <c:pt idx="64">
                  <c:v>12.000281970820209</c:v>
                </c:pt>
                <c:pt idx="65">
                  <c:v>12.803839364774801</c:v>
                </c:pt>
                <c:pt idx="66">
                  <c:v>15.264093632173301</c:v>
                </c:pt>
                <c:pt idx="67">
                  <c:v>19.863853267480668</c:v>
                </c:pt>
                <c:pt idx="68">
                  <c:v>22.086630330768372</c:v>
                </c:pt>
                <c:pt idx="69">
                  <c:v>21.989777849492828</c:v>
                </c:pt>
                <c:pt idx="70">
                  <c:v>23.246829807505904</c:v>
                </c:pt>
                <c:pt idx="71">
                  <c:v>25.518524025020415</c:v>
                </c:pt>
                <c:pt idx="72">
                  <c:v>27.513365241414647</c:v>
                </c:pt>
                <c:pt idx="73">
                  <c:v>28.72133290790196</c:v>
                </c:pt>
                <c:pt idx="74">
                  <c:v>28.803360153890146</c:v>
                </c:pt>
                <c:pt idx="75">
                  <c:v>29.506312355114417</c:v>
                </c:pt>
                <c:pt idx="76">
                  <c:v>29.737773402424331</c:v>
                </c:pt>
                <c:pt idx="77">
                  <c:v>29.461069659530722</c:v>
                </c:pt>
                <c:pt idx="78">
                  <c:v>30.722666665935972</c:v>
                </c:pt>
                <c:pt idx="79">
                  <c:v>33.021902180869425</c:v>
                </c:pt>
                <c:pt idx="80">
                  <c:v>32.485494944425561</c:v>
                </c:pt>
                <c:pt idx="81">
                  <c:v>30.195856311608424</c:v>
                </c:pt>
                <c:pt idx="82">
                  <c:v>31.376165968246713</c:v>
                </c:pt>
                <c:pt idx="83">
                  <c:v>38.01512154002171</c:v>
                </c:pt>
                <c:pt idx="84">
                  <c:v>42.804087044187412</c:v>
                </c:pt>
                <c:pt idx="85">
                  <c:v>44.576808996061438</c:v>
                </c:pt>
                <c:pt idx="86">
                  <c:v>44.455700954384263</c:v>
                </c:pt>
                <c:pt idx="87">
                  <c:v>41.357237760134318</c:v>
                </c:pt>
                <c:pt idx="88">
                  <c:v>39.884929571985289</c:v>
                </c:pt>
                <c:pt idx="89">
                  <c:v>39.183302509447394</c:v>
                </c:pt>
                <c:pt idx="90">
                  <c:v>36.762325000733334</c:v>
                </c:pt>
                <c:pt idx="91">
                  <c:v>34.287285730316391</c:v>
                </c:pt>
                <c:pt idx="92">
                  <c:v>33.253484677971997</c:v>
                </c:pt>
                <c:pt idx="93">
                  <c:v>32.32119425199997</c:v>
                </c:pt>
                <c:pt idx="94">
                  <c:v>31.205005251893365</c:v>
                </c:pt>
                <c:pt idx="95">
                  <c:v>30.472785698246668</c:v>
                </c:pt>
                <c:pt idx="96">
                  <c:v>29.856743921019412</c:v>
                </c:pt>
                <c:pt idx="97">
                  <c:v>31.370176744411577</c:v>
                </c:pt>
                <c:pt idx="98">
                  <c:v>32.622594268719297</c:v>
                </c:pt>
                <c:pt idx="99">
                  <c:v>34.005386541328079</c:v>
                </c:pt>
                <c:pt idx="100">
                  <c:v>33.255353459440407</c:v>
                </c:pt>
                <c:pt idx="101">
                  <c:v>31.685887788446742</c:v>
                </c:pt>
                <c:pt idx="102">
                  <c:v>31.207144563334833</c:v>
                </c:pt>
                <c:pt idx="103">
                  <c:v>31.387764421078899</c:v>
                </c:pt>
                <c:pt idx="104">
                  <c:v>32.366495610543041</c:v>
                </c:pt>
                <c:pt idx="105">
                  <c:v>34.100098630083068</c:v>
                </c:pt>
                <c:pt idx="106">
                  <c:v>31.327314821199995</c:v>
                </c:pt>
                <c:pt idx="107">
                  <c:v>28.265022186724941</c:v>
                </c:pt>
                <c:pt idx="108">
                  <c:v>33.289755472352169</c:v>
                </c:pt>
                <c:pt idx="109">
                  <c:v>35.582845974117724</c:v>
                </c:pt>
                <c:pt idx="110">
                  <c:v>32.930771175978926</c:v>
                </c:pt>
                <c:pt idx="111">
                  <c:v>31.506678797942499</c:v>
                </c:pt>
                <c:pt idx="112">
                  <c:v>29.766332198207998</c:v>
                </c:pt>
                <c:pt idx="113">
                  <c:v>27.700403900262213</c:v>
                </c:pt>
                <c:pt idx="114">
                  <c:v>26.80075039316235</c:v>
                </c:pt>
                <c:pt idx="115">
                  <c:v>28.722903738646753</c:v>
                </c:pt>
                <c:pt idx="116">
                  <c:v>27.257428576520283</c:v>
                </c:pt>
                <c:pt idx="117">
                  <c:v>28.810863688324851</c:v>
                </c:pt>
                <c:pt idx="118">
                  <c:v>30.041714452584223</c:v>
                </c:pt>
                <c:pt idx="119">
                  <c:v>32.333719580832366</c:v>
                </c:pt>
                <c:pt idx="120">
                  <c:v>33.037503515244616</c:v>
                </c:pt>
                <c:pt idx="121">
                  <c:v>54.558148113811811</c:v>
                </c:pt>
                <c:pt idx="122">
                  <c:v>47.921870288720115</c:v>
                </c:pt>
                <c:pt idx="123">
                  <c:v>31.260791142083249</c:v>
                </c:pt>
                <c:pt idx="124">
                  <c:v>25.576125330860471</c:v>
                </c:pt>
                <c:pt idx="125">
                  <c:v>26.686646015852421</c:v>
                </c:pt>
                <c:pt idx="126">
                  <c:v>27.67026118711167</c:v>
                </c:pt>
                <c:pt idx="127">
                  <c:v>29.488584987384563</c:v>
                </c:pt>
                <c:pt idx="128">
                  <c:v>34.93669625871312</c:v>
                </c:pt>
                <c:pt idx="129">
                  <c:v>26.106338111917552</c:v>
                </c:pt>
                <c:pt idx="130">
                  <c:v>22.12922270226154</c:v>
                </c:pt>
                <c:pt idx="131">
                  <c:v>23.521525174438331</c:v>
                </c:pt>
                <c:pt idx="132">
                  <c:v>32.542478306099774</c:v>
                </c:pt>
                <c:pt idx="133">
                  <c:v>33.354045209317896</c:v>
                </c:pt>
                <c:pt idx="134">
                  <c:v>26.909492394642314</c:v>
                </c:pt>
                <c:pt idx="135">
                  <c:v>26.768972018119999</c:v>
                </c:pt>
                <c:pt idx="136">
                  <c:v>24.449587536874166</c:v>
                </c:pt>
                <c:pt idx="137">
                  <c:v>20.019306549166171</c:v>
                </c:pt>
                <c:pt idx="138">
                  <c:v>19.529262091427952</c:v>
                </c:pt>
                <c:pt idx="139">
                  <c:v>18.036068218335561</c:v>
                </c:pt>
                <c:pt idx="140">
                  <c:v>18.9727002314388</c:v>
                </c:pt>
                <c:pt idx="141">
                  <c:v>27.383928950004226</c:v>
                </c:pt>
                <c:pt idx="142">
                  <c:v>28.461264873575807</c:v>
                </c:pt>
                <c:pt idx="143">
                  <c:v>29.825042381979831</c:v>
                </c:pt>
                <c:pt idx="144">
                  <c:v>30.107039998443152</c:v>
                </c:pt>
                <c:pt idx="145">
                  <c:v>27.364843447711255</c:v>
                </c:pt>
                <c:pt idx="146">
                  <c:v>22.402667885944812</c:v>
                </c:pt>
                <c:pt idx="147">
                  <c:v>24.617065507808544</c:v>
                </c:pt>
                <c:pt idx="148">
                  <c:v>26.061869173030022</c:v>
                </c:pt>
                <c:pt idx="149">
                  <c:v>29.788157003233955</c:v>
                </c:pt>
                <c:pt idx="150">
                  <c:v>28.195352526158956</c:v>
                </c:pt>
                <c:pt idx="151">
                  <c:v>28.763291209391493</c:v>
                </c:pt>
                <c:pt idx="152">
                  <c:v>35.406512108505289</c:v>
                </c:pt>
                <c:pt idx="153">
                  <c:v>26.484540349704936</c:v>
                </c:pt>
                <c:pt idx="154">
                  <c:v>26.053260809365469</c:v>
                </c:pt>
                <c:pt idx="155">
                  <c:v>24.178696944771417</c:v>
                </c:pt>
                <c:pt idx="156">
                  <c:v>26.76798471903469</c:v>
                </c:pt>
                <c:pt idx="157">
                  <c:v>35.07655012958336</c:v>
                </c:pt>
                <c:pt idx="158">
                  <c:v>50.656925462633808</c:v>
                </c:pt>
                <c:pt idx="159">
                  <c:v>64.857783129794839</c:v>
                </c:pt>
                <c:pt idx="160">
                  <c:v>67.997694408606009</c:v>
                </c:pt>
                <c:pt idx="161">
                  <c:v>44.544716746161058</c:v>
                </c:pt>
                <c:pt idx="162">
                  <c:v>33.4258586519286</c:v>
                </c:pt>
                <c:pt idx="163">
                  <c:v>67.674548871584648</c:v>
                </c:pt>
                <c:pt idx="164">
                  <c:v>83.089379033231495</c:v>
                </c:pt>
                <c:pt idx="165">
                  <c:v>77.165091491271383</c:v>
                </c:pt>
                <c:pt idx="166">
                  <c:v>71.051069560590804</c:v>
                </c:pt>
                <c:pt idx="167">
                  <c:v>70.727268782495571</c:v>
                </c:pt>
                <c:pt idx="168">
                  <c:v>73.084065870511282</c:v>
                </c:pt>
                <c:pt idx="169">
                  <c:v>76.256238495546569</c:v>
                </c:pt>
                <c:pt idx="170">
                  <c:v>77.285917548524921</c:v>
                </c:pt>
                <c:pt idx="171">
                  <c:v>73.960308567344384</c:v>
                </c:pt>
                <c:pt idx="172">
                  <c:v>70.21282191289454</c:v>
                </c:pt>
                <c:pt idx="173">
                  <c:v>70.917953102783869</c:v>
                </c:pt>
                <c:pt idx="174">
                  <c:v>70.506167022879183</c:v>
                </c:pt>
                <c:pt idx="175">
                  <c:v>69.435349974560637</c:v>
                </c:pt>
                <c:pt idx="176">
                  <c:v>68.88349314511008</c:v>
                </c:pt>
                <c:pt idx="177">
                  <c:v>71.024994201620729</c:v>
                </c:pt>
                <c:pt idx="178">
                  <c:v>72.533162071689787</c:v>
                </c:pt>
                <c:pt idx="179">
                  <c:v>71.588254792444474</c:v>
                </c:pt>
                <c:pt idx="180">
                  <c:v>72.971381763915829</c:v>
                </c:pt>
                <c:pt idx="181">
                  <c:v>74.222477079294578</c:v>
                </c:pt>
                <c:pt idx="182">
                  <c:v>75.199764771158655</c:v>
                </c:pt>
                <c:pt idx="183">
                  <c:v>78.2764495418091</c:v>
                </c:pt>
                <c:pt idx="184">
                  <c:v>77.342738945252023</c:v>
                </c:pt>
                <c:pt idx="185">
                  <c:v>90.148055859426236</c:v>
                </c:pt>
                <c:pt idx="186">
                  <c:v>106.83194515566133</c:v>
                </c:pt>
                <c:pt idx="187">
                  <c:v>113.24017359830897</c:v>
                </c:pt>
                <c:pt idx="188">
                  <c:v>109.32371105309694</c:v>
                </c:pt>
                <c:pt idx="189">
                  <c:v>96.403845078258243</c:v>
                </c:pt>
                <c:pt idx="190">
                  <c:v>81.953317163030377</c:v>
                </c:pt>
                <c:pt idx="191">
                  <c:v>84.882379709290504</c:v>
                </c:pt>
                <c:pt idx="192">
                  <c:v>94.482066110381211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B-471D-805E-64341362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'066C'!$V$11:$W$11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'066C'!$R$14:$R$524</c:f>
              <c:numCache>
                <c:formatCode>0.0</c:formatCode>
                <c:ptCount val="511"/>
                <c:pt idx="0">
                  <c:v>7.0171971722045496</c:v>
                </c:pt>
                <c:pt idx="1">
                  <c:v>7.6022819431923443</c:v>
                </c:pt>
                <c:pt idx="2">
                  <c:v>10.287132513108306</c:v>
                </c:pt>
                <c:pt idx="3">
                  <c:v>10.107315286154227</c:v>
                </c:pt>
                <c:pt idx="4">
                  <c:v>8.2718835702908997</c:v>
                </c:pt>
                <c:pt idx="5">
                  <c:v>7.9099692939977224</c:v>
                </c:pt>
                <c:pt idx="6">
                  <c:v>12.658773408077476</c:v>
                </c:pt>
                <c:pt idx="7">
                  <c:v>2.7691829044454428</c:v>
                </c:pt>
                <c:pt idx="8">
                  <c:v>0.99257897280800689</c:v>
                </c:pt>
                <c:pt idx="9">
                  <c:v>2.1794332959397851</c:v>
                </c:pt>
                <c:pt idx="10">
                  <c:v>5.7170767653318713</c:v>
                </c:pt>
                <c:pt idx="11">
                  <c:v>6.3863162753803309</c:v>
                </c:pt>
                <c:pt idx="12">
                  <c:v>7.1944062816928387</c:v>
                </c:pt>
                <c:pt idx="13">
                  <c:v>6.7598934495970378</c:v>
                </c:pt>
                <c:pt idx="14">
                  <c:v>6.0902534421116563</c:v>
                </c:pt>
                <c:pt idx="15">
                  <c:v>3.1296504742112834</c:v>
                </c:pt>
                <c:pt idx="16">
                  <c:v>5.4317189229296181</c:v>
                </c:pt>
                <c:pt idx="17">
                  <c:v>8.7965469213425358</c:v>
                </c:pt>
                <c:pt idx="18">
                  <c:v>9.9798519465077984</c:v>
                </c:pt>
                <c:pt idx="19">
                  <c:v>2.2425363197339374</c:v>
                </c:pt>
                <c:pt idx="20">
                  <c:v>3.5197323162764449</c:v>
                </c:pt>
                <c:pt idx="21">
                  <c:v>2.9032365586383189</c:v>
                </c:pt>
                <c:pt idx="22">
                  <c:v>5.9018133446956407</c:v>
                </c:pt>
                <c:pt idx="23">
                  <c:v>6.9626923190762495</c:v>
                </c:pt>
                <c:pt idx="24">
                  <c:v>7.023263124375549</c:v>
                </c:pt>
                <c:pt idx="25">
                  <c:v>10.376104540923906</c:v>
                </c:pt>
                <c:pt idx="26">
                  <c:v>8.6899452107206265</c:v>
                </c:pt>
                <c:pt idx="27">
                  <c:v>3.4380600195533164</c:v>
                </c:pt>
                <c:pt idx="28">
                  <c:v>3.9394929809619019</c:v>
                </c:pt>
                <c:pt idx="29">
                  <c:v>4.7365359472543904</c:v>
                </c:pt>
                <c:pt idx="30">
                  <c:v>3.1212281774481552</c:v>
                </c:pt>
                <c:pt idx="31">
                  <c:v>3.8171407556454811</c:v>
                </c:pt>
                <c:pt idx="32">
                  <c:v>4.1014831964095784</c:v>
                </c:pt>
                <c:pt idx="33">
                  <c:v>5.1246415563314693</c:v>
                </c:pt>
                <c:pt idx="34">
                  <c:v>2.204928446887382</c:v>
                </c:pt>
                <c:pt idx="35">
                  <c:v>4.0445861095775903</c:v>
                </c:pt>
                <c:pt idx="36">
                  <c:v>5.5805381907646714</c:v>
                </c:pt>
                <c:pt idx="37">
                  <c:v>3.0023071596063899</c:v>
                </c:pt>
                <c:pt idx="38">
                  <c:v>5.0698363909620463</c:v>
                </c:pt>
                <c:pt idx="39">
                  <c:v>6.9252244870359396</c:v>
                </c:pt>
                <c:pt idx="40">
                  <c:v>2.9857997124411693</c:v>
                </c:pt>
                <c:pt idx="41">
                  <c:v>4.3173900224281905</c:v>
                </c:pt>
                <c:pt idx="42">
                  <c:v>3.6951266411157273</c:v>
                </c:pt>
                <c:pt idx="43">
                  <c:v>2.7437998690222121</c:v>
                </c:pt>
                <c:pt idx="44">
                  <c:v>4.1774770951458517</c:v>
                </c:pt>
                <c:pt idx="45">
                  <c:v>3.1400680468207867</c:v>
                </c:pt>
                <c:pt idx="46">
                  <c:v>3.9840217817461845</c:v>
                </c:pt>
                <c:pt idx="47">
                  <c:v>2.8053941609594002</c:v>
                </c:pt>
                <c:pt idx="48">
                  <c:v>2.4942458024164877</c:v>
                </c:pt>
                <c:pt idx="49">
                  <c:v>2.7873333266748888</c:v>
                </c:pt>
                <c:pt idx="50">
                  <c:v>3.1131221004325034</c:v>
                </c:pt>
                <c:pt idx="51">
                  <c:v>3.2841138311891469</c:v>
                </c:pt>
                <c:pt idx="52">
                  <c:v>3.3734741087317408</c:v>
                </c:pt>
                <c:pt idx="53">
                  <c:v>2.1205672778636409</c:v>
                </c:pt>
                <c:pt idx="54">
                  <c:v>2.4640492137550249</c:v>
                </c:pt>
                <c:pt idx="55">
                  <c:v>2.6376300999837583</c:v>
                </c:pt>
                <c:pt idx="56">
                  <c:v>1.977051849725131</c:v>
                </c:pt>
                <c:pt idx="57">
                  <c:v>1.4728185142570525</c:v>
                </c:pt>
                <c:pt idx="58">
                  <c:v>0.97121680238490493</c:v>
                </c:pt>
                <c:pt idx="59">
                  <c:v>0.94137252545313432</c:v>
                </c:pt>
                <c:pt idx="60">
                  <c:v>0.96704603654983889</c:v>
                </c:pt>
                <c:pt idx="61">
                  <c:v>1.0443254913607105</c:v>
                </c:pt>
                <c:pt idx="62">
                  <c:v>1.2267327459520412</c:v>
                </c:pt>
                <c:pt idx="63">
                  <c:v>1.2361953484761152</c:v>
                </c:pt>
                <c:pt idx="64">
                  <c:v>1.6623944835117817</c:v>
                </c:pt>
                <c:pt idx="65">
                  <c:v>1.817491978809243</c:v>
                </c:pt>
                <c:pt idx="66">
                  <c:v>2.7370657945536592</c:v>
                </c:pt>
                <c:pt idx="67">
                  <c:v>3.0931088079936395</c:v>
                </c:pt>
                <c:pt idx="68">
                  <c:v>3.4989496493614687</c:v>
                </c:pt>
                <c:pt idx="69">
                  <c:v>3.5483058912966223</c:v>
                </c:pt>
                <c:pt idx="70">
                  <c:v>3.5385135093472311</c:v>
                </c:pt>
                <c:pt idx="71">
                  <c:v>3.54555148975196</c:v>
                </c:pt>
                <c:pt idx="72">
                  <c:v>3.4398091987655097</c:v>
                </c:pt>
                <c:pt idx="73">
                  <c:v>3.136475810078533</c:v>
                </c:pt>
                <c:pt idx="74">
                  <c:v>3.1572683858932882</c:v>
                </c:pt>
                <c:pt idx="75">
                  <c:v>3.1639246717881773</c:v>
                </c:pt>
                <c:pt idx="76">
                  <c:v>3.10874116512925</c:v>
                </c:pt>
                <c:pt idx="77">
                  <c:v>2.8887558620092766</c:v>
                </c:pt>
                <c:pt idx="78">
                  <c:v>2.8817538892159251</c:v>
                </c:pt>
                <c:pt idx="79">
                  <c:v>2.8824505977888317</c:v>
                </c:pt>
                <c:pt idx="80">
                  <c:v>2.8217774938679567</c:v>
                </c:pt>
                <c:pt idx="81">
                  <c:v>2.6130670747084781</c:v>
                </c:pt>
                <c:pt idx="82">
                  <c:v>2.3465253787540092</c:v>
                </c:pt>
                <c:pt idx="83">
                  <c:v>2.8787738107466718</c:v>
                </c:pt>
                <c:pt idx="84">
                  <c:v>3.5331672945322001</c:v>
                </c:pt>
                <c:pt idx="85">
                  <c:v>4.3229820603938229</c:v>
                </c:pt>
                <c:pt idx="86">
                  <c:v>4.3675202782041991</c:v>
                </c:pt>
                <c:pt idx="87">
                  <c:v>4.2805986042012139</c:v>
                </c:pt>
                <c:pt idx="88">
                  <c:v>3.797979944659164</c:v>
                </c:pt>
                <c:pt idx="89">
                  <c:v>3.5798547421300486</c:v>
                </c:pt>
                <c:pt idx="90">
                  <c:v>3.5772020959058466</c:v>
                </c:pt>
                <c:pt idx="91">
                  <c:v>3.194398219351724</c:v>
                </c:pt>
                <c:pt idx="92">
                  <c:v>3.0766309323849241</c:v>
                </c:pt>
                <c:pt idx="93">
                  <c:v>2.52830146476267</c:v>
                </c:pt>
                <c:pt idx="94">
                  <c:v>2.086484526606601</c:v>
                </c:pt>
                <c:pt idx="95">
                  <c:v>2.3265015147997006</c:v>
                </c:pt>
                <c:pt idx="96">
                  <c:v>2.4489584615487812</c:v>
                </c:pt>
                <c:pt idx="97">
                  <c:v>2.7733543899571984</c:v>
                </c:pt>
                <c:pt idx="98">
                  <c:v>3.054654459559845</c:v>
                </c:pt>
                <c:pt idx="99">
                  <c:v>3.4920759050247767</c:v>
                </c:pt>
                <c:pt idx="100">
                  <c:v>3.318268372124479</c:v>
                </c:pt>
                <c:pt idx="101">
                  <c:v>3.3322050531014993</c:v>
                </c:pt>
                <c:pt idx="102">
                  <c:v>3.8084635717618576</c:v>
                </c:pt>
                <c:pt idx="103">
                  <c:v>4.2261950662878789</c:v>
                </c:pt>
                <c:pt idx="104">
                  <c:v>4.1254704571869656</c:v>
                </c:pt>
                <c:pt idx="105">
                  <c:v>3.7111654543900183</c:v>
                </c:pt>
                <c:pt idx="106">
                  <c:v>3.6927729402035023</c:v>
                </c:pt>
                <c:pt idx="107">
                  <c:v>3.3364438754383414</c:v>
                </c:pt>
                <c:pt idx="108">
                  <c:v>3.0201240784074876</c:v>
                </c:pt>
                <c:pt idx="109">
                  <c:v>4.1542549325517948</c:v>
                </c:pt>
                <c:pt idx="110">
                  <c:v>4.5553849977289502</c:v>
                </c:pt>
                <c:pt idx="111">
                  <c:v>4.0806618704936142</c:v>
                </c:pt>
                <c:pt idx="112">
                  <c:v>3.5311919110874337</c:v>
                </c:pt>
                <c:pt idx="113">
                  <c:v>3.3587607635195202</c:v>
                </c:pt>
                <c:pt idx="114">
                  <c:v>2.5242154974973832</c:v>
                </c:pt>
                <c:pt idx="115">
                  <c:v>2.4979259405735315</c:v>
                </c:pt>
                <c:pt idx="116">
                  <c:v>3.0651056517701116</c:v>
                </c:pt>
                <c:pt idx="117">
                  <c:v>2.6984911483724394</c:v>
                </c:pt>
                <c:pt idx="118">
                  <c:v>1.7503703949524041</c:v>
                </c:pt>
                <c:pt idx="119">
                  <c:v>2.2648221864323177</c:v>
                </c:pt>
                <c:pt idx="120">
                  <c:v>1.367883762072936</c:v>
                </c:pt>
                <c:pt idx="121">
                  <c:v>1.1694568283457505</c:v>
                </c:pt>
                <c:pt idx="122">
                  <c:v>1.8389172974160175</c:v>
                </c:pt>
                <c:pt idx="123">
                  <c:v>2.5489830423022473</c:v>
                </c:pt>
                <c:pt idx="124">
                  <c:v>2.3073913790626435</c:v>
                </c:pt>
                <c:pt idx="125">
                  <c:v>2.1166380525682738</c:v>
                </c:pt>
                <c:pt idx="126">
                  <c:v>3.0581453113721895</c:v>
                </c:pt>
                <c:pt idx="127">
                  <c:v>3.6056014221419219</c:v>
                </c:pt>
                <c:pt idx="128">
                  <c:v>2.9151268611600263</c:v>
                </c:pt>
                <c:pt idx="129">
                  <c:v>3.2377670802327652</c:v>
                </c:pt>
                <c:pt idx="130">
                  <c:v>3.3828519208840011</c:v>
                </c:pt>
                <c:pt idx="131">
                  <c:v>3.5990729441863274</c:v>
                </c:pt>
                <c:pt idx="132">
                  <c:v>3.045242896082899</c:v>
                </c:pt>
                <c:pt idx="133">
                  <c:v>2.708765195351039</c:v>
                </c:pt>
                <c:pt idx="134">
                  <c:v>3.1861588792677473</c:v>
                </c:pt>
                <c:pt idx="135">
                  <c:v>2.5820529619674661</c:v>
                </c:pt>
                <c:pt idx="136">
                  <c:v>2.2095313355869139</c:v>
                </c:pt>
                <c:pt idx="137">
                  <c:v>2.1827398835076366</c:v>
                </c:pt>
                <c:pt idx="138">
                  <c:v>1.6697341343923831</c:v>
                </c:pt>
                <c:pt idx="139">
                  <c:v>1.5527477248881407</c:v>
                </c:pt>
                <c:pt idx="140">
                  <c:v>2.1356442127278128</c:v>
                </c:pt>
                <c:pt idx="141">
                  <c:v>2.9915289050751115</c:v>
                </c:pt>
                <c:pt idx="142">
                  <c:v>3.8476869211094153</c:v>
                </c:pt>
                <c:pt idx="143">
                  <c:v>3.0791552772055608</c:v>
                </c:pt>
                <c:pt idx="144">
                  <c:v>2.6437354314489712</c:v>
                </c:pt>
                <c:pt idx="145">
                  <c:v>2.9042165509381213</c:v>
                </c:pt>
                <c:pt idx="146">
                  <c:v>3.3004693269783081</c:v>
                </c:pt>
                <c:pt idx="147">
                  <c:v>3.087113931306761</c:v>
                </c:pt>
                <c:pt idx="148">
                  <c:v>3.4834593225192609</c:v>
                </c:pt>
                <c:pt idx="149">
                  <c:v>2.9557734387422396</c:v>
                </c:pt>
                <c:pt idx="150">
                  <c:v>3.511593793254506</c:v>
                </c:pt>
                <c:pt idx="151">
                  <c:v>3.7223781989584115</c:v>
                </c:pt>
                <c:pt idx="152">
                  <c:v>2.9873401497742087</c:v>
                </c:pt>
                <c:pt idx="153">
                  <c:v>4.3093778329923085</c:v>
                </c:pt>
                <c:pt idx="154">
                  <c:v>3.3913193408466982</c:v>
                </c:pt>
                <c:pt idx="155">
                  <c:v>3.557298690503341</c:v>
                </c:pt>
                <c:pt idx="156">
                  <c:v>3.7836421709416181</c:v>
                </c:pt>
                <c:pt idx="157">
                  <c:v>2.8483764838284049</c:v>
                </c:pt>
                <c:pt idx="158">
                  <c:v>1.5407736658986575</c:v>
                </c:pt>
                <c:pt idx="159">
                  <c:v>0.71960287751030971</c:v>
                </c:pt>
                <c:pt idx="160">
                  <c:v>1.2354653555334132</c:v>
                </c:pt>
                <c:pt idx="161">
                  <c:v>2.7642271170987711</c:v>
                </c:pt>
                <c:pt idx="162">
                  <c:v>3.2054248869043707</c:v>
                </c:pt>
                <c:pt idx="163">
                  <c:v>1.0364794226653147</c:v>
                </c:pt>
                <c:pt idx="164">
                  <c:v>0.55780877786020122</c:v>
                </c:pt>
                <c:pt idx="165">
                  <c:v>0.76442305377151465</c:v>
                </c:pt>
                <c:pt idx="166">
                  <c:v>0.91765520647156384</c:v>
                </c:pt>
                <c:pt idx="167">
                  <c:v>0.95865831282954705</c:v>
                </c:pt>
                <c:pt idx="168">
                  <c:v>0.97728881716968863</c:v>
                </c:pt>
                <c:pt idx="169">
                  <c:v>0.97085102382406252</c:v>
                </c:pt>
                <c:pt idx="170">
                  <c:v>1.0263130197309356</c:v>
                </c:pt>
                <c:pt idx="171">
                  <c:v>1.0914804012176709</c:v>
                </c:pt>
                <c:pt idx="172">
                  <c:v>0.98017472816172602</c:v>
                </c:pt>
                <c:pt idx="173">
                  <c:v>1.0686381891806387</c:v>
                </c:pt>
                <c:pt idx="174">
                  <c:v>1.1453150493050197</c:v>
                </c:pt>
                <c:pt idx="175">
                  <c:v>1.1625944665577954</c:v>
                </c:pt>
                <c:pt idx="176">
                  <c:v>1.1367603185183146</c:v>
                </c:pt>
                <c:pt idx="177">
                  <c:v>1.093095082722213</c:v>
                </c:pt>
                <c:pt idx="178">
                  <c:v>1.0783866573054375</c:v>
                </c:pt>
                <c:pt idx="179">
                  <c:v>1.0878247070525453</c:v>
                </c:pt>
                <c:pt idx="180">
                  <c:v>1.1317425102112684</c:v>
                </c:pt>
                <c:pt idx="181">
                  <c:v>1.2338151582724972</c:v>
                </c:pt>
                <c:pt idx="182">
                  <c:v>1.1653128623788935</c:v>
                </c:pt>
                <c:pt idx="183">
                  <c:v>1.1791608275447323</c:v>
                </c:pt>
                <c:pt idx="184">
                  <c:v>1.1958233176071991</c:v>
                </c:pt>
                <c:pt idx="185">
                  <c:v>0.91565845599060269</c:v>
                </c:pt>
                <c:pt idx="186">
                  <c:v>0.8519251514806605</c:v>
                </c:pt>
                <c:pt idx="187">
                  <c:v>0.95262298813422874</c:v>
                </c:pt>
                <c:pt idx="188">
                  <c:v>1.1139256572005074</c:v>
                </c:pt>
                <c:pt idx="189">
                  <c:v>1.1362111571174756</c:v>
                </c:pt>
                <c:pt idx="190">
                  <c:v>1.0624911485858666</c:v>
                </c:pt>
                <c:pt idx="191">
                  <c:v>0.96849688105344511</c:v>
                </c:pt>
                <c:pt idx="192">
                  <c:v>0.97839030632614898</c:v>
                </c:pt>
              </c:numCache>
            </c:numRef>
          </c:xVal>
          <c:yVal>
            <c:numRef>
              <c:f>'066C'!$P$14:$P$524</c:f>
              <c:numCache>
                <c:formatCode>0.0</c:formatCode>
                <c:ptCount val="511"/>
                <c:pt idx="0">
                  <c:v>0.69614424122257412</c:v>
                </c:pt>
                <c:pt idx="1">
                  <c:v>0.68278671979386496</c:v>
                </c:pt>
                <c:pt idx="2">
                  <c:v>0.55504396961532221</c:v>
                </c:pt>
                <c:pt idx="3">
                  <c:v>0.6985855734330193</c:v>
                </c:pt>
                <c:pt idx="4">
                  <c:v>1.0358307785234993</c:v>
                </c:pt>
                <c:pt idx="5">
                  <c:v>1.0697402608550548</c:v>
                </c:pt>
                <c:pt idx="6">
                  <c:v>1.0065898728863034</c:v>
                </c:pt>
                <c:pt idx="7">
                  <c:v>3.348359860390151</c:v>
                </c:pt>
                <c:pt idx="8">
                  <c:v>17.565542718244529</c:v>
                </c:pt>
                <c:pt idx="9">
                  <c:v>9.6050670671344136</c:v>
                </c:pt>
                <c:pt idx="10">
                  <c:v>3.0223059586073977</c:v>
                </c:pt>
                <c:pt idx="11">
                  <c:v>1.9473569471793317</c:v>
                </c:pt>
                <c:pt idx="12">
                  <c:v>1.9361796618217497</c:v>
                </c:pt>
                <c:pt idx="13">
                  <c:v>2.0069876370052708</c:v>
                </c:pt>
                <c:pt idx="14">
                  <c:v>2.1903002140758292</c:v>
                </c:pt>
                <c:pt idx="15">
                  <c:v>2.6946044902008617</c:v>
                </c:pt>
                <c:pt idx="16">
                  <c:v>3.1588296885209357</c:v>
                </c:pt>
                <c:pt idx="17">
                  <c:v>2.1906008141966202</c:v>
                </c:pt>
                <c:pt idx="18">
                  <c:v>3.005305695397531</c:v>
                </c:pt>
                <c:pt idx="19">
                  <c:v>10.663347424111118</c:v>
                </c:pt>
                <c:pt idx="20">
                  <c:v>9.0081169147829634</c:v>
                </c:pt>
                <c:pt idx="21">
                  <c:v>5.0306510392843764</c:v>
                </c:pt>
                <c:pt idx="22">
                  <c:v>2.4867401156564646</c:v>
                </c:pt>
                <c:pt idx="23">
                  <c:v>2.8472247011369345</c:v>
                </c:pt>
                <c:pt idx="24">
                  <c:v>2.0339823256460541</c:v>
                </c:pt>
                <c:pt idx="25">
                  <c:v>1.2211795936893981</c:v>
                </c:pt>
                <c:pt idx="26">
                  <c:v>1.0203650925993426</c:v>
                </c:pt>
                <c:pt idx="27">
                  <c:v>3.9647411309931981</c:v>
                </c:pt>
                <c:pt idx="28">
                  <c:v>4.3174470674454888</c:v>
                </c:pt>
                <c:pt idx="29">
                  <c:v>1.5672772820465219</c:v>
                </c:pt>
                <c:pt idx="30">
                  <c:v>1.2506995770659348</c:v>
                </c:pt>
                <c:pt idx="31">
                  <c:v>1.1120961414256965</c:v>
                </c:pt>
                <c:pt idx="32">
                  <c:v>0.93271189739447524</c:v>
                </c:pt>
                <c:pt idx="33">
                  <c:v>0.81864326854052039</c:v>
                </c:pt>
                <c:pt idx="34">
                  <c:v>0.94811061148087883</c:v>
                </c:pt>
                <c:pt idx="35">
                  <c:v>0.88078481228362493</c:v>
                </c:pt>
                <c:pt idx="36">
                  <c:v>1.1658728447616435</c:v>
                </c:pt>
                <c:pt idx="37">
                  <c:v>2.3636414470534204</c:v>
                </c:pt>
                <c:pt idx="38">
                  <c:v>1.2440443205579739</c:v>
                </c:pt>
                <c:pt idx="39">
                  <c:v>1.2875670612801933</c:v>
                </c:pt>
                <c:pt idx="40">
                  <c:v>4.7939034219366432</c:v>
                </c:pt>
                <c:pt idx="41">
                  <c:v>3.4569837056946624</c:v>
                </c:pt>
                <c:pt idx="42">
                  <c:v>1.7761455462542266</c:v>
                </c:pt>
                <c:pt idx="43">
                  <c:v>1.8011030058871864</c:v>
                </c:pt>
                <c:pt idx="44">
                  <c:v>1.7668083928654996</c:v>
                </c:pt>
                <c:pt idx="45">
                  <c:v>2.3256136162064225</c:v>
                </c:pt>
                <c:pt idx="46">
                  <c:v>1.6866162558804578</c:v>
                </c:pt>
                <c:pt idx="47">
                  <c:v>1.8502701770667696</c:v>
                </c:pt>
                <c:pt idx="48">
                  <c:v>2.0639800427573842</c:v>
                </c:pt>
                <c:pt idx="49">
                  <c:v>2.3622630490442789</c:v>
                </c:pt>
                <c:pt idx="50">
                  <c:v>2.8048419207540447</c:v>
                </c:pt>
                <c:pt idx="51">
                  <c:v>3.1437977006561888</c:v>
                </c:pt>
                <c:pt idx="52">
                  <c:v>3.520021104325342</c:v>
                </c:pt>
                <c:pt idx="53">
                  <c:v>6.1999906283012161</c:v>
                </c:pt>
                <c:pt idx="54">
                  <c:v>5.4915581681945014</c:v>
                </c:pt>
                <c:pt idx="55">
                  <c:v>4.3348924967959572</c:v>
                </c:pt>
                <c:pt idx="56">
                  <c:v>4.2439487000374205</c:v>
                </c:pt>
                <c:pt idx="57">
                  <c:v>3.6740207041830168</c:v>
                </c:pt>
                <c:pt idx="58">
                  <c:v>3.4337038304107246</c:v>
                </c:pt>
                <c:pt idx="59">
                  <c:v>3.5199020243368682</c:v>
                </c:pt>
                <c:pt idx="60">
                  <c:v>3.5514537141148503</c:v>
                </c:pt>
                <c:pt idx="61">
                  <c:v>3.3295010607429627</c:v>
                </c:pt>
                <c:pt idx="62">
                  <c:v>3.1068551721288467</c:v>
                </c:pt>
                <c:pt idx="63">
                  <c:v>3.3706735133429149</c:v>
                </c:pt>
                <c:pt idx="64">
                  <c:v>3.5544557516729363</c:v>
                </c:pt>
                <c:pt idx="65">
                  <c:v>3.8418920904482792</c:v>
                </c:pt>
                <c:pt idx="66">
                  <c:v>4.4839600191265747</c:v>
                </c:pt>
                <c:pt idx="67">
                  <c:v>5.9724170486783592</c:v>
                </c:pt>
                <c:pt idx="68">
                  <c:v>6.7144203007952674</c:v>
                </c:pt>
                <c:pt idx="69">
                  <c:v>6.7933630288843281</c:v>
                </c:pt>
                <c:pt idx="70">
                  <c:v>7.3527149396227465</c:v>
                </c:pt>
                <c:pt idx="71">
                  <c:v>8.2847150521309327</c:v>
                </c:pt>
                <c:pt idx="72">
                  <c:v>9.1926124969557588</c:v>
                </c:pt>
                <c:pt idx="73">
                  <c:v>9.9252165784085271</c:v>
                </c:pt>
                <c:pt idx="74">
                  <c:v>10.107587851135216</c:v>
                </c:pt>
                <c:pt idx="75">
                  <c:v>10.540297890921378</c:v>
                </c:pt>
                <c:pt idx="76">
                  <c:v>10.821178512620719</c:v>
                </c:pt>
                <c:pt idx="77">
                  <c:v>10.978176186386609</c:v>
                </c:pt>
                <c:pt idx="78">
                  <c:v>11.668595998276377</c:v>
                </c:pt>
                <c:pt idx="79">
                  <c:v>12.812864993146601</c:v>
                </c:pt>
                <c:pt idx="80">
                  <c:v>12.796055313456865</c:v>
                </c:pt>
                <c:pt idx="81">
                  <c:v>12.090156788605258</c:v>
                </c:pt>
                <c:pt idx="82">
                  <c:v>12.945301383182397</c:v>
                </c:pt>
                <c:pt idx="83">
                  <c:v>15.788301114809073</c:v>
                </c:pt>
                <c:pt idx="84">
                  <c:v>17.746473720862245</c:v>
                </c:pt>
                <c:pt idx="85">
                  <c:v>18.303740971311608</c:v>
                </c:pt>
                <c:pt idx="86">
                  <c:v>18.460608097007842</c:v>
                </c:pt>
                <c:pt idx="87">
                  <c:v>17.328830363535534</c:v>
                </c:pt>
                <c:pt idx="88">
                  <c:v>17.123191251650116</c:v>
                </c:pt>
                <c:pt idx="89">
                  <c:v>17.125718105342372</c:v>
                </c:pt>
                <c:pt idx="90">
                  <c:v>16.18031997651152</c:v>
                </c:pt>
                <c:pt idx="91">
                  <c:v>15.388053205682631</c:v>
                </c:pt>
                <c:pt idx="92">
                  <c:v>15.128879936956537</c:v>
                </c:pt>
                <c:pt idx="93">
                  <c:v>15.158844095561202</c:v>
                </c:pt>
                <c:pt idx="94">
                  <c:v>15.052838716081135</c:v>
                </c:pt>
                <c:pt idx="95">
                  <c:v>14.676584303774277</c:v>
                </c:pt>
                <c:pt idx="96">
                  <c:v>14.445009896667958</c:v>
                </c:pt>
                <c:pt idx="97">
                  <c:v>15.203917413344211</c:v>
                </c:pt>
                <c:pt idx="98">
                  <c:v>15.868554991376655</c:v>
                </c:pt>
                <c:pt idx="99">
                  <c:v>16.538095197254943</c:v>
                </c:pt>
                <c:pt idx="100">
                  <c:v>16.410054819693013</c:v>
                </c:pt>
                <c:pt idx="101">
                  <c:v>15.752464142377502</c:v>
                </c:pt>
                <c:pt idx="102">
                  <c:v>15.464790211669234</c:v>
                </c:pt>
                <c:pt idx="103">
                  <c:v>15.56654612652018</c:v>
                </c:pt>
                <c:pt idx="104">
                  <c:v>16.284430711178636</c:v>
                </c:pt>
                <c:pt idx="105">
                  <c:v>17.556322385326471</c:v>
                </c:pt>
                <c:pt idx="106">
                  <c:v>16.234266163854585</c:v>
                </c:pt>
                <c:pt idx="107">
                  <c:v>14.86718774183794</c:v>
                </c:pt>
                <c:pt idx="108">
                  <c:v>17.968828072743371</c:v>
                </c:pt>
                <c:pt idx="109">
                  <c:v>18.903378543150204</c:v>
                </c:pt>
                <c:pt idx="110">
                  <c:v>17.462029933388731</c:v>
                </c:pt>
                <c:pt idx="111">
                  <c:v>17.008651402580206</c:v>
                </c:pt>
                <c:pt idx="112">
                  <c:v>16.393157491520952</c:v>
                </c:pt>
                <c:pt idx="113">
                  <c:v>15.428917976598919</c:v>
                </c:pt>
                <c:pt idx="114">
                  <c:v>15.394653381302467</c:v>
                </c:pt>
                <c:pt idx="115">
                  <c:v>16.69816230328512</c:v>
                </c:pt>
                <c:pt idx="116">
                  <c:v>15.717013569241397</c:v>
                </c:pt>
                <c:pt idx="117">
                  <c:v>16.951132986075173</c:v>
                </c:pt>
                <c:pt idx="118">
                  <c:v>18.418647401427602</c:v>
                </c:pt>
                <c:pt idx="119">
                  <c:v>19.678910678602438</c:v>
                </c:pt>
                <c:pt idx="120">
                  <c:v>20.980128357000819</c:v>
                </c:pt>
                <c:pt idx="121">
                  <c:v>36.18969358374995</c:v>
                </c:pt>
                <c:pt idx="122">
                  <c:v>30.74051281850755</c:v>
                </c:pt>
                <c:pt idx="123">
                  <c:v>19.379230579486777</c:v>
                </c:pt>
                <c:pt idx="124">
                  <c:v>16.003067401182147</c:v>
                </c:pt>
                <c:pt idx="125">
                  <c:v>16.921214422102381</c:v>
                </c:pt>
                <c:pt idx="126">
                  <c:v>17.252497183058701</c:v>
                </c:pt>
                <c:pt idx="127">
                  <c:v>18.326705382787708</c:v>
                </c:pt>
                <c:pt idx="128">
                  <c:v>22.267523807273374</c:v>
                </c:pt>
                <c:pt idx="129">
                  <c:v>16.550132083948895</c:v>
                </c:pt>
                <c:pt idx="130">
                  <c:v>14.087295134243449</c:v>
                </c:pt>
                <c:pt idx="131">
                  <c:v>15.017106515336724</c:v>
                </c:pt>
                <c:pt idx="132">
                  <c:v>21.201670816519684</c:v>
                </c:pt>
                <c:pt idx="133">
                  <c:v>22.047654678102504</c:v>
                </c:pt>
                <c:pt idx="134">
                  <c:v>17.675183480250023</c:v>
                </c:pt>
                <c:pt idx="135">
                  <c:v>17.924840625324034</c:v>
                </c:pt>
                <c:pt idx="136">
                  <c:v>16.621734392763095</c:v>
                </c:pt>
                <c:pt idx="137">
                  <c:v>13.730987518947972</c:v>
                </c:pt>
                <c:pt idx="138">
                  <c:v>13.674112779403416</c:v>
                </c:pt>
                <c:pt idx="139">
                  <c:v>12.776428802298376</c:v>
                </c:pt>
                <c:pt idx="140">
                  <c:v>13.301299057276406</c:v>
                </c:pt>
                <c:pt idx="141">
                  <c:v>18.896444776946929</c:v>
                </c:pt>
                <c:pt idx="142">
                  <c:v>19.483665140788215</c:v>
                </c:pt>
                <c:pt idx="143">
                  <c:v>20.808825911987537</c:v>
                </c:pt>
                <c:pt idx="144">
                  <c:v>21.312414439576415</c:v>
                </c:pt>
                <c:pt idx="145">
                  <c:v>19.391096290699817</c:v>
                </c:pt>
                <c:pt idx="146">
                  <c:v>15.906086684020385</c:v>
                </c:pt>
                <c:pt idx="147">
                  <c:v>17.620367214401877</c:v>
                </c:pt>
                <c:pt idx="148">
                  <c:v>18.640662217250476</c:v>
                </c:pt>
                <c:pt idx="149">
                  <c:v>21.598054682058297</c:v>
                </c:pt>
                <c:pt idx="150">
                  <c:v>20.390664326032081</c:v>
                </c:pt>
                <c:pt idx="151">
                  <c:v>20.861622797910609</c:v>
                </c:pt>
                <c:pt idx="152">
                  <c:v>26.113658280787909</c:v>
                </c:pt>
                <c:pt idx="153">
                  <c:v>19.320190757909284</c:v>
                </c:pt>
                <c:pt idx="154">
                  <c:v>19.350497570485192</c:v>
                </c:pt>
                <c:pt idx="155">
                  <c:v>18.0518487996295</c:v>
                </c:pt>
                <c:pt idx="156">
                  <c:v>20.005148795562061</c:v>
                </c:pt>
                <c:pt idx="157">
                  <c:v>26.661221228758439</c:v>
                </c:pt>
                <c:pt idx="158">
                  <c:v>39.965497392947327</c:v>
                </c:pt>
                <c:pt idx="159">
                  <c:v>53.408328280231586</c:v>
                </c:pt>
                <c:pt idx="160">
                  <c:v>55.056168243959107</c:v>
                </c:pt>
                <c:pt idx="161">
                  <c:v>34.667752129406679</c:v>
                </c:pt>
                <c:pt idx="162">
                  <c:v>25.971873969843518</c:v>
                </c:pt>
                <c:pt idx="163">
                  <c:v>55.891171071486418</c:v>
                </c:pt>
                <c:pt idx="164">
                  <c:v>70.977395651181254</c:v>
                </c:pt>
                <c:pt idx="165">
                  <c:v>65.243637009614275</c:v>
                </c:pt>
                <c:pt idx="166">
                  <c:v>59.749922677599066</c:v>
                </c:pt>
                <c:pt idx="167">
                  <c:v>59.604941081365247</c:v>
                </c:pt>
                <c:pt idx="168">
                  <c:v>61.837379547503765</c:v>
                </c:pt>
                <c:pt idx="169">
                  <c:v>64.854803832602755</c:v>
                </c:pt>
                <c:pt idx="170">
                  <c:v>65.867295691304307</c:v>
                </c:pt>
                <c:pt idx="171">
                  <c:v>63.068202840177499</c:v>
                </c:pt>
                <c:pt idx="172">
                  <c:v>60.269718693723611</c:v>
                </c:pt>
                <c:pt idx="173">
                  <c:v>60.936306420325572</c:v>
                </c:pt>
                <c:pt idx="174">
                  <c:v>60.662488699118249</c:v>
                </c:pt>
                <c:pt idx="175">
                  <c:v>59.926009806557765</c:v>
                </c:pt>
                <c:pt idx="176">
                  <c:v>59.717854318148824</c:v>
                </c:pt>
                <c:pt idx="177">
                  <c:v>61.921228444220105</c:v>
                </c:pt>
                <c:pt idx="178">
                  <c:v>63.524069711609258</c:v>
                </c:pt>
                <c:pt idx="179">
                  <c:v>62.90102822993591</c:v>
                </c:pt>
                <c:pt idx="180">
                  <c:v>64.292678980895388</c:v>
                </c:pt>
                <c:pt idx="181">
                  <c:v>65.497619509367382</c:v>
                </c:pt>
                <c:pt idx="182">
                  <c:v>66.760665213767396</c:v>
                </c:pt>
                <c:pt idx="183">
                  <c:v>69.78170222292232</c:v>
                </c:pt>
                <c:pt idx="184">
                  <c:v>69.18398081827813</c:v>
                </c:pt>
                <c:pt idx="185">
                  <c:v>81.755794494296637</c:v>
                </c:pt>
                <c:pt idx="186">
                  <c:v>97.712551905486293</c:v>
                </c:pt>
                <c:pt idx="187">
                  <c:v>103.70803714641546</c:v>
                </c:pt>
                <c:pt idx="188">
                  <c:v>99.963563157145387</c:v>
                </c:pt>
                <c:pt idx="189">
                  <c:v>88.265183251791356</c:v>
                </c:pt>
                <c:pt idx="190">
                  <c:v>75.316090319465232</c:v>
                </c:pt>
                <c:pt idx="191">
                  <c:v>78.506843801416593</c:v>
                </c:pt>
                <c:pt idx="192">
                  <c:v>87.771415556800818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9B-BA19-74F29C8EF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'066C'!$BN$11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'066C'!$BN$14:$BN$524</c:f>
              <c:numCache>
                <c:formatCode>0.0</c:formatCode>
                <c:ptCount val="511"/>
                <c:pt idx="0">
                  <c:v>4.19649467388356</c:v>
                </c:pt>
                <c:pt idx="1">
                  <c:v>4.221023438720982</c:v>
                </c:pt>
                <c:pt idx="2">
                  <c:v>4.364971652533618</c:v>
                </c:pt>
                <c:pt idx="3">
                  <c:v>4.275445628815044</c:v>
                </c:pt>
                <c:pt idx="4">
                  <c:v>4.084099817728954</c:v>
                </c:pt>
                <c:pt idx="5">
                  <c:v>4.0620205895967674</c:v>
                </c:pt>
                <c:pt idx="6">
                  <c:v>4.1941307773059275</c:v>
                </c:pt>
                <c:pt idx="7">
                  <c:v>3.4039869580555884</c:v>
                </c:pt>
                <c:pt idx="8">
                  <c:v>2.5584989679972954</c:v>
                </c:pt>
                <c:pt idx="9">
                  <c:v>2.9567931980197666</c:v>
                </c:pt>
                <c:pt idx="10">
                  <c:v>3.6054466812673032</c:v>
                </c:pt>
                <c:pt idx="11">
                  <c:v>3.7919888639439279</c:v>
                </c:pt>
                <c:pt idx="12">
                  <c:v>3.8219737451147897</c:v>
                </c:pt>
                <c:pt idx="13">
                  <c:v>3.79420311356429</c:v>
                </c:pt>
                <c:pt idx="14">
                  <c:v>3.7378255704869994</c:v>
                </c:pt>
                <c:pt idx="15">
                  <c:v>3.5122630068383733</c:v>
                </c:pt>
                <c:pt idx="16">
                  <c:v>3.5772161714493613</c:v>
                </c:pt>
                <c:pt idx="17">
                  <c:v>3.8257872919017664</c:v>
                </c:pt>
                <c:pt idx="18">
                  <c:v>3.7455731722726981</c:v>
                </c:pt>
                <c:pt idx="19">
                  <c:v>2.9249523105989468</c:v>
                </c:pt>
                <c:pt idx="20">
                  <c:v>3.0944417505791528</c:v>
                </c:pt>
                <c:pt idx="21">
                  <c:v>3.261403155191303</c:v>
                </c:pt>
                <c:pt idx="22">
                  <c:v>3.6840210544437335</c:v>
                </c:pt>
                <c:pt idx="23">
                  <c:v>3.6745103130354031</c:v>
                </c:pt>
                <c:pt idx="24">
                  <c:v>3.7983271163745411</c:v>
                </c:pt>
                <c:pt idx="25">
                  <c:v>4.0765060142397909</c:v>
                </c:pt>
                <c:pt idx="26">
                  <c:v>4.1009008004148422</c:v>
                </c:pt>
                <c:pt idx="27">
                  <c:v>3.387886270102217</c:v>
                </c:pt>
                <c:pt idx="28">
                  <c:v>3.3876060258849172</c:v>
                </c:pt>
                <c:pt idx="29">
                  <c:v>3.805762471518455</c:v>
                </c:pt>
                <c:pt idx="30">
                  <c:v>3.8060944365948504</c:v>
                </c:pt>
                <c:pt idx="31">
                  <c:v>3.8913994290226381</c:v>
                </c:pt>
                <c:pt idx="32">
                  <c:v>3.9735669300298175</c:v>
                </c:pt>
                <c:pt idx="33">
                  <c:v>4.0688865882166363</c:v>
                </c:pt>
                <c:pt idx="34">
                  <c:v>3.8501520303035504</c:v>
                </c:pt>
                <c:pt idx="35">
                  <c:v>3.9928767895731965</c:v>
                </c:pt>
                <c:pt idx="36">
                  <c:v>3.9526557812430805</c:v>
                </c:pt>
                <c:pt idx="37">
                  <c:v>3.5533809673330397</c:v>
                </c:pt>
                <c:pt idx="38">
                  <c:v>3.9075309328398862</c:v>
                </c:pt>
                <c:pt idx="39">
                  <c:v>3.9632362699655843</c:v>
                </c:pt>
                <c:pt idx="40">
                  <c:v>3.2856197589917282</c:v>
                </c:pt>
                <c:pt idx="41">
                  <c:v>3.4904698862372343</c:v>
                </c:pt>
                <c:pt idx="42">
                  <c:v>3.7055382287725274</c:v>
                </c:pt>
                <c:pt idx="43">
                  <c:v>3.6395363765079978</c:v>
                </c:pt>
                <c:pt idx="44">
                  <c:v>3.7335271344707093</c:v>
                </c:pt>
                <c:pt idx="45">
                  <c:v>3.5689033095277236</c:v>
                </c:pt>
                <c:pt idx="46">
                  <c:v>3.7410276539962726</c:v>
                </c:pt>
                <c:pt idx="47">
                  <c:v>3.6335442976472141</c:v>
                </c:pt>
                <c:pt idx="48">
                  <c:v>3.568012228417941</c:v>
                </c:pt>
                <c:pt idx="49">
                  <c:v>3.5383044365828615</c:v>
                </c:pt>
                <c:pt idx="50">
                  <c:v>3.4959508632313945</c:v>
                </c:pt>
                <c:pt idx="51">
                  <c:v>3.4644278645271931</c:v>
                </c:pt>
                <c:pt idx="52">
                  <c:v>3.4279678521169319</c:v>
                </c:pt>
                <c:pt idx="53">
                  <c:v>3.1140427984446686</c:v>
                </c:pt>
                <c:pt idx="54">
                  <c:v>3.192303512480922</c:v>
                </c:pt>
                <c:pt idx="55">
                  <c:v>3.2960005040735125</c:v>
                </c:pt>
                <c:pt idx="56">
                  <c:v>3.2436201957065038</c:v>
                </c:pt>
                <c:pt idx="57">
                  <c:v>3.2423480571243406</c:v>
                </c:pt>
                <c:pt idx="58">
                  <c:v>3.19632716350104</c:v>
                </c:pt>
                <c:pt idx="59">
                  <c:v>3.1812485403971609</c:v>
                </c:pt>
                <c:pt idx="60">
                  <c:v>3.1820649129553034</c:v>
                </c:pt>
                <c:pt idx="61">
                  <c:v>3.2207153777239927</c:v>
                </c:pt>
                <c:pt idx="62">
                  <c:v>3.275781510015713</c:v>
                </c:pt>
                <c:pt idx="63">
                  <c:v>3.2447123284126951</c:v>
                </c:pt>
                <c:pt idx="64">
                  <c:v>3.2781073577957209</c:v>
                </c:pt>
                <c:pt idx="65">
                  <c:v>3.2651748430989298</c:v>
                </c:pt>
                <c:pt idx="66">
                  <c:v>3.2913380738893148</c:v>
                </c:pt>
                <c:pt idx="67">
                  <c:v>3.2123604504848924</c:v>
                </c:pt>
                <c:pt idx="68">
                  <c:v>3.1986382868871246</c:v>
                </c:pt>
                <c:pt idx="69">
                  <c:v>3.1977681034736287</c:v>
                </c:pt>
                <c:pt idx="70">
                  <c:v>3.168536306955557</c:v>
                </c:pt>
                <c:pt idx="71">
                  <c:v>3.1261566732309203</c:v>
                </c:pt>
                <c:pt idx="72">
                  <c:v>3.0815195918238025</c:v>
                </c:pt>
                <c:pt idx="73">
                  <c:v>3.0313370586693091</c:v>
                </c:pt>
                <c:pt idx="74">
                  <c:v>3.0264518840781438</c:v>
                </c:pt>
                <c:pt idx="75">
                  <c:v>3.0120095774680302</c:v>
                </c:pt>
                <c:pt idx="76">
                  <c:v>2.9982696621887817</c:v>
                </c:pt>
                <c:pt idx="77">
                  <c:v>2.975014707762762</c:v>
                </c:pt>
                <c:pt idx="78">
                  <c:v>2.9525965330153685</c:v>
                </c:pt>
                <c:pt idx="79">
                  <c:v>2.9193352645484492</c:v>
                </c:pt>
                <c:pt idx="80">
                  <c:v>2.9144961278460579</c:v>
                </c:pt>
                <c:pt idx="81">
                  <c:v>2.9158570887473805</c:v>
                </c:pt>
                <c:pt idx="82">
                  <c:v>2.8651465412686199</c:v>
                </c:pt>
                <c:pt idx="83">
                  <c:v>2.8453139173019624</c:v>
                </c:pt>
                <c:pt idx="84">
                  <c:v>2.8586345006830696</c:v>
                </c:pt>
                <c:pt idx="85">
                  <c:v>2.9033043554491607</c:v>
                </c:pt>
                <c:pt idx="86">
                  <c:v>2.9033053346105939</c:v>
                </c:pt>
                <c:pt idx="87">
                  <c:v>2.9189084310091209</c:v>
                </c:pt>
                <c:pt idx="88">
                  <c:v>2.8902893276561277</c:v>
                </c:pt>
                <c:pt idx="89">
                  <c:v>2.8743157786843403</c:v>
                </c:pt>
                <c:pt idx="90">
                  <c:v>2.8935635353223894</c:v>
                </c:pt>
                <c:pt idx="91">
                  <c:v>2.8811361715310331</c:v>
                </c:pt>
                <c:pt idx="92">
                  <c:v>2.8773351577803381</c:v>
                </c:pt>
                <c:pt idx="93">
                  <c:v>2.8268588225660225</c:v>
                </c:pt>
                <c:pt idx="94">
                  <c:v>2.7823504826284378</c:v>
                </c:pt>
                <c:pt idx="95">
                  <c:v>2.8178683592970448</c:v>
                </c:pt>
                <c:pt idx="96">
                  <c:v>2.8361580725458397</c:v>
                </c:pt>
                <c:pt idx="97">
                  <c:v>2.8490659453485963</c:v>
                </c:pt>
                <c:pt idx="98">
                  <c:v>2.858821107493037</c:v>
                </c:pt>
                <c:pt idx="99">
                  <c:v>2.8796484295921951</c:v>
                </c:pt>
                <c:pt idx="100">
                  <c:v>2.8688091459675387</c:v>
                </c:pt>
                <c:pt idx="101">
                  <c:v>2.8840460982965359</c:v>
                </c:pt>
                <c:pt idx="102">
                  <c:v>2.9257750828737858</c:v>
                </c:pt>
                <c:pt idx="103">
                  <c:v>2.9515863471766046</c:v>
                </c:pt>
                <c:pt idx="104">
                  <c:v>2.9297588916386292</c:v>
                </c:pt>
                <c:pt idx="105">
                  <c:v>2.8755474898881692</c:v>
                </c:pt>
                <c:pt idx="106">
                  <c:v>2.9009093209778123</c:v>
                </c:pt>
                <c:pt idx="107">
                  <c:v>2.9044320308233904</c:v>
                </c:pt>
                <c:pt idx="108">
                  <c:v>2.8126867354571097</c:v>
                </c:pt>
                <c:pt idx="109">
                  <c:v>2.8814894638065542</c:v>
                </c:pt>
                <c:pt idx="110">
                  <c:v>2.9335672705328117</c:v>
                </c:pt>
                <c:pt idx="111">
                  <c:v>2.9120698327906247</c:v>
                </c:pt>
                <c:pt idx="112">
                  <c:v>2.8856332839320666</c:v>
                </c:pt>
                <c:pt idx="113">
                  <c:v>2.8933119002540124</c:v>
                </c:pt>
                <c:pt idx="114">
                  <c:v>2.8209683623775361</c:v>
                </c:pt>
                <c:pt idx="115">
                  <c:v>2.7895238682818144</c:v>
                </c:pt>
                <c:pt idx="116">
                  <c:v>2.8630511789705317</c:v>
                </c:pt>
                <c:pt idx="117">
                  <c:v>2.8038263307888647</c:v>
                </c:pt>
                <c:pt idx="118">
                  <c:v>2.6671827731284927</c:v>
                </c:pt>
                <c:pt idx="119">
                  <c:v>2.7067462607379711</c:v>
                </c:pt>
                <c:pt idx="120">
                  <c:v>2.5618278191147632</c:v>
                </c:pt>
                <c:pt idx="121">
                  <c:v>2.3258958184377998</c:v>
                </c:pt>
                <c:pt idx="122">
                  <c:v>2.4968703667004988</c:v>
                </c:pt>
                <c:pt idx="123">
                  <c:v>2.7422979467586566</c:v>
                </c:pt>
                <c:pt idx="124">
                  <c:v>2.7848562273548576</c:v>
                </c:pt>
                <c:pt idx="125">
                  <c:v>2.7436732072199876</c:v>
                </c:pt>
                <c:pt idx="126">
                  <c:v>2.8300532520931436</c:v>
                </c:pt>
                <c:pt idx="127">
                  <c:v>2.8531495723503779</c:v>
                </c:pt>
                <c:pt idx="128">
                  <c:v>2.7295425065353274</c:v>
                </c:pt>
                <c:pt idx="129">
                  <c:v>2.8594094032285047</c:v>
                </c:pt>
                <c:pt idx="130">
                  <c:v>2.9267646228578954</c:v>
                </c:pt>
                <c:pt idx="131">
                  <c:v>2.9208412868856781</c:v>
                </c:pt>
                <c:pt idx="132">
                  <c:v>2.758008361006743</c:v>
                </c:pt>
                <c:pt idx="133">
                  <c:v>2.7133952635272269</c:v>
                </c:pt>
                <c:pt idx="134">
                  <c:v>2.8324712832324677</c:v>
                </c:pt>
                <c:pt idx="135">
                  <c:v>2.7729414313857359</c:v>
                </c:pt>
                <c:pt idx="136">
                  <c:v>2.7606112533072134</c:v>
                </c:pt>
                <c:pt idx="137">
                  <c:v>2.8264437452396809</c:v>
                </c:pt>
                <c:pt idx="138">
                  <c:v>2.7655074251547842</c:v>
                </c:pt>
                <c:pt idx="139">
                  <c:v>2.774532699031329</c:v>
                </c:pt>
                <c:pt idx="140">
                  <c:v>2.8327784561514773</c:v>
                </c:pt>
                <c:pt idx="141">
                  <c:v>2.7927916674309539</c:v>
                </c:pt>
                <c:pt idx="142">
                  <c:v>2.8501881915284115</c:v>
                </c:pt>
                <c:pt idx="143">
                  <c:v>2.7673672126561937</c:v>
                </c:pt>
                <c:pt idx="144">
                  <c:v>2.7187042393590009</c:v>
                </c:pt>
                <c:pt idx="145">
                  <c:v>2.7760658053946812</c:v>
                </c:pt>
                <c:pt idx="146">
                  <c:v>2.8781765438704894</c:v>
                </c:pt>
                <c:pt idx="147">
                  <c:v>2.8252220953531371</c:v>
                </c:pt>
                <c:pt idx="148">
                  <c:v>2.8380653685448451</c:v>
                </c:pt>
                <c:pt idx="149">
                  <c:v>2.7436872660576674</c:v>
                </c:pt>
                <c:pt idx="150">
                  <c:v>2.8098136278057213</c:v>
                </c:pt>
                <c:pt idx="151">
                  <c:v>2.8181253156423849</c:v>
                </c:pt>
                <c:pt idx="152">
                  <c:v>2.6821437823992751</c:v>
                </c:pt>
                <c:pt idx="153">
                  <c:v>2.8844124877497341</c:v>
                </c:pt>
                <c:pt idx="154">
                  <c:v>2.8181137558805034</c:v>
                </c:pt>
                <c:pt idx="155">
                  <c:v>2.854649160201546</c:v>
                </c:pt>
                <c:pt idx="156">
                  <c:v>2.8366946577080649</c:v>
                </c:pt>
                <c:pt idx="157">
                  <c:v>2.6621043698624383</c:v>
                </c:pt>
                <c:pt idx="158">
                  <c:v>2.3595609339089996</c:v>
                </c:pt>
                <c:pt idx="159">
                  <c:v>2.0699954973300425</c:v>
                </c:pt>
                <c:pt idx="160">
                  <c:v>2.1907006384790297</c:v>
                </c:pt>
                <c:pt idx="161">
                  <c:v>2.5659966670780499</c:v>
                </c:pt>
                <c:pt idx="162">
                  <c:v>2.7034090497731551</c:v>
                </c:pt>
                <c:pt idx="163">
                  <c:v>2.1405568554314982</c:v>
                </c:pt>
                <c:pt idx="164">
                  <c:v>1.9072076140585252</c:v>
                </c:pt>
                <c:pt idx="165">
                  <c:v>2.010553528591291</c:v>
                </c:pt>
                <c:pt idx="166">
                  <c:v>2.0865242971230011</c:v>
                </c:pt>
                <c:pt idx="167">
                  <c:v>2.0982080885162127</c:v>
                </c:pt>
                <c:pt idx="168">
                  <c:v>2.0899660785314373</c:v>
                </c:pt>
                <c:pt idx="169">
                  <c:v>2.0714561980245385</c:v>
                </c:pt>
                <c:pt idx="170">
                  <c:v>2.0801823057177549</c:v>
                </c:pt>
                <c:pt idx="171">
                  <c:v>2.1112339504940945</c:v>
                </c:pt>
                <c:pt idx="172">
                  <c:v>2.0998071811313146</c:v>
                </c:pt>
                <c:pt idx="173">
                  <c:v>2.1178167966561934</c:v>
                </c:pt>
                <c:pt idx="174">
                  <c:v>2.1372678022360052</c:v>
                </c:pt>
                <c:pt idx="175">
                  <c:v>2.1454105570566488</c:v>
                </c:pt>
                <c:pt idx="176">
                  <c:v>2.1407908674970111</c:v>
                </c:pt>
                <c:pt idx="177">
                  <c:v>2.118022014111872</c:v>
                </c:pt>
                <c:pt idx="178">
                  <c:v>2.1056001263277579</c:v>
                </c:pt>
                <c:pt idx="179">
                  <c:v>2.1112922962254985</c:v>
                </c:pt>
                <c:pt idx="180">
                  <c:v>2.1139747055410867</c:v>
                </c:pt>
                <c:pt idx="181">
                  <c:v>2.1304195943907382</c:v>
                </c:pt>
                <c:pt idx="182">
                  <c:v>2.1086625207565697</c:v>
                </c:pt>
                <c:pt idx="183">
                  <c:v>2.0966224226054182</c:v>
                </c:pt>
                <c:pt idx="184">
                  <c:v>2.1033209052309503</c:v>
                </c:pt>
                <c:pt idx="185">
                  <c:v>1.9752746128423413</c:v>
                </c:pt>
                <c:pt idx="186">
                  <c:v>1.8946025134046496</c:v>
                </c:pt>
                <c:pt idx="187">
                  <c:v>1.9042879437281959</c:v>
                </c:pt>
                <c:pt idx="188">
                  <c:v>1.9599330691968266</c:v>
                </c:pt>
                <c:pt idx="189">
                  <c:v>2.0069372134905867</c:v>
                </c:pt>
                <c:pt idx="190">
                  <c:v>2.0426952645898724</c:v>
                </c:pt>
                <c:pt idx="191">
                  <c:v>2.0039829845365613</c:v>
                </c:pt>
                <c:pt idx="192">
                  <c:v>1.968221791717198</c:v>
                </c:pt>
              </c:numCache>
            </c:numRef>
          </c:xVal>
          <c:yVal>
            <c:numRef>
              <c:f>'066C'!$J$13:$J$524</c:f>
              <c:numCache>
                <c:formatCode>0.0</c:formatCode>
                <c:ptCount val="512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6-4FBE-9745-0A3FAF27D234}"/>
            </c:ext>
          </c:extLst>
        </c:ser>
        <c:ser>
          <c:idx val="7"/>
          <c:order val="1"/>
          <c:tx>
            <c:strRef>
              <c:f>'066C'!$BM$11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'066C'!$BM$14:$BM$524</c:f>
              <c:numCache>
                <c:formatCode>0.0</c:formatCode>
                <c:ptCount val="511"/>
                <c:pt idx="0">
                  <c:v>2.7330133588881336</c:v>
                </c:pt>
                <c:pt idx="1">
                  <c:v>2.81539075242129</c:v>
                </c:pt>
                <c:pt idx="2">
                  <c:v>2.9766238394843816</c:v>
                </c:pt>
                <c:pt idx="3">
                  <c:v>2.9667039533387674</c:v>
                </c:pt>
                <c:pt idx="4">
                  <c:v>2.8706557100514463</c:v>
                </c:pt>
                <c:pt idx="5">
                  <c:v>2.8840002157061053</c:v>
                </c:pt>
                <c:pt idx="6">
                  <c:v>3.0448672307382387</c:v>
                </c:pt>
                <c:pt idx="7">
                  <c:v>2.4421855716248411</c:v>
                </c:pt>
                <c:pt idx="8">
                  <c:v>1.8668043823838356</c:v>
                </c:pt>
                <c:pt idx="9">
                  <c:v>2.1832908243472984</c:v>
                </c:pt>
                <c:pt idx="10">
                  <c:v>2.6797151683906582</c:v>
                </c:pt>
                <c:pt idx="11">
                  <c:v>2.8256022500843629</c:v>
                </c:pt>
                <c:pt idx="12">
                  <c:v>2.8713739298098999</c:v>
                </c:pt>
                <c:pt idx="13">
                  <c:v>2.863616570200767</c:v>
                </c:pt>
                <c:pt idx="14">
                  <c:v>2.8322162316894675</c:v>
                </c:pt>
                <c:pt idx="15">
                  <c:v>2.6455918661227784</c:v>
                </c:pt>
                <c:pt idx="16">
                  <c:v>2.7401333005280404</c:v>
                </c:pt>
                <c:pt idx="17">
                  <c:v>2.9608367089627565</c:v>
                </c:pt>
                <c:pt idx="18">
                  <c:v>2.9259354069372194</c:v>
                </c:pt>
                <c:pt idx="19">
                  <c:v>2.2671949295950369</c:v>
                </c:pt>
                <c:pt idx="20">
                  <c:v>2.4224964883656881</c:v>
                </c:pt>
                <c:pt idx="21">
                  <c:v>2.5312797633529294</c:v>
                </c:pt>
                <c:pt idx="22">
                  <c:v>2.8906591424292487</c:v>
                </c:pt>
                <c:pt idx="23">
                  <c:v>2.9035366099696875</c:v>
                </c:pt>
                <c:pt idx="24">
                  <c:v>3.0113289139728803</c:v>
                </c:pt>
                <c:pt idx="25">
                  <c:v>3.3536863684575042</c:v>
                </c:pt>
                <c:pt idx="26">
                  <c:v>3.4031609155797735</c:v>
                </c:pt>
                <c:pt idx="27">
                  <c:v>2.6854444934107526</c:v>
                </c:pt>
                <c:pt idx="28">
                  <c:v>2.7007736798721584</c:v>
                </c:pt>
                <c:pt idx="29">
                  <c:v>3.076214960067539</c:v>
                </c:pt>
                <c:pt idx="30">
                  <c:v>3.0881358119814801</c:v>
                </c:pt>
                <c:pt idx="31">
                  <c:v>3.2177131936282284</c:v>
                </c:pt>
                <c:pt idx="32">
                  <c:v>3.3538461302560822</c:v>
                </c:pt>
                <c:pt idx="33">
                  <c:v>3.5131068382923312</c:v>
                </c:pt>
                <c:pt idx="34">
                  <c:v>3.2273176903998038</c:v>
                </c:pt>
                <c:pt idx="35">
                  <c:v>3.4405800329922238</c:v>
                </c:pt>
                <c:pt idx="36">
                  <c:v>3.3701150278973033</c:v>
                </c:pt>
                <c:pt idx="37">
                  <c:v>2.8995265609743606</c:v>
                </c:pt>
                <c:pt idx="38">
                  <c:v>3.3367049220051608</c:v>
                </c:pt>
                <c:pt idx="39">
                  <c:v>3.4165595252487417</c:v>
                </c:pt>
                <c:pt idx="40">
                  <c:v>2.693079482188272</c:v>
                </c:pt>
                <c:pt idx="41">
                  <c:v>2.8837140703169748</c:v>
                </c:pt>
                <c:pt idx="42">
                  <c:v>3.1152498910897766</c:v>
                </c:pt>
                <c:pt idx="43">
                  <c:v>3.0430455222644652</c:v>
                </c:pt>
                <c:pt idx="44">
                  <c:v>3.172746324370646</c:v>
                </c:pt>
                <c:pt idx="45">
                  <c:v>2.9792344757637261</c:v>
                </c:pt>
                <c:pt idx="46">
                  <c:v>3.206438767572219</c:v>
                </c:pt>
                <c:pt idx="47">
                  <c:v>3.0786012784132457</c:v>
                </c:pt>
                <c:pt idx="48">
                  <c:v>3.0034780281438951</c:v>
                </c:pt>
                <c:pt idx="49">
                  <c:v>2.979088650681478</c:v>
                </c:pt>
                <c:pt idx="50">
                  <c:v>2.9446364901119053</c:v>
                </c:pt>
                <c:pt idx="51">
                  <c:v>2.9215441243846985</c:v>
                </c:pt>
                <c:pt idx="52">
                  <c:v>2.8939725802691521</c:v>
                </c:pt>
                <c:pt idx="53">
                  <c:v>2.6113436964000138</c:v>
                </c:pt>
                <c:pt idx="54">
                  <c:v>2.6876708872616364</c:v>
                </c:pt>
                <c:pt idx="55">
                  <c:v>2.7862576543904671</c:v>
                </c:pt>
                <c:pt idx="56">
                  <c:v>2.7390692899789189</c:v>
                </c:pt>
                <c:pt idx="57">
                  <c:v>2.7396937252144067</c:v>
                </c:pt>
                <c:pt idx="58">
                  <c:v>2.6981088685242658</c:v>
                </c:pt>
                <c:pt idx="59">
                  <c:v>2.6919185499616893</c:v>
                </c:pt>
                <c:pt idx="60">
                  <c:v>2.7012429406374934</c:v>
                </c:pt>
                <c:pt idx="61">
                  <c:v>2.7478418405642357</c:v>
                </c:pt>
                <c:pt idx="62">
                  <c:v>2.8118431974644809</c:v>
                </c:pt>
                <c:pt idx="63">
                  <c:v>2.7886230835660482</c:v>
                </c:pt>
                <c:pt idx="64">
                  <c:v>2.8301273421491939</c:v>
                </c:pt>
                <c:pt idx="65">
                  <c:v>2.8249491412841934</c:v>
                </c:pt>
                <c:pt idx="66">
                  <c:v>2.8592367301901276</c:v>
                </c:pt>
                <c:pt idx="67">
                  <c:v>2.7925184507241454</c:v>
                </c:pt>
                <c:pt idx="68">
                  <c:v>2.7883475226742322</c:v>
                </c:pt>
                <c:pt idx="69">
                  <c:v>2.7938887620069885</c:v>
                </c:pt>
                <c:pt idx="70">
                  <c:v>2.773090914326088</c:v>
                </c:pt>
                <c:pt idx="71">
                  <c:v>2.7405219429031655</c:v>
                </c:pt>
                <c:pt idx="72">
                  <c:v>2.7053148885132705</c:v>
                </c:pt>
                <c:pt idx="73">
                  <c:v>2.6636280015439957</c:v>
                </c:pt>
                <c:pt idx="74">
                  <c:v>2.6645253495463059</c:v>
                </c:pt>
                <c:pt idx="75">
                  <c:v>2.6567158108438877</c:v>
                </c:pt>
                <c:pt idx="76">
                  <c:v>2.6489212750541427</c:v>
                </c:pt>
                <c:pt idx="77">
                  <c:v>2.6311830548137292</c:v>
                </c:pt>
                <c:pt idx="78">
                  <c:v>2.6158197785835755</c:v>
                </c:pt>
                <c:pt idx="79">
                  <c:v>2.5908353602223855</c:v>
                </c:pt>
                <c:pt idx="80">
                  <c:v>2.5904029027323618</c:v>
                </c:pt>
                <c:pt idx="81">
                  <c:v>2.5941839485798264</c:v>
                </c:pt>
                <c:pt idx="82">
                  <c:v>2.5506253632852296</c:v>
                </c:pt>
                <c:pt idx="83">
                  <c:v>2.542327104205174</c:v>
                </c:pt>
                <c:pt idx="84">
                  <c:v>2.564008501384365</c:v>
                </c:pt>
                <c:pt idx="85">
                  <c:v>2.6132817258589429</c:v>
                </c:pt>
                <c:pt idx="86">
                  <c:v>2.6173632909508933</c:v>
                </c:pt>
                <c:pt idx="87">
                  <c:v>2.6341756920211301</c:v>
                </c:pt>
                <c:pt idx="88">
                  <c:v>2.6091377397008051</c:v>
                </c:pt>
                <c:pt idx="89">
                  <c:v>2.5970332038145321</c:v>
                </c:pt>
                <c:pt idx="90">
                  <c:v>2.6179658630747857</c:v>
                </c:pt>
                <c:pt idx="91">
                  <c:v>2.607883728537483</c:v>
                </c:pt>
                <c:pt idx="92">
                  <c:v>2.607384944907325</c:v>
                </c:pt>
                <c:pt idx="93">
                  <c:v>2.5611319615147456</c:v>
                </c:pt>
                <c:pt idx="94">
                  <c:v>2.5205279971144585</c:v>
                </c:pt>
                <c:pt idx="95">
                  <c:v>2.5587876672380672</c:v>
                </c:pt>
                <c:pt idx="96">
                  <c:v>2.5802326731512482</c:v>
                </c:pt>
                <c:pt idx="97">
                  <c:v>2.5977671348068023</c:v>
                </c:pt>
                <c:pt idx="98">
                  <c:v>2.6119337811916403</c:v>
                </c:pt>
                <c:pt idx="99">
                  <c:v>2.6369926389977629</c:v>
                </c:pt>
                <c:pt idx="100">
                  <c:v>2.6295067245868289</c:v>
                </c:pt>
                <c:pt idx="101">
                  <c:v>2.6472398117715938</c:v>
                </c:pt>
                <c:pt idx="102">
                  <c:v>2.6917677007689904</c:v>
                </c:pt>
                <c:pt idx="103">
                  <c:v>2.7209317914847126</c:v>
                </c:pt>
                <c:pt idx="104">
                  <c:v>2.7033877432463589</c:v>
                </c:pt>
                <c:pt idx="105">
                  <c:v>2.6541919792911295</c:v>
                </c:pt>
                <c:pt idx="106">
                  <c:v>2.6813423259814986</c:v>
                </c:pt>
                <c:pt idx="107">
                  <c:v>2.6870608782587282</c:v>
                </c:pt>
                <c:pt idx="108">
                  <c:v>2.6017877079752934</c:v>
                </c:pt>
                <c:pt idx="109">
                  <c:v>2.6740484183987596</c:v>
                </c:pt>
                <c:pt idx="110">
                  <c:v>2.7276882085415131</c:v>
                </c:pt>
                <c:pt idx="111">
                  <c:v>2.7091599488506053</c:v>
                </c:pt>
                <c:pt idx="112">
                  <c:v>2.6856754238419254</c:v>
                </c:pt>
                <c:pt idx="113">
                  <c:v>2.6960330645329504</c:v>
                </c:pt>
                <c:pt idx="114">
                  <c:v>2.6273009375908858</c:v>
                </c:pt>
                <c:pt idx="115">
                  <c:v>2.5996911521021064</c:v>
                </c:pt>
                <c:pt idx="116">
                  <c:v>2.6755435518504243</c:v>
                </c:pt>
                <c:pt idx="117">
                  <c:v>2.6201179821660867</c:v>
                </c:pt>
                <c:pt idx="118">
                  <c:v>2.4878784727323433</c:v>
                </c:pt>
                <c:pt idx="119">
                  <c:v>2.5306957054811168</c:v>
                </c:pt>
                <c:pt idx="120">
                  <c:v>2.3897569756935289</c:v>
                </c:pt>
                <c:pt idx="121">
                  <c:v>2.167628039975273</c:v>
                </c:pt>
                <c:pt idx="122">
                  <c:v>2.3356871771962835</c:v>
                </c:pt>
                <c:pt idx="123">
                  <c:v>2.5755292346225374</c:v>
                </c:pt>
                <c:pt idx="124">
                  <c:v>2.6199087480796162</c:v>
                </c:pt>
                <c:pt idx="125">
                  <c:v>2.5813575587908408</c:v>
                </c:pt>
                <c:pt idx="126">
                  <c:v>2.6697727232959627</c:v>
                </c:pt>
                <c:pt idx="127">
                  <c:v>2.6951654278343913</c:v>
                </c:pt>
                <c:pt idx="128">
                  <c:v>2.5753112362942341</c:v>
                </c:pt>
                <c:pt idx="129">
                  <c:v>2.7064964299179231</c:v>
                </c:pt>
                <c:pt idx="130">
                  <c:v>2.7776386813475438</c:v>
                </c:pt>
                <c:pt idx="131">
                  <c:v>2.7734760223821069</c:v>
                </c:pt>
                <c:pt idx="132">
                  <c:v>2.6123387525070769</c:v>
                </c:pt>
                <c:pt idx="133">
                  <c:v>2.5702898961697942</c:v>
                </c:pt>
                <c:pt idx="134">
                  <c:v>2.6913584922704428</c:v>
                </c:pt>
                <c:pt idx="135">
                  <c:v>2.6343422076949872</c:v>
                </c:pt>
                <c:pt idx="136">
                  <c:v>2.6250072604357833</c:v>
                </c:pt>
                <c:pt idx="137">
                  <c:v>2.6959967665924647</c:v>
                </c:pt>
                <c:pt idx="138">
                  <c:v>2.6377107086022047</c:v>
                </c:pt>
                <c:pt idx="139">
                  <c:v>2.6508325474299546</c:v>
                </c:pt>
                <c:pt idx="140">
                  <c:v>2.7106693974670724</c:v>
                </c:pt>
                <c:pt idx="141">
                  <c:v>2.6674598359949062</c:v>
                </c:pt>
                <c:pt idx="142">
                  <c:v>2.7265923208375922</c:v>
                </c:pt>
                <c:pt idx="143">
                  <c:v>2.6458387711879618</c:v>
                </c:pt>
                <c:pt idx="144">
                  <c:v>2.599381357508554</c:v>
                </c:pt>
                <c:pt idx="145">
                  <c:v>2.6594248901269117</c:v>
                </c:pt>
                <c:pt idx="146">
                  <c:v>2.7665336050579201</c:v>
                </c:pt>
                <c:pt idx="147">
                  <c:v>2.7141253269211885</c:v>
                </c:pt>
                <c:pt idx="148">
                  <c:v>2.728285441905224</c:v>
                </c:pt>
                <c:pt idx="149">
                  <c:v>2.6346952230486891</c:v>
                </c:pt>
                <c:pt idx="150">
                  <c:v>2.7032680231285311</c:v>
                </c:pt>
                <c:pt idx="151">
                  <c:v>2.7133869569170419</c:v>
                </c:pt>
                <c:pt idx="152">
                  <c:v>2.5782657274789771</c:v>
                </c:pt>
                <c:pt idx="153">
                  <c:v>2.7847730711606635</c:v>
                </c:pt>
                <c:pt idx="154">
                  <c:v>2.7208019197573945</c:v>
                </c:pt>
                <c:pt idx="155">
                  <c:v>2.7607205474814775</c:v>
                </c:pt>
                <c:pt idx="156">
                  <c:v>2.7429780093856397</c:v>
                </c:pt>
                <c:pt idx="157">
                  <c:v>2.567756369906538</c:v>
                </c:pt>
                <c:pt idx="158">
                  <c:v>2.2682281047031574</c:v>
                </c:pt>
                <c:pt idx="159">
                  <c:v>1.9839243979578287</c:v>
                </c:pt>
                <c:pt idx="160">
                  <c:v>2.1057223563361411</c:v>
                </c:pt>
                <c:pt idx="161">
                  <c:v>2.4784035357231335</c:v>
                </c:pt>
                <c:pt idx="162">
                  <c:v>2.6185213895199082</c:v>
                </c:pt>
                <c:pt idx="163">
                  <c:v>2.0602982540725141</c:v>
                </c:pt>
                <c:pt idx="164">
                  <c:v>1.8320892121974635</c:v>
                </c:pt>
                <c:pt idx="165">
                  <c:v>1.9352254446764023</c:v>
                </c:pt>
                <c:pt idx="166">
                  <c:v>2.0113167673724721</c:v>
                </c:pt>
                <c:pt idx="167">
                  <c:v>2.0242930225193851</c:v>
                </c:pt>
                <c:pt idx="168">
                  <c:v>2.0177492018629852</c:v>
                </c:pt>
                <c:pt idx="169">
                  <c:v>2.0010596750678373</c:v>
                </c:pt>
                <c:pt idx="170">
                  <c:v>2.011186543100576</c:v>
                </c:pt>
                <c:pt idx="171">
                  <c:v>2.0430817150203762</c:v>
                </c:pt>
                <c:pt idx="172">
                  <c:v>2.032748805438005</c:v>
                </c:pt>
                <c:pt idx="173">
                  <c:v>2.0520837260813996</c:v>
                </c:pt>
                <c:pt idx="174">
                  <c:v>2.072761810442536</c:v>
                </c:pt>
                <c:pt idx="175">
                  <c:v>2.0821483883349146</c:v>
                </c:pt>
                <c:pt idx="176">
                  <c:v>2.0788702214175947</c:v>
                </c:pt>
                <c:pt idx="177">
                  <c:v>2.0576706870503974</c:v>
                </c:pt>
                <c:pt idx="178">
                  <c:v>2.0467138578013935</c:v>
                </c:pt>
                <c:pt idx="179">
                  <c:v>2.0536433206507851</c:v>
                </c:pt>
                <c:pt idx="180">
                  <c:v>2.0576867521174167</c:v>
                </c:pt>
                <c:pt idx="181">
                  <c:v>2.0755293388150613</c:v>
                </c:pt>
                <c:pt idx="182">
                  <c:v>2.055303269162716</c:v>
                </c:pt>
                <c:pt idx="183">
                  <c:v>2.044817949967968</c:v>
                </c:pt>
                <c:pt idx="184">
                  <c:v>2.0528185790635161</c:v>
                </c:pt>
                <c:pt idx="185">
                  <c:v>1.9271913817421096</c:v>
                </c:pt>
                <c:pt idx="186">
                  <c:v>1.8490326149059013</c:v>
                </c:pt>
                <c:pt idx="187">
                  <c:v>1.8602095922734472</c:v>
                </c:pt>
                <c:pt idx="188">
                  <c:v>1.916574298147586</c:v>
                </c:pt>
                <c:pt idx="189">
                  <c:v>1.9640259150011365</c:v>
                </c:pt>
                <c:pt idx="190">
                  <c:v>2.0005003901616609</c:v>
                </c:pt>
                <c:pt idx="191">
                  <c:v>1.9632507195345967</c:v>
                </c:pt>
                <c:pt idx="192">
                  <c:v>1.9290780136195984</c:v>
                </c:pt>
              </c:numCache>
            </c:numRef>
          </c:xVal>
          <c:yVal>
            <c:numRef>
              <c:f>'066C'!$J$13:$J$524</c:f>
              <c:numCache>
                <c:formatCode>0.0</c:formatCode>
                <c:ptCount val="512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6-4FBE-9745-0A3FAF27D234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6-4FBE-9745-0A3FAF27D234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6-4FBE-9745-0A3FAF27D234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6-4FBE-9745-0A3FAF27D234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6-4FBE-9745-0A3FAF27D234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'066C'!$EA$75:$EA$76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6-4FBE-9745-0A3FAF27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'067C'!$AD$14:$AD$204</c:f>
              <c:numCache>
                <c:formatCode>0</c:formatCode>
                <c:ptCount val="191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0.90615406084198091</c:v>
                </c:pt>
                <c:pt idx="42">
                  <c:v>0.35</c:v>
                </c:pt>
                <c:pt idx="43">
                  <c:v>1.308128172765082</c:v>
                </c:pt>
                <c:pt idx="44">
                  <c:v>1.717778768742702</c:v>
                </c:pt>
                <c:pt idx="45">
                  <c:v>2.0361749988688205</c:v>
                </c:pt>
                <c:pt idx="46">
                  <c:v>1.5501108486204442</c:v>
                </c:pt>
                <c:pt idx="47">
                  <c:v>1.9586989153583352</c:v>
                </c:pt>
                <c:pt idx="48">
                  <c:v>2.2931334242439356</c:v>
                </c:pt>
                <c:pt idx="49">
                  <c:v>1.9842463168680882</c:v>
                </c:pt>
                <c:pt idx="50">
                  <c:v>2.4371964239393411</c:v>
                </c:pt>
                <c:pt idx="51">
                  <c:v>1.7664569218461388</c:v>
                </c:pt>
                <c:pt idx="52">
                  <c:v>1.5798318803062932</c:v>
                </c:pt>
                <c:pt idx="53">
                  <c:v>1.3714403453006834</c:v>
                </c:pt>
                <c:pt idx="54">
                  <c:v>1.3245335535723672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1.6094488381703269</c:v>
                </c:pt>
                <c:pt idx="65">
                  <c:v>2.1928032245655569</c:v>
                </c:pt>
                <c:pt idx="66">
                  <c:v>2.4704841594352938</c:v>
                </c:pt>
                <c:pt idx="67">
                  <c:v>1.599745245478607</c:v>
                </c:pt>
                <c:pt idx="68">
                  <c:v>1.8570949951358158</c:v>
                </c:pt>
                <c:pt idx="69">
                  <c:v>2.2879671970686215</c:v>
                </c:pt>
                <c:pt idx="70">
                  <c:v>2.5159653903820192</c:v>
                </c:pt>
                <c:pt idx="71">
                  <c:v>2.8346214434873813</c:v>
                </c:pt>
                <c:pt idx="72">
                  <c:v>2.7523972392193694</c:v>
                </c:pt>
                <c:pt idx="73">
                  <c:v>2.8206938571250562</c:v>
                </c:pt>
                <c:pt idx="74">
                  <c:v>3.8105172553396889</c:v>
                </c:pt>
                <c:pt idx="75">
                  <c:v>4.4299021819381252</c:v>
                </c:pt>
                <c:pt idx="76">
                  <c:v>1.76736370964876</c:v>
                </c:pt>
                <c:pt idx="77">
                  <c:v>0.84018866899482303</c:v>
                </c:pt>
                <c:pt idx="78">
                  <c:v>2.7016715522111086</c:v>
                </c:pt>
                <c:pt idx="79">
                  <c:v>2.6910146314937711</c:v>
                </c:pt>
                <c:pt idx="80">
                  <c:v>3.0405172691667186</c:v>
                </c:pt>
                <c:pt idx="81">
                  <c:v>2.8667425370786876</c:v>
                </c:pt>
                <c:pt idx="82">
                  <c:v>5.0742306560942403</c:v>
                </c:pt>
                <c:pt idx="83">
                  <c:v>4.1358774793857034</c:v>
                </c:pt>
                <c:pt idx="84">
                  <c:v>3.8616749477425372</c:v>
                </c:pt>
                <c:pt idx="85">
                  <c:v>2.6665186268374601</c:v>
                </c:pt>
                <c:pt idx="86">
                  <c:v>2.6801209086147488</c:v>
                </c:pt>
                <c:pt idx="87">
                  <c:v>2.5568106648832369</c:v>
                </c:pt>
                <c:pt idx="88">
                  <c:v>2.0426865185460765</c:v>
                </c:pt>
                <c:pt idx="89">
                  <c:v>2.150580962603529</c:v>
                </c:pt>
                <c:pt idx="90">
                  <c:v>2.001657922383945</c:v>
                </c:pt>
                <c:pt idx="91">
                  <c:v>2.1415427171087287</c:v>
                </c:pt>
                <c:pt idx="92">
                  <c:v>1.6910692004668593</c:v>
                </c:pt>
                <c:pt idx="93">
                  <c:v>2.2706081158638396</c:v>
                </c:pt>
                <c:pt idx="94">
                  <c:v>3.5039672432960076</c:v>
                </c:pt>
                <c:pt idx="95">
                  <c:v>4.7939549169712912</c:v>
                </c:pt>
                <c:pt idx="96">
                  <c:v>6.7108717060020258</c:v>
                </c:pt>
                <c:pt idx="97">
                  <c:v>7.0093100216569812</c:v>
                </c:pt>
                <c:pt idx="98">
                  <c:v>5.8109616814781475</c:v>
                </c:pt>
                <c:pt idx="99">
                  <c:v>6.1505195105755366</c:v>
                </c:pt>
                <c:pt idx="100">
                  <c:v>17.527852273073758</c:v>
                </c:pt>
                <c:pt idx="101">
                  <c:v>4.7035769317631395</c:v>
                </c:pt>
                <c:pt idx="102">
                  <c:v>7.5858759924589911</c:v>
                </c:pt>
                <c:pt idx="103">
                  <c:v>17.593383852085871</c:v>
                </c:pt>
                <c:pt idx="104">
                  <c:v>12.483699437888312</c:v>
                </c:pt>
                <c:pt idx="105">
                  <c:v>6.0572364155314933</c:v>
                </c:pt>
                <c:pt idx="106">
                  <c:v>6.0570360101670673</c:v>
                </c:pt>
                <c:pt idx="107">
                  <c:v>8.5099190850891464</c:v>
                </c:pt>
                <c:pt idx="108">
                  <c:v>8.0340143569565594</c:v>
                </c:pt>
                <c:pt idx="109">
                  <c:v>15.42691570432871</c:v>
                </c:pt>
                <c:pt idx="110">
                  <c:v>12.216423107886063</c:v>
                </c:pt>
                <c:pt idx="111">
                  <c:v>7.4712716650836839</c:v>
                </c:pt>
                <c:pt idx="112">
                  <c:v>6.6149937089188313</c:v>
                </c:pt>
                <c:pt idx="113">
                  <c:v>3.2302930078723264</c:v>
                </c:pt>
                <c:pt idx="114">
                  <c:v>5.392884048861573</c:v>
                </c:pt>
                <c:pt idx="115">
                  <c:v>15.235462976158921</c:v>
                </c:pt>
                <c:pt idx="116">
                  <c:v>23.891075497587227</c:v>
                </c:pt>
                <c:pt idx="117">
                  <c:v>25.506074447601755</c:v>
                </c:pt>
                <c:pt idx="118">
                  <c:v>33.767935130338671</c:v>
                </c:pt>
                <c:pt idx="119">
                  <c:v>30.260287111114042</c:v>
                </c:pt>
                <c:pt idx="120">
                  <c:v>35.401439249612402</c:v>
                </c:pt>
                <c:pt idx="121">
                  <c:v>23.045614872427677</c:v>
                </c:pt>
                <c:pt idx="122">
                  <c:v>14.875955582347519</c:v>
                </c:pt>
                <c:pt idx="123">
                  <c:v>11.381350646852436</c:v>
                </c:pt>
                <c:pt idx="124">
                  <c:v>4.1068636699787771</c:v>
                </c:pt>
                <c:pt idx="125">
                  <c:v>3.3499462608076813</c:v>
                </c:pt>
                <c:pt idx="126">
                  <c:v>2.7488064683823348</c:v>
                </c:pt>
                <c:pt idx="127">
                  <c:v>2.8388433689537624</c:v>
                </c:pt>
                <c:pt idx="128">
                  <c:v>9.9792126396281926</c:v>
                </c:pt>
                <c:pt idx="129">
                  <c:v>4.1491985006122452</c:v>
                </c:pt>
                <c:pt idx="130">
                  <c:v>12.086886308882617</c:v>
                </c:pt>
                <c:pt idx="131">
                  <c:v>16.462406322788496</c:v>
                </c:pt>
                <c:pt idx="132">
                  <c:v>9.746217309571346</c:v>
                </c:pt>
                <c:pt idx="133">
                  <c:v>5.2288863714024654</c:v>
                </c:pt>
                <c:pt idx="134">
                  <c:v>3.8216545823556913</c:v>
                </c:pt>
                <c:pt idx="135">
                  <c:v>4.2661156559225795</c:v>
                </c:pt>
                <c:pt idx="136">
                  <c:v>3.8898345331811788</c:v>
                </c:pt>
                <c:pt idx="137">
                  <c:v>11.791461088005718</c:v>
                </c:pt>
                <c:pt idx="138">
                  <c:v>33.291918933196754</c:v>
                </c:pt>
                <c:pt idx="139">
                  <c:v>16.64672120823252</c:v>
                </c:pt>
                <c:pt idx="140">
                  <c:v>2.7315906913814314</c:v>
                </c:pt>
                <c:pt idx="141">
                  <c:v>10.456014937725232</c:v>
                </c:pt>
                <c:pt idx="142">
                  <c:v>4.7407238479530092</c:v>
                </c:pt>
                <c:pt idx="143">
                  <c:v>3.071374970648364</c:v>
                </c:pt>
                <c:pt idx="144">
                  <c:v>3.9128221977938731</c:v>
                </c:pt>
                <c:pt idx="145">
                  <c:v>41.690523488231086</c:v>
                </c:pt>
                <c:pt idx="146">
                  <c:v>19.727661895599642</c:v>
                </c:pt>
                <c:pt idx="147">
                  <c:v>15.381522477541886</c:v>
                </c:pt>
                <c:pt idx="148">
                  <c:v>8.2179736677519699</c:v>
                </c:pt>
                <c:pt idx="149">
                  <c:v>12.858562852895259</c:v>
                </c:pt>
                <c:pt idx="150">
                  <c:v>15.555470153042858</c:v>
                </c:pt>
                <c:pt idx="151">
                  <c:v>13.86370755917849</c:v>
                </c:pt>
                <c:pt idx="152">
                  <c:v>11.062678472105807</c:v>
                </c:pt>
                <c:pt idx="153">
                  <c:v>9.1990266202982163</c:v>
                </c:pt>
                <c:pt idx="154">
                  <c:v>11.508292799676717</c:v>
                </c:pt>
                <c:pt idx="155">
                  <c:v>4.1726981589556473</c:v>
                </c:pt>
                <c:pt idx="156">
                  <c:v>15.024880356998988</c:v>
                </c:pt>
                <c:pt idx="157">
                  <c:v>4.2043485044115112</c:v>
                </c:pt>
                <c:pt idx="158">
                  <c:v>7.885795904599922</c:v>
                </c:pt>
                <c:pt idx="159">
                  <c:v>42.987497611050898</c:v>
                </c:pt>
                <c:pt idx="160">
                  <c:v>69.663366752612291</c:v>
                </c:pt>
                <c:pt idx="161">
                  <c:v>70.469248778613633</c:v>
                </c:pt>
                <c:pt idx="162">
                  <c:v>69.181220339715864</c:v>
                </c:pt>
                <c:pt idx="163">
                  <c:v>73.002075675512813</c:v>
                </c:pt>
                <c:pt idx="164">
                  <c:v>73.871404408462254</c:v>
                </c:pt>
                <c:pt idx="165">
                  <c:v>72.672473839599775</c:v>
                </c:pt>
                <c:pt idx="166">
                  <c:v>69.403746667322565</c:v>
                </c:pt>
                <c:pt idx="167">
                  <c:v>66.467116469600668</c:v>
                </c:pt>
                <c:pt idx="168">
                  <c:v>67.054691810530471</c:v>
                </c:pt>
                <c:pt idx="169">
                  <c:v>64.623848396202277</c:v>
                </c:pt>
                <c:pt idx="170">
                  <c:v>60.757318658984161</c:v>
                </c:pt>
                <c:pt idx="171">
                  <c:v>58.978259998301304</c:v>
                </c:pt>
                <c:pt idx="172">
                  <c:v>59.062273535731379</c:v>
                </c:pt>
                <c:pt idx="173">
                  <c:v>57.658955512436869</c:v>
                </c:pt>
                <c:pt idx="174">
                  <c:v>57.332242130460784</c:v>
                </c:pt>
                <c:pt idx="175">
                  <c:v>59.258863458984138</c:v>
                </c:pt>
                <c:pt idx="176">
                  <c:v>62.339919137860882</c:v>
                </c:pt>
                <c:pt idx="177">
                  <c:v>68.583260214836443</c:v>
                </c:pt>
                <c:pt idx="178">
                  <c:v>73.353267381687317</c:v>
                </c:pt>
                <c:pt idx="179">
                  <c:v>75.265622993470913</c:v>
                </c:pt>
                <c:pt idx="180">
                  <c:v>76.094690944852971</c:v>
                </c:pt>
                <c:pt idx="181">
                  <c:v>77.073326462632409</c:v>
                </c:pt>
                <c:pt idx="182">
                  <c:v>76.961369995026033</c:v>
                </c:pt>
                <c:pt idx="183">
                  <c:v>77.075504889609775</c:v>
                </c:pt>
                <c:pt idx="184">
                  <c:v>77.629058690844104</c:v>
                </c:pt>
                <c:pt idx="185">
                  <c:v>78.888184374092717</c:v>
                </c:pt>
                <c:pt idx="186">
                  <c:v>77.137233295917511</c:v>
                </c:pt>
                <c:pt idx="187">
                  <c:v>79.563614771141573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4B1D-B3AB-02C9F9249FAA}"/>
            </c:ext>
          </c:extLst>
        </c:ser>
        <c:ser>
          <c:idx val="1"/>
          <c:order val="1"/>
          <c:tx>
            <c:strRef>
              <c:f>'067C'!$AC$12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'067C'!$AC$14:$AC$204</c:f>
              <c:numCache>
                <c:formatCode>0</c:formatCode>
                <c:ptCount val="191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4.283945930492763</c:v>
                </c:pt>
                <c:pt idx="40">
                  <c:v>1.8400000000000034</c:v>
                </c:pt>
                <c:pt idx="41">
                  <c:v>8.4604815972076608</c:v>
                </c:pt>
                <c:pt idx="42">
                  <c:v>7.2871893966100743</c:v>
                </c:pt>
                <c:pt idx="43">
                  <c:v>11.767417670442526</c:v>
                </c:pt>
                <c:pt idx="44">
                  <c:v>16.034569850352469</c:v>
                </c:pt>
                <c:pt idx="45">
                  <c:v>20.276072978151674</c:v>
                </c:pt>
                <c:pt idx="46">
                  <c:v>14.148798982416025</c:v>
                </c:pt>
                <c:pt idx="47">
                  <c:v>19.159542197467559</c:v>
                </c:pt>
                <c:pt idx="48">
                  <c:v>24.298767206857477</c:v>
                </c:pt>
                <c:pt idx="49">
                  <c:v>19.521792795066801</c:v>
                </c:pt>
                <c:pt idx="50">
                  <c:v>26.647249959517424</c:v>
                </c:pt>
                <c:pt idx="51">
                  <c:v>16.624416882620309</c:v>
                </c:pt>
                <c:pt idx="52">
                  <c:v>14.467559002726404</c:v>
                </c:pt>
                <c:pt idx="53">
                  <c:v>12.356605225356788</c:v>
                </c:pt>
                <c:pt idx="54">
                  <c:v>11.917986747413877</c:v>
                </c:pt>
                <c:pt idx="55">
                  <c:v>2.3426373314133144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2.5406251870329015</c:v>
                </c:pt>
                <c:pt idx="64">
                  <c:v>14.791602725143406</c:v>
                </c:pt>
                <c:pt idx="65">
                  <c:v>22.682113652260625</c:v>
                </c:pt>
                <c:pt idx="66">
                  <c:v>27.184187747882035</c:v>
                </c:pt>
                <c:pt idx="67">
                  <c:v>14.6847178264603</c:v>
                </c:pt>
                <c:pt idx="68">
                  <c:v>17.77789707682058</c:v>
                </c:pt>
                <c:pt idx="69">
                  <c:v>24.214690974629505</c:v>
                </c:pt>
                <c:pt idx="70">
                  <c:v>27.909609363127004</c:v>
                </c:pt>
                <c:pt idx="71">
                  <c:v>32.5517171614609</c:v>
                </c:pt>
                <c:pt idx="72">
                  <c:v>31.440575472220075</c:v>
                </c:pt>
                <c:pt idx="73">
                  <c:v>32.368015876621044</c:v>
                </c:pt>
                <c:pt idx="74">
                  <c:v>41.794748810766194</c:v>
                </c:pt>
                <c:pt idx="75">
                  <c:v>45.417118287106639</c:v>
                </c:pt>
                <c:pt idx="76">
                  <c:v>16.635597299108412</c:v>
                </c:pt>
                <c:pt idx="77">
                  <c:v>7.9756073166468866</c:v>
                </c:pt>
                <c:pt idx="78">
                  <c:v>30.723327546294456</c:v>
                </c:pt>
                <c:pt idx="79">
                  <c:v>30.569623233162758</c:v>
                </c:pt>
                <c:pt idx="80">
                  <c:v>35.059108261657443</c:v>
                </c:pt>
                <c:pt idx="81">
                  <c:v>32.968401727315154</c:v>
                </c:pt>
                <c:pt idx="82">
                  <c:v>48.271336714874948</c:v>
                </c:pt>
                <c:pt idx="83">
                  <c:v>43.833466198442338</c:v>
                </c:pt>
                <c:pt idx="84">
                  <c:v>42.138813429412892</c:v>
                </c:pt>
                <c:pt idx="85">
                  <c:v>30.21243865037458</c:v>
                </c:pt>
                <c:pt idx="86">
                  <c:v>30.411440833384191</c:v>
                </c:pt>
                <c:pt idx="87">
                  <c:v>28.550878013929918</c:v>
                </c:pt>
                <c:pt idx="88">
                  <c:v>20.372312412715829</c:v>
                </c:pt>
                <c:pt idx="89">
                  <c:v>22.016418976182038</c:v>
                </c:pt>
                <c:pt idx="90">
                  <c:v>19.772048214297016</c:v>
                </c:pt>
                <c:pt idx="91">
                  <c:v>21.875382843156132</c:v>
                </c:pt>
                <c:pt idx="92">
                  <c:v>15.719374476674304</c:v>
                </c:pt>
                <c:pt idx="93">
                  <c:v>23.932669112458981</c:v>
                </c:pt>
                <c:pt idx="94">
                  <c:v>39.50722660923352</c:v>
                </c:pt>
                <c:pt idx="95">
                  <c:v>47.117892445602067</c:v>
                </c:pt>
                <c:pt idx="96">
                  <c:v>53.243582220581935</c:v>
                </c:pt>
                <c:pt idx="97">
                  <c:v>53.925255268703282</c:v>
                </c:pt>
                <c:pt idx="98">
                  <c:v>50.817572528142946</c:v>
                </c:pt>
                <c:pt idx="99">
                  <c:v>51.806595641406297</c:v>
                </c:pt>
                <c:pt idx="100">
                  <c:v>62.539851586444215</c:v>
                </c:pt>
                <c:pt idx="101">
                  <c:v>46.718867196447611</c:v>
                </c:pt>
                <c:pt idx="102">
                  <c:v>55.105201108415088</c:v>
                </c:pt>
                <c:pt idx="103">
                  <c:v>62.547238423036184</c:v>
                </c:pt>
                <c:pt idx="104">
                  <c:v>60.774169102041562</c:v>
                </c:pt>
                <c:pt idx="105">
                  <c:v>51.544669846332788</c:v>
                </c:pt>
                <c:pt idx="106">
                  <c:v>51.544099467066069</c:v>
                </c:pt>
                <c:pt idx="107">
                  <c:v>56.688155827347558</c:v>
                </c:pt>
                <c:pt idx="108">
                  <c:v>55.915268407532636</c:v>
                </c:pt>
                <c:pt idx="109">
                  <c:v>62.118023936147381</c:v>
                </c:pt>
                <c:pt idx="110">
                  <c:v>60.59656030808133</c:v>
                </c:pt>
                <c:pt idx="111">
                  <c:v>54.883781979562919</c:v>
                </c:pt>
                <c:pt idx="112">
                  <c:v>53.013017504379214</c:v>
                </c:pt>
                <c:pt idx="113">
                  <c:v>37.055999941084579</c:v>
                </c:pt>
                <c:pt idx="114">
                  <c:v>49.449198074590079</c:v>
                </c:pt>
                <c:pt idx="115">
                  <c:v>62.059999687057747</c:v>
                </c:pt>
                <c:pt idx="116">
                  <c:v>62.028625255525284</c:v>
                </c:pt>
                <c:pt idx="117">
                  <c:v>61.585649572133526</c:v>
                </c:pt>
                <c:pt idx="118">
                  <c:v>57.984386415691702</c:v>
                </c:pt>
                <c:pt idx="119">
                  <c:v>59.750947425599591</c:v>
                </c:pt>
                <c:pt idx="120">
                  <c:v>57.062876489868479</c:v>
                </c:pt>
                <c:pt idx="121">
                  <c:v>62.217483731781044</c:v>
                </c:pt>
                <c:pt idx="122">
                  <c:v>61.941191599354866</c:v>
                </c:pt>
                <c:pt idx="123">
                  <c:v>59.967929140769996</c:v>
                </c:pt>
                <c:pt idx="124">
                  <c:v>43.665031421517135</c:v>
                </c:pt>
                <c:pt idx="125">
                  <c:v>38.183307628534308</c:v>
                </c:pt>
                <c:pt idx="126">
                  <c:v>31.390593147238164</c:v>
                </c:pt>
                <c:pt idx="127">
                  <c:v>32.607040669498076</c:v>
                </c:pt>
                <c:pt idx="128">
                  <c:v>58.61814633042767</c:v>
                </c:pt>
                <c:pt idx="129">
                  <c:v>43.910008557388664</c:v>
                </c:pt>
                <c:pt idx="130">
                  <c:v>60.506534130513089</c:v>
                </c:pt>
                <c:pt idx="131">
                  <c:v>62.372754045204708</c:v>
                </c:pt>
                <c:pt idx="132">
                  <c:v>58.35171216468008</c:v>
                </c:pt>
                <c:pt idx="133">
                  <c:v>48.859212551004823</c:v>
                </c:pt>
                <c:pt idx="134">
                  <c:v>41.870476674197448</c:v>
                </c:pt>
                <c:pt idx="135">
                  <c:v>44.561410212216472</c:v>
                </c:pt>
                <c:pt idx="136">
                  <c:v>42.324167934732934</c:v>
                </c:pt>
                <c:pt idx="137">
                  <c:v>60.291184443744278</c:v>
                </c:pt>
                <c:pt idx="138">
                  <c:v>58.241740279079579</c:v>
                </c:pt>
                <c:pt idx="139">
                  <c:v>62.40822499455453</c:v>
                </c:pt>
                <c:pt idx="140">
                  <c:v>31.149274227598227</c:v>
                </c:pt>
                <c:pt idx="141">
                  <c:v>59.123501637365848</c:v>
                </c:pt>
                <c:pt idx="142">
                  <c:v>46.884593988144047</c:v>
                </c:pt>
                <c:pt idx="143">
                  <c:v>35.402953971622765</c:v>
                </c:pt>
                <c:pt idx="144">
                  <c:v>42.473423931814523</c:v>
                </c:pt>
                <c:pt idx="145">
                  <c:v>53.030093755549153</c:v>
                </c:pt>
                <c:pt idx="146">
                  <c:v>62.624756368957208</c:v>
                </c:pt>
                <c:pt idx="147">
                  <c:v>62.10458901298442</c:v>
                </c:pt>
                <c:pt idx="148">
                  <c:v>56.224028740090219</c:v>
                </c:pt>
                <c:pt idx="149">
                  <c:v>61.005566611961896</c:v>
                </c:pt>
                <c:pt idx="150">
                  <c:v>62.154998748151257</c:v>
                </c:pt>
                <c:pt idx="151">
                  <c:v>61.532559158624352</c:v>
                </c:pt>
                <c:pt idx="152">
                  <c:v>59.695971740246904</c:v>
                </c:pt>
                <c:pt idx="153">
                  <c:v>57.670624054867162</c:v>
                </c:pt>
                <c:pt idx="154">
                  <c:v>60.07111346945635</c:v>
                </c:pt>
                <c:pt idx="155">
                  <c:v>44.04384700100811</c:v>
                </c:pt>
                <c:pt idx="156">
                  <c:v>61.991994667337721</c:v>
                </c:pt>
                <c:pt idx="157">
                  <c:v>44.221751830834144</c:v>
                </c:pt>
                <c:pt idx="158">
                  <c:v>55.656744029172657</c:v>
                </c:pt>
                <c:pt idx="159">
                  <c:v>52.115413126636426</c:v>
                </c:pt>
                <c:pt idx="160">
                  <c:v>29.266552626276464</c:v>
                </c:pt>
                <c:pt idx="161">
                  <c:v>28.497299432055769</c:v>
                </c:pt>
                <c:pt idx="162">
                  <c:v>29.725514291691596</c:v>
                </c:pt>
                <c:pt idx="163">
                  <c:v>26.064364187558226</c:v>
                </c:pt>
                <c:pt idx="164">
                  <c:v>25.224831761089547</c:v>
                </c:pt>
                <c:pt idx="165">
                  <c:v>26.382129775659465</c:v>
                </c:pt>
                <c:pt idx="166">
                  <c:v>29.513810460518002</c:v>
                </c:pt>
                <c:pt idx="167">
                  <c:v>32.289265323243569</c:v>
                </c:pt>
                <c:pt idx="168">
                  <c:v>31.737289530245079</c:v>
                </c:pt>
                <c:pt idx="169">
                  <c:v>34.008751253798053</c:v>
                </c:pt>
                <c:pt idx="170">
                  <c:v>37.54828504336264</c:v>
                </c:pt>
                <c:pt idx="171">
                  <c:v>39.142120153934492</c:v>
                </c:pt>
                <c:pt idx="172">
                  <c:v>39.067390142137143</c:v>
                </c:pt>
                <c:pt idx="173">
                  <c:v>40.308343149480699</c:v>
                </c:pt>
                <c:pt idx="174">
                  <c:v>40.59497468052524</c:v>
                </c:pt>
                <c:pt idx="175">
                  <c:v>38.892311003344588</c:v>
                </c:pt>
                <c:pt idx="176">
                  <c:v>36.111371732718304</c:v>
                </c:pt>
                <c:pt idx="177">
                  <c:v>30.293324724242936</c:v>
                </c:pt>
                <c:pt idx="178">
                  <c:v>25.725448910765081</c:v>
                </c:pt>
                <c:pt idx="179">
                  <c:v>23.874701002298053</c:v>
                </c:pt>
                <c:pt idx="180">
                  <c:v>23.070132394012958</c:v>
                </c:pt>
                <c:pt idx="181">
                  <c:v>22.119235457361214</c:v>
                </c:pt>
                <c:pt idx="182">
                  <c:v>22.228069125767661</c:v>
                </c:pt>
                <c:pt idx="183">
                  <c:v>22.117117685477936</c:v>
                </c:pt>
                <c:pt idx="184">
                  <c:v>21.578862232132479</c:v>
                </c:pt>
                <c:pt idx="185">
                  <c:v>20.354074335456843</c:v>
                </c:pt>
                <c:pt idx="186">
                  <c:v>22.05710636951153</c:v>
                </c:pt>
                <c:pt idx="187">
                  <c:v>19.697118413291875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3-4B1D-B3AB-02C9F9249FAA}"/>
            </c:ext>
          </c:extLst>
        </c:ser>
        <c:ser>
          <c:idx val="0"/>
          <c:order val="2"/>
          <c:tx>
            <c:strRef>
              <c:f>'067C'!$AB$12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'067C'!$AB$14:$AB$204</c:f>
              <c:numCache>
                <c:formatCode>0</c:formatCode>
                <c:ptCount val="191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95.366054069507243</c:v>
                </c:pt>
                <c:pt idx="40">
                  <c:v>97.81</c:v>
                </c:pt>
                <c:pt idx="41">
                  <c:v>90.633364341950355</c:v>
                </c:pt>
                <c:pt idx="42">
                  <c:v>92.362810603389931</c:v>
                </c:pt>
                <c:pt idx="43">
                  <c:v>86.924454156792393</c:v>
                </c:pt>
                <c:pt idx="44">
                  <c:v>82.247651380904827</c:v>
                </c:pt>
                <c:pt idx="45">
                  <c:v>77.68775202297951</c:v>
                </c:pt>
                <c:pt idx="46">
                  <c:v>84.301090168963526</c:v>
                </c:pt>
                <c:pt idx="47">
                  <c:v>78.881758887174101</c:v>
                </c:pt>
                <c:pt idx="48">
                  <c:v>73.40809936889859</c:v>
                </c:pt>
                <c:pt idx="49">
                  <c:v>78.493960888065104</c:v>
                </c:pt>
                <c:pt idx="50">
                  <c:v>70.915553616543235</c:v>
                </c:pt>
                <c:pt idx="51">
                  <c:v>81.609126195533548</c:v>
                </c:pt>
                <c:pt idx="52">
                  <c:v>83.952609116967309</c:v>
                </c:pt>
                <c:pt idx="53">
                  <c:v>86.271954429342529</c:v>
                </c:pt>
                <c:pt idx="54">
                  <c:v>86.757479699013757</c:v>
                </c:pt>
                <c:pt idx="55">
                  <c:v>97.307362668586691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97.109374812967104</c:v>
                </c:pt>
                <c:pt idx="64">
                  <c:v>83.598948436686271</c:v>
                </c:pt>
                <c:pt idx="65">
                  <c:v>75.125083123173823</c:v>
                </c:pt>
                <c:pt idx="66">
                  <c:v>70.345328092682678</c:v>
                </c:pt>
                <c:pt idx="67">
                  <c:v>83.715536928061098</c:v>
                </c:pt>
                <c:pt idx="68">
                  <c:v>80.36500792804361</c:v>
                </c:pt>
                <c:pt idx="69">
                  <c:v>73.49734182830187</c:v>
                </c:pt>
                <c:pt idx="70">
                  <c:v>69.574425246490975</c:v>
                </c:pt>
                <c:pt idx="71">
                  <c:v>64.613661395051722</c:v>
                </c:pt>
                <c:pt idx="72">
                  <c:v>65.807027288560562</c:v>
                </c:pt>
                <c:pt idx="73">
                  <c:v>64.811290266253906</c:v>
                </c:pt>
                <c:pt idx="74">
                  <c:v>54.394733933894116</c:v>
                </c:pt>
                <c:pt idx="75">
                  <c:v>50.152979530955236</c:v>
                </c:pt>
                <c:pt idx="76">
                  <c:v>81.597038991242826</c:v>
                </c:pt>
                <c:pt idx="77">
                  <c:v>91.184204014358286</c:v>
                </c:pt>
                <c:pt idx="78">
                  <c:v>66.575000901494434</c:v>
                </c:pt>
                <c:pt idx="79">
                  <c:v>66.73936213534347</c:v>
                </c:pt>
                <c:pt idx="80">
                  <c:v>61.900374469175837</c:v>
                </c:pt>
                <c:pt idx="81">
                  <c:v>64.164855735606153</c:v>
                </c:pt>
                <c:pt idx="82">
                  <c:v>46.654432629030815</c:v>
                </c:pt>
                <c:pt idx="83">
                  <c:v>52.030656322171957</c:v>
                </c:pt>
                <c:pt idx="84">
                  <c:v>53.999511622844572</c:v>
                </c:pt>
                <c:pt idx="85">
                  <c:v>67.121042722787962</c:v>
                </c:pt>
                <c:pt idx="86">
                  <c:v>66.908438258001055</c:v>
                </c:pt>
                <c:pt idx="87">
                  <c:v>68.892311321186853</c:v>
                </c:pt>
                <c:pt idx="88">
                  <c:v>77.585001068738094</c:v>
                </c:pt>
                <c:pt idx="89">
                  <c:v>75.833000061214435</c:v>
                </c:pt>
                <c:pt idx="90">
                  <c:v>78.226293863319043</c:v>
                </c:pt>
                <c:pt idx="91">
                  <c:v>75.983074439735134</c:v>
                </c:pt>
                <c:pt idx="92">
                  <c:v>82.58955632285884</c:v>
                </c:pt>
                <c:pt idx="93">
                  <c:v>73.796722771677182</c:v>
                </c:pt>
                <c:pt idx="94">
                  <c:v>56.98880614747047</c:v>
                </c:pt>
                <c:pt idx="95">
                  <c:v>48.088152637426646</c:v>
                </c:pt>
                <c:pt idx="96">
                  <c:v>40.045546073416041</c:v>
                </c:pt>
                <c:pt idx="97">
                  <c:v>39.065434709639739</c:v>
                </c:pt>
                <c:pt idx="98">
                  <c:v>43.371465790378906</c:v>
                </c:pt>
                <c:pt idx="99">
                  <c:v>42.042884848018168</c:v>
                </c:pt>
                <c:pt idx="100">
                  <c:v>19.932296140482023</c:v>
                </c:pt>
                <c:pt idx="101">
                  <c:v>48.577555871789251</c:v>
                </c:pt>
                <c:pt idx="102">
                  <c:v>37.308922899125918</c:v>
                </c:pt>
                <c:pt idx="103">
                  <c:v>19.859377724877945</c:v>
                </c:pt>
                <c:pt idx="104">
                  <c:v>26.742131460070127</c:v>
                </c:pt>
                <c:pt idx="105">
                  <c:v>42.398093738135721</c:v>
                </c:pt>
                <c:pt idx="106">
                  <c:v>42.398864522766864</c:v>
                </c:pt>
                <c:pt idx="107">
                  <c:v>34.801925087563298</c:v>
                </c:pt>
                <c:pt idx="108">
                  <c:v>36.050717235510803</c:v>
                </c:pt>
                <c:pt idx="109">
                  <c:v>22.455060359523912</c:v>
                </c:pt>
                <c:pt idx="110">
                  <c:v>27.187016584032605</c:v>
                </c:pt>
                <c:pt idx="111">
                  <c:v>37.644946355353397</c:v>
                </c:pt>
                <c:pt idx="112">
                  <c:v>40.371988786701955</c:v>
                </c:pt>
                <c:pt idx="113">
                  <c:v>59.713707051043095</c:v>
                </c:pt>
                <c:pt idx="114">
                  <c:v>45.157917876548346</c:v>
                </c:pt>
                <c:pt idx="115">
                  <c:v>22.704537336783332</c:v>
                </c:pt>
                <c:pt idx="116">
                  <c:v>14.080299246887485</c:v>
                </c:pt>
                <c:pt idx="117">
                  <c:v>12.908275980264719</c:v>
                </c:pt>
                <c:pt idx="118">
                  <c:v>8.2476784539696268</c:v>
                </c:pt>
                <c:pt idx="119">
                  <c:v>9.98876546328637</c:v>
                </c:pt>
                <c:pt idx="120">
                  <c:v>7.535684260519119</c:v>
                </c:pt>
                <c:pt idx="121">
                  <c:v>14.736901395791278</c:v>
                </c:pt>
                <c:pt idx="122">
                  <c:v>23.182852818297611</c:v>
                </c:pt>
                <c:pt idx="123">
                  <c:v>28.650720212377571</c:v>
                </c:pt>
                <c:pt idx="124">
                  <c:v>52.228104908504086</c:v>
                </c:pt>
                <c:pt idx="125">
                  <c:v>58.466746110658008</c:v>
                </c:pt>
                <c:pt idx="126">
                  <c:v>65.860600384379495</c:v>
                </c:pt>
                <c:pt idx="127">
                  <c:v>64.554115961548163</c:v>
                </c:pt>
                <c:pt idx="128">
                  <c:v>31.402641029944135</c:v>
                </c:pt>
                <c:pt idx="129">
                  <c:v>51.940792941999092</c:v>
                </c:pt>
                <c:pt idx="130">
                  <c:v>27.406579560604293</c:v>
                </c:pt>
                <c:pt idx="131">
                  <c:v>21.164839632006796</c:v>
                </c:pt>
                <c:pt idx="132">
                  <c:v>31.90207052574857</c:v>
                </c:pt>
                <c:pt idx="133">
                  <c:v>45.911901077592709</c:v>
                </c:pt>
                <c:pt idx="134">
                  <c:v>54.307868743446861</c:v>
                </c:pt>
                <c:pt idx="135">
                  <c:v>51.172474131860952</c:v>
                </c:pt>
                <c:pt idx="136">
                  <c:v>53.785997532085887</c:v>
                </c:pt>
                <c:pt idx="137">
                  <c:v>27.917354468250004</c:v>
                </c:pt>
                <c:pt idx="138">
                  <c:v>8.4663407877236665</c:v>
                </c:pt>
                <c:pt idx="139">
                  <c:v>20.94505379721295</c:v>
                </c:pt>
                <c:pt idx="140">
                  <c:v>66.119135081020346</c:v>
                </c:pt>
                <c:pt idx="141">
                  <c:v>30.420483424908916</c:v>
                </c:pt>
                <c:pt idx="142">
                  <c:v>48.374682163902946</c:v>
                </c:pt>
                <c:pt idx="143">
                  <c:v>61.525671057728871</c:v>
                </c:pt>
                <c:pt idx="144">
                  <c:v>53.613753870391605</c:v>
                </c:pt>
                <c:pt idx="145">
                  <c:v>5.2793827562197606</c:v>
                </c:pt>
                <c:pt idx="146">
                  <c:v>17.647581735443147</c:v>
                </c:pt>
                <c:pt idx="147">
                  <c:v>22.513888509473695</c:v>
                </c:pt>
                <c:pt idx="148">
                  <c:v>35.557997592157811</c:v>
                </c:pt>
                <c:pt idx="149">
                  <c:v>26.135870535142843</c:v>
                </c:pt>
                <c:pt idx="150">
                  <c:v>22.289531098805888</c:v>
                </c:pt>
                <c:pt idx="151">
                  <c:v>24.603733282197155</c:v>
                </c:pt>
                <c:pt idx="152">
                  <c:v>29.241349787647287</c:v>
                </c:pt>
                <c:pt idx="153">
                  <c:v>33.130349324834619</c:v>
                </c:pt>
                <c:pt idx="154">
                  <c:v>28.420593730866933</c:v>
                </c:pt>
                <c:pt idx="155">
                  <c:v>51.783454840036242</c:v>
                </c:pt>
                <c:pt idx="156">
                  <c:v>22.983124975663287</c:v>
                </c:pt>
                <c:pt idx="157">
                  <c:v>51.573899664754343</c:v>
                </c:pt>
                <c:pt idx="158">
                  <c:v>36.457460066227419</c:v>
                </c:pt>
                <c:pt idx="159">
                  <c:v>4.8970892623126758</c:v>
                </c:pt>
                <c:pt idx="160">
                  <c:v>1.070080621111245</c:v>
                </c:pt>
                <c:pt idx="161">
                  <c:v>1.0334517893305986</c:v>
                </c:pt>
                <c:pt idx="162">
                  <c:v>1.0932653685925402</c:v>
                </c:pt>
                <c:pt idx="163">
                  <c:v>0.93356013692896056</c:v>
                </c:pt>
                <c:pt idx="164">
                  <c:v>0.90376383044819875</c:v>
                </c:pt>
                <c:pt idx="165">
                  <c:v>0.94539638474076071</c:v>
                </c:pt>
                <c:pt idx="166">
                  <c:v>1.082442872159433</c:v>
                </c:pt>
                <c:pt idx="167">
                  <c:v>1.2436182071557624</c:v>
                </c:pt>
                <c:pt idx="168">
                  <c:v>1.2080186592244502</c:v>
                </c:pt>
                <c:pt idx="169">
                  <c:v>1.3674003499996701</c:v>
                </c:pt>
                <c:pt idx="170">
                  <c:v>1.6943962976531992</c:v>
                </c:pt>
                <c:pt idx="171">
                  <c:v>1.8796198477642037</c:v>
                </c:pt>
                <c:pt idx="172">
                  <c:v>1.8703363221314788</c:v>
                </c:pt>
                <c:pt idx="173">
                  <c:v>2.0327013380824326</c:v>
                </c:pt>
                <c:pt idx="174">
                  <c:v>2.0727831890139754</c:v>
                </c:pt>
                <c:pt idx="175">
                  <c:v>1.8488255376712743</c:v>
                </c:pt>
                <c:pt idx="176">
                  <c:v>1.5487091294208142</c:v>
                </c:pt>
                <c:pt idx="177">
                  <c:v>1.123415060920621</c:v>
                </c:pt>
                <c:pt idx="178">
                  <c:v>0.92128370754760169</c:v>
                </c:pt>
                <c:pt idx="179">
                  <c:v>0.85967600423103363</c:v>
                </c:pt>
                <c:pt idx="180">
                  <c:v>0.83517666113407074</c:v>
                </c:pt>
                <c:pt idx="181">
                  <c:v>0.80743808000637785</c:v>
                </c:pt>
                <c:pt idx="182">
                  <c:v>0.81056087920630659</c:v>
                </c:pt>
                <c:pt idx="183">
                  <c:v>0.80737742491228914</c:v>
                </c:pt>
                <c:pt idx="184">
                  <c:v>0.79207907702341629</c:v>
                </c:pt>
                <c:pt idx="185">
                  <c:v>0.75774129045043992</c:v>
                </c:pt>
                <c:pt idx="186">
                  <c:v>0.80566033457095898</c:v>
                </c:pt>
                <c:pt idx="187">
                  <c:v>0.73926681556655183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3-4B1D-B3AB-02C9F924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'067C'!$BB$14:$BB$204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D-45D1-9E96-A1D3496146DA}"/>
            </c:ext>
          </c:extLst>
        </c:ser>
        <c:ser>
          <c:idx val="1"/>
          <c:order val="1"/>
          <c:tx>
            <c:strRef>
              <c:f>'067C'!$BA$12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'067C'!$BA$14:$BA$204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D-45D1-9E96-A1D3496146DA}"/>
            </c:ext>
          </c:extLst>
        </c:ser>
        <c:ser>
          <c:idx val="0"/>
          <c:order val="2"/>
          <c:tx>
            <c:strRef>
              <c:f>'067C'!$AZ$12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'067C'!$AZ$14:$AZ$204</c:f>
              <c:numCache>
                <c:formatCode>General</c:formatCode>
                <c:ptCount val="19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CD-45D1-9E96-A1D349614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'067C'!$BE$12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'067C'!$BE$14:$BE$204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B-4C0C-9D35-57820A4697A7}"/>
            </c:ext>
          </c:extLst>
        </c:ser>
        <c:ser>
          <c:idx val="1"/>
          <c:order val="1"/>
          <c:tx>
            <c:strRef>
              <c:f>'067C'!$BD$12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'067C'!$BD$14:$BD$204</c:f>
              <c:numCache>
                <c:formatCode>General</c:formatCode>
                <c:ptCount val="19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B-4C0C-9D35-57820A4697A7}"/>
            </c:ext>
          </c:extLst>
        </c:ser>
        <c:ser>
          <c:idx val="0"/>
          <c:order val="2"/>
          <c:tx>
            <c:strRef>
              <c:f>'067C'!$BC$12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'067C'!$J$14:$J$204</c:f>
              <c:numCache>
                <c:formatCode>0.0</c:formatCode>
                <c:ptCount val="191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cat>
          <c:val>
            <c:numRef>
              <c:f>'067C'!$BC$14:$BC$204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B-4C0C-9D35-57820A469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'067C'!$O$14:$O$520</c:f>
              <c:numCache>
                <c:formatCode>0.0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2.3478090349075922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6.8420349075975304</c:v>
                </c:pt>
                <c:pt idx="75">
                  <c:v>6.4021519507186815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10.81158110882957</c:v>
                </c:pt>
                <c:pt idx="80">
                  <c:v>12.915599589322381</c:v>
                </c:pt>
                <c:pt idx="81">
                  <c:v>12.981847022587269</c:v>
                </c:pt>
                <c:pt idx="82">
                  <c:v>13.193838809034908</c:v>
                </c:pt>
                <c:pt idx="83">
                  <c:v>14.547936344969198</c:v>
                </c:pt>
                <c:pt idx="84">
                  <c:v>17.075938398357291</c:v>
                </c:pt>
                <c:pt idx="85">
                  <c:v>17.62446714579055</c:v>
                </c:pt>
                <c:pt idx="86">
                  <c:v>18.994464065708414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14.783777207392196</c:v>
                </c:pt>
                <c:pt idx="95">
                  <c:v>13.538325462012319</c:v>
                </c:pt>
                <c:pt idx="96">
                  <c:v>13.482677618069808</c:v>
                </c:pt>
                <c:pt idx="97">
                  <c:v>14.484338809034902</c:v>
                </c:pt>
                <c:pt idx="98">
                  <c:v>15.504549281314162</c:v>
                </c:pt>
                <c:pt idx="99">
                  <c:v>18.819570841889117</c:v>
                </c:pt>
                <c:pt idx="100">
                  <c:v>21.252176591375768</c:v>
                </c:pt>
                <c:pt idx="101">
                  <c:v>17.171334702258726</c:v>
                </c:pt>
                <c:pt idx="102">
                  <c:v>17.547620123203284</c:v>
                </c:pt>
                <c:pt idx="103">
                  <c:v>16.408164271047227</c:v>
                </c:pt>
                <c:pt idx="104">
                  <c:v>15.76423921971252</c:v>
                </c:pt>
                <c:pt idx="105">
                  <c:v>16.787099589322377</c:v>
                </c:pt>
                <c:pt idx="106">
                  <c:v>17.802010266940446</c:v>
                </c:pt>
                <c:pt idx="107">
                  <c:v>16.686403490759751</c:v>
                </c:pt>
                <c:pt idx="108">
                  <c:v>16.463812114989729</c:v>
                </c:pt>
                <c:pt idx="109">
                  <c:v>17.370077002053385</c:v>
                </c:pt>
                <c:pt idx="110">
                  <c:v>15.613195071868583</c:v>
                </c:pt>
                <c:pt idx="111">
                  <c:v>15.263408624229973</c:v>
                </c:pt>
                <c:pt idx="112">
                  <c:v>17.685414784394247</c:v>
                </c:pt>
                <c:pt idx="113">
                  <c:v>19.391948665297736</c:v>
                </c:pt>
                <c:pt idx="114">
                  <c:v>26.909707392197124</c:v>
                </c:pt>
                <c:pt idx="115">
                  <c:v>33.794140657084178</c:v>
                </c:pt>
                <c:pt idx="116">
                  <c:v>35.598720739219715</c:v>
                </c:pt>
                <c:pt idx="117">
                  <c:v>37.768986652977404</c:v>
                </c:pt>
                <c:pt idx="118">
                  <c:v>49.351687885010271</c:v>
                </c:pt>
                <c:pt idx="119">
                  <c:v>49.64317659137577</c:v>
                </c:pt>
                <c:pt idx="120">
                  <c:v>47.729950718685828</c:v>
                </c:pt>
                <c:pt idx="121">
                  <c:v>37.509296714579058</c:v>
                </c:pt>
                <c:pt idx="122">
                  <c:v>31.075345995893219</c:v>
                </c:pt>
                <c:pt idx="123">
                  <c:v>29.0322751540041</c:v>
                </c:pt>
                <c:pt idx="124">
                  <c:v>19.948427104722786</c:v>
                </c:pt>
                <c:pt idx="125">
                  <c:v>18.02725154004106</c:v>
                </c:pt>
                <c:pt idx="126">
                  <c:v>16.026579055441477</c:v>
                </c:pt>
                <c:pt idx="127">
                  <c:v>14.245848049281312</c:v>
                </c:pt>
                <c:pt idx="128">
                  <c:v>14.987819301848047</c:v>
                </c:pt>
                <c:pt idx="129">
                  <c:v>10.628738193018474</c:v>
                </c:pt>
                <c:pt idx="130">
                  <c:v>11.980185831622178</c:v>
                </c:pt>
                <c:pt idx="131">
                  <c:v>14.023256673511291</c:v>
                </c:pt>
                <c:pt idx="132">
                  <c:v>15.584046201232031</c:v>
                </c:pt>
                <c:pt idx="133">
                  <c:v>16.869246406570841</c:v>
                </c:pt>
                <c:pt idx="134">
                  <c:v>16.969942505133467</c:v>
                </c:pt>
                <c:pt idx="135">
                  <c:v>17.754312114989734</c:v>
                </c:pt>
                <c:pt idx="136">
                  <c:v>17.99810266940451</c:v>
                </c:pt>
                <c:pt idx="137">
                  <c:v>24.153814168377817</c:v>
                </c:pt>
                <c:pt idx="138">
                  <c:v>33.521201232032851</c:v>
                </c:pt>
                <c:pt idx="139">
                  <c:v>25.396616016427096</c:v>
                </c:pt>
                <c:pt idx="140">
                  <c:v>16.911644763860362</c:v>
                </c:pt>
                <c:pt idx="141">
                  <c:v>19.270053388090343</c:v>
                </c:pt>
                <c:pt idx="142">
                  <c:v>19.659588295687882</c:v>
                </c:pt>
                <c:pt idx="143">
                  <c:v>19.529743326488699</c:v>
                </c:pt>
                <c:pt idx="144">
                  <c:v>19.696686858316216</c:v>
                </c:pt>
                <c:pt idx="145">
                  <c:v>39.592116016427099</c:v>
                </c:pt>
                <c:pt idx="146">
                  <c:v>28.862681724845991</c:v>
                </c:pt>
                <c:pt idx="147">
                  <c:v>23.244899383983565</c:v>
                </c:pt>
                <c:pt idx="148">
                  <c:v>19.500594455852152</c:v>
                </c:pt>
                <c:pt idx="149">
                  <c:v>20.414809034907595</c:v>
                </c:pt>
                <c:pt idx="150">
                  <c:v>20.247865503080082</c:v>
                </c:pt>
                <c:pt idx="151">
                  <c:v>19.429047227926073</c:v>
                </c:pt>
                <c:pt idx="152">
                  <c:v>18.467134496919915</c:v>
                </c:pt>
                <c:pt idx="153">
                  <c:v>19.126958932238189</c:v>
                </c:pt>
                <c:pt idx="154">
                  <c:v>21.077283367556465</c:v>
                </c:pt>
                <c:pt idx="155">
                  <c:v>18.127947638603693</c:v>
                </c:pt>
                <c:pt idx="156">
                  <c:v>24.201512320328536</c:v>
                </c:pt>
                <c:pt idx="157">
                  <c:v>16.736751540041066</c:v>
                </c:pt>
                <c:pt idx="158">
                  <c:v>17.468123203285423</c:v>
                </c:pt>
                <c:pt idx="159">
                  <c:v>32.013409650924018</c:v>
                </c:pt>
                <c:pt idx="160">
                  <c:v>59.659788501026696</c:v>
                </c:pt>
                <c:pt idx="161">
                  <c:v>68.733036960985615</c:v>
                </c:pt>
                <c:pt idx="162">
                  <c:v>72.154054414784383</c:v>
                </c:pt>
                <c:pt idx="163">
                  <c:v>78.701950718685822</c:v>
                </c:pt>
                <c:pt idx="164">
                  <c:v>89.948114989733057</c:v>
                </c:pt>
                <c:pt idx="165">
                  <c:v>92.886851129363436</c:v>
                </c:pt>
                <c:pt idx="166">
                  <c:v>85.591683778234085</c:v>
                </c:pt>
                <c:pt idx="167">
                  <c:v>76.688028747433265</c:v>
                </c:pt>
                <c:pt idx="168">
                  <c:v>74.228924024640648</c:v>
                </c:pt>
                <c:pt idx="169">
                  <c:v>69.599553388090342</c:v>
                </c:pt>
                <c:pt idx="170">
                  <c:v>63.859875770020516</c:v>
                </c:pt>
                <c:pt idx="171">
                  <c:v>59.455746406570839</c:v>
                </c:pt>
                <c:pt idx="172">
                  <c:v>58.106948665297729</c:v>
                </c:pt>
                <c:pt idx="173">
                  <c:v>54.852874743326488</c:v>
                </c:pt>
                <c:pt idx="174">
                  <c:v>52.772705338809025</c:v>
                </c:pt>
                <c:pt idx="175">
                  <c:v>52.171178644763856</c:v>
                </c:pt>
                <c:pt idx="176">
                  <c:v>54.288446611909642</c:v>
                </c:pt>
                <c:pt idx="177">
                  <c:v>63.533938398357286</c:v>
                </c:pt>
                <c:pt idx="178">
                  <c:v>78.33361498973305</c:v>
                </c:pt>
                <c:pt idx="179">
                  <c:v>96.859047227926055</c:v>
                </c:pt>
                <c:pt idx="180">
                  <c:v>109.88594250513343</c:v>
                </c:pt>
                <c:pt idx="181">
                  <c:v>115.02674332648868</c:v>
                </c:pt>
                <c:pt idx="182">
                  <c:v>116.56368377823405</c:v>
                </c:pt>
                <c:pt idx="183">
                  <c:v>117.29240554414784</c:v>
                </c:pt>
                <c:pt idx="184">
                  <c:v>123.44811704312112</c:v>
                </c:pt>
                <c:pt idx="185">
                  <c:v>128.37957597535933</c:v>
                </c:pt>
                <c:pt idx="186">
                  <c:v>124.53192505133468</c:v>
                </c:pt>
                <c:pt idx="187">
                  <c:v>131.06392197125257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26-4B01-B044-2CC35AC2E1B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26-4B01-B044-2CC35AC2E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'067C'!$Q$14:$Q$520</c:f>
              <c:numCache>
                <c:formatCode>0.0</c:formatCode>
                <c:ptCount val="507"/>
                <c:pt idx="0">
                  <c:v>0.12671087127364175</c:v>
                </c:pt>
                <c:pt idx="1">
                  <c:v>0.14967810551684391</c:v>
                </c:pt>
                <c:pt idx="2">
                  <c:v>0.15842414208623665</c:v>
                </c:pt>
                <c:pt idx="3">
                  <c:v>0.16439704510923667</c:v>
                </c:pt>
                <c:pt idx="4">
                  <c:v>0.17335639964373656</c:v>
                </c:pt>
                <c:pt idx="5">
                  <c:v>0.17520515534133177</c:v>
                </c:pt>
                <c:pt idx="6">
                  <c:v>0.18352455598051029</c:v>
                </c:pt>
                <c:pt idx="7">
                  <c:v>0.19177285063131966</c:v>
                </c:pt>
                <c:pt idx="8">
                  <c:v>0.19155953266621262</c:v>
                </c:pt>
                <c:pt idx="9">
                  <c:v>0.2266147849321527</c:v>
                </c:pt>
                <c:pt idx="10">
                  <c:v>0.23536082150154555</c:v>
                </c:pt>
                <c:pt idx="11">
                  <c:v>0.23329874783884322</c:v>
                </c:pt>
                <c:pt idx="12">
                  <c:v>0.22121072981610521</c:v>
                </c:pt>
                <c:pt idx="13">
                  <c:v>0.21132699743280764</c:v>
                </c:pt>
                <c:pt idx="14">
                  <c:v>0.21495340283962908</c:v>
                </c:pt>
                <c:pt idx="15">
                  <c:v>0.19369271231728402</c:v>
                </c:pt>
                <c:pt idx="16">
                  <c:v>0.18764870330591496</c:v>
                </c:pt>
                <c:pt idx="17">
                  <c:v>0.18267128412008177</c:v>
                </c:pt>
                <c:pt idx="18">
                  <c:v>0.17200538586472469</c:v>
                </c:pt>
                <c:pt idx="19">
                  <c:v>0.15095801330748673</c:v>
                </c:pt>
                <c:pt idx="20">
                  <c:v>0.14078985697071303</c:v>
                </c:pt>
                <c:pt idx="21">
                  <c:v>0.13161718447110599</c:v>
                </c:pt>
                <c:pt idx="22">
                  <c:v>0.12983953476187982</c:v>
                </c:pt>
                <c:pt idx="23">
                  <c:v>0.12301335987845127</c:v>
                </c:pt>
                <c:pt idx="24">
                  <c:v>0.10921879813485617</c:v>
                </c:pt>
                <c:pt idx="25">
                  <c:v>9.2295572903023024E-2</c:v>
                </c:pt>
                <c:pt idx="26">
                  <c:v>7.9780918950070681E-2</c:v>
                </c:pt>
                <c:pt idx="27">
                  <c:v>6.2857693718237545E-2</c:v>
                </c:pt>
                <c:pt idx="28">
                  <c:v>9.741520406559441E-2</c:v>
                </c:pt>
                <c:pt idx="29">
                  <c:v>0.10900548016974901</c:v>
                </c:pt>
                <c:pt idx="30">
                  <c:v>0.12386663173887988</c:v>
                </c:pt>
                <c:pt idx="31">
                  <c:v>0.12528875150626079</c:v>
                </c:pt>
                <c:pt idx="32">
                  <c:v>0.15572211452821294</c:v>
                </c:pt>
                <c:pt idx="33">
                  <c:v>0.16169501755121282</c:v>
                </c:pt>
                <c:pt idx="34">
                  <c:v>0.14903815162152254</c:v>
                </c:pt>
                <c:pt idx="35">
                  <c:v>0.13382147011054646</c:v>
                </c:pt>
                <c:pt idx="36">
                  <c:v>0.12230229999476087</c:v>
                </c:pt>
                <c:pt idx="37">
                  <c:v>0.113485157436999</c:v>
                </c:pt>
                <c:pt idx="38">
                  <c:v>0.1123474616230942</c:v>
                </c:pt>
                <c:pt idx="39">
                  <c:v>0.12393773772724892</c:v>
                </c:pt>
                <c:pt idx="40">
                  <c:v>0.1384433593545345</c:v>
                </c:pt>
                <c:pt idx="41">
                  <c:v>0.12280004191334411</c:v>
                </c:pt>
                <c:pt idx="42">
                  <c:v>0.11896031854141559</c:v>
                </c:pt>
                <c:pt idx="43">
                  <c:v>0.10175266935610626</c:v>
                </c:pt>
                <c:pt idx="44">
                  <c:v>8.8669167496201559E-2</c:v>
                </c:pt>
                <c:pt idx="45">
                  <c:v>8.6891517786975389E-2</c:v>
                </c:pt>
                <c:pt idx="46">
                  <c:v>8.916690941478489E-2</c:v>
                </c:pt>
                <c:pt idx="47">
                  <c:v>7.8145481217582649E-2</c:v>
                </c:pt>
                <c:pt idx="48">
                  <c:v>6.740847697385656E-2</c:v>
                </c:pt>
                <c:pt idx="49">
                  <c:v>5.8022486509142351E-2</c:v>
                </c:pt>
                <c:pt idx="50">
                  <c:v>4.7712118195630482E-2</c:v>
                </c:pt>
                <c:pt idx="51">
                  <c:v>5.8449122439356661E-2</c:v>
                </c:pt>
                <c:pt idx="52">
                  <c:v>7.5443453659558818E-2</c:v>
                </c:pt>
                <c:pt idx="53">
                  <c:v>8.966465133336822E-2</c:v>
                </c:pt>
                <c:pt idx="54">
                  <c:v>0.10374363703043961</c:v>
                </c:pt>
                <c:pt idx="55">
                  <c:v>0.1462650180751297</c:v>
                </c:pt>
                <c:pt idx="56">
                  <c:v>0.15685981034211763</c:v>
                </c:pt>
                <c:pt idx="57">
                  <c:v>0.16660133074867714</c:v>
                </c:pt>
                <c:pt idx="58">
                  <c:v>0.18537331167810547</c:v>
                </c:pt>
                <c:pt idx="59">
                  <c:v>0.19724801173573633</c:v>
                </c:pt>
                <c:pt idx="60">
                  <c:v>0.22476602923455752</c:v>
                </c:pt>
                <c:pt idx="61">
                  <c:v>0.27254925341855718</c:v>
                </c:pt>
                <c:pt idx="62">
                  <c:v>0.30881330748677105</c:v>
                </c:pt>
                <c:pt idx="63">
                  <c:v>0.3231767171373186</c:v>
                </c:pt>
                <c:pt idx="64">
                  <c:v>0.34998367475244929</c:v>
                </c:pt>
                <c:pt idx="65">
                  <c:v>0.36669358201917529</c:v>
                </c:pt>
                <c:pt idx="66">
                  <c:v>0.35417892806622303</c:v>
                </c:pt>
                <c:pt idx="67">
                  <c:v>0.37942155393723465</c:v>
                </c:pt>
                <c:pt idx="68">
                  <c:v>0.35048141667103261</c:v>
                </c:pt>
                <c:pt idx="69">
                  <c:v>0.28790814690627126</c:v>
                </c:pt>
                <c:pt idx="70">
                  <c:v>0.25519939225650967</c:v>
                </c:pt>
                <c:pt idx="71">
                  <c:v>0.22455271126945037</c:v>
                </c:pt>
                <c:pt idx="72">
                  <c:v>0.2253348771415099</c:v>
                </c:pt>
                <c:pt idx="73">
                  <c:v>0.21580667470005765</c:v>
                </c:pt>
                <c:pt idx="74">
                  <c:v>0.17314308167862941</c:v>
                </c:pt>
                <c:pt idx="75">
                  <c:v>0.14441626237753441</c:v>
                </c:pt>
                <c:pt idx="76">
                  <c:v>0.17527626132970084</c:v>
                </c:pt>
                <c:pt idx="77">
                  <c:v>0.16240607743490332</c:v>
                </c:pt>
                <c:pt idx="78">
                  <c:v>0.25071971498925971</c:v>
                </c:pt>
                <c:pt idx="79">
                  <c:v>0.3893052863205323</c:v>
                </c:pt>
                <c:pt idx="80">
                  <c:v>0.4651753759103055</c:v>
                </c:pt>
                <c:pt idx="81">
                  <c:v>0.48039205742128155</c:v>
                </c:pt>
                <c:pt idx="82">
                  <c:v>0.39399828155288935</c:v>
                </c:pt>
                <c:pt idx="83">
                  <c:v>0.48472952271179337</c:v>
                </c:pt>
                <c:pt idx="84">
                  <c:v>0.61478237543878034</c:v>
                </c:pt>
                <c:pt idx="85">
                  <c:v>0.7330316340965054</c:v>
                </c:pt>
                <c:pt idx="86">
                  <c:v>0.80392430450044527</c:v>
                </c:pt>
                <c:pt idx="87">
                  <c:v>0.89586434746162302</c:v>
                </c:pt>
                <c:pt idx="88">
                  <c:v>0.91356973856551582</c:v>
                </c:pt>
                <c:pt idx="89">
                  <c:v>0.84644568554513544</c:v>
                </c:pt>
                <c:pt idx="90">
                  <c:v>0.79731144758212391</c:v>
                </c:pt>
                <c:pt idx="91">
                  <c:v>0.77413089537381463</c:v>
                </c:pt>
                <c:pt idx="92">
                  <c:v>0.78948978886152876</c:v>
                </c:pt>
                <c:pt idx="93">
                  <c:v>0.69740753392361288</c:v>
                </c:pt>
                <c:pt idx="94">
                  <c:v>0.52561546602399534</c:v>
                </c:pt>
                <c:pt idx="95">
                  <c:v>0.41689440980772258</c:v>
                </c:pt>
                <c:pt idx="96">
                  <c:v>0.36648026405406819</c:v>
                </c:pt>
                <c:pt idx="97">
                  <c:v>0.4001133965526274</c:v>
                </c:pt>
                <c:pt idx="98">
                  <c:v>0.47121938492167437</c:v>
                </c:pt>
                <c:pt idx="99">
                  <c:v>0.60532527898569699</c:v>
                </c:pt>
                <c:pt idx="100">
                  <c:v>0.47776113585162677</c:v>
                </c:pt>
                <c:pt idx="101">
                  <c:v>0.58107813695185195</c:v>
                </c:pt>
                <c:pt idx="102">
                  <c:v>0.51238975218735272</c:v>
                </c:pt>
                <c:pt idx="103">
                  <c:v>0.31144422905642588</c:v>
                </c:pt>
                <c:pt idx="104">
                  <c:v>0.35567215382197309</c:v>
                </c:pt>
                <c:pt idx="105">
                  <c:v>0.51928703305915025</c:v>
                </c:pt>
                <c:pt idx="106">
                  <c:v>0.56337274584795927</c:v>
                </c:pt>
                <c:pt idx="107">
                  <c:v>0.4572115052129721</c:v>
                </c:pt>
                <c:pt idx="108">
                  <c:v>0.45806477707340082</c:v>
                </c:pt>
                <c:pt idx="109">
                  <c:v>0.37124436527479437</c:v>
                </c:pt>
                <c:pt idx="110">
                  <c:v>0.35410782207785402</c:v>
                </c:pt>
                <c:pt idx="111">
                  <c:v>0.42158740504007963</c:v>
                </c:pt>
                <c:pt idx="112">
                  <c:v>0.54253869125582854</c:v>
                </c:pt>
                <c:pt idx="113">
                  <c:v>0.77050448996699317</c:v>
                </c:pt>
                <c:pt idx="114">
                  <c:v>1.0145402420495626</c:v>
                </c:pt>
                <c:pt idx="115">
                  <c:v>1.0169578456541102</c:v>
                </c:pt>
                <c:pt idx="116">
                  <c:v>0.89721536124063495</c:v>
                </c:pt>
                <c:pt idx="117">
                  <c:v>0.94627849321527746</c:v>
                </c:pt>
                <c:pt idx="118">
                  <c:v>1.1931584848326087</c:v>
                </c:pt>
                <c:pt idx="119">
                  <c:v>1.2921380206423219</c:v>
                </c:pt>
                <c:pt idx="120">
                  <c:v>1.0943922669880022</c:v>
                </c:pt>
                <c:pt idx="121">
                  <c:v>0.98908429821344368</c:v>
                </c:pt>
                <c:pt idx="122">
                  <c:v>0.91079660501912307</c:v>
                </c:pt>
                <c:pt idx="123">
                  <c:v>0.90937448525174203</c:v>
                </c:pt>
                <c:pt idx="124">
                  <c:v>0.73978670299156479</c:v>
                </c:pt>
                <c:pt idx="125">
                  <c:v>0.69257232671451774</c:v>
                </c:pt>
                <c:pt idx="126">
                  <c:v>0.64180265101901823</c:v>
                </c:pt>
                <c:pt idx="127">
                  <c:v>0.54431634096505477</c:v>
                </c:pt>
                <c:pt idx="128">
                  <c:v>0.36520035626342534</c:v>
                </c:pt>
                <c:pt idx="129">
                  <c:v>0.31400404463771153</c:v>
                </c:pt>
                <c:pt idx="130">
                  <c:v>0.23144999214124792</c:v>
                </c:pt>
                <c:pt idx="131">
                  <c:v>0.24830211138471214</c:v>
                </c:pt>
                <c:pt idx="132">
                  <c:v>0.3914384659716037</c:v>
                </c:pt>
                <c:pt idx="133">
                  <c:v>0.54836938230209031</c:v>
                </c:pt>
                <c:pt idx="134">
                  <c:v>0.61186702991564934</c:v>
                </c:pt>
                <c:pt idx="135">
                  <c:v>0.62679928747314928</c:v>
                </c:pt>
                <c:pt idx="136">
                  <c:v>0.65737486247183941</c:v>
                </c:pt>
                <c:pt idx="137">
                  <c:v>0.69228790276104146</c:v>
                </c:pt>
                <c:pt idx="138">
                  <c:v>0.6467089642164825</c:v>
                </c:pt>
                <c:pt idx="139">
                  <c:v>0.64606901032116093</c:v>
                </c:pt>
                <c:pt idx="140">
                  <c:v>0.6890170272960654</c:v>
                </c:pt>
                <c:pt idx="141">
                  <c:v>0.52177574265206683</c:v>
                </c:pt>
                <c:pt idx="142">
                  <c:v>0.6949899303190652</c:v>
                </c:pt>
                <c:pt idx="143">
                  <c:v>0.7914096505474929</c:v>
                </c:pt>
                <c:pt idx="144">
                  <c:v>0.73850679520092211</c:v>
                </c:pt>
                <c:pt idx="145">
                  <c:v>0.68539062188924393</c:v>
                </c:pt>
                <c:pt idx="146">
                  <c:v>0.72186799392256495</c:v>
                </c:pt>
                <c:pt idx="147">
                  <c:v>0.58633998009116151</c:v>
                </c:pt>
                <c:pt idx="148">
                  <c:v>0.5791582752658877</c:v>
                </c:pt>
                <c:pt idx="149">
                  <c:v>0.52227348457065026</c:v>
                </c:pt>
                <c:pt idx="150">
                  <c:v>0.47164602085188873</c:v>
                </c:pt>
                <c:pt idx="151">
                  <c:v>0.46816182742180545</c:v>
                </c:pt>
                <c:pt idx="152">
                  <c:v>0.4789699376539005</c:v>
                </c:pt>
                <c:pt idx="153">
                  <c:v>0.54154320741866191</c:v>
                </c:pt>
                <c:pt idx="154">
                  <c:v>0.57325647823125681</c:v>
                </c:pt>
                <c:pt idx="155">
                  <c:v>0.64891324985592291</c:v>
                </c:pt>
                <c:pt idx="156">
                  <c:v>0.62964352700791115</c:v>
                </c:pt>
                <c:pt idx="157">
                  <c:v>0.5820736207890187</c:v>
                </c:pt>
                <c:pt idx="158">
                  <c:v>0.50222159585057879</c:v>
                </c:pt>
                <c:pt idx="159">
                  <c:v>0.43879505422538895</c:v>
                </c:pt>
                <c:pt idx="160">
                  <c:v>0.48785818620003141</c:v>
                </c:pt>
                <c:pt idx="161">
                  <c:v>0.66036131398333942</c:v>
                </c:pt>
                <c:pt idx="162">
                  <c:v>0.79709812961701687</c:v>
                </c:pt>
                <c:pt idx="163">
                  <c:v>0.76943790014145752</c:v>
                </c:pt>
                <c:pt idx="164">
                  <c:v>0.98090710955100324</c:v>
                </c:pt>
                <c:pt idx="165">
                  <c:v>1.1234746162309426</c:v>
                </c:pt>
                <c:pt idx="166">
                  <c:v>1.1228346623356211</c:v>
                </c:pt>
                <c:pt idx="167">
                  <c:v>1.0309657253628124</c:v>
                </c:pt>
                <c:pt idx="168">
                  <c:v>0.94130107402944407</c:v>
                </c:pt>
                <c:pt idx="169">
                  <c:v>0.92018259548383707</c:v>
                </c:pt>
                <c:pt idx="170">
                  <c:v>0.90610360978676574</c:v>
                </c:pt>
                <c:pt idx="171">
                  <c:v>0.84260596217320671</c:v>
                </c:pt>
                <c:pt idx="172">
                  <c:v>0.80292882066327864</c:v>
                </c:pt>
                <c:pt idx="173">
                  <c:v>0.75528780845601717</c:v>
                </c:pt>
                <c:pt idx="174">
                  <c:v>0.70771790223712483</c:v>
                </c:pt>
                <c:pt idx="175">
                  <c:v>0.63860288154241096</c:v>
                </c:pt>
                <c:pt idx="176">
                  <c:v>0.60404537119505419</c:v>
                </c:pt>
                <c:pt idx="177">
                  <c:v>0.61634670718289941</c:v>
                </c:pt>
                <c:pt idx="178">
                  <c:v>0.74284426049143393</c:v>
                </c:pt>
                <c:pt idx="179">
                  <c:v>1.0527952637921099</c:v>
                </c:pt>
                <c:pt idx="180">
                  <c:v>1.2956933200607743</c:v>
                </c:pt>
                <c:pt idx="181">
                  <c:v>1.3356548855241788</c:v>
                </c:pt>
                <c:pt idx="182">
                  <c:v>1.3805938701734164</c:v>
                </c:pt>
                <c:pt idx="183">
                  <c:v>1.3877044690103211</c:v>
                </c:pt>
                <c:pt idx="184">
                  <c:v>1.4804266778435584</c:v>
                </c:pt>
                <c:pt idx="185">
                  <c:v>1.4712540053439511</c:v>
                </c:pt>
                <c:pt idx="186">
                  <c:v>1.5506082883638077</c:v>
                </c:pt>
                <c:pt idx="187">
                  <c:v>1.4612991669722848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3-4E47-B722-CCDC4EB3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'067C'!$S$14:$S$520</c:f>
              <c:numCache>
                <c:formatCode>0.0</c:formatCode>
                <c:ptCount val="507"/>
                <c:pt idx="0">
                  <c:v>1.8962337451591331</c:v>
                </c:pt>
                <c:pt idx="1">
                  <c:v>2.8082446155389147</c:v>
                </c:pt>
                <c:pt idx="2">
                  <c:v>3.2522147166622104</c:v>
                </c:pt>
                <c:pt idx="3">
                  <c:v>4.1909707738566473</c:v>
                </c:pt>
                <c:pt idx="4">
                  <c:v>3.6186237760230009</c:v>
                </c:pt>
                <c:pt idx="5">
                  <c:v>3.2950070155656603</c:v>
                </c:pt>
                <c:pt idx="6">
                  <c:v>3.1880262683070342</c:v>
                </c:pt>
                <c:pt idx="7">
                  <c:v>2.4525336309039862</c:v>
                </c:pt>
                <c:pt idx="8">
                  <c:v>2.1984543561647514</c:v>
                </c:pt>
                <c:pt idx="9">
                  <c:v>1.2971415605108336</c:v>
                </c:pt>
                <c:pt idx="10">
                  <c:v>1.1660901451190164</c:v>
                </c:pt>
                <c:pt idx="11">
                  <c:v>0.80235560443969045</c:v>
                </c:pt>
                <c:pt idx="12">
                  <c:v>0.90131279565391764</c:v>
                </c:pt>
                <c:pt idx="13">
                  <c:v>1.4709852748060992</c:v>
                </c:pt>
                <c:pt idx="14">
                  <c:v>1.6849467693233484</c:v>
                </c:pt>
                <c:pt idx="15">
                  <c:v>1.8106491473522326</c:v>
                </c:pt>
                <c:pt idx="16">
                  <c:v>2.019261604506553</c:v>
                </c:pt>
                <c:pt idx="17">
                  <c:v>2.5274201539850227</c:v>
                </c:pt>
                <c:pt idx="18">
                  <c:v>3.2736108661139345</c:v>
                </c:pt>
                <c:pt idx="19">
                  <c:v>3.340473833150575</c:v>
                </c:pt>
                <c:pt idx="20">
                  <c:v>3.5544353276678264</c:v>
                </c:pt>
                <c:pt idx="21">
                  <c:v>3.6747886683337798</c:v>
                </c:pt>
                <c:pt idx="22">
                  <c:v>3.5330391782161006</c:v>
                </c:pt>
                <c:pt idx="23">
                  <c:v>3.5009449540385145</c:v>
                </c:pt>
                <c:pt idx="24">
                  <c:v>3.5517608089863599</c:v>
                </c:pt>
                <c:pt idx="25">
                  <c:v>3.5464117716234287</c:v>
                </c:pt>
                <c:pt idx="26">
                  <c:v>3.9449150551618075</c:v>
                </c:pt>
                <c:pt idx="27">
                  <c:v>4.4397010112329509</c:v>
                </c:pt>
                <c:pt idx="28">
                  <c:v>4.8783220749933127</c:v>
                </c:pt>
                <c:pt idx="29">
                  <c:v>4.3862106376036385</c:v>
                </c:pt>
                <c:pt idx="30">
                  <c:v>9.5560552488767065</c:v>
                </c:pt>
                <c:pt idx="31">
                  <c:v>9.253834637871087</c:v>
                </c:pt>
                <c:pt idx="32">
                  <c:v>10.16584550825087</c:v>
                </c:pt>
                <c:pt idx="33">
                  <c:v>9.5132629499732566</c:v>
                </c:pt>
                <c:pt idx="34">
                  <c:v>9.285928862048678</c:v>
                </c:pt>
                <c:pt idx="35">
                  <c:v>9.0051044004947869</c:v>
                </c:pt>
                <c:pt idx="36">
                  <c:v>8.8954491345546938</c:v>
                </c:pt>
                <c:pt idx="37">
                  <c:v>8.4782242202460552</c:v>
                </c:pt>
                <c:pt idx="38">
                  <c:v>8.4568280707943302</c:v>
                </c:pt>
                <c:pt idx="39">
                  <c:v>8.6948602334447713</c:v>
                </c:pt>
                <c:pt idx="40">
                  <c:v>8.9195198026878852</c:v>
                </c:pt>
                <c:pt idx="41">
                  <c:v>8.9141707653249558</c:v>
                </c:pt>
                <c:pt idx="42">
                  <c:v>9.042547662035302</c:v>
                </c:pt>
                <c:pt idx="43">
                  <c:v>9.1227832224792724</c:v>
                </c:pt>
                <c:pt idx="44">
                  <c:v>9.1013870730275492</c:v>
                </c:pt>
                <c:pt idx="45">
                  <c:v>8.8713784664215041</c:v>
                </c:pt>
                <c:pt idx="46">
                  <c:v>8.5852049675046818</c:v>
                </c:pt>
                <c:pt idx="47">
                  <c:v>8.5691578554158863</c:v>
                </c:pt>
                <c:pt idx="48">
                  <c:v>8.5825304488232153</c:v>
                </c:pt>
                <c:pt idx="49">
                  <c:v>8.1947252400106976</c:v>
                </c:pt>
                <c:pt idx="50">
                  <c:v>8.3658944356244973</c:v>
                </c:pt>
                <c:pt idx="51">
                  <c:v>8.5236910378309716</c:v>
                </c:pt>
                <c:pt idx="52">
                  <c:v>8.4595025894757967</c:v>
                </c:pt>
                <c:pt idx="53">
                  <c:v>8.4915968136533824</c:v>
                </c:pt>
                <c:pt idx="54">
                  <c:v>8.5504362246456278</c:v>
                </c:pt>
                <c:pt idx="55">
                  <c:v>9.1361558158866032</c:v>
                </c:pt>
                <c:pt idx="56">
                  <c:v>9.6309417719577421</c:v>
                </c:pt>
                <c:pt idx="57">
                  <c:v>9.1896461895159156</c:v>
                </c:pt>
                <c:pt idx="58">
                  <c:v>9.0505712180797016</c:v>
                </c:pt>
                <c:pt idx="59">
                  <c:v>8.8633549103771081</c:v>
                </c:pt>
                <c:pt idx="60">
                  <c:v>9.3902350906258381</c:v>
                </c:pt>
                <c:pt idx="61">
                  <c:v>9.9492094950521555</c:v>
                </c:pt>
                <c:pt idx="62">
                  <c:v>10.714121837951323</c:v>
                </c:pt>
                <c:pt idx="63">
                  <c:v>11.75718412372292</c:v>
                </c:pt>
                <c:pt idx="64">
                  <c:v>13.733653429326026</c:v>
                </c:pt>
                <c:pt idx="65">
                  <c:v>12.67186951278417</c:v>
                </c:pt>
                <c:pt idx="66">
                  <c:v>10.197939732428457</c:v>
                </c:pt>
                <c:pt idx="67">
                  <c:v>8.0021598949451729</c:v>
                </c:pt>
                <c:pt idx="68">
                  <c:v>7.3469028179860931</c:v>
                </c:pt>
                <c:pt idx="69">
                  <c:v>8.1626310158331119</c:v>
                </c:pt>
                <c:pt idx="70">
                  <c:v>8.5263655565124346</c:v>
                </c:pt>
                <c:pt idx="71">
                  <c:v>9.0158024752206476</c:v>
                </c:pt>
                <c:pt idx="72">
                  <c:v>9.6469888840465376</c:v>
                </c:pt>
                <c:pt idx="73">
                  <c:v>9.9652566071409474</c:v>
                </c:pt>
                <c:pt idx="74">
                  <c:v>10.620513684100027</c:v>
                </c:pt>
                <c:pt idx="75">
                  <c:v>11.358680840184542</c:v>
                </c:pt>
                <c:pt idx="76">
                  <c:v>13.872728400762236</c:v>
                </c:pt>
                <c:pt idx="77">
                  <c:v>15.177893517317466</c:v>
                </c:pt>
                <c:pt idx="78">
                  <c:v>17.079476299839531</c:v>
                </c:pt>
                <c:pt idx="79">
                  <c:v>22.05408104736561</c:v>
                </c:pt>
                <c:pt idx="80">
                  <c:v>23.969036423295002</c:v>
                </c:pt>
                <c:pt idx="81">
                  <c:v>31.540598810524209</c:v>
                </c:pt>
                <c:pt idx="82">
                  <c:v>22.733408792457876</c:v>
                </c:pt>
                <c:pt idx="83">
                  <c:v>23.680188405696715</c:v>
                </c:pt>
                <c:pt idx="84">
                  <c:v>25.54165340799679</c:v>
                </c:pt>
                <c:pt idx="85">
                  <c:v>25.613865412396361</c:v>
                </c:pt>
                <c:pt idx="86">
                  <c:v>28.135936529018458</c:v>
                </c:pt>
                <c:pt idx="87">
                  <c:v>24.070668133190694</c:v>
                </c:pt>
                <c:pt idx="88">
                  <c:v>25.501535627774807</c:v>
                </c:pt>
                <c:pt idx="89">
                  <c:v>25.185942423361862</c:v>
                </c:pt>
                <c:pt idx="90">
                  <c:v>26.031090326705002</c:v>
                </c:pt>
                <c:pt idx="91">
                  <c:v>26.448315241013642</c:v>
                </c:pt>
                <c:pt idx="92">
                  <c:v>25.67270482338861</c:v>
                </c:pt>
                <c:pt idx="93">
                  <c:v>25.239432796991178</c:v>
                </c:pt>
                <c:pt idx="94">
                  <c:v>26.114000405830435</c:v>
                </c:pt>
                <c:pt idx="95">
                  <c:v>26.237028265177859</c:v>
                </c:pt>
                <c:pt idx="96">
                  <c:v>26.517852726731746</c:v>
                </c:pt>
                <c:pt idx="97">
                  <c:v>26.755884889382187</c:v>
                </c:pt>
                <c:pt idx="98">
                  <c:v>27.884531772960688</c:v>
                </c:pt>
                <c:pt idx="99">
                  <c:v>28.646769597178391</c:v>
                </c:pt>
                <c:pt idx="100">
                  <c:v>27.328231887215836</c:v>
                </c:pt>
                <c:pt idx="101">
                  <c:v>30.649984089596153</c:v>
                </c:pt>
                <c:pt idx="102">
                  <c:v>31.05383641049746</c:v>
                </c:pt>
                <c:pt idx="103">
                  <c:v>30.307645698368546</c:v>
                </c:pt>
                <c:pt idx="104">
                  <c:v>30.962902775327631</c:v>
                </c:pt>
                <c:pt idx="105">
                  <c:v>32.982164379834181</c:v>
                </c:pt>
                <c:pt idx="106">
                  <c:v>34.204419417263978</c:v>
                </c:pt>
                <c:pt idx="107">
                  <c:v>33.07577253368548</c:v>
                </c:pt>
                <c:pt idx="108">
                  <c:v>34.00115599747258</c:v>
                </c:pt>
                <c:pt idx="109">
                  <c:v>33.717657017237237</c:v>
                </c:pt>
                <c:pt idx="110">
                  <c:v>34.80351160191227</c:v>
                </c:pt>
                <c:pt idx="111">
                  <c:v>35.341089856886867</c:v>
                </c:pt>
                <c:pt idx="112">
                  <c:v>37.087550555883929</c:v>
                </c:pt>
                <c:pt idx="113">
                  <c:v>35.597843650307567</c:v>
                </c:pt>
                <c:pt idx="114">
                  <c:v>38.681563690037443</c:v>
                </c:pt>
                <c:pt idx="115">
                  <c:v>22.808295315538913</c:v>
                </c:pt>
                <c:pt idx="116">
                  <c:v>14.273906202982081</c:v>
                </c:pt>
                <c:pt idx="117">
                  <c:v>17.635776185584376</c:v>
                </c:pt>
                <c:pt idx="118">
                  <c:v>9.4731451697512714</c:v>
                </c:pt>
                <c:pt idx="119">
                  <c:v>6.3680289805696715</c:v>
                </c:pt>
                <c:pt idx="120">
                  <c:v>5.2019388354506564</c:v>
                </c:pt>
                <c:pt idx="121">
                  <c:v>8.1733290905589744</c:v>
                </c:pt>
                <c:pt idx="122">
                  <c:v>9.6737340708611939</c:v>
                </c:pt>
                <c:pt idx="123">
                  <c:v>9.1120851477534117</c:v>
                </c:pt>
                <c:pt idx="124">
                  <c:v>10.550976198381921</c:v>
                </c:pt>
                <c:pt idx="125">
                  <c:v>11.471010624806096</c:v>
                </c:pt>
                <c:pt idx="126">
                  <c:v>12.268017191882857</c:v>
                </c:pt>
                <c:pt idx="127">
                  <c:v>12.992811754560041</c:v>
                </c:pt>
                <c:pt idx="128">
                  <c:v>13.238867473254881</c:v>
                </c:pt>
                <c:pt idx="129">
                  <c:v>13.450154449090666</c:v>
                </c:pt>
                <c:pt idx="130">
                  <c:v>14.051921152420434</c:v>
                </c:pt>
                <c:pt idx="131">
                  <c:v>14.367514356833379</c:v>
                </c:pt>
                <c:pt idx="132">
                  <c:v>15.108356031599357</c:v>
                </c:pt>
                <c:pt idx="133">
                  <c:v>16.121998611874837</c:v>
                </c:pt>
                <c:pt idx="134">
                  <c:v>16.394799517384328</c:v>
                </c:pt>
                <c:pt idx="135">
                  <c:v>16.91365614158866</c:v>
                </c:pt>
                <c:pt idx="136">
                  <c:v>16.729114352567532</c:v>
                </c:pt>
                <c:pt idx="137">
                  <c:v>17.405767578978335</c:v>
                </c:pt>
                <c:pt idx="138">
                  <c:v>14.846253200815729</c:v>
                </c:pt>
                <c:pt idx="139">
                  <c:v>15.001375284340734</c:v>
                </c:pt>
                <c:pt idx="140">
                  <c:v>15.926758748127844</c:v>
                </c:pt>
                <c:pt idx="141">
                  <c:v>17.940671315271462</c:v>
                </c:pt>
                <c:pt idx="142">
                  <c:v>21.203584106659537</c:v>
                </c:pt>
                <c:pt idx="143">
                  <c:v>22.000590673736294</c:v>
                </c:pt>
                <c:pt idx="144">
                  <c:v>23.121214001270395</c:v>
                </c:pt>
                <c:pt idx="145">
                  <c:v>24.378237781559243</c:v>
                </c:pt>
                <c:pt idx="146">
                  <c:v>15.177893517317466</c:v>
                </c:pt>
                <c:pt idx="147">
                  <c:v>14.974630097526076</c:v>
                </c:pt>
                <c:pt idx="148">
                  <c:v>16.849467693233485</c:v>
                </c:pt>
                <c:pt idx="149">
                  <c:v>18.411386603209415</c:v>
                </c:pt>
                <c:pt idx="150">
                  <c:v>19.457123407662476</c:v>
                </c:pt>
                <c:pt idx="151">
                  <c:v>19.753994981305166</c:v>
                </c:pt>
                <c:pt idx="152">
                  <c:v>20.906712533016851</c:v>
                </c:pt>
                <c:pt idx="153">
                  <c:v>21.235678330837121</c:v>
                </c:pt>
                <c:pt idx="154">
                  <c:v>21.372078783591871</c:v>
                </c:pt>
                <c:pt idx="155">
                  <c:v>22.482004036400106</c:v>
                </c:pt>
                <c:pt idx="156">
                  <c:v>21.738487842952662</c:v>
                </c:pt>
                <c:pt idx="157">
                  <c:v>21.099277878082376</c:v>
                </c:pt>
                <c:pt idx="158">
                  <c:v>21.684997469323349</c:v>
                </c:pt>
                <c:pt idx="159">
                  <c:v>21.257074480288846</c:v>
                </c:pt>
                <c:pt idx="160">
                  <c:v>16.469686040465369</c:v>
                </c:pt>
                <c:pt idx="161">
                  <c:v>15.001375284340734</c:v>
                </c:pt>
                <c:pt idx="162">
                  <c:v>14.664385930476065</c:v>
                </c:pt>
                <c:pt idx="163">
                  <c:v>14.62961718761701</c:v>
                </c:pt>
                <c:pt idx="164">
                  <c:v>14.58682488871356</c:v>
                </c:pt>
                <c:pt idx="165">
                  <c:v>14.707178229379512</c:v>
                </c:pt>
                <c:pt idx="166">
                  <c:v>14.429028286507087</c:v>
                </c:pt>
                <c:pt idx="167">
                  <c:v>14.327396576611397</c:v>
                </c:pt>
                <c:pt idx="168">
                  <c:v>14.279255240345014</c:v>
                </c:pt>
                <c:pt idx="169">
                  <c:v>14.268557165619152</c:v>
                </c:pt>
                <c:pt idx="170">
                  <c:v>14.338094651337258</c:v>
                </c:pt>
                <c:pt idx="171">
                  <c:v>14.289953315070875</c:v>
                </c:pt>
                <c:pt idx="172">
                  <c:v>14.359490800788983</c:v>
                </c:pt>
                <c:pt idx="173">
                  <c:v>14.356816282107518</c:v>
                </c:pt>
                <c:pt idx="174">
                  <c:v>14.372863394196312</c:v>
                </c:pt>
                <c:pt idx="175">
                  <c:v>14.4825186601364</c:v>
                </c:pt>
                <c:pt idx="176">
                  <c:v>14.284604277707942</c:v>
                </c:pt>
                <c:pt idx="177">
                  <c:v>14.292627833752341</c:v>
                </c:pt>
                <c:pt idx="178">
                  <c:v>13.795167358999731</c:v>
                </c:pt>
                <c:pt idx="179">
                  <c:v>13.878077438125169</c:v>
                </c:pt>
                <c:pt idx="180">
                  <c:v>14.364839838151912</c:v>
                </c:pt>
                <c:pt idx="181">
                  <c:v>14.461122510684678</c:v>
                </c:pt>
                <c:pt idx="182">
                  <c:v>14.514612884313987</c:v>
                </c:pt>
                <c:pt idx="183">
                  <c:v>14.766017640371757</c:v>
                </c:pt>
                <c:pt idx="184">
                  <c:v>14.945210392029956</c:v>
                </c:pt>
                <c:pt idx="185">
                  <c:v>15.169869961273069</c:v>
                </c:pt>
                <c:pt idx="186">
                  <c:v>15.458717978871357</c:v>
                </c:pt>
                <c:pt idx="187">
                  <c:v>15.480114128323081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F-4805-879F-E27658E2005B}"/>
            </c:ext>
          </c:extLst>
        </c:ser>
        <c:ser>
          <c:idx val="0"/>
          <c:order val="1"/>
          <c:tx>
            <c:strRef>
              <c:f>'067C'!$N$11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'067C'!$N$14:$N$520</c:f>
              <c:numCache>
                <c:formatCode>0.0</c:formatCode>
                <c:ptCount val="50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2F-4805-879F-E27658E2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2D-4147-8632-6BA08FF9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'067C'!$U$14:$U$520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5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A-40B8-8A63-6C114D0C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'067C'!$AN$14:$AN$520</c:f>
              <c:numCache>
                <c:formatCode>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1.1739045174537961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4.5613566050650203</c:v>
                </c:pt>
                <c:pt idx="75">
                  <c:v>4.2681013004791213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7.2077207392197131</c:v>
                </c:pt>
                <c:pt idx="80">
                  <c:v>8.6103997262149203</c:v>
                </c:pt>
                <c:pt idx="81">
                  <c:v>8.6545646817248461</c:v>
                </c:pt>
                <c:pt idx="82">
                  <c:v>8.7958925393566059</c:v>
                </c:pt>
                <c:pt idx="83">
                  <c:v>9.6986242299794654</c:v>
                </c:pt>
                <c:pt idx="84">
                  <c:v>11.383958932238194</c:v>
                </c:pt>
                <c:pt idx="85">
                  <c:v>11.749644763860367</c:v>
                </c:pt>
                <c:pt idx="86">
                  <c:v>12.662976043805608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9.8558514715947982</c:v>
                </c:pt>
                <c:pt idx="95">
                  <c:v>9.0255503080082118</c:v>
                </c:pt>
                <c:pt idx="96">
                  <c:v>6.7413388090349038</c:v>
                </c:pt>
                <c:pt idx="97">
                  <c:v>7.2421694045174512</c:v>
                </c:pt>
                <c:pt idx="98">
                  <c:v>7.7522746406570811</c:v>
                </c:pt>
                <c:pt idx="99">
                  <c:v>9.4097854209445586</c:v>
                </c:pt>
                <c:pt idx="100">
                  <c:v>10.626088295687884</c:v>
                </c:pt>
                <c:pt idx="101">
                  <c:v>11.447556468172484</c:v>
                </c:pt>
                <c:pt idx="102">
                  <c:v>8.7738100616016421</c:v>
                </c:pt>
                <c:pt idx="103">
                  <c:v>8.2040821355236133</c:v>
                </c:pt>
                <c:pt idx="104">
                  <c:v>7.88211960985626</c:v>
                </c:pt>
                <c:pt idx="105">
                  <c:v>8.3935497946611886</c:v>
                </c:pt>
                <c:pt idx="106">
                  <c:v>8.9010051334702229</c:v>
                </c:pt>
                <c:pt idx="107">
                  <c:v>8.3432017453798757</c:v>
                </c:pt>
                <c:pt idx="108">
                  <c:v>8.2319060574948644</c:v>
                </c:pt>
                <c:pt idx="109">
                  <c:v>8.6850385010266926</c:v>
                </c:pt>
                <c:pt idx="110">
                  <c:v>7.8065975359342916</c:v>
                </c:pt>
                <c:pt idx="111">
                  <c:v>7.6317043121149863</c:v>
                </c:pt>
                <c:pt idx="112">
                  <c:v>8.8427073921971235</c:v>
                </c:pt>
                <c:pt idx="113">
                  <c:v>12.927965776865157</c:v>
                </c:pt>
                <c:pt idx="114">
                  <c:v>13.454853696098562</c:v>
                </c:pt>
                <c:pt idx="115">
                  <c:v>16.897070328542089</c:v>
                </c:pt>
                <c:pt idx="116">
                  <c:v>17.799360369609857</c:v>
                </c:pt>
                <c:pt idx="117">
                  <c:v>18.884493326488702</c:v>
                </c:pt>
                <c:pt idx="118">
                  <c:v>24.675843942505136</c:v>
                </c:pt>
                <c:pt idx="119">
                  <c:v>24.821588295687885</c:v>
                </c:pt>
                <c:pt idx="120">
                  <c:v>23.864975359342914</c:v>
                </c:pt>
                <c:pt idx="121">
                  <c:v>18.754648357289529</c:v>
                </c:pt>
                <c:pt idx="122">
                  <c:v>15.537672997946609</c:v>
                </c:pt>
                <c:pt idx="123">
                  <c:v>14.51613757700205</c:v>
                </c:pt>
                <c:pt idx="124">
                  <c:v>13.298951403148523</c:v>
                </c:pt>
                <c:pt idx="125">
                  <c:v>12.018167693360708</c:v>
                </c:pt>
                <c:pt idx="126">
                  <c:v>10.684386036960985</c:v>
                </c:pt>
                <c:pt idx="127">
                  <c:v>9.4972320328542086</c:v>
                </c:pt>
                <c:pt idx="128">
                  <c:v>7.4939096509240235</c:v>
                </c:pt>
                <c:pt idx="129">
                  <c:v>7.0858254620123162</c:v>
                </c:pt>
                <c:pt idx="130">
                  <c:v>5.9900929158110889</c:v>
                </c:pt>
                <c:pt idx="131">
                  <c:v>7.0116283367556456</c:v>
                </c:pt>
                <c:pt idx="132">
                  <c:v>7.7920231006160154</c:v>
                </c:pt>
                <c:pt idx="133">
                  <c:v>8.4346232032854207</c:v>
                </c:pt>
                <c:pt idx="134">
                  <c:v>11.313295003422311</c:v>
                </c:pt>
                <c:pt idx="135">
                  <c:v>11.836208076659823</c:v>
                </c:pt>
                <c:pt idx="136">
                  <c:v>11.998735112936339</c:v>
                </c:pt>
                <c:pt idx="137">
                  <c:v>12.076907084188909</c:v>
                </c:pt>
                <c:pt idx="138">
                  <c:v>16.760600616016426</c:v>
                </c:pt>
                <c:pt idx="139">
                  <c:v>12.698308008213548</c:v>
                </c:pt>
                <c:pt idx="140">
                  <c:v>11.274429842573575</c:v>
                </c:pt>
                <c:pt idx="141">
                  <c:v>9.6350266940451714</c:v>
                </c:pt>
                <c:pt idx="142">
                  <c:v>13.106392197125254</c:v>
                </c:pt>
                <c:pt idx="143">
                  <c:v>13.019828884325799</c:v>
                </c:pt>
                <c:pt idx="144">
                  <c:v>13.13112457221081</c:v>
                </c:pt>
                <c:pt idx="145">
                  <c:v>26.394744010951399</c:v>
                </c:pt>
                <c:pt idx="146">
                  <c:v>19.241787816563996</c:v>
                </c:pt>
                <c:pt idx="147">
                  <c:v>11.622449691991783</c:v>
                </c:pt>
                <c:pt idx="148">
                  <c:v>9.750297227926076</c:v>
                </c:pt>
                <c:pt idx="149">
                  <c:v>10.207404517453798</c:v>
                </c:pt>
                <c:pt idx="150">
                  <c:v>10.123932751540041</c:v>
                </c:pt>
                <c:pt idx="151">
                  <c:v>9.7145236139630367</c:v>
                </c:pt>
                <c:pt idx="152">
                  <c:v>9.2335672484599574</c:v>
                </c:pt>
                <c:pt idx="153">
                  <c:v>9.5634794661190945</c:v>
                </c:pt>
                <c:pt idx="154">
                  <c:v>10.538641683778232</c:v>
                </c:pt>
                <c:pt idx="155">
                  <c:v>12.085298425735795</c:v>
                </c:pt>
                <c:pt idx="156">
                  <c:v>12.100756160164268</c:v>
                </c:pt>
                <c:pt idx="157">
                  <c:v>11.157834360027378</c:v>
                </c:pt>
                <c:pt idx="158">
                  <c:v>8.7340616016427113</c:v>
                </c:pt>
                <c:pt idx="159">
                  <c:v>10.671136550308006</c:v>
                </c:pt>
                <c:pt idx="160">
                  <c:v>14.914947125256674</c:v>
                </c:pt>
                <c:pt idx="161">
                  <c:v>17.183259240246404</c:v>
                </c:pt>
                <c:pt idx="162">
                  <c:v>18.038513603696096</c:v>
                </c:pt>
                <c:pt idx="163">
                  <c:v>19.675487679671456</c:v>
                </c:pt>
                <c:pt idx="164">
                  <c:v>22.487028747433264</c:v>
                </c:pt>
                <c:pt idx="165">
                  <c:v>23.221712782340859</c:v>
                </c:pt>
                <c:pt idx="166">
                  <c:v>21.397920944558521</c:v>
                </c:pt>
                <c:pt idx="167">
                  <c:v>25.56267624914442</c:v>
                </c:pt>
                <c:pt idx="168">
                  <c:v>18.557231006160162</c:v>
                </c:pt>
                <c:pt idx="169">
                  <c:v>23.199851129363449</c:v>
                </c:pt>
                <c:pt idx="170">
                  <c:v>21.286625256673506</c:v>
                </c:pt>
                <c:pt idx="171">
                  <c:v>19.818582135523613</c:v>
                </c:pt>
                <c:pt idx="172">
                  <c:v>19.368982888432576</c:v>
                </c:pt>
                <c:pt idx="173">
                  <c:v>18.284291581108828</c:v>
                </c:pt>
                <c:pt idx="174">
                  <c:v>17.590901779603008</c:v>
                </c:pt>
                <c:pt idx="175">
                  <c:v>17.390392881587953</c:v>
                </c:pt>
                <c:pt idx="176">
                  <c:v>18.096148870636547</c:v>
                </c:pt>
                <c:pt idx="177">
                  <c:v>15.883484599589321</c:v>
                </c:pt>
                <c:pt idx="178">
                  <c:v>19.583403747433263</c:v>
                </c:pt>
                <c:pt idx="179">
                  <c:v>24.214761806981514</c:v>
                </c:pt>
                <c:pt idx="180">
                  <c:v>27.471485626283357</c:v>
                </c:pt>
                <c:pt idx="181">
                  <c:v>28.756685831622171</c:v>
                </c:pt>
                <c:pt idx="182">
                  <c:v>29.140920944558513</c:v>
                </c:pt>
                <c:pt idx="183">
                  <c:v>29.32310138603696</c:v>
                </c:pt>
                <c:pt idx="184">
                  <c:v>30.862029260780279</c:v>
                </c:pt>
                <c:pt idx="185">
                  <c:v>32.094893993839833</c:v>
                </c:pt>
                <c:pt idx="186">
                  <c:v>31.13298126283367</c:v>
                </c:pt>
                <c:pt idx="187">
                  <c:v>32.765980492813142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2-47D3-8A5E-569F402D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'067C'!$AJ$14:$AJ$520</c:f>
              <c:numCache>
                <c:formatCode>0</c:formatCode>
                <c:ptCount val="507"/>
                <c:pt idx="159">
                  <c:v>31.865846651217289</c:v>
                </c:pt>
                <c:pt idx="160">
                  <c:v>35.945644238617078</c:v>
                </c:pt>
                <c:pt idx="161">
                  <c:v>36.789595919177415</c:v>
                </c:pt>
                <c:pt idx="162">
                  <c:v>37.049883131199145</c:v>
                </c:pt>
                <c:pt idx="163">
                  <c:v>37.540991757187548</c:v>
                </c:pt>
                <c:pt idx="164">
                  <c:v>38.303712384223253</c:v>
                </c:pt>
                <c:pt idx="165">
                  <c:v>38.457526492441545</c:v>
                </c:pt>
                <c:pt idx="166">
                  <c:v>37.935221947892408</c:v>
                </c:pt>
                <c:pt idx="167">
                  <c:v>37.234932128293117</c:v>
                </c:pt>
                <c:pt idx="168">
                  <c:v>36.998679374669749</c:v>
                </c:pt>
                <c:pt idx="169">
                  <c:v>36.564263714193814</c:v>
                </c:pt>
                <c:pt idx="170">
                  <c:v>35.988852425662849</c:v>
                </c:pt>
                <c:pt idx="171">
                  <c:v>35.498418009366702</c:v>
                </c:pt>
                <c:pt idx="172">
                  <c:v>35.314141417920681</c:v>
                </c:pt>
                <c:pt idx="173">
                  <c:v>34.905409109684406</c:v>
                </c:pt>
                <c:pt idx="174">
                  <c:v>34.616596061176018</c:v>
                </c:pt>
                <c:pt idx="175">
                  <c:v>34.50407046429261</c:v>
                </c:pt>
                <c:pt idx="176">
                  <c:v>34.725869959518441</c:v>
                </c:pt>
                <c:pt idx="177">
                  <c:v>35.699171699343935</c:v>
                </c:pt>
                <c:pt idx="178">
                  <c:v>36.971055715850071</c:v>
                </c:pt>
                <c:pt idx="179">
                  <c:v>38.215917693128389</c:v>
                </c:pt>
                <c:pt idx="180">
                  <c:v>38.92194427508911</c:v>
                </c:pt>
                <c:pt idx="181">
                  <c:v>39.151897169167313</c:v>
                </c:pt>
                <c:pt idx="182">
                  <c:v>39.193538752486852</c:v>
                </c:pt>
                <c:pt idx="183">
                  <c:v>39.194675919626</c:v>
                </c:pt>
                <c:pt idx="184">
                  <c:v>39.454646973894327</c:v>
                </c:pt>
                <c:pt idx="185">
                  <c:v>39.644612487227214</c:v>
                </c:pt>
                <c:pt idx="186">
                  <c:v>39.43657001924781</c:v>
                </c:pt>
                <c:pt idx="187">
                  <c:v>39.695193248998393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0-4123-A89C-3A31E372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'067C'!$AE$14:$AE$520</c:f>
              <c:numCache>
                <c:formatCode>0</c:formatCode>
                <c:ptCount val="507"/>
                <c:pt idx="0">
                  <c:v>157.93388090349055</c:v>
                </c:pt>
                <c:pt idx="1">
                  <c:v>247.23542094455865</c:v>
                </c:pt>
                <c:pt idx="2">
                  <c:v>295.72854209445597</c:v>
                </c:pt>
                <c:pt idx="3">
                  <c:v>328.58726899383959</c:v>
                </c:pt>
                <c:pt idx="4">
                  <c:v>344.22166324435318</c:v>
                </c:pt>
                <c:pt idx="5">
                  <c:v>373.63552361396307</c:v>
                </c:pt>
                <c:pt idx="6">
                  <c:v>382.64517453798715</c:v>
                </c:pt>
                <c:pt idx="7">
                  <c:v>385.82505133470193</c:v>
                </c:pt>
                <c:pt idx="8">
                  <c:v>387.67997946611922</c:v>
                </c:pt>
                <c:pt idx="9">
                  <c:v>409.67412731006164</c:v>
                </c:pt>
                <c:pt idx="10">
                  <c:v>431.13829568788441</c:v>
                </c:pt>
                <c:pt idx="11">
                  <c:v>364.09589322381925</c:v>
                </c:pt>
                <c:pt idx="12">
                  <c:v>321.43254620123207</c:v>
                </c:pt>
                <c:pt idx="13">
                  <c:v>292.01868583162218</c:v>
                </c:pt>
                <c:pt idx="14">
                  <c:v>284.59897330595481</c:v>
                </c:pt>
                <c:pt idx="15">
                  <c:v>268.16960985626253</c:v>
                </c:pt>
                <c:pt idx="16">
                  <c:v>259.15995893223777</c:v>
                </c:pt>
                <c:pt idx="17">
                  <c:v>328.58726899383959</c:v>
                </c:pt>
                <c:pt idx="18">
                  <c:v>270.02453798767976</c:v>
                </c:pt>
                <c:pt idx="19">
                  <c:v>240.87566735112895</c:v>
                </c:pt>
                <c:pt idx="20">
                  <c:v>206.69199178644763</c:v>
                </c:pt>
                <c:pt idx="21">
                  <c:v>203.51211498973285</c:v>
                </c:pt>
                <c:pt idx="22">
                  <c:v>187.87772073921931</c:v>
                </c:pt>
                <c:pt idx="23">
                  <c:v>201.92217659137546</c:v>
                </c:pt>
                <c:pt idx="24">
                  <c:v>192.38254620123172</c:v>
                </c:pt>
                <c:pt idx="25">
                  <c:v>183.1079055441478</c:v>
                </c:pt>
                <c:pt idx="26">
                  <c:v>185.22782340862412</c:v>
                </c:pt>
                <c:pt idx="27">
                  <c:v>186.28778234086192</c:v>
                </c:pt>
                <c:pt idx="28">
                  <c:v>199.53726899383929</c:v>
                </c:pt>
                <c:pt idx="29">
                  <c:v>296.78850102669372</c:v>
                </c:pt>
                <c:pt idx="30">
                  <c:v>205.89702258726894</c:v>
                </c:pt>
                <c:pt idx="31">
                  <c:v>263.92977412730994</c:v>
                </c:pt>
                <c:pt idx="32">
                  <c:v>284.86396303901387</c:v>
                </c:pt>
                <c:pt idx="33">
                  <c:v>272.40944558521511</c:v>
                </c:pt>
                <c:pt idx="34">
                  <c:v>274.79435318275125</c:v>
                </c:pt>
                <c:pt idx="35">
                  <c:v>306.85811088295628</c:v>
                </c:pt>
                <c:pt idx="36">
                  <c:v>288.0438398357287</c:v>
                </c:pt>
                <c:pt idx="37">
                  <c:v>275.58932238192995</c:v>
                </c:pt>
                <c:pt idx="38">
                  <c:v>291.48870636550254</c:v>
                </c:pt>
                <c:pt idx="39">
                  <c:v>340.24681724845971</c:v>
                </c:pt>
                <c:pt idx="40">
                  <c:v>354.02628336755595</c:v>
                </c:pt>
                <c:pt idx="41">
                  <c:v>354.82125256673464</c:v>
                </c:pt>
                <c:pt idx="42">
                  <c:v>339.98182751539986</c:v>
                </c:pt>
                <c:pt idx="43">
                  <c:v>320.63757700205332</c:v>
                </c:pt>
                <c:pt idx="44">
                  <c:v>306.32813141683738</c:v>
                </c:pt>
                <c:pt idx="45">
                  <c:v>319.57761806981483</c:v>
                </c:pt>
                <c:pt idx="46">
                  <c:v>299.96837782340856</c:v>
                </c:pt>
                <c:pt idx="47">
                  <c:v>292.01868583162218</c:v>
                </c:pt>
                <c:pt idx="48">
                  <c:v>283.80400410677612</c:v>
                </c:pt>
                <c:pt idx="49">
                  <c:v>238.75574948665272</c:v>
                </c:pt>
                <c:pt idx="50">
                  <c:v>234.78090349075924</c:v>
                </c:pt>
                <c:pt idx="51">
                  <c:v>229.74609856262788</c:v>
                </c:pt>
                <c:pt idx="52">
                  <c:v>266.84466119096498</c:v>
                </c:pt>
                <c:pt idx="53">
                  <c:v>294.13860369609853</c:v>
                </c:pt>
                <c:pt idx="54">
                  <c:v>325.93737166324445</c:v>
                </c:pt>
                <c:pt idx="55">
                  <c:v>380.26026694045174</c:v>
                </c:pt>
                <c:pt idx="56">
                  <c:v>386.09004106776183</c:v>
                </c:pt>
                <c:pt idx="57">
                  <c:v>417.35882956878811</c:v>
                </c:pt>
                <c:pt idx="58">
                  <c:v>452.07248459958907</c:v>
                </c:pt>
                <c:pt idx="59">
                  <c:v>459.75718685831635</c:v>
                </c:pt>
                <c:pt idx="60">
                  <c:v>500.03562628336749</c:v>
                </c:pt>
                <c:pt idx="61">
                  <c:v>563.89815195071856</c:v>
                </c:pt>
                <c:pt idx="62">
                  <c:v>631.20554414784328</c:v>
                </c:pt>
                <c:pt idx="63">
                  <c:v>721.30205338809014</c:v>
                </c:pt>
                <c:pt idx="64">
                  <c:v>859.62669404517442</c:v>
                </c:pt>
                <c:pt idx="65">
                  <c:v>959.26283367556402</c:v>
                </c:pt>
                <c:pt idx="66">
                  <c:v>974.10225872689898</c:v>
                </c:pt>
                <c:pt idx="67">
                  <c:v>915.8045174537981</c:v>
                </c:pt>
                <c:pt idx="68">
                  <c:v>884.80071868583161</c:v>
                </c:pt>
                <c:pt idx="69">
                  <c:v>807.9536960985622</c:v>
                </c:pt>
                <c:pt idx="70">
                  <c:v>765.82032854209388</c:v>
                </c:pt>
                <c:pt idx="71">
                  <c:v>732.6966119096503</c:v>
                </c:pt>
                <c:pt idx="72">
                  <c:v>725.54188911704273</c:v>
                </c:pt>
                <c:pt idx="73">
                  <c:v>710.43747433264878</c:v>
                </c:pt>
                <c:pt idx="74">
                  <c:v>684.20349075975298</c:v>
                </c:pt>
                <c:pt idx="75">
                  <c:v>640.21519507186815</c:v>
                </c:pt>
                <c:pt idx="76">
                  <c:v>511.69517453798744</c:v>
                </c:pt>
                <c:pt idx="77">
                  <c:v>438.02802874743293</c:v>
                </c:pt>
                <c:pt idx="78">
                  <c:v>778.53983572895243</c:v>
                </c:pt>
                <c:pt idx="79">
                  <c:v>1081.1581108829571</c:v>
                </c:pt>
                <c:pt idx="80">
                  <c:v>1291.559958932238</c:v>
                </c:pt>
                <c:pt idx="81">
                  <c:v>1298.1847022587269</c:v>
                </c:pt>
                <c:pt idx="82">
                  <c:v>1319.3838809034908</c:v>
                </c:pt>
                <c:pt idx="83">
                  <c:v>1454.7936344969198</c:v>
                </c:pt>
                <c:pt idx="84">
                  <c:v>1707.5938398357291</c:v>
                </c:pt>
                <c:pt idx="85">
                  <c:v>1762.446714579055</c:v>
                </c:pt>
                <c:pt idx="86">
                  <c:v>1899.4464065708412</c:v>
                </c:pt>
                <c:pt idx="87">
                  <c:v>2041.7458932238187</c:v>
                </c:pt>
                <c:pt idx="88">
                  <c:v>1952.1793634496917</c:v>
                </c:pt>
                <c:pt idx="89">
                  <c:v>1856.7830595482544</c:v>
                </c:pt>
                <c:pt idx="90">
                  <c:v>1738.8626283367553</c:v>
                </c:pt>
                <c:pt idx="91">
                  <c:v>1725.0831622176588</c:v>
                </c:pt>
                <c:pt idx="92">
                  <c:v>1672.6151950718681</c:v>
                </c:pt>
                <c:pt idx="93">
                  <c:v>1611.4025667351129</c:v>
                </c:pt>
                <c:pt idx="94">
                  <c:v>1478.3777207392197</c:v>
                </c:pt>
                <c:pt idx="95">
                  <c:v>1353.8325462012319</c:v>
                </c:pt>
                <c:pt idx="96">
                  <c:v>1348.2677618069806</c:v>
                </c:pt>
                <c:pt idx="97">
                  <c:v>1448.4338809034903</c:v>
                </c:pt>
                <c:pt idx="98">
                  <c:v>1550.4549281314162</c:v>
                </c:pt>
                <c:pt idx="99">
                  <c:v>1881.9570841889115</c:v>
                </c:pt>
                <c:pt idx="100">
                  <c:v>2125.2176591375769</c:v>
                </c:pt>
                <c:pt idx="101">
                  <c:v>1717.1334702258725</c:v>
                </c:pt>
                <c:pt idx="102">
                  <c:v>1754.7620123203283</c:v>
                </c:pt>
                <c:pt idx="103">
                  <c:v>1640.8164271047226</c:v>
                </c:pt>
                <c:pt idx="104">
                  <c:v>1576.4239219712522</c:v>
                </c:pt>
                <c:pt idx="105">
                  <c:v>1678.7099589322377</c:v>
                </c:pt>
                <c:pt idx="106">
                  <c:v>1780.2010266940445</c:v>
                </c:pt>
                <c:pt idx="107">
                  <c:v>1668.6403490759753</c:v>
                </c:pt>
                <c:pt idx="108">
                  <c:v>1646.3812114989728</c:v>
                </c:pt>
                <c:pt idx="109">
                  <c:v>1737.0077002053386</c:v>
                </c:pt>
                <c:pt idx="110">
                  <c:v>1561.3195071868583</c:v>
                </c:pt>
                <c:pt idx="111">
                  <c:v>1526.3408624229974</c:v>
                </c:pt>
                <c:pt idx="112">
                  <c:v>1768.5414784394247</c:v>
                </c:pt>
                <c:pt idx="113">
                  <c:v>1939.1948665297737</c:v>
                </c:pt>
                <c:pt idx="114">
                  <c:v>2690.9707392197124</c:v>
                </c:pt>
                <c:pt idx="115">
                  <c:v>3379.4140657084181</c:v>
                </c:pt>
                <c:pt idx="116">
                  <c:v>3559.8720739219716</c:v>
                </c:pt>
                <c:pt idx="117">
                  <c:v>3776.8986652977401</c:v>
                </c:pt>
                <c:pt idx="118">
                  <c:v>4935.1687885010269</c:v>
                </c:pt>
                <c:pt idx="119">
                  <c:v>4964.3176591375768</c:v>
                </c:pt>
                <c:pt idx="120">
                  <c:v>4772.9950718685823</c:v>
                </c:pt>
                <c:pt idx="121">
                  <c:v>3750.9296714579059</c:v>
                </c:pt>
                <c:pt idx="122">
                  <c:v>3107.5345995893217</c:v>
                </c:pt>
                <c:pt idx="123">
                  <c:v>2903.2275154004101</c:v>
                </c:pt>
                <c:pt idx="124">
                  <c:v>1994.8427104722784</c:v>
                </c:pt>
                <c:pt idx="125">
                  <c:v>1802.7251540041059</c:v>
                </c:pt>
                <c:pt idx="126">
                  <c:v>1602.6579055441478</c:v>
                </c:pt>
                <c:pt idx="127">
                  <c:v>1424.5848049281312</c:v>
                </c:pt>
                <c:pt idx="128">
                  <c:v>1498.7819301848047</c:v>
                </c:pt>
                <c:pt idx="129">
                  <c:v>1062.8738193018476</c:v>
                </c:pt>
                <c:pt idx="130">
                  <c:v>1198.018583162218</c:v>
                </c:pt>
                <c:pt idx="131">
                  <c:v>1402.3256673511291</c:v>
                </c:pt>
                <c:pt idx="132">
                  <c:v>1558.4046201232031</c:v>
                </c:pt>
                <c:pt idx="133">
                  <c:v>1686.9246406570842</c:v>
                </c:pt>
                <c:pt idx="134">
                  <c:v>1696.9942505133465</c:v>
                </c:pt>
                <c:pt idx="135">
                  <c:v>1775.4312114989734</c:v>
                </c:pt>
                <c:pt idx="136">
                  <c:v>1799.8102669404511</c:v>
                </c:pt>
                <c:pt idx="137">
                  <c:v>2415.3814168377817</c:v>
                </c:pt>
                <c:pt idx="138">
                  <c:v>3352.1201232032849</c:v>
                </c:pt>
                <c:pt idx="139">
                  <c:v>2539.6616016427097</c:v>
                </c:pt>
                <c:pt idx="140">
                  <c:v>1691.1644763860363</c:v>
                </c:pt>
                <c:pt idx="141">
                  <c:v>1927.0053388090341</c:v>
                </c:pt>
                <c:pt idx="142">
                  <c:v>1965.9588295687881</c:v>
                </c:pt>
                <c:pt idx="143">
                  <c:v>1952.9743326488701</c:v>
                </c:pt>
                <c:pt idx="144">
                  <c:v>1969.6686858316218</c:v>
                </c:pt>
                <c:pt idx="145">
                  <c:v>3959.2116016427099</c:v>
                </c:pt>
                <c:pt idx="146">
                  <c:v>2886.2681724845993</c:v>
                </c:pt>
                <c:pt idx="147">
                  <c:v>2324.4899383983566</c:v>
                </c:pt>
                <c:pt idx="148">
                  <c:v>1950.0594455852151</c:v>
                </c:pt>
                <c:pt idx="149">
                  <c:v>2041.4809034907594</c:v>
                </c:pt>
                <c:pt idx="150">
                  <c:v>2024.7865503080079</c:v>
                </c:pt>
                <c:pt idx="151">
                  <c:v>1942.9047227926071</c:v>
                </c:pt>
                <c:pt idx="152">
                  <c:v>1846.7134496919916</c:v>
                </c:pt>
                <c:pt idx="153">
                  <c:v>1912.695893223819</c:v>
                </c:pt>
                <c:pt idx="154">
                  <c:v>2107.7283367556465</c:v>
                </c:pt>
                <c:pt idx="155">
                  <c:v>1812.7947638603696</c:v>
                </c:pt>
                <c:pt idx="156">
                  <c:v>2420.1512320328538</c:v>
                </c:pt>
                <c:pt idx="157">
                  <c:v>1673.6751540041066</c:v>
                </c:pt>
                <c:pt idx="158">
                  <c:v>1746.8123203285425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1-4092-BFA1-3FC3FCE273A2}"/>
            </c:ext>
          </c:extLst>
        </c:ser>
        <c:ser>
          <c:idx val="2"/>
          <c:order val="1"/>
          <c:tx>
            <c:strRef>
              <c:f>'067C'!$AF$11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'067C'!$AF$14:$AF$520</c:f>
              <c:numCache>
                <c:formatCode>0</c:formatCode>
                <c:ptCount val="507"/>
                <c:pt idx="0">
                  <c:v>188.03275685093101</c:v>
                </c:pt>
                <c:pt idx="1">
                  <c:v>293.65419393467999</c:v>
                </c:pt>
                <c:pt idx="2">
                  <c:v>350.47281031384057</c:v>
                </c:pt>
                <c:pt idx="3">
                  <c:v>389.73624731209384</c:v>
                </c:pt>
                <c:pt idx="4">
                  <c:v>406.17577719492306</c:v>
                </c:pt>
                <c:pt idx="5">
                  <c:v>439.24782197295002</c:v>
                </c:pt>
                <c:pt idx="6">
                  <c:v>448.68192135500095</c:v>
                </c:pt>
                <c:pt idx="7">
                  <c:v>450.19268985573757</c:v>
                </c:pt>
                <c:pt idx="8">
                  <c:v>450.96026609404862</c:v>
                </c:pt>
                <c:pt idx="9">
                  <c:v>474.32455226460445</c:v>
                </c:pt>
                <c:pt idx="10">
                  <c:v>498.37024657805171</c:v>
                </c:pt>
                <c:pt idx="11">
                  <c:v>417.89637084173205</c:v>
                </c:pt>
                <c:pt idx="12">
                  <c:v>366.88759102941782</c:v>
                </c:pt>
                <c:pt idx="13">
                  <c:v>332.26388964958363</c:v>
                </c:pt>
                <c:pt idx="14">
                  <c:v>322.91304006512377</c:v>
                </c:pt>
                <c:pt idx="15">
                  <c:v>302.81307983152487</c:v>
                </c:pt>
                <c:pt idx="16">
                  <c:v>291.58265258570043</c:v>
                </c:pt>
                <c:pt idx="17">
                  <c:v>373.13846929113862</c:v>
                </c:pt>
                <c:pt idx="18">
                  <c:v>304.52102158064145</c:v>
                </c:pt>
                <c:pt idx="19">
                  <c:v>269.35725436035159</c:v>
                </c:pt>
                <c:pt idx="20">
                  <c:v>228.51938943587533</c:v>
                </c:pt>
                <c:pt idx="21">
                  <c:v>223.99799866012924</c:v>
                </c:pt>
                <c:pt idx="22">
                  <c:v>204.38020137835122</c:v>
                </c:pt>
                <c:pt idx="23">
                  <c:v>219.86446725613013</c:v>
                </c:pt>
                <c:pt idx="24">
                  <c:v>207.743208747604</c:v>
                </c:pt>
                <c:pt idx="25">
                  <c:v>195.83855293099828</c:v>
                </c:pt>
                <c:pt idx="26">
                  <c:v>198.02343342457857</c:v>
                </c:pt>
                <c:pt idx="27">
                  <c:v>199.12441758428668</c:v>
                </c:pt>
                <c:pt idx="28">
                  <c:v>214.47087265671485</c:v>
                </c:pt>
                <c:pt idx="29">
                  <c:v>327.06614017410885</c:v>
                </c:pt>
                <c:pt idx="30">
                  <c:v>227.909062088909</c:v>
                </c:pt>
                <c:pt idx="31">
                  <c:v>294.68663819122025</c:v>
                </c:pt>
                <c:pt idx="32">
                  <c:v>319.87589747571724</c:v>
                </c:pt>
                <c:pt idx="33">
                  <c:v>303.13372040401509</c:v>
                </c:pt>
                <c:pt idx="34">
                  <c:v>304.57011138954033</c:v>
                </c:pt>
                <c:pt idx="35">
                  <c:v>340.83217762758619</c:v>
                </c:pt>
                <c:pt idx="36">
                  <c:v>317.52772021181016</c:v>
                </c:pt>
                <c:pt idx="37">
                  <c:v>301.18426667812605</c:v>
                </c:pt>
                <c:pt idx="38">
                  <c:v>318.86892474298924</c:v>
                </c:pt>
                <c:pt idx="39">
                  <c:v>375.65041065351335</c:v>
                </c:pt>
                <c:pt idx="40">
                  <c:v>391.25789503654624</c:v>
                </c:pt>
                <c:pt idx="41">
                  <c:v>391.19983905083768</c:v>
                </c:pt>
                <c:pt idx="42">
                  <c:v>372.97492552930794</c:v>
                </c:pt>
                <c:pt idx="43">
                  <c:v>349.36866025926616</c:v>
                </c:pt>
                <c:pt idx="44">
                  <c:v>331.51351883143707</c:v>
                </c:pt>
                <c:pt idx="45">
                  <c:v>345.72723657995039</c:v>
                </c:pt>
                <c:pt idx="46">
                  <c:v>321.18847862927419</c:v>
                </c:pt>
                <c:pt idx="47">
                  <c:v>310.82446215112992</c:v>
                </c:pt>
                <c:pt idx="48">
                  <c:v>300.19853348810886</c:v>
                </c:pt>
                <c:pt idx="49">
                  <c:v>245.55934725982448</c:v>
                </c:pt>
                <c:pt idx="50">
                  <c:v>240.18878663930923</c:v>
                </c:pt>
                <c:pt idx="51">
                  <c:v>233.54856076380054</c:v>
                </c:pt>
                <c:pt idx="52">
                  <c:v>276.10093381024438</c:v>
                </c:pt>
                <c:pt idx="53">
                  <c:v>307.28157382756314</c:v>
                </c:pt>
                <c:pt idx="54">
                  <c:v>343.80731799902946</c:v>
                </c:pt>
                <c:pt idx="55">
                  <c:v>407.72463248769537</c:v>
                </c:pt>
                <c:pt idx="56">
                  <c:v>414.43716393572373</c:v>
                </c:pt>
                <c:pt idx="57">
                  <c:v>436.61964351126841</c:v>
                </c:pt>
                <c:pt idx="58">
                  <c:v>476.01743716390519</c:v>
                </c:pt>
                <c:pt idx="59">
                  <c:v>483.5349057620744</c:v>
                </c:pt>
                <c:pt idx="60">
                  <c:v>530.60771095903647</c:v>
                </c:pt>
                <c:pt idx="61">
                  <c:v>605.48087136201673</c:v>
                </c:pt>
                <c:pt idx="62">
                  <c:v>684.75569901343806</c:v>
                </c:pt>
                <c:pt idx="63">
                  <c:v>791.31247132469252</c:v>
                </c:pt>
                <c:pt idx="64">
                  <c:v>956.18952307758798</c:v>
                </c:pt>
                <c:pt idx="65">
                  <c:v>1070.4035328697971</c:v>
                </c:pt>
                <c:pt idx="66">
                  <c:v>1082.4643607526575</c:v>
                </c:pt>
                <c:pt idx="67">
                  <c:v>1008.9526822746947</c:v>
                </c:pt>
                <c:pt idx="68">
                  <c:v>970.16135118530724</c:v>
                </c:pt>
                <c:pt idx="69">
                  <c:v>879.92883771523532</c:v>
                </c:pt>
                <c:pt idx="70">
                  <c:v>829.77018796807999</c:v>
                </c:pt>
                <c:pt idx="71">
                  <c:v>790.42408216020328</c:v>
                </c:pt>
                <c:pt idx="72">
                  <c:v>781.8698741236268</c:v>
                </c:pt>
                <c:pt idx="73">
                  <c:v>763.43296620559215</c:v>
                </c:pt>
                <c:pt idx="74">
                  <c:v>732.47334755939653</c:v>
                </c:pt>
                <c:pt idx="75">
                  <c:v>680.766762323732</c:v>
                </c:pt>
                <c:pt idx="76">
                  <c:v>532.61963936627274</c:v>
                </c:pt>
                <c:pt idx="77">
                  <c:v>446.95732114285317</c:v>
                </c:pt>
                <c:pt idx="78">
                  <c:v>849.5747608148057</c:v>
                </c:pt>
                <c:pt idx="79">
                  <c:v>1212.8176355480416</c:v>
                </c:pt>
                <c:pt idx="80">
                  <c:v>1462.387190046192</c:v>
                </c:pt>
                <c:pt idx="81">
                  <c:v>1481.8019320425535</c:v>
                </c:pt>
                <c:pt idx="82">
                  <c:v>1490.6155350443851</c:v>
                </c:pt>
                <c:pt idx="83">
                  <c:v>1650.3188924200335</c:v>
                </c:pt>
                <c:pt idx="84">
                  <c:v>1949.6782482728925</c:v>
                </c:pt>
                <c:pt idx="85">
                  <c:v>2013.1271865816802</c:v>
                </c:pt>
                <c:pt idx="86">
                  <c:v>2177.3697888552451</c:v>
                </c:pt>
                <c:pt idx="87">
                  <c:v>2336.6877155561792</c:v>
                </c:pt>
                <c:pt idx="88">
                  <c:v>2232.5331943219235</c:v>
                </c:pt>
                <c:pt idx="89">
                  <c:v>2118.5614054007665</c:v>
                </c:pt>
                <c:pt idx="90">
                  <c:v>1980.0570751679707</c:v>
                </c:pt>
                <c:pt idx="91">
                  <c:v>1963.3465755095192</c:v>
                </c:pt>
                <c:pt idx="92">
                  <c:v>1899.0993889043868</c:v>
                </c:pt>
                <c:pt idx="93">
                  <c:v>1825.1443271138469</c:v>
                </c:pt>
                <c:pt idx="94">
                  <c:v>1668.919937576957</c:v>
                </c:pt>
                <c:pt idx="95">
                  <c:v>1521.3984353561109</c:v>
                </c:pt>
                <c:pt idx="96">
                  <c:v>1514.1211887245756</c:v>
                </c:pt>
                <c:pt idx="97">
                  <c:v>1631.1607451287337</c:v>
                </c:pt>
                <c:pt idx="98">
                  <c:v>1751.8913760382484</c:v>
                </c:pt>
                <c:pt idx="99">
                  <c:v>2141.9790419878686</c:v>
                </c:pt>
                <c:pt idx="100">
                  <c:v>2424.7280045515481</c:v>
                </c:pt>
                <c:pt idx="101">
                  <c:v>1949.050206660409</c:v>
                </c:pt>
                <c:pt idx="102">
                  <c:v>1992.7970619184823</c:v>
                </c:pt>
                <c:pt idx="103">
                  <c:v>1856.2731062617024</c:v>
                </c:pt>
                <c:pt idx="104">
                  <c:v>1780.4211093089477</c:v>
                </c:pt>
                <c:pt idx="105">
                  <c:v>1902.9722989610459</c:v>
                </c:pt>
                <c:pt idx="106">
                  <c:v>2023.2380078416511</c:v>
                </c:pt>
                <c:pt idx="107">
                  <c:v>1888.8719000797521</c:v>
                </c:pt>
                <c:pt idx="108">
                  <c:v>1863.0461967193517</c:v>
                </c:pt>
                <c:pt idx="109">
                  <c:v>1967.9791234342163</c:v>
                </c:pt>
                <c:pt idx="110">
                  <c:v>1761.9205059239343</c:v>
                </c:pt>
                <c:pt idx="111">
                  <c:v>1720.4736888134764</c:v>
                </c:pt>
                <c:pt idx="112">
                  <c:v>2007.1681087614663</c:v>
                </c:pt>
                <c:pt idx="113">
                  <c:v>2204.2068707369108</c:v>
                </c:pt>
                <c:pt idx="114">
                  <c:v>3092.6670673015674</c:v>
                </c:pt>
                <c:pt idx="115">
                  <c:v>3874.5030173747859</c:v>
                </c:pt>
                <c:pt idx="116">
                  <c:v>4071.1421061092337</c:v>
                </c:pt>
                <c:pt idx="117">
                  <c:v>4330.9567198545556</c:v>
                </c:pt>
                <c:pt idx="118">
                  <c:v>5690.0757442792146</c:v>
                </c:pt>
                <c:pt idx="119">
                  <c:v>5717.9984052842874</c:v>
                </c:pt>
                <c:pt idx="120">
                  <c:v>5489.8278187574851</c:v>
                </c:pt>
                <c:pt idx="121">
                  <c:v>4291.3221247420306</c:v>
                </c:pt>
                <c:pt idx="122">
                  <c:v>3535.8189127811306</c:v>
                </c:pt>
                <c:pt idx="123">
                  <c:v>3293.3964420658317</c:v>
                </c:pt>
                <c:pt idx="124">
                  <c:v>2226.0363911422523</c:v>
                </c:pt>
                <c:pt idx="125">
                  <c:v>2000.464687184678</c:v>
                </c:pt>
                <c:pt idx="126">
                  <c:v>1765.3319807456382</c:v>
                </c:pt>
                <c:pt idx="127">
                  <c:v>1555.9524067273114</c:v>
                </c:pt>
                <c:pt idx="128">
                  <c:v>1642.5502938117561</c:v>
                </c:pt>
                <c:pt idx="129">
                  <c:v>1128.9654713322618</c:v>
                </c:pt>
                <c:pt idx="130">
                  <c:v>1287.8690789126722</c:v>
                </c:pt>
                <c:pt idx="131">
                  <c:v>1527.6553105990838</c:v>
                </c:pt>
                <c:pt idx="132">
                  <c:v>1711.4229850860493</c:v>
                </c:pt>
                <c:pt idx="133">
                  <c:v>1863.2305431797683</c:v>
                </c:pt>
                <c:pt idx="134">
                  <c:v>1874.4296039919805</c:v>
                </c:pt>
                <c:pt idx="135">
                  <c:v>1966.4776899386445</c:v>
                </c:pt>
                <c:pt idx="136">
                  <c:v>1993.736600286257</c:v>
                </c:pt>
                <c:pt idx="137">
                  <c:v>2717.9745874316059</c:v>
                </c:pt>
                <c:pt idx="138">
                  <c:v>3814.5743100094096</c:v>
                </c:pt>
                <c:pt idx="139">
                  <c:v>2857.8938544445668</c:v>
                </c:pt>
                <c:pt idx="140">
                  <c:v>1860.1199549873477</c:v>
                </c:pt>
                <c:pt idx="141">
                  <c:v>2139.8819021048403</c:v>
                </c:pt>
                <c:pt idx="142">
                  <c:v>2190.1276005866484</c:v>
                </c:pt>
                <c:pt idx="143">
                  <c:v>2175.0922489005966</c:v>
                </c:pt>
                <c:pt idx="144">
                  <c:v>2195.5214363177547</c:v>
                </c:pt>
                <c:pt idx="145">
                  <c:v>4537.1800111235052</c:v>
                </c:pt>
                <c:pt idx="146">
                  <c:v>3258.1974624547574</c:v>
                </c:pt>
                <c:pt idx="147">
                  <c:v>2595.8278449482186</c:v>
                </c:pt>
                <c:pt idx="148">
                  <c:v>2157.3878824245257</c:v>
                </c:pt>
                <c:pt idx="149">
                  <c:v>2266.4789173258118</c:v>
                </c:pt>
                <c:pt idx="150">
                  <c:v>2247.5004071444528</c:v>
                </c:pt>
                <c:pt idx="151">
                  <c:v>2150.5620848866042</c:v>
                </c:pt>
                <c:pt idx="152">
                  <c:v>2038.2390245384072</c:v>
                </c:pt>
                <c:pt idx="153">
                  <c:v>2115.3130396100214</c:v>
                </c:pt>
                <c:pt idx="154">
                  <c:v>2343.8843557441132</c:v>
                </c:pt>
                <c:pt idx="155">
                  <c:v>1997.6743298605254</c:v>
                </c:pt>
                <c:pt idx="156">
                  <c:v>2709.842051488883</c:v>
                </c:pt>
                <c:pt idx="157">
                  <c:v>1829.4423081383225</c:v>
                </c:pt>
                <c:pt idx="158">
                  <c:v>1915.3686152748003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F1-4092-BFA1-3FC3FCE2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'067C'!$O$14:$O$520</c:f>
              <c:numCache>
                <c:formatCode>0.0</c:formatCode>
                <c:ptCount val="507"/>
                <c:pt idx="0">
                  <c:v>1.5793388090349056</c:v>
                </c:pt>
                <c:pt idx="1">
                  <c:v>2.4723542094455864</c:v>
                </c:pt>
                <c:pt idx="2">
                  <c:v>2.9572854209445594</c:v>
                </c:pt>
                <c:pt idx="3">
                  <c:v>3.2858726899383961</c:v>
                </c:pt>
                <c:pt idx="4">
                  <c:v>3.4422166324435319</c:v>
                </c:pt>
                <c:pt idx="5">
                  <c:v>3.7363552361396306</c:v>
                </c:pt>
                <c:pt idx="6">
                  <c:v>3.8264517453798712</c:v>
                </c:pt>
                <c:pt idx="7">
                  <c:v>3.8582505133470195</c:v>
                </c:pt>
                <c:pt idx="8">
                  <c:v>3.8767997946611921</c:v>
                </c:pt>
                <c:pt idx="9">
                  <c:v>4.0967412731006165</c:v>
                </c:pt>
                <c:pt idx="10">
                  <c:v>4.3113829568788438</c:v>
                </c:pt>
                <c:pt idx="11">
                  <c:v>3.6409589322381928</c:v>
                </c:pt>
                <c:pt idx="12">
                  <c:v>3.2143254620123205</c:v>
                </c:pt>
                <c:pt idx="13">
                  <c:v>2.9201868583162218</c:v>
                </c:pt>
                <c:pt idx="14">
                  <c:v>2.8459897330595481</c:v>
                </c:pt>
                <c:pt idx="15">
                  <c:v>2.6816960985626253</c:v>
                </c:pt>
                <c:pt idx="16">
                  <c:v>2.5915995893223776</c:v>
                </c:pt>
                <c:pt idx="17">
                  <c:v>3.2858726899383961</c:v>
                </c:pt>
                <c:pt idx="18">
                  <c:v>2.7002453798767978</c:v>
                </c:pt>
                <c:pt idx="19">
                  <c:v>2.4087566735112897</c:v>
                </c:pt>
                <c:pt idx="20">
                  <c:v>2.0669199178644764</c:v>
                </c:pt>
                <c:pt idx="21">
                  <c:v>2.0351211498973285</c:v>
                </c:pt>
                <c:pt idx="22">
                  <c:v>1.8787772073921931</c:v>
                </c:pt>
                <c:pt idx="23">
                  <c:v>2.0192217659137546</c:v>
                </c:pt>
                <c:pt idx="24">
                  <c:v>1.9238254620123172</c:v>
                </c:pt>
                <c:pt idx="25">
                  <c:v>1.831079055441478</c:v>
                </c:pt>
                <c:pt idx="26">
                  <c:v>1.8522782340862411</c:v>
                </c:pt>
                <c:pt idx="27">
                  <c:v>1.8628778234086192</c:v>
                </c:pt>
                <c:pt idx="28">
                  <c:v>1.995372689938393</c:v>
                </c:pt>
                <c:pt idx="29">
                  <c:v>2.967885010266937</c:v>
                </c:pt>
                <c:pt idx="30">
                  <c:v>2.0589702258726894</c:v>
                </c:pt>
                <c:pt idx="31">
                  <c:v>2.6392977412730994</c:v>
                </c:pt>
                <c:pt idx="32">
                  <c:v>2.8486396303901387</c:v>
                </c:pt>
                <c:pt idx="33">
                  <c:v>2.7240944558521512</c:v>
                </c:pt>
                <c:pt idx="34">
                  <c:v>2.7479435318275129</c:v>
                </c:pt>
                <c:pt idx="35">
                  <c:v>3.0685811088295627</c:v>
                </c:pt>
                <c:pt idx="36">
                  <c:v>2.880438398357287</c:v>
                </c:pt>
                <c:pt idx="37">
                  <c:v>2.7558932238192999</c:v>
                </c:pt>
                <c:pt idx="38">
                  <c:v>2.9148870636550255</c:v>
                </c:pt>
                <c:pt idx="39">
                  <c:v>3.4024681724845971</c:v>
                </c:pt>
                <c:pt idx="40">
                  <c:v>3.5402628336755595</c:v>
                </c:pt>
                <c:pt idx="41">
                  <c:v>3.5482125256673465</c:v>
                </c:pt>
                <c:pt idx="42">
                  <c:v>3.3998182751539985</c:v>
                </c:pt>
                <c:pt idx="43">
                  <c:v>3.2063757700205335</c:v>
                </c:pt>
                <c:pt idx="44">
                  <c:v>3.0632813141683739</c:v>
                </c:pt>
                <c:pt idx="45">
                  <c:v>3.1957761806981484</c:v>
                </c:pt>
                <c:pt idx="46">
                  <c:v>2.9996837782340857</c:v>
                </c:pt>
                <c:pt idx="47">
                  <c:v>2.9201868583162218</c:v>
                </c:pt>
                <c:pt idx="48">
                  <c:v>2.8380400410677611</c:v>
                </c:pt>
                <c:pt idx="49">
                  <c:v>2.387557494866527</c:v>
                </c:pt>
                <c:pt idx="50">
                  <c:v>2.3478090349075922</c:v>
                </c:pt>
                <c:pt idx="51">
                  <c:v>2.2974609856262789</c:v>
                </c:pt>
                <c:pt idx="52">
                  <c:v>2.6684466119096495</c:v>
                </c:pt>
                <c:pt idx="53">
                  <c:v>2.941386036960985</c:v>
                </c:pt>
                <c:pt idx="54">
                  <c:v>3.2593737166324446</c:v>
                </c:pt>
                <c:pt idx="55">
                  <c:v>3.8026026694045174</c:v>
                </c:pt>
                <c:pt idx="56">
                  <c:v>3.8609004106776181</c:v>
                </c:pt>
                <c:pt idx="57">
                  <c:v>4.1735882956878809</c:v>
                </c:pt>
                <c:pt idx="58">
                  <c:v>4.5207248459958906</c:v>
                </c:pt>
                <c:pt idx="59">
                  <c:v>4.597571868583163</c:v>
                </c:pt>
                <c:pt idx="60">
                  <c:v>5.0003562628336748</c:v>
                </c:pt>
                <c:pt idx="61">
                  <c:v>5.6389815195071851</c:v>
                </c:pt>
                <c:pt idx="62">
                  <c:v>6.3120554414784324</c:v>
                </c:pt>
                <c:pt idx="63">
                  <c:v>7.2130205338809015</c:v>
                </c:pt>
                <c:pt idx="64">
                  <c:v>8.5962669404517431</c:v>
                </c:pt>
                <c:pt idx="65">
                  <c:v>9.5926283367556415</c:v>
                </c:pt>
                <c:pt idx="66">
                  <c:v>9.74102258726899</c:v>
                </c:pt>
                <c:pt idx="67">
                  <c:v>9.1580451745379818</c:v>
                </c:pt>
                <c:pt idx="68">
                  <c:v>8.8480071868583163</c:v>
                </c:pt>
                <c:pt idx="69">
                  <c:v>8.0795369609856227</c:v>
                </c:pt>
                <c:pt idx="70">
                  <c:v>7.6582032854209379</c:v>
                </c:pt>
                <c:pt idx="71">
                  <c:v>7.326966119096503</c:v>
                </c:pt>
                <c:pt idx="72">
                  <c:v>7.2554188911704278</c:v>
                </c:pt>
                <c:pt idx="73">
                  <c:v>7.1043747433264883</c:v>
                </c:pt>
                <c:pt idx="74">
                  <c:v>6.8420349075975304</c:v>
                </c:pt>
                <c:pt idx="75">
                  <c:v>6.4021519507186815</c:v>
                </c:pt>
                <c:pt idx="76">
                  <c:v>5.1169517453798745</c:v>
                </c:pt>
                <c:pt idx="77">
                  <c:v>4.3802802874743296</c:v>
                </c:pt>
                <c:pt idx="78">
                  <c:v>7.785398357289524</c:v>
                </c:pt>
                <c:pt idx="79">
                  <c:v>10.81158110882957</c:v>
                </c:pt>
                <c:pt idx="80">
                  <c:v>12.915599589322381</c:v>
                </c:pt>
                <c:pt idx="81">
                  <c:v>12.981847022587269</c:v>
                </c:pt>
                <c:pt idx="82">
                  <c:v>13.193838809034908</c:v>
                </c:pt>
                <c:pt idx="83">
                  <c:v>14.547936344969198</c:v>
                </c:pt>
                <c:pt idx="84">
                  <c:v>17.075938398357291</c:v>
                </c:pt>
                <c:pt idx="85">
                  <c:v>17.62446714579055</c:v>
                </c:pt>
                <c:pt idx="86">
                  <c:v>18.994464065708414</c:v>
                </c:pt>
                <c:pt idx="87">
                  <c:v>20.417458932238187</c:v>
                </c:pt>
                <c:pt idx="88">
                  <c:v>19.521793634496916</c:v>
                </c:pt>
                <c:pt idx="89">
                  <c:v>18.567830595482544</c:v>
                </c:pt>
                <c:pt idx="90">
                  <c:v>17.388626283367554</c:v>
                </c:pt>
                <c:pt idx="91">
                  <c:v>17.250831622176587</c:v>
                </c:pt>
                <c:pt idx="92">
                  <c:v>16.72615195071868</c:v>
                </c:pt>
                <c:pt idx="93">
                  <c:v>16.114025667351129</c:v>
                </c:pt>
                <c:pt idx="94">
                  <c:v>14.783777207392196</c:v>
                </c:pt>
                <c:pt idx="95">
                  <c:v>13.538325462012319</c:v>
                </c:pt>
                <c:pt idx="96">
                  <c:v>13.482677618069808</c:v>
                </c:pt>
                <c:pt idx="97">
                  <c:v>14.484338809034902</c:v>
                </c:pt>
                <c:pt idx="98">
                  <c:v>15.504549281314162</c:v>
                </c:pt>
                <c:pt idx="99">
                  <c:v>18.819570841889117</c:v>
                </c:pt>
                <c:pt idx="100">
                  <c:v>21.252176591375768</c:v>
                </c:pt>
                <c:pt idx="101">
                  <c:v>17.171334702258726</c:v>
                </c:pt>
                <c:pt idx="102">
                  <c:v>17.547620123203284</c:v>
                </c:pt>
                <c:pt idx="103">
                  <c:v>16.408164271047227</c:v>
                </c:pt>
                <c:pt idx="104">
                  <c:v>15.76423921971252</c:v>
                </c:pt>
                <c:pt idx="105">
                  <c:v>16.787099589322377</c:v>
                </c:pt>
                <c:pt idx="106">
                  <c:v>17.802010266940446</c:v>
                </c:pt>
                <c:pt idx="107">
                  <c:v>16.686403490759751</c:v>
                </c:pt>
                <c:pt idx="108">
                  <c:v>16.463812114989729</c:v>
                </c:pt>
                <c:pt idx="109">
                  <c:v>17.370077002053385</c:v>
                </c:pt>
                <c:pt idx="110">
                  <c:v>15.613195071868583</c:v>
                </c:pt>
                <c:pt idx="111">
                  <c:v>15.263408624229973</c:v>
                </c:pt>
                <c:pt idx="112">
                  <c:v>17.685414784394247</c:v>
                </c:pt>
                <c:pt idx="113">
                  <c:v>19.391948665297736</c:v>
                </c:pt>
                <c:pt idx="114">
                  <c:v>26.909707392197124</c:v>
                </c:pt>
                <c:pt idx="115">
                  <c:v>33.794140657084178</c:v>
                </c:pt>
                <c:pt idx="116">
                  <c:v>35.598720739219715</c:v>
                </c:pt>
                <c:pt idx="117">
                  <c:v>37.768986652977404</c:v>
                </c:pt>
                <c:pt idx="118">
                  <c:v>49.351687885010271</c:v>
                </c:pt>
                <c:pt idx="119">
                  <c:v>49.64317659137577</c:v>
                </c:pt>
                <c:pt idx="120">
                  <c:v>47.729950718685828</c:v>
                </c:pt>
                <c:pt idx="121">
                  <c:v>37.509296714579058</c:v>
                </c:pt>
                <c:pt idx="122">
                  <c:v>31.075345995893219</c:v>
                </c:pt>
                <c:pt idx="123">
                  <c:v>29.0322751540041</c:v>
                </c:pt>
                <c:pt idx="124">
                  <c:v>19.948427104722786</c:v>
                </c:pt>
                <c:pt idx="125">
                  <c:v>18.02725154004106</c:v>
                </c:pt>
                <c:pt idx="126">
                  <c:v>16.026579055441477</c:v>
                </c:pt>
                <c:pt idx="127">
                  <c:v>14.245848049281312</c:v>
                </c:pt>
                <c:pt idx="128">
                  <c:v>14.987819301848047</c:v>
                </c:pt>
                <c:pt idx="129">
                  <c:v>10.628738193018474</c:v>
                </c:pt>
                <c:pt idx="130">
                  <c:v>11.980185831622178</c:v>
                </c:pt>
                <c:pt idx="131">
                  <c:v>14.023256673511291</c:v>
                </c:pt>
                <c:pt idx="132">
                  <c:v>15.584046201232031</c:v>
                </c:pt>
                <c:pt idx="133">
                  <c:v>16.869246406570841</c:v>
                </c:pt>
                <c:pt idx="134">
                  <c:v>16.969942505133467</c:v>
                </c:pt>
                <c:pt idx="135">
                  <c:v>17.754312114989734</c:v>
                </c:pt>
                <c:pt idx="136">
                  <c:v>17.99810266940451</c:v>
                </c:pt>
                <c:pt idx="137">
                  <c:v>24.153814168377817</c:v>
                </c:pt>
                <c:pt idx="138">
                  <c:v>33.521201232032851</c:v>
                </c:pt>
                <c:pt idx="139">
                  <c:v>25.396616016427096</c:v>
                </c:pt>
                <c:pt idx="140">
                  <c:v>16.911644763860362</c:v>
                </c:pt>
                <c:pt idx="141">
                  <c:v>19.270053388090343</c:v>
                </c:pt>
                <c:pt idx="142">
                  <c:v>19.659588295687882</c:v>
                </c:pt>
                <c:pt idx="143">
                  <c:v>19.529743326488699</c:v>
                </c:pt>
                <c:pt idx="144">
                  <c:v>19.696686858316216</c:v>
                </c:pt>
                <c:pt idx="145">
                  <c:v>39.592116016427099</c:v>
                </c:pt>
                <c:pt idx="146">
                  <c:v>28.862681724845991</c:v>
                </c:pt>
                <c:pt idx="147">
                  <c:v>23.244899383983565</c:v>
                </c:pt>
                <c:pt idx="148">
                  <c:v>19.500594455852152</c:v>
                </c:pt>
                <c:pt idx="149">
                  <c:v>20.414809034907595</c:v>
                </c:pt>
                <c:pt idx="150">
                  <c:v>20.247865503080082</c:v>
                </c:pt>
                <c:pt idx="151">
                  <c:v>19.429047227926073</c:v>
                </c:pt>
                <c:pt idx="152">
                  <c:v>18.467134496919915</c:v>
                </c:pt>
                <c:pt idx="153">
                  <c:v>19.126958932238189</c:v>
                </c:pt>
                <c:pt idx="154">
                  <c:v>21.077283367556465</c:v>
                </c:pt>
                <c:pt idx="155">
                  <c:v>18.127947638603693</c:v>
                </c:pt>
                <c:pt idx="156">
                  <c:v>24.201512320328536</c:v>
                </c:pt>
                <c:pt idx="157">
                  <c:v>16.736751540041066</c:v>
                </c:pt>
                <c:pt idx="158">
                  <c:v>17.468123203285423</c:v>
                </c:pt>
                <c:pt idx="159">
                  <c:v>32.013409650924018</c:v>
                </c:pt>
                <c:pt idx="160">
                  <c:v>59.659788501026696</c:v>
                </c:pt>
                <c:pt idx="161">
                  <c:v>68.733036960985615</c:v>
                </c:pt>
                <c:pt idx="162">
                  <c:v>72.154054414784383</c:v>
                </c:pt>
                <c:pt idx="163">
                  <c:v>78.701950718685822</c:v>
                </c:pt>
                <c:pt idx="164">
                  <c:v>89.948114989733057</c:v>
                </c:pt>
                <c:pt idx="165">
                  <c:v>92.886851129363436</c:v>
                </c:pt>
                <c:pt idx="166">
                  <c:v>85.591683778234085</c:v>
                </c:pt>
                <c:pt idx="167">
                  <c:v>76.688028747433265</c:v>
                </c:pt>
                <c:pt idx="168">
                  <c:v>74.228924024640648</c:v>
                </c:pt>
                <c:pt idx="169">
                  <c:v>69.599553388090342</c:v>
                </c:pt>
                <c:pt idx="170">
                  <c:v>63.859875770020516</c:v>
                </c:pt>
                <c:pt idx="171">
                  <c:v>59.455746406570839</c:v>
                </c:pt>
                <c:pt idx="172">
                  <c:v>58.106948665297729</c:v>
                </c:pt>
                <c:pt idx="173">
                  <c:v>54.852874743326488</c:v>
                </c:pt>
                <c:pt idx="174">
                  <c:v>52.772705338809025</c:v>
                </c:pt>
                <c:pt idx="175">
                  <c:v>52.171178644763856</c:v>
                </c:pt>
                <c:pt idx="176">
                  <c:v>54.288446611909642</c:v>
                </c:pt>
                <c:pt idx="177">
                  <c:v>63.533938398357286</c:v>
                </c:pt>
                <c:pt idx="178">
                  <c:v>78.33361498973305</c:v>
                </c:pt>
                <c:pt idx="179">
                  <c:v>96.859047227926055</c:v>
                </c:pt>
                <c:pt idx="180">
                  <c:v>109.88594250513343</c:v>
                </c:pt>
                <c:pt idx="181">
                  <c:v>115.02674332648868</c:v>
                </c:pt>
                <c:pt idx="182">
                  <c:v>116.56368377823405</c:v>
                </c:pt>
                <c:pt idx="183">
                  <c:v>117.29240554414784</c:v>
                </c:pt>
                <c:pt idx="184">
                  <c:v>123.44811704312112</c:v>
                </c:pt>
                <c:pt idx="185">
                  <c:v>128.37957597535933</c:v>
                </c:pt>
                <c:pt idx="186">
                  <c:v>124.53192505133468</c:v>
                </c:pt>
                <c:pt idx="187">
                  <c:v>131.06392197125257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6-4C5D-B0E7-8910198539A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C6-4C5D-B0E7-891019853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'067C'!$Q$14:$Q$520</c:f>
              <c:numCache>
                <c:formatCode>0.0</c:formatCode>
                <c:ptCount val="507"/>
                <c:pt idx="0">
                  <c:v>0.12671087127364175</c:v>
                </c:pt>
                <c:pt idx="1">
                  <c:v>0.14967810551684391</c:v>
                </c:pt>
                <c:pt idx="2">
                  <c:v>0.15842414208623665</c:v>
                </c:pt>
                <c:pt idx="3">
                  <c:v>0.16439704510923667</c:v>
                </c:pt>
                <c:pt idx="4">
                  <c:v>0.17335639964373656</c:v>
                </c:pt>
                <c:pt idx="5">
                  <c:v>0.17520515534133177</c:v>
                </c:pt>
                <c:pt idx="6">
                  <c:v>0.18352455598051029</c:v>
                </c:pt>
                <c:pt idx="7">
                  <c:v>0.19177285063131966</c:v>
                </c:pt>
                <c:pt idx="8">
                  <c:v>0.19155953266621262</c:v>
                </c:pt>
                <c:pt idx="9">
                  <c:v>0.2266147849321527</c:v>
                </c:pt>
                <c:pt idx="10">
                  <c:v>0.23536082150154555</c:v>
                </c:pt>
                <c:pt idx="11">
                  <c:v>0.23329874783884322</c:v>
                </c:pt>
                <c:pt idx="12">
                  <c:v>0.22121072981610521</c:v>
                </c:pt>
                <c:pt idx="13">
                  <c:v>0.21132699743280764</c:v>
                </c:pt>
                <c:pt idx="14">
                  <c:v>0.21495340283962908</c:v>
                </c:pt>
                <c:pt idx="15">
                  <c:v>0.19369271231728402</c:v>
                </c:pt>
                <c:pt idx="16">
                  <c:v>0.18764870330591496</c:v>
                </c:pt>
                <c:pt idx="17">
                  <c:v>0.18267128412008177</c:v>
                </c:pt>
                <c:pt idx="18">
                  <c:v>0.17200538586472469</c:v>
                </c:pt>
                <c:pt idx="19">
                  <c:v>0.15095801330748673</c:v>
                </c:pt>
                <c:pt idx="20">
                  <c:v>0.14078985697071303</c:v>
                </c:pt>
                <c:pt idx="21">
                  <c:v>0.13161718447110599</c:v>
                </c:pt>
                <c:pt idx="22">
                  <c:v>0.12983953476187982</c:v>
                </c:pt>
                <c:pt idx="23">
                  <c:v>0.12301335987845127</c:v>
                </c:pt>
                <c:pt idx="24">
                  <c:v>0.10921879813485617</c:v>
                </c:pt>
                <c:pt idx="25">
                  <c:v>9.2295572903023024E-2</c:v>
                </c:pt>
                <c:pt idx="26">
                  <c:v>7.9780918950070681E-2</c:v>
                </c:pt>
                <c:pt idx="27">
                  <c:v>6.2857693718237545E-2</c:v>
                </c:pt>
                <c:pt idx="28">
                  <c:v>9.741520406559441E-2</c:v>
                </c:pt>
                <c:pt idx="29">
                  <c:v>0.10900548016974901</c:v>
                </c:pt>
                <c:pt idx="30">
                  <c:v>0.12386663173887988</c:v>
                </c:pt>
                <c:pt idx="31">
                  <c:v>0.12528875150626079</c:v>
                </c:pt>
                <c:pt idx="32">
                  <c:v>0.15572211452821294</c:v>
                </c:pt>
                <c:pt idx="33">
                  <c:v>0.16169501755121282</c:v>
                </c:pt>
                <c:pt idx="34">
                  <c:v>0.14903815162152254</c:v>
                </c:pt>
                <c:pt idx="35">
                  <c:v>0.13382147011054646</c:v>
                </c:pt>
                <c:pt idx="36">
                  <c:v>0.12230229999476087</c:v>
                </c:pt>
                <c:pt idx="37">
                  <c:v>0.113485157436999</c:v>
                </c:pt>
                <c:pt idx="38">
                  <c:v>0.1123474616230942</c:v>
                </c:pt>
                <c:pt idx="39">
                  <c:v>0.12393773772724892</c:v>
                </c:pt>
                <c:pt idx="40">
                  <c:v>0.1384433593545345</c:v>
                </c:pt>
                <c:pt idx="41">
                  <c:v>0.12280004191334411</c:v>
                </c:pt>
                <c:pt idx="42">
                  <c:v>0.11896031854141559</c:v>
                </c:pt>
                <c:pt idx="43">
                  <c:v>0.10175266935610626</c:v>
                </c:pt>
                <c:pt idx="44">
                  <c:v>8.8669167496201559E-2</c:v>
                </c:pt>
                <c:pt idx="45">
                  <c:v>8.6891517786975389E-2</c:v>
                </c:pt>
                <c:pt idx="46">
                  <c:v>8.916690941478489E-2</c:v>
                </c:pt>
                <c:pt idx="47">
                  <c:v>7.8145481217582649E-2</c:v>
                </c:pt>
                <c:pt idx="48">
                  <c:v>6.740847697385656E-2</c:v>
                </c:pt>
                <c:pt idx="49">
                  <c:v>5.8022486509142351E-2</c:v>
                </c:pt>
                <c:pt idx="50">
                  <c:v>4.7712118195630482E-2</c:v>
                </c:pt>
                <c:pt idx="51">
                  <c:v>5.8449122439356661E-2</c:v>
                </c:pt>
                <c:pt idx="52">
                  <c:v>7.5443453659558818E-2</c:v>
                </c:pt>
                <c:pt idx="53">
                  <c:v>8.966465133336822E-2</c:v>
                </c:pt>
                <c:pt idx="54">
                  <c:v>0.10374363703043961</c:v>
                </c:pt>
                <c:pt idx="55">
                  <c:v>0.1462650180751297</c:v>
                </c:pt>
                <c:pt idx="56">
                  <c:v>0.15685981034211763</c:v>
                </c:pt>
                <c:pt idx="57">
                  <c:v>0.16660133074867714</c:v>
                </c:pt>
                <c:pt idx="58">
                  <c:v>0.18537331167810547</c:v>
                </c:pt>
                <c:pt idx="59">
                  <c:v>0.19724801173573633</c:v>
                </c:pt>
                <c:pt idx="60">
                  <c:v>0.22476602923455752</c:v>
                </c:pt>
                <c:pt idx="61">
                  <c:v>0.27254925341855718</c:v>
                </c:pt>
                <c:pt idx="62">
                  <c:v>0.30881330748677105</c:v>
                </c:pt>
                <c:pt idx="63">
                  <c:v>0.3231767171373186</c:v>
                </c:pt>
                <c:pt idx="64">
                  <c:v>0.34998367475244929</c:v>
                </c:pt>
                <c:pt idx="65">
                  <c:v>0.36669358201917529</c:v>
                </c:pt>
                <c:pt idx="66">
                  <c:v>0.35417892806622303</c:v>
                </c:pt>
                <c:pt idx="67">
                  <c:v>0.37942155393723465</c:v>
                </c:pt>
                <c:pt idx="68">
                  <c:v>0.35048141667103261</c:v>
                </c:pt>
                <c:pt idx="69">
                  <c:v>0.28790814690627126</c:v>
                </c:pt>
                <c:pt idx="70">
                  <c:v>0.25519939225650967</c:v>
                </c:pt>
                <c:pt idx="71">
                  <c:v>0.22455271126945037</c:v>
                </c:pt>
                <c:pt idx="72">
                  <c:v>0.2253348771415099</c:v>
                </c:pt>
                <c:pt idx="73">
                  <c:v>0.21580667470005765</c:v>
                </c:pt>
                <c:pt idx="74">
                  <c:v>0.17314308167862941</c:v>
                </c:pt>
                <c:pt idx="75">
                  <c:v>0.14441626237753441</c:v>
                </c:pt>
                <c:pt idx="76">
                  <c:v>0.17527626132970084</c:v>
                </c:pt>
                <c:pt idx="77">
                  <c:v>0.16240607743490332</c:v>
                </c:pt>
                <c:pt idx="78">
                  <c:v>0.25071971498925971</c:v>
                </c:pt>
                <c:pt idx="79">
                  <c:v>0.3893052863205323</c:v>
                </c:pt>
                <c:pt idx="80">
                  <c:v>0.4651753759103055</c:v>
                </c:pt>
                <c:pt idx="81">
                  <c:v>0.48039205742128155</c:v>
                </c:pt>
                <c:pt idx="82">
                  <c:v>0.39399828155288935</c:v>
                </c:pt>
                <c:pt idx="83">
                  <c:v>0.48472952271179337</c:v>
                </c:pt>
                <c:pt idx="84">
                  <c:v>0.61478237543878034</c:v>
                </c:pt>
                <c:pt idx="85">
                  <c:v>0.7330316340965054</c:v>
                </c:pt>
                <c:pt idx="86">
                  <c:v>0.80392430450044527</c:v>
                </c:pt>
                <c:pt idx="87">
                  <c:v>0.89586434746162302</c:v>
                </c:pt>
                <c:pt idx="88">
                  <c:v>0.91356973856551582</c:v>
                </c:pt>
                <c:pt idx="89">
                  <c:v>0.84644568554513544</c:v>
                </c:pt>
                <c:pt idx="90">
                  <c:v>0.79731144758212391</c:v>
                </c:pt>
                <c:pt idx="91">
                  <c:v>0.77413089537381463</c:v>
                </c:pt>
                <c:pt idx="92">
                  <c:v>0.78948978886152876</c:v>
                </c:pt>
                <c:pt idx="93">
                  <c:v>0.69740753392361288</c:v>
                </c:pt>
                <c:pt idx="94">
                  <c:v>0.52561546602399534</c:v>
                </c:pt>
                <c:pt idx="95">
                  <c:v>0.41689440980772258</c:v>
                </c:pt>
                <c:pt idx="96">
                  <c:v>0.36648026405406819</c:v>
                </c:pt>
                <c:pt idx="97">
                  <c:v>0.4001133965526274</c:v>
                </c:pt>
                <c:pt idx="98">
                  <c:v>0.47121938492167437</c:v>
                </c:pt>
                <c:pt idx="99">
                  <c:v>0.60532527898569699</c:v>
                </c:pt>
                <c:pt idx="100">
                  <c:v>0.47776113585162677</c:v>
                </c:pt>
                <c:pt idx="101">
                  <c:v>0.58107813695185195</c:v>
                </c:pt>
                <c:pt idx="102">
                  <c:v>0.51238975218735272</c:v>
                </c:pt>
                <c:pt idx="103">
                  <c:v>0.31144422905642588</c:v>
                </c:pt>
                <c:pt idx="104">
                  <c:v>0.35567215382197309</c:v>
                </c:pt>
                <c:pt idx="105">
                  <c:v>0.51928703305915025</c:v>
                </c:pt>
                <c:pt idx="106">
                  <c:v>0.56337274584795927</c:v>
                </c:pt>
                <c:pt idx="107">
                  <c:v>0.4572115052129721</c:v>
                </c:pt>
                <c:pt idx="108">
                  <c:v>0.45806477707340082</c:v>
                </c:pt>
                <c:pt idx="109">
                  <c:v>0.37124436527479437</c:v>
                </c:pt>
                <c:pt idx="110">
                  <c:v>0.35410782207785402</c:v>
                </c:pt>
                <c:pt idx="111">
                  <c:v>0.42158740504007963</c:v>
                </c:pt>
                <c:pt idx="112">
                  <c:v>0.54253869125582854</c:v>
                </c:pt>
                <c:pt idx="113">
                  <c:v>0.77050448996699317</c:v>
                </c:pt>
                <c:pt idx="114">
                  <c:v>1.0145402420495626</c:v>
                </c:pt>
                <c:pt idx="115">
                  <c:v>1.0169578456541102</c:v>
                </c:pt>
                <c:pt idx="116">
                  <c:v>0.89721536124063495</c:v>
                </c:pt>
                <c:pt idx="117">
                  <c:v>0.94627849321527746</c:v>
                </c:pt>
                <c:pt idx="118">
                  <c:v>1.1931584848326087</c:v>
                </c:pt>
                <c:pt idx="119">
                  <c:v>1.2921380206423219</c:v>
                </c:pt>
                <c:pt idx="120">
                  <c:v>1.0943922669880022</c:v>
                </c:pt>
                <c:pt idx="121">
                  <c:v>0.98908429821344368</c:v>
                </c:pt>
                <c:pt idx="122">
                  <c:v>0.91079660501912307</c:v>
                </c:pt>
                <c:pt idx="123">
                  <c:v>0.90937448525174203</c:v>
                </c:pt>
                <c:pt idx="124">
                  <c:v>0.73978670299156479</c:v>
                </c:pt>
                <c:pt idx="125">
                  <c:v>0.69257232671451774</c:v>
                </c:pt>
                <c:pt idx="126">
                  <c:v>0.64180265101901823</c:v>
                </c:pt>
                <c:pt idx="127">
                  <c:v>0.54431634096505477</c:v>
                </c:pt>
                <c:pt idx="128">
                  <c:v>0.36520035626342534</c:v>
                </c:pt>
                <c:pt idx="129">
                  <c:v>0.31400404463771153</c:v>
                </c:pt>
                <c:pt idx="130">
                  <c:v>0.23144999214124792</c:v>
                </c:pt>
                <c:pt idx="131">
                  <c:v>0.24830211138471214</c:v>
                </c:pt>
                <c:pt idx="132">
                  <c:v>0.3914384659716037</c:v>
                </c:pt>
                <c:pt idx="133">
                  <c:v>0.54836938230209031</c:v>
                </c:pt>
                <c:pt idx="134">
                  <c:v>0.61186702991564934</c:v>
                </c:pt>
                <c:pt idx="135">
                  <c:v>0.62679928747314928</c:v>
                </c:pt>
                <c:pt idx="136">
                  <c:v>0.65737486247183941</c:v>
                </c:pt>
                <c:pt idx="137">
                  <c:v>0.69228790276104146</c:v>
                </c:pt>
                <c:pt idx="138">
                  <c:v>0.6467089642164825</c:v>
                </c:pt>
                <c:pt idx="139">
                  <c:v>0.64606901032116093</c:v>
                </c:pt>
                <c:pt idx="140">
                  <c:v>0.6890170272960654</c:v>
                </c:pt>
                <c:pt idx="141">
                  <c:v>0.52177574265206683</c:v>
                </c:pt>
                <c:pt idx="142">
                  <c:v>0.6949899303190652</c:v>
                </c:pt>
                <c:pt idx="143">
                  <c:v>0.7914096505474929</c:v>
                </c:pt>
                <c:pt idx="144">
                  <c:v>0.73850679520092211</c:v>
                </c:pt>
                <c:pt idx="145">
                  <c:v>0.68539062188924393</c:v>
                </c:pt>
                <c:pt idx="146">
                  <c:v>0.72186799392256495</c:v>
                </c:pt>
                <c:pt idx="147">
                  <c:v>0.58633998009116151</c:v>
                </c:pt>
                <c:pt idx="148">
                  <c:v>0.5791582752658877</c:v>
                </c:pt>
                <c:pt idx="149">
                  <c:v>0.52227348457065026</c:v>
                </c:pt>
                <c:pt idx="150">
                  <c:v>0.47164602085188873</c:v>
                </c:pt>
                <c:pt idx="151">
                  <c:v>0.46816182742180545</c:v>
                </c:pt>
                <c:pt idx="152">
                  <c:v>0.4789699376539005</c:v>
                </c:pt>
                <c:pt idx="153">
                  <c:v>0.54154320741866191</c:v>
                </c:pt>
                <c:pt idx="154">
                  <c:v>0.57325647823125681</c:v>
                </c:pt>
                <c:pt idx="155">
                  <c:v>0.64891324985592291</c:v>
                </c:pt>
                <c:pt idx="156">
                  <c:v>0.62964352700791115</c:v>
                </c:pt>
                <c:pt idx="157">
                  <c:v>0.5820736207890187</c:v>
                </c:pt>
                <c:pt idx="158">
                  <c:v>0.50222159585057879</c:v>
                </c:pt>
                <c:pt idx="159">
                  <c:v>0.43879505422538895</c:v>
                </c:pt>
                <c:pt idx="160">
                  <c:v>0.48785818620003141</c:v>
                </c:pt>
                <c:pt idx="161">
                  <c:v>0.66036131398333942</c:v>
                </c:pt>
                <c:pt idx="162">
                  <c:v>0.79709812961701687</c:v>
                </c:pt>
                <c:pt idx="163">
                  <c:v>0.76943790014145752</c:v>
                </c:pt>
                <c:pt idx="164">
                  <c:v>0.98090710955100324</c:v>
                </c:pt>
                <c:pt idx="165">
                  <c:v>1.1234746162309426</c:v>
                </c:pt>
                <c:pt idx="166">
                  <c:v>1.1228346623356211</c:v>
                </c:pt>
                <c:pt idx="167">
                  <c:v>1.0309657253628124</c:v>
                </c:pt>
                <c:pt idx="168">
                  <c:v>0.94130107402944407</c:v>
                </c:pt>
                <c:pt idx="169">
                  <c:v>0.92018259548383707</c:v>
                </c:pt>
                <c:pt idx="170">
                  <c:v>0.90610360978676574</c:v>
                </c:pt>
                <c:pt idx="171">
                  <c:v>0.84260596217320671</c:v>
                </c:pt>
                <c:pt idx="172">
                  <c:v>0.80292882066327864</c:v>
                </c:pt>
                <c:pt idx="173">
                  <c:v>0.75528780845601717</c:v>
                </c:pt>
                <c:pt idx="174">
                  <c:v>0.70771790223712483</c:v>
                </c:pt>
                <c:pt idx="175">
                  <c:v>0.63860288154241096</c:v>
                </c:pt>
                <c:pt idx="176">
                  <c:v>0.60404537119505419</c:v>
                </c:pt>
                <c:pt idx="177">
                  <c:v>0.61634670718289941</c:v>
                </c:pt>
                <c:pt idx="178">
                  <c:v>0.74284426049143393</c:v>
                </c:pt>
                <c:pt idx="179">
                  <c:v>1.0527952637921099</c:v>
                </c:pt>
                <c:pt idx="180">
                  <c:v>1.2956933200607743</c:v>
                </c:pt>
                <c:pt idx="181">
                  <c:v>1.3356548855241788</c:v>
                </c:pt>
                <c:pt idx="182">
                  <c:v>1.3805938701734164</c:v>
                </c:pt>
                <c:pt idx="183">
                  <c:v>1.3877044690103211</c:v>
                </c:pt>
                <c:pt idx="184">
                  <c:v>1.4804266778435584</c:v>
                </c:pt>
                <c:pt idx="185">
                  <c:v>1.4712540053439511</c:v>
                </c:pt>
                <c:pt idx="186">
                  <c:v>1.5506082883638077</c:v>
                </c:pt>
                <c:pt idx="187">
                  <c:v>1.4612991669722848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7-47A4-9F71-05A1816A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'067C'!$S$14:$S$520</c:f>
              <c:numCache>
                <c:formatCode>0.0</c:formatCode>
                <c:ptCount val="507"/>
                <c:pt idx="0">
                  <c:v>1.8962337451591331</c:v>
                </c:pt>
                <c:pt idx="1">
                  <c:v>2.8082446155389147</c:v>
                </c:pt>
                <c:pt idx="2">
                  <c:v>3.2522147166622104</c:v>
                </c:pt>
                <c:pt idx="3">
                  <c:v>4.1909707738566473</c:v>
                </c:pt>
                <c:pt idx="4">
                  <c:v>3.6186237760230009</c:v>
                </c:pt>
                <c:pt idx="5">
                  <c:v>3.2950070155656603</c:v>
                </c:pt>
                <c:pt idx="6">
                  <c:v>3.1880262683070342</c:v>
                </c:pt>
                <c:pt idx="7">
                  <c:v>2.4525336309039862</c:v>
                </c:pt>
                <c:pt idx="8">
                  <c:v>2.1984543561647514</c:v>
                </c:pt>
                <c:pt idx="9">
                  <c:v>1.2971415605108336</c:v>
                </c:pt>
                <c:pt idx="10">
                  <c:v>1.1660901451190164</c:v>
                </c:pt>
                <c:pt idx="11">
                  <c:v>0.80235560443969045</c:v>
                </c:pt>
                <c:pt idx="12">
                  <c:v>0.90131279565391764</c:v>
                </c:pt>
                <c:pt idx="13">
                  <c:v>1.4709852748060992</c:v>
                </c:pt>
                <c:pt idx="14">
                  <c:v>1.6849467693233484</c:v>
                </c:pt>
                <c:pt idx="15">
                  <c:v>1.8106491473522326</c:v>
                </c:pt>
                <c:pt idx="16">
                  <c:v>2.019261604506553</c:v>
                </c:pt>
                <c:pt idx="17">
                  <c:v>2.5274201539850227</c:v>
                </c:pt>
                <c:pt idx="18">
                  <c:v>3.2736108661139345</c:v>
                </c:pt>
                <c:pt idx="19">
                  <c:v>3.340473833150575</c:v>
                </c:pt>
                <c:pt idx="20">
                  <c:v>3.5544353276678264</c:v>
                </c:pt>
                <c:pt idx="21">
                  <c:v>3.6747886683337798</c:v>
                </c:pt>
                <c:pt idx="22">
                  <c:v>3.5330391782161006</c:v>
                </c:pt>
                <c:pt idx="23">
                  <c:v>3.5009449540385145</c:v>
                </c:pt>
                <c:pt idx="24">
                  <c:v>3.5517608089863599</c:v>
                </c:pt>
                <c:pt idx="25">
                  <c:v>3.5464117716234287</c:v>
                </c:pt>
                <c:pt idx="26">
                  <c:v>3.9449150551618075</c:v>
                </c:pt>
                <c:pt idx="27">
                  <c:v>4.4397010112329509</c:v>
                </c:pt>
                <c:pt idx="28">
                  <c:v>4.8783220749933127</c:v>
                </c:pt>
                <c:pt idx="29">
                  <c:v>4.3862106376036385</c:v>
                </c:pt>
                <c:pt idx="30">
                  <c:v>9.5560552488767065</c:v>
                </c:pt>
                <c:pt idx="31">
                  <c:v>9.253834637871087</c:v>
                </c:pt>
                <c:pt idx="32">
                  <c:v>10.16584550825087</c:v>
                </c:pt>
                <c:pt idx="33">
                  <c:v>9.5132629499732566</c:v>
                </c:pt>
                <c:pt idx="34">
                  <c:v>9.285928862048678</c:v>
                </c:pt>
                <c:pt idx="35">
                  <c:v>9.0051044004947869</c:v>
                </c:pt>
                <c:pt idx="36">
                  <c:v>8.8954491345546938</c:v>
                </c:pt>
                <c:pt idx="37">
                  <c:v>8.4782242202460552</c:v>
                </c:pt>
                <c:pt idx="38">
                  <c:v>8.4568280707943302</c:v>
                </c:pt>
                <c:pt idx="39">
                  <c:v>8.6948602334447713</c:v>
                </c:pt>
                <c:pt idx="40">
                  <c:v>8.9195198026878852</c:v>
                </c:pt>
                <c:pt idx="41">
                  <c:v>8.9141707653249558</c:v>
                </c:pt>
                <c:pt idx="42">
                  <c:v>9.042547662035302</c:v>
                </c:pt>
                <c:pt idx="43">
                  <c:v>9.1227832224792724</c:v>
                </c:pt>
                <c:pt idx="44">
                  <c:v>9.1013870730275492</c:v>
                </c:pt>
                <c:pt idx="45">
                  <c:v>8.8713784664215041</c:v>
                </c:pt>
                <c:pt idx="46">
                  <c:v>8.5852049675046818</c:v>
                </c:pt>
                <c:pt idx="47">
                  <c:v>8.5691578554158863</c:v>
                </c:pt>
                <c:pt idx="48">
                  <c:v>8.5825304488232153</c:v>
                </c:pt>
                <c:pt idx="49">
                  <c:v>8.1947252400106976</c:v>
                </c:pt>
                <c:pt idx="50">
                  <c:v>8.3658944356244973</c:v>
                </c:pt>
                <c:pt idx="51">
                  <c:v>8.5236910378309716</c:v>
                </c:pt>
                <c:pt idx="52">
                  <c:v>8.4595025894757967</c:v>
                </c:pt>
                <c:pt idx="53">
                  <c:v>8.4915968136533824</c:v>
                </c:pt>
                <c:pt idx="54">
                  <c:v>8.5504362246456278</c:v>
                </c:pt>
                <c:pt idx="55">
                  <c:v>9.1361558158866032</c:v>
                </c:pt>
                <c:pt idx="56">
                  <c:v>9.6309417719577421</c:v>
                </c:pt>
                <c:pt idx="57">
                  <c:v>9.1896461895159156</c:v>
                </c:pt>
                <c:pt idx="58">
                  <c:v>9.0505712180797016</c:v>
                </c:pt>
                <c:pt idx="59">
                  <c:v>8.8633549103771081</c:v>
                </c:pt>
                <c:pt idx="60">
                  <c:v>9.3902350906258381</c:v>
                </c:pt>
                <c:pt idx="61">
                  <c:v>9.9492094950521555</c:v>
                </c:pt>
                <c:pt idx="62">
                  <c:v>10.714121837951323</c:v>
                </c:pt>
                <c:pt idx="63">
                  <c:v>11.75718412372292</c:v>
                </c:pt>
                <c:pt idx="64">
                  <c:v>13.733653429326026</c:v>
                </c:pt>
                <c:pt idx="65">
                  <c:v>12.67186951278417</c:v>
                </c:pt>
                <c:pt idx="66">
                  <c:v>10.197939732428457</c:v>
                </c:pt>
                <c:pt idx="67">
                  <c:v>8.0021598949451729</c:v>
                </c:pt>
                <c:pt idx="68">
                  <c:v>7.3469028179860931</c:v>
                </c:pt>
                <c:pt idx="69">
                  <c:v>8.1626310158331119</c:v>
                </c:pt>
                <c:pt idx="70">
                  <c:v>8.5263655565124346</c:v>
                </c:pt>
                <c:pt idx="71">
                  <c:v>9.0158024752206476</c:v>
                </c:pt>
                <c:pt idx="72">
                  <c:v>9.6469888840465376</c:v>
                </c:pt>
                <c:pt idx="73">
                  <c:v>9.9652566071409474</c:v>
                </c:pt>
                <c:pt idx="74">
                  <c:v>10.620513684100027</c:v>
                </c:pt>
                <c:pt idx="75">
                  <c:v>11.358680840184542</c:v>
                </c:pt>
                <c:pt idx="76">
                  <c:v>13.872728400762236</c:v>
                </c:pt>
                <c:pt idx="77">
                  <c:v>15.177893517317466</c:v>
                </c:pt>
                <c:pt idx="78">
                  <c:v>17.079476299839531</c:v>
                </c:pt>
                <c:pt idx="79">
                  <c:v>22.05408104736561</c:v>
                </c:pt>
                <c:pt idx="80">
                  <c:v>23.969036423295002</c:v>
                </c:pt>
                <c:pt idx="81">
                  <c:v>31.540598810524209</c:v>
                </c:pt>
                <c:pt idx="82">
                  <c:v>22.733408792457876</c:v>
                </c:pt>
                <c:pt idx="83">
                  <c:v>23.680188405696715</c:v>
                </c:pt>
                <c:pt idx="84">
                  <c:v>25.54165340799679</c:v>
                </c:pt>
                <c:pt idx="85">
                  <c:v>25.613865412396361</c:v>
                </c:pt>
                <c:pt idx="86">
                  <c:v>28.135936529018458</c:v>
                </c:pt>
                <c:pt idx="87">
                  <c:v>24.070668133190694</c:v>
                </c:pt>
                <c:pt idx="88">
                  <c:v>25.501535627774807</c:v>
                </c:pt>
                <c:pt idx="89">
                  <c:v>25.185942423361862</c:v>
                </c:pt>
                <c:pt idx="90">
                  <c:v>26.031090326705002</c:v>
                </c:pt>
                <c:pt idx="91">
                  <c:v>26.448315241013642</c:v>
                </c:pt>
                <c:pt idx="92">
                  <c:v>25.67270482338861</c:v>
                </c:pt>
                <c:pt idx="93">
                  <c:v>25.239432796991178</c:v>
                </c:pt>
                <c:pt idx="94">
                  <c:v>26.114000405830435</c:v>
                </c:pt>
                <c:pt idx="95">
                  <c:v>26.237028265177859</c:v>
                </c:pt>
                <c:pt idx="96">
                  <c:v>26.517852726731746</c:v>
                </c:pt>
                <c:pt idx="97">
                  <c:v>26.755884889382187</c:v>
                </c:pt>
                <c:pt idx="98">
                  <c:v>27.884531772960688</c:v>
                </c:pt>
                <c:pt idx="99">
                  <c:v>28.646769597178391</c:v>
                </c:pt>
                <c:pt idx="100">
                  <c:v>27.328231887215836</c:v>
                </c:pt>
                <c:pt idx="101">
                  <c:v>30.649984089596153</c:v>
                </c:pt>
                <c:pt idx="102">
                  <c:v>31.05383641049746</c:v>
                </c:pt>
                <c:pt idx="103">
                  <c:v>30.307645698368546</c:v>
                </c:pt>
                <c:pt idx="104">
                  <c:v>30.962902775327631</c:v>
                </c:pt>
                <c:pt idx="105">
                  <c:v>32.982164379834181</c:v>
                </c:pt>
                <c:pt idx="106">
                  <c:v>34.204419417263978</c:v>
                </c:pt>
                <c:pt idx="107">
                  <c:v>33.07577253368548</c:v>
                </c:pt>
                <c:pt idx="108">
                  <c:v>34.00115599747258</c:v>
                </c:pt>
                <c:pt idx="109">
                  <c:v>33.717657017237237</c:v>
                </c:pt>
                <c:pt idx="110">
                  <c:v>34.80351160191227</c:v>
                </c:pt>
                <c:pt idx="111">
                  <c:v>35.341089856886867</c:v>
                </c:pt>
                <c:pt idx="112">
                  <c:v>37.087550555883929</c:v>
                </c:pt>
                <c:pt idx="113">
                  <c:v>35.597843650307567</c:v>
                </c:pt>
                <c:pt idx="114">
                  <c:v>38.681563690037443</c:v>
                </c:pt>
                <c:pt idx="115">
                  <c:v>22.808295315538913</c:v>
                </c:pt>
                <c:pt idx="116">
                  <c:v>14.273906202982081</c:v>
                </c:pt>
                <c:pt idx="117">
                  <c:v>17.635776185584376</c:v>
                </c:pt>
                <c:pt idx="118">
                  <c:v>9.4731451697512714</c:v>
                </c:pt>
                <c:pt idx="119">
                  <c:v>6.3680289805696715</c:v>
                </c:pt>
                <c:pt idx="120">
                  <c:v>5.2019388354506564</c:v>
                </c:pt>
                <c:pt idx="121">
                  <c:v>8.1733290905589744</c:v>
                </c:pt>
                <c:pt idx="122">
                  <c:v>9.6737340708611939</c:v>
                </c:pt>
                <c:pt idx="123">
                  <c:v>9.1120851477534117</c:v>
                </c:pt>
                <c:pt idx="124">
                  <c:v>10.550976198381921</c:v>
                </c:pt>
                <c:pt idx="125">
                  <c:v>11.471010624806096</c:v>
                </c:pt>
                <c:pt idx="126">
                  <c:v>12.268017191882857</c:v>
                </c:pt>
                <c:pt idx="127">
                  <c:v>12.992811754560041</c:v>
                </c:pt>
                <c:pt idx="128">
                  <c:v>13.238867473254881</c:v>
                </c:pt>
                <c:pt idx="129">
                  <c:v>13.450154449090666</c:v>
                </c:pt>
                <c:pt idx="130">
                  <c:v>14.051921152420434</c:v>
                </c:pt>
                <c:pt idx="131">
                  <c:v>14.367514356833379</c:v>
                </c:pt>
                <c:pt idx="132">
                  <c:v>15.108356031599357</c:v>
                </c:pt>
                <c:pt idx="133">
                  <c:v>16.121998611874837</c:v>
                </c:pt>
                <c:pt idx="134">
                  <c:v>16.394799517384328</c:v>
                </c:pt>
                <c:pt idx="135">
                  <c:v>16.91365614158866</c:v>
                </c:pt>
                <c:pt idx="136">
                  <c:v>16.729114352567532</c:v>
                </c:pt>
                <c:pt idx="137">
                  <c:v>17.405767578978335</c:v>
                </c:pt>
                <c:pt idx="138">
                  <c:v>14.846253200815729</c:v>
                </c:pt>
                <c:pt idx="139">
                  <c:v>15.001375284340734</c:v>
                </c:pt>
                <c:pt idx="140">
                  <c:v>15.926758748127844</c:v>
                </c:pt>
                <c:pt idx="141">
                  <c:v>17.940671315271462</c:v>
                </c:pt>
                <c:pt idx="142">
                  <c:v>21.203584106659537</c:v>
                </c:pt>
                <c:pt idx="143">
                  <c:v>22.000590673736294</c:v>
                </c:pt>
                <c:pt idx="144">
                  <c:v>23.121214001270395</c:v>
                </c:pt>
                <c:pt idx="145">
                  <c:v>24.378237781559243</c:v>
                </c:pt>
                <c:pt idx="146">
                  <c:v>15.177893517317466</c:v>
                </c:pt>
                <c:pt idx="147">
                  <c:v>14.974630097526076</c:v>
                </c:pt>
                <c:pt idx="148">
                  <c:v>16.849467693233485</c:v>
                </c:pt>
                <c:pt idx="149">
                  <c:v>18.411386603209415</c:v>
                </c:pt>
                <c:pt idx="150">
                  <c:v>19.457123407662476</c:v>
                </c:pt>
                <c:pt idx="151">
                  <c:v>19.753994981305166</c:v>
                </c:pt>
                <c:pt idx="152">
                  <c:v>20.906712533016851</c:v>
                </c:pt>
                <c:pt idx="153">
                  <c:v>21.235678330837121</c:v>
                </c:pt>
                <c:pt idx="154">
                  <c:v>21.372078783591871</c:v>
                </c:pt>
                <c:pt idx="155">
                  <c:v>22.482004036400106</c:v>
                </c:pt>
                <c:pt idx="156">
                  <c:v>21.738487842952662</c:v>
                </c:pt>
                <c:pt idx="157">
                  <c:v>21.099277878082376</c:v>
                </c:pt>
                <c:pt idx="158">
                  <c:v>21.684997469323349</c:v>
                </c:pt>
                <c:pt idx="159">
                  <c:v>21.257074480288846</c:v>
                </c:pt>
                <c:pt idx="160">
                  <c:v>16.469686040465369</c:v>
                </c:pt>
                <c:pt idx="161">
                  <c:v>15.001375284340734</c:v>
                </c:pt>
                <c:pt idx="162">
                  <c:v>14.664385930476065</c:v>
                </c:pt>
                <c:pt idx="163">
                  <c:v>14.62961718761701</c:v>
                </c:pt>
                <c:pt idx="164">
                  <c:v>14.58682488871356</c:v>
                </c:pt>
                <c:pt idx="165">
                  <c:v>14.707178229379512</c:v>
                </c:pt>
                <c:pt idx="166">
                  <c:v>14.429028286507087</c:v>
                </c:pt>
                <c:pt idx="167">
                  <c:v>14.327396576611397</c:v>
                </c:pt>
                <c:pt idx="168">
                  <c:v>14.279255240345014</c:v>
                </c:pt>
                <c:pt idx="169">
                  <c:v>14.268557165619152</c:v>
                </c:pt>
                <c:pt idx="170">
                  <c:v>14.338094651337258</c:v>
                </c:pt>
                <c:pt idx="171">
                  <c:v>14.289953315070875</c:v>
                </c:pt>
                <c:pt idx="172">
                  <c:v>14.359490800788983</c:v>
                </c:pt>
                <c:pt idx="173">
                  <c:v>14.356816282107518</c:v>
                </c:pt>
                <c:pt idx="174">
                  <c:v>14.372863394196312</c:v>
                </c:pt>
                <c:pt idx="175">
                  <c:v>14.4825186601364</c:v>
                </c:pt>
                <c:pt idx="176">
                  <c:v>14.284604277707942</c:v>
                </c:pt>
                <c:pt idx="177">
                  <c:v>14.292627833752341</c:v>
                </c:pt>
                <c:pt idx="178">
                  <c:v>13.795167358999731</c:v>
                </c:pt>
                <c:pt idx="179">
                  <c:v>13.878077438125169</c:v>
                </c:pt>
                <c:pt idx="180">
                  <c:v>14.364839838151912</c:v>
                </c:pt>
                <c:pt idx="181">
                  <c:v>14.461122510684678</c:v>
                </c:pt>
                <c:pt idx="182">
                  <c:v>14.514612884313987</c:v>
                </c:pt>
                <c:pt idx="183">
                  <c:v>14.766017640371757</c:v>
                </c:pt>
                <c:pt idx="184">
                  <c:v>14.945210392029956</c:v>
                </c:pt>
                <c:pt idx="185">
                  <c:v>15.169869961273069</c:v>
                </c:pt>
                <c:pt idx="186">
                  <c:v>15.458717978871357</c:v>
                </c:pt>
                <c:pt idx="187">
                  <c:v>15.480114128323081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0-469D-A158-A7482435F8AF}"/>
            </c:ext>
          </c:extLst>
        </c:ser>
        <c:ser>
          <c:idx val="0"/>
          <c:order val="1"/>
          <c:tx>
            <c:strRef>
              <c:f>'067C'!$N$11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'067C'!$N$14:$N$520</c:f>
              <c:numCache>
                <c:formatCode>0.0</c:formatCode>
                <c:ptCount val="50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0-469D-A158-A7482435F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6F-4980-ABED-880F82048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'067C'!$W$14:$W$520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4-4725-AEBC-FBDD13A89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'067C'!$Y$14:$Y$520</c:f>
              <c:numCache>
                <c:formatCode>0</c:formatCode>
                <c:ptCount val="50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A-46E3-A038-7AC7391A041B}"/>
            </c:ext>
          </c:extLst>
        </c:ser>
        <c:ser>
          <c:idx val="0"/>
          <c:order val="1"/>
          <c:tx>
            <c:strRef>
              <c:f>'067C'!$X$11:$Y$11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'067C'!$Y$14:$Y$520</c:f>
              <c:numCache>
                <c:formatCode>0</c:formatCode>
                <c:ptCount val="50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7A-46E3-A038-7AC7391A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'067C'!$U$14:$U$520</c:f>
              <c:numCache>
                <c:formatCode>0</c:formatCode>
                <c:ptCount val="50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5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</c:numCache>
            </c:numRef>
          </c:xVal>
          <c:yVal>
            <c:numRef>
              <c:f>'067C'!$J$14:$J$520</c:f>
              <c:numCache>
                <c:formatCode>0.0</c:formatCode>
                <c:ptCount val="507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E-435E-AE31-D07E375A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'067C'!$BL$14:$BL$520</c:f>
              <c:numCache>
                <c:formatCode>0.0</c:formatCode>
                <c:ptCount val="507"/>
                <c:pt idx="0">
                  <c:v>7.9279597746518844</c:v>
                </c:pt>
                <c:pt idx="1">
                  <c:v>5.9965732647603671</c:v>
                </c:pt>
                <c:pt idx="2">
                  <c:v>5.3179972353337854</c:v>
                </c:pt>
                <c:pt idx="3">
                  <c:v>4.962542994081069</c:v>
                </c:pt>
                <c:pt idx="4">
                  <c:v>5.02119321028208</c:v>
                </c:pt>
                <c:pt idx="5">
                  <c:v>4.6926518893237974</c:v>
                </c:pt>
                <c:pt idx="6">
                  <c:v>4.8121226208082781</c:v>
                </c:pt>
                <c:pt idx="7">
                  <c:v>5.0115233648526214</c:v>
                </c:pt>
                <c:pt idx="8">
                  <c:v>4.9974282219998756</c:v>
                </c:pt>
                <c:pt idx="9">
                  <c:v>5.6207427606070244</c:v>
                </c:pt>
                <c:pt idx="10">
                  <c:v>5.5560115400288002</c:v>
                </c:pt>
                <c:pt idx="11">
                  <c:v>6.5678750583950354</c:v>
                </c:pt>
                <c:pt idx="12">
                  <c:v>7.0933965550730438</c:v>
                </c:pt>
                <c:pt idx="13">
                  <c:v>7.4826065884552335</c:v>
                </c:pt>
                <c:pt idx="14">
                  <c:v>7.8314073730474139</c:v>
                </c:pt>
                <c:pt idx="15">
                  <c:v>7.5252290727859608</c:v>
                </c:pt>
                <c:pt idx="16">
                  <c:v>7.5712041989539989</c:v>
                </c:pt>
                <c:pt idx="17">
                  <c:v>5.7594542179131141</c:v>
                </c:pt>
                <c:pt idx="18">
                  <c:v>6.6451661181730213</c:v>
                </c:pt>
                <c:pt idx="19">
                  <c:v>6.5933870292981425</c:v>
                </c:pt>
                <c:pt idx="20">
                  <c:v>7.2481869593991899</c:v>
                </c:pt>
                <c:pt idx="21">
                  <c:v>6.9127290137774269</c:v>
                </c:pt>
                <c:pt idx="22">
                  <c:v>7.4739330330107903</c:v>
                </c:pt>
                <c:pt idx="23">
                  <c:v>6.5823096229737175</c:v>
                </c:pt>
                <c:pt idx="24">
                  <c:v>6.1851698769213339</c:v>
                </c:pt>
                <c:pt idx="25">
                  <c:v>5.5445174261980537</c:v>
                </c:pt>
                <c:pt idx="26">
                  <c:v>4.7398382617626167</c:v>
                </c:pt>
                <c:pt idx="27">
                  <c:v>3.7137699535270077</c:v>
                </c:pt>
                <c:pt idx="28">
                  <c:v>5.343668397039222</c:v>
                </c:pt>
                <c:pt idx="29">
                  <c:v>3.9209727215390657</c:v>
                </c:pt>
                <c:pt idx="30">
                  <c:v>6.3940173229143475</c:v>
                </c:pt>
                <c:pt idx="31">
                  <c:v>5.0018735864158952</c:v>
                </c:pt>
                <c:pt idx="32">
                  <c:v>5.7272989032928923</c:v>
                </c:pt>
                <c:pt idx="33">
                  <c:v>6.2754296077537894</c:v>
                </c:pt>
                <c:pt idx="34">
                  <c:v>5.756933965310135</c:v>
                </c:pt>
                <c:pt idx="35">
                  <c:v>4.6191948411482322</c:v>
                </c:pt>
                <c:pt idx="36">
                  <c:v>4.5314172482763304</c:v>
                </c:pt>
                <c:pt idx="37">
                  <c:v>4.4328992147708917</c:v>
                </c:pt>
                <c:pt idx="38">
                  <c:v>4.1450725989996222</c:v>
                </c:pt>
                <c:pt idx="39">
                  <c:v>3.8815105500581315</c:v>
                </c:pt>
                <c:pt idx="40">
                  <c:v>4.1628435485470723</c:v>
                </c:pt>
                <c:pt idx="41">
                  <c:v>3.6930137265812188</c:v>
                </c:pt>
                <c:pt idx="42">
                  <c:v>3.7523518701012457</c:v>
                </c:pt>
                <c:pt idx="43">
                  <c:v>3.426438498606422</c:v>
                </c:pt>
                <c:pt idx="44">
                  <c:v>3.146679146307497</c:v>
                </c:pt>
                <c:pt idx="45">
                  <c:v>2.9568198344668328</c:v>
                </c:pt>
                <c:pt idx="46">
                  <c:v>3.2660650474768937</c:v>
                </c:pt>
                <c:pt idx="47">
                  <c:v>2.9578064615544406</c:v>
                </c:pt>
                <c:pt idx="48">
                  <c:v>2.6417214513347913</c:v>
                </c:pt>
                <c:pt idx="49">
                  <c:v>2.7798472994822667</c:v>
                </c:pt>
                <c:pt idx="50">
                  <c:v>2.3369910204783366</c:v>
                </c:pt>
                <c:pt idx="51">
                  <c:v>2.9442987459730405</c:v>
                </c:pt>
                <c:pt idx="52">
                  <c:v>3.2146578818296661</c:v>
                </c:pt>
                <c:pt idx="53">
                  <c:v>3.4329368918579135</c:v>
                </c:pt>
                <c:pt idx="54">
                  <c:v>3.5499924316100406</c:v>
                </c:pt>
                <c:pt idx="55">
                  <c:v>4.2204095151961862</c:v>
                </c:pt>
                <c:pt idx="56">
                  <c:v>4.4528089998291946</c:v>
                </c:pt>
                <c:pt idx="57">
                  <c:v>4.362665851974449</c:v>
                </c:pt>
                <c:pt idx="58">
                  <c:v>4.462871775989921</c:v>
                </c:pt>
                <c:pt idx="59">
                  <c:v>4.6768096447117182</c:v>
                </c:pt>
                <c:pt idx="60">
                  <c:v>4.8674939724843327</c:v>
                </c:pt>
                <c:pt idx="61">
                  <c:v>5.187346548147687</c:v>
                </c:pt>
                <c:pt idx="62">
                  <c:v>5.2094426034192818</c:v>
                </c:pt>
                <c:pt idx="63">
                  <c:v>4.7291716239789316</c:v>
                </c:pt>
                <c:pt idx="64">
                  <c:v>4.249881053873696</c:v>
                </c:pt>
                <c:pt idx="65">
                  <c:v>3.9832195628346931</c:v>
                </c:pt>
                <c:pt idx="66">
                  <c:v>3.8049075430470243</c:v>
                </c:pt>
                <c:pt idx="67">
                  <c:v>4.3693901137619369</c:v>
                </c:pt>
                <c:pt idx="68">
                  <c:v>4.1954221882803733</c:v>
                </c:pt>
                <c:pt idx="69">
                  <c:v>3.7947938098595624</c:v>
                </c:pt>
                <c:pt idx="70">
                  <c:v>3.5639505507841376</c:v>
                </c:pt>
                <c:pt idx="71">
                  <c:v>3.2896029265987696</c:v>
                </c:pt>
                <c:pt idx="72">
                  <c:v>3.3366022219086284</c:v>
                </c:pt>
                <c:pt idx="73">
                  <c:v>3.2714289880219565</c:v>
                </c:pt>
                <c:pt idx="74">
                  <c:v>2.7337433218888356</c:v>
                </c:pt>
                <c:pt idx="75">
                  <c:v>2.4502054733938383</c:v>
                </c:pt>
                <c:pt idx="76">
                  <c:v>3.7817466799296549</c:v>
                </c:pt>
                <c:pt idx="77">
                  <c:v>4.1571520563544579</c:v>
                </c:pt>
                <c:pt idx="78">
                  <c:v>3.4209663391911262</c:v>
                </c:pt>
                <c:pt idx="79">
                  <c:v>3.7373979274597757</c:v>
                </c:pt>
                <c:pt idx="80">
                  <c:v>3.7101773039942976</c:v>
                </c:pt>
                <c:pt idx="81">
                  <c:v>3.7817671670991038</c:v>
                </c:pt>
                <c:pt idx="82">
                  <c:v>3.0834687220201582</c:v>
                </c:pt>
                <c:pt idx="83">
                  <c:v>3.429227369555317</c:v>
                </c:pt>
                <c:pt idx="84">
                  <c:v>3.6857910351165404</c:v>
                </c:pt>
                <c:pt idx="85">
                  <c:v>4.2570818583490437</c:v>
                </c:pt>
                <c:pt idx="86">
                  <c:v>4.318650791151085</c:v>
                </c:pt>
                <c:pt idx="87">
                  <c:v>4.4861911929461344</c:v>
                </c:pt>
                <c:pt idx="88">
                  <c:v>4.7870822989251902</c:v>
                </c:pt>
                <c:pt idx="89">
                  <c:v>4.6725453991752142</c:v>
                </c:pt>
                <c:pt idx="90">
                  <c:v>4.7072308253438191</c:v>
                </c:pt>
                <c:pt idx="91">
                  <c:v>4.609026127057354</c:v>
                </c:pt>
                <c:pt idx="92">
                  <c:v>4.8584362726195147</c:v>
                </c:pt>
                <c:pt idx="93">
                  <c:v>4.4644778894336454</c:v>
                </c:pt>
                <c:pt idx="94">
                  <c:v>3.6773429805405948</c:v>
                </c:pt>
                <c:pt idx="95">
                  <c:v>3.1971861509394945</c:v>
                </c:pt>
                <c:pt idx="96">
                  <c:v>2.8239536126527831</c:v>
                </c:pt>
                <c:pt idx="97">
                  <c:v>2.8635990600942058</c:v>
                </c:pt>
                <c:pt idx="98">
                  <c:v>3.141754492969437</c:v>
                </c:pt>
                <c:pt idx="99">
                  <c:v>3.3051963800337405</c:v>
                </c:pt>
                <c:pt idx="100">
                  <c:v>2.3060510132157761</c:v>
                </c:pt>
                <c:pt idx="101">
                  <c:v>3.4848400874301007</c:v>
                </c:pt>
                <c:pt idx="102">
                  <c:v>3.0058699852991961</c:v>
                </c:pt>
                <c:pt idx="103">
                  <c:v>1.9605133550190299</c:v>
                </c:pt>
                <c:pt idx="104">
                  <c:v>2.333636973745056</c:v>
                </c:pt>
                <c:pt idx="105">
                  <c:v>3.1891764451929738</c:v>
                </c:pt>
                <c:pt idx="106">
                  <c:v>3.2555390558960471</c:v>
                </c:pt>
                <c:pt idx="107">
                  <c:v>2.8287643586330646</c:v>
                </c:pt>
                <c:pt idx="108">
                  <c:v>2.8730643354773613</c:v>
                </c:pt>
                <c:pt idx="109">
                  <c:v>2.2051476178362406</c:v>
                </c:pt>
                <c:pt idx="110">
                  <c:v>2.3475951578275147</c:v>
                </c:pt>
                <c:pt idx="111">
                  <c:v>2.8617982269045301</c:v>
                </c:pt>
                <c:pt idx="112">
                  <c:v>3.1600897236736509</c:v>
                </c:pt>
                <c:pt idx="113">
                  <c:v>4.0890129837077174</c:v>
                </c:pt>
                <c:pt idx="114">
                  <c:v>3.8436543668496337</c:v>
                </c:pt>
                <c:pt idx="115">
                  <c:v>3.0778845741206351</c:v>
                </c:pt>
                <c:pt idx="116">
                  <c:v>2.5847235087141449</c:v>
                </c:pt>
                <c:pt idx="117">
                  <c:v>2.5630052415637699</c:v>
                </c:pt>
                <c:pt idx="118">
                  <c:v>2.4664066912162079</c:v>
                </c:pt>
                <c:pt idx="119">
                  <c:v>2.6579692380411246</c:v>
                </c:pt>
                <c:pt idx="120">
                  <c:v>2.3447436974161802</c:v>
                </c:pt>
                <c:pt idx="121">
                  <c:v>2.7107867573973494</c:v>
                </c:pt>
                <c:pt idx="122">
                  <c:v>3.0294042218920354</c:v>
                </c:pt>
                <c:pt idx="123">
                  <c:v>3.247230862560019</c:v>
                </c:pt>
                <c:pt idx="124">
                  <c:v>3.9075881573473157</c:v>
                </c:pt>
                <c:pt idx="125">
                  <c:v>4.0704364276471248</c:v>
                </c:pt>
                <c:pt idx="126">
                  <c:v>4.2741063200592393</c:v>
                </c:pt>
                <c:pt idx="127">
                  <c:v>4.1122873272985281</c:v>
                </c:pt>
                <c:pt idx="128">
                  <c:v>2.6137225871071399</c:v>
                </c:pt>
                <c:pt idx="129">
                  <c:v>3.2685087728487923</c:v>
                </c:pt>
                <c:pt idx="130">
                  <c:v>2.1122263806738961</c:v>
                </c:pt>
                <c:pt idx="131">
                  <c:v>1.9106313337955934</c:v>
                </c:pt>
                <c:pt idx="132">
                  <c:v>2.6888498749845615</c:v>
                </c:pt>
                <c:pt idx="133">
                  <c:v>3.4601357326023687</c:v>
                </c:pt>
                <c:pt idx="134">
                  <c:v>3.8377458300360816</c:v>
                </c:pt>
                <c:pt idx="135">
                  <c:v>3.7474984502000361</c:v>
                </c:pt>
                <c:pt idx="136">
                  <c:v>3.8766011238149005</c:v>
                </c:pt>
                <c:pt idx="137">
                  <c:v>2.9951631809833374</c:v>
                </c:pt>
                <c:pt idx="138">
                  <c:v>1.9938844262466584</c:v>
                </c:pt>
                <c:pt idx="139">
                  <c:v>2.6584092373721462</c:v>
                </c:pt>
                <c:pt idx="140">
                  <c:v>4.3548684664240467</c:v>
                </c:pt>
                <c:pt idx="141">
                  <c:v>2.86694049650084</c:v>
                </c:pt>
                <c:pt idx="142">
                  <c:v>3.7311230862193403</c:v>
                </c:pt>
                <c:pt idx="143">
                  <c:v>4.2781145770778091</c:v>
                </c:pt>
                <c:pt idx="144">
                  <c:v>3.9550129679228894</c:v>
                </c:pt>
                <c:pt idx="145">
                  <c:v>1.7766923871667804</c:v>
                </c:pt>
                <c:pt idx="146">
                  <c:v>2.605511524559645</c:v>
                </c:pt>
                <c:pt idx="147">
                  <c:v>2.6560928877771564</c:v>
                </c:pt>
                <c:pt idx="148">
                  <c:v>3.156426723807467</c:v>
                </c:pt>
                <c:pt idx="149">
                  <c:v>2.7094754215307706</c:v>
                </c:pt>
                <c:pt idx="150">
                  <c:v>2.4674779093651051</c:v>
                </c:pt>
                <c:pt idx="151">
                  <c:v>2.5595869562149889</c:v>
                </c:pt>
                <c:pt idx="152">
                  <c:v>2.7628986724665126</c:v>
                </c:pt>
                <c:pt idx="153">
                  <c:v>3.0100942100418733</c:v>
                </c:pt>
                <c:pt idx="154">
                  <c:v>2.8758068081516361</c:v>
                </c:pt>
                <c:pt idx="155">
                  <c:v>3.8191639413755882</c:v>
                </c:pt>
                <c:pt idx="156">
                  <c:v>2.7323057541812554</c:v>
                </c:pt>
                <c:pt idx="157">
                  <c:v>3.7405915900742484</c:v>
                </c:pt>
                <c:pt idx="158">
                  <c:v>3.0827447282357667</c:v>
                </c:pt>
                <c:pt idx="159">
                  <c:v>1.4236853403542016</c:v>
                </c:pt>
                <c:pt idx="160">
                  <c:v>0.83552986827200515</c:v>
                </c:pt>
                <c:pt idx="161">
                  <c:v>0.97930323728252433</c:v>
                </c:pt>
                <c:pt idx="162">
                  <c:v>1.1252332050764919</c:v>
                </c:pt>
                <c:pt idx="163">
                  <c:v>0.99440842847060651</c:v>
                </c:pt>
                <c:pt idx="164">
                  <c:v>1.1069616902057384</c:v>
                </c:pt>
                <c:pt idx="165">
                  <c:v>1.2272563410065864</c:v>
                </c:pt>
                <c:pt idx="166">
                  <c:v>1.3329788708852259</c:v>
                </c:pt>
                <c:pt idx="167">
                  <c:v>1.3687727970526393</c:v>
                </c:pt>
                <c:pt idx="168">
                  <c:v>1.2920870478569757</c:v>
                </c:pt>
                <c:pt idx="169">
                  <c:v>1.3489989406283041</c:v>
                </c:pt>
                <c:pt idx="170">
                  <c:v>1.4505979275164202</c:v>
                </c:pt>
                <c:pt idx="171">
                  <c:v>1.4515203136144752</c:v>
                </c:pt>
                <c:pt idx="172">
                  <c:v>1.4162834968623572</c:v>
                </c:pt>
                <c:pt idx="173">
                  <c:v>1.4136258353579256</c:v>
                </c:pt>
                <c:pt idx="174">
                  <c:v>1.3784990130183608</c:v>
                </c:pt>
                <c:pt idx="175">
                  <c:v>1.2588177917286771</c:v>
                </c:pt>
                <c:pt idx="176">
                  <c:v>1.1432598541086054</c:v>
                </c:pt>
                <c:pt idx="177">
                  <c:v>0.99296204757400008</c:v>
                </c:pt>
                <c:pt idx="178">
                  <c:v>0.96655786894469431</c:v>
                </c:pt>
                <c:pt idx="179">
                  <c:v>1.1038900101578681</c:v>
                </c:pt>
                <c:pt idx="180">
                  <c:v>1.1953391734457843</c:v>
                </c:pt>
                <c:pt idx="181">
                  <c:v>1.1765002966189451</c:v>
                </c:pt>
                <c:pt idx="182">
                  <c:v>1.1999355706978176</c:v>
                </c:pt>
                <c:pt idx="183">
                  <c:v>1.1985890911235004</c:v>
                </c:pt>
                <c:pt idx="184">
                  <c:v>1.2141948434180123</c:v>
                </c:pt>
                <c:pt idx="185">
                  <c:v>1.159824194639786</c:v>
                </c:pt>
                <c:pt idx="186">
                  <c:v>1.2606762811297685</c:v>
                </c:pt>
                <c:pt idx="187">
                  <c:v>1.1282369122947273</c:v>
                </c:pt>
              </c:numCache>
            </c:numRef>
          </c:xVal>
          <c:yVal>
            <c:numRef>
              <c:f>'067C'!$BK$14:$BK$520</c:f>
              <c:numCache>
                <c:formatCode>0</c:formatCode>
                <c:ptCount val="507"/>
                <c:pt idx="0">
                  <c:v>89.562733401428773</c:v>
                </c:pt>
                <c:pt idx="1">
                  <c:v>89.682849958286866</c:v>
                </c:pt>
                <c:pt idx="2">
                  <c:v>84.323787060954075</c:v>
                </c:pt>
                <c:pt idx="3">
                  <c:v>79.322235982092181</c:v>
                </c:pt>
                <c:pt idx="4">
                  <c:v>74.774562031312527</c:v>
                </c:pt>
                <c:pt idx="5">
                  <c:v>71.284796053470799</c:v>
                </c:pt>
                <c:pt idx="6">
                  <c:v>67.993845381046867</c:v>
                </c:pt>
                <c:pt idx="7">
                  <c:v>64.764063929720706</c:v>
                </c:pt>
                <c:pt idx="8">
                  <c:v>61.08663345203032</c:v>
                </c:pt>
                <c:pt idx="9">
                  <c:v>62.250360259143825</c:v>
                </c:pt>
                <c:pt idx="10">
                  <c:v>61.146201331813984</c:v>
                </c:pt>
                <c:pt idx="11">
                  <c:v>53.757488293620426</c:v>
                </c:pt>
                <c:pt idx="12">
                  <c:v>47.626067058431353</c:v>
                </c:pt>
                <c:pt idx="13">
                  <c:v>42.940343750578599</c:v>
                </c:pt>
                <c:pt idx="14">
                  <c:v>40.790770718363035</c:v>
                </c:pt>
                <c:pt idx="15">
                  <c:v>36.903982496498692</c:v>
                </c:pt>
                <c:pt idx="16">
                  <c:v>34.556179175023857</c:v>
                </c:pt>
                <c:pt idx="17">
                  <c:v>37.418675756576341</c:v>
                </c:pt>
                <c:pt idx="18">
                  <c:v>32.137697430609009</c:v>
                </c:pt>
                <c:pt idx="19">
                  <c:v>28.257535670552031</c:v>
                </c:pt>
                <c:pt idx="20">
                  <c:v>24.686291571368141</c:v>
                </c:pt>
                <c:pt idx="21">
                  <c:v>23.288846950196028</c:v>
                </c:pt>
                <c:pt idx="22">
                  <c:v>21.433635974840147</c:v>
                </c:pt>
                <c:pt idx="23">
                  <c:v>21.377654414654284</c:v>
                </c:pt>
                <c:pt idx="24">
                  <c:v>19.622815180595072</c:v>
                </c:pt>
                <c:pt idx="25">
                  <c:v>17.828953796895153</c:v>
                </c:pt>
                <c:pt idx="26">
                  <c:v>16.963703218680994</c:v>
                </c:pt>
                <c:pt idx="27">
                  <c:v>15.849241163985454</c:v>
                </c:pt>
                <c:pt idx="28">
                  <c:v>17.56758481145787</c:v>
                </c:pt>
                <c:pt idx="29">
                  <c:v>22.373231554990568</c:v>
                </c:pt>
                <c:pt idx="30">
                  <c:v>18.193483546380168</c:v>
                </c:pt>
                <c:pt idx="31">
                  <c:v>20.701654991544419</c:v>
                </c:pt>
                <c:pt idx="32">
                  <c:v>22.185502858925478</c:v>
                </c:pt>
                <c:pt idx="33">
                  <c:v>21.19479337238166</c:v>
                </c:pt>
                <c:pt idx="34">
                  <c:v>20.482056957367611</c:v>
                </c:pt>
                <c:pt idx="35">
                  <c:v>21.03963871591769</c:v>
                </c:pt>
                <c:pt idx="36">
                  <c:v>19.446486632839143</c:v>
                </c:pt>
                <c:pt idx="37">
                  <c:v>18.228482013635617</c:v>
                </c:pt>
                <c:pt idx="38">
                  <c:v>18.498368981074258</c:v>
                </c:pt>
                <c:pt idx="39">
                  <c:v>20.452979756942838</c:v>
                </c:pt>
                <c:pt idx="40">
                  <c:v>21.016503559140006</c:v>
                </c:pt>
                <c:pt idx="41">
                  <c:v>20.240689363128492</c:v>
                </c:pt>
                <c:pt idx="42">
                  <c:v>19.217363562632759</c:v>
                </c:pt>
                <c:pt idx="43">
                  <c:v>17.682319270230142</c:v>
                </c:pt>
                <c:pt idx="44">
                  <c:v>16.46749200433322</c:v>
                </c:pt>
                <c:pt idx="45">
                  <c:v>16.60476635950425</c:v>
                </c:pt>
                <c:pt idx="46">
                  <c:v>15.654464703712566</c:v>
                </c:pt>
                <c:pt idx="47">
                  <c:v>14.797608564953196</c:v>
                </c:pt>
                <c:pt idx="48">
                  <c:v>13.949917225246631</c:v>
                </c:pt>
                <c:pt idx="49">
                  <c:v>11.791351256737594</c:v>
                </c:pt>
                <c:pt idx="50">
                  <c:v>11.151351655951981</c:v>
                </c:pt>
                <c:pt idx="51">
                  <c:v>11.087175717837805</c:v>
                </c:pt>
                <c:pt idx="52">
                  <c:v>12.659126828915939</c:v>
                </c:pt>
                <c:pt idx="53">
                  <c:v>13.737891090447084</c:v>
                </c:pt>
                <c:pt idx="54">
                  <c:v>14.91493603035909</c:v>
                </c:pt>
                <c:pt idx="55">
                  <c:v>17.34625229453512</c:v>
                </c:pt>
                <c:pt idx="56">
                  <c:v>17.486072302969415</c:v>
                </c:pt>
                <c:pt idx="57">
                  <c:v>18.246529414217786</c:v>
                </c:pt>
                <c:pt idx="58">
                  <c:v>19.231612858068864</c:v>
                </c:pt>
                <c:pt idx="59">
                  <c:v>19.228299914469435</c:v>
                </c:pt>
                <c:pt idx="60">
                  <c:v>20.456266842791159</c:v>
                </c:pt>
                <c:pt idx="61">
                  <c:v>22.571295679531481</c:v>
                </c:pt>
                <c:pt idx="62">
                  <c:v>24.536632484451452</c:v>
                </c:pt>
                <c:pt idx="63">
                  <c:v>26.784599108337179</c:v>
                </c:pt>
                <c:pt idx="64">
                  <c:v>30.346698468853646</c:v>
                </c:pt>
                <c:pt idx="65">
                  <c:v>32.505113037027968</c:v>
                </c:pt>
                <c:pt idx="66">
                  <c:v>32.092646849463669</c:v>
                </c:pt>
                <c:pt idx="67">
                  <c:v>30.371210630368349</c:v>
                </c:pt>
                <c:pt idx="68">
                  <c:v>28.774178533391591</c:v>
                </c:pt>
                <c:pt idx="69">
                  <c:v>25.76337181152358</c:v>
                </c:pt>
                <c:pt idx="70">
                  <c:v>23.968996268478449</c:v>
                </c:pt>
                <c:pt idx="71">
                  <c:v>22.453067370179181</c:v>
                </c:pt>
                <c:pt idx="72">
                  <c:v>21.968581421076319</c:v>
                </c:pt>
                <c:pt idx="73">
                  <c:v>21.178470846999112</c:v>
                </c:pt>
                <c:pt idx="74">
                  <c:v>19.757546925005403</c:v>
                </c:pt>
                <c:pt idx="75">
                  <c:v>18.112155101199303</c:v>
                </c:pt>
                <c:pt idx="76">
                  <c:v>15.261360561042297</c:v>
                </c:pt>
                <c:pt idx="77">
                  <c:v>13.106070415683272</c:v>
                </c:pt>
                <c:pt idx="78">
                  <c:v>21.766365038566043</c:v>
                </c:pt>
                <c:pt idx="79">
                  <c:v>29.425696395787533</c:v>
                </c:pt>
                <c:pt idx="80">
                  <c:v>34.117284274703593</c:v>
                </c:pt>
                <c:pt idx="81">
                  <c:v>34.171642349976452</c:v>
                </c:pt>
                <c:pt idx="82">
                  <c:v>33.154920683661757</c:v>
                </c:pt>
                <c:pt idx="83">
                  <c:v>36.232913842067319</c:v>
                </c:pt>
                <c:pt idx="84">
                  <c:v>41.77143229296469</c:v>
                </c:pt>
                <c:pt idx="85">
                  <c:v>43.205594593554146</c:v>
                </c:pt>
                <c:pt idx="86">
                  <c:v>45.853285431724764</c:v>
                </c:pt>
                <c:pt idx="87">
                  <c:v>48.483720725774695</c:v>
                </c:pt>
                <c:pt idx="88">
                  <c:v>46.417825193077185</c:v>
                </c:pt>
                <c:pt idx="89">
                  <c:v>43.715844441639568</c:v>
                </c:pt>
                <c:pt idx="90">
                  <c:v>40.771453763676952</c:v>
                </c:pt>
                <c:pt idx="91">
                  <c:v>39.942582655713203</c:v>
                </c:pt>
                <c:pt idx="92">
                  <c:v>38.594997923057399</c:v>
                </c:pt>
                <c:pt idx="93">
                  <c:v>36.536058352436562</c:v>
                </c:pt>
                <c:pt idx="94">
                  <c:v>32.747280264340496</c:v>
                </c:pt>
                <c:pt idx="95">
                  <c:v>29.468721446261696</c:v>
                </c:pt>
                <c:pt idx="96">
                  <c:v>28.717932963411116</c:v>
                </c:pt>
                <c:pt idx="97">
                  <c:v>30.411870547241978</c:v>
                </c:pt>
                <c:pt idx="98">
                  <c:v>32.365694772471244</c:v>
                </c:pt>
                <c:pt idx="99">
                  <c:v>38.522377384382828</c:v>
                </c:pt>
                <c:pt idx="100">
                  <c:v>41.2397624413016</c:v>
                </c:pt>
                <c:pt idx="101">
                  <c:v>34.933778607350611</c:v>
                </c:pt>
                <c:pt idx="102">
                  <c:v>34.83721670893344</c:v>
                </c:pt>
                <c:pt idx="103">
                  <c:v>31.259789839167745</c:v>
                </c:pt>
                <c:pt idx="104">
                  <c:v>30.290331416487327</c:v>
                </c:pt>
                <c:pt idx="105">
                  <c:v>32.716031267815836</c:v>
                </c:pt>
                <c:pt idx="106">
                  <c:v>34.322996194436371</c:v>
                </c:pt>
                <c:pt idx="107">
                  <c:v>31.614968065189334</c:v>
                </c:pt>
                <c:pt idx="108">
                  <c:v>30.999763504300777</c:v>
                </c:pt>
                <c:pt idx="109">
                  <c:v>31.622157785898139</c:v>
                </c:pt>
                <c:pt idx="110">
                  <c:v>28.536926945599713</c:v>
                </c:pt>
                <c:pt idx="111">
                  <c:v>28.124551087442882</c:v>
                </c:pt>
                <c:pt idx="112">
                  <c:v>32.300567800809219</c:v>
                </c:pt>
                <c:pt idx="113">
                  <c:v>35.601759628125386</c:v>
                </c:pt>
                <c:pt idx="114">
                  <c:v>47.829976960847453</c:v>
                </c:pt>
                <c:pt idx="115">
                  <c:v>57.259189794038669</c:v>
                </c:pt>
                <c:pt idx="116">
                  <c:v>58.644984172921419</c:v>
                </c:pt>
                <c:pt idx="117">
                  <c:v>61.583316090373017</c:v>
                </c:pt>
                <c:pt idx="118">
                  <c:v>78.276447346181598</c:v>
                </c:pt>
                <c:pt idx="119">
                  <c:v>78.661083084458795</c:v>
                </c:pt>
                <c:pt idx="120">
                  <c:v>74.598849416233676</c:v>
                </c:pt>
                <c:pt idx="121">
                  <c:v>59.768362701924843</c:v>
                </c:pt>
                <c:pt idx="122">
                  <c:v>50.115211194479294</c:v>
                </c:pt>
                <c:pt idx="123">
                  <c:v>46.893073853909733</c:v>
                </c:pt>
                <c:pt idx="124">
                  <c:v>32.900167390112991</c:v>
                </c:pt>
                <c:pt idx="125">
                  <c:v>29.701952536595208</c:v>
                </c:pt>
                <c:pt idx="126">
                  <c:v>26.377859767625004</c:v>
                </c:pt>
                <c:pt idx="127">
                  <c:v>23.258336317042058</c:v>
                </c:pt>
                <c:pt idx="128">
                  <c:v>23.596049266805814</c:v>
                </c:pt>
                <c:pt idx="129">
                  <c:v>16.825911138908602</c:v>
                </c:pt>
                <c:pt idx="130">
                  <c:v>18.397617125736822</c:v>
                </c:pt>
                <c:pt idx="131">
                  <c:v>21.275720733589452</c:v>
                </c:pt>
                <c:pt idx="132">
                  <c:v>23.945971529207494</c:v>
                </c:pt>
                <c:pt idx="133">
                  <c:v>26.14170709137921</c:v>
                </c:pt>
                <c:pt idx="134">
                  <c:v>26.29133381542438</c:v>
                </c:pt>
                <c:pt idx="135">
                  <c:v>27.278931060784739</c:v>
                </c:pt>
                <c:pt idx="136">
                  <c:v>27.517533308413658</c:v>
                </c:pt>
                <c:pt idx="137">
                  <c:v>35.943429913798447</c:v>
                </c:pt>
                <c:pt idx="138">
                  <c:v>47.86475837114876</c:v>
                </c:pt>
                <c:pt idx="139">
                  <c:v>36.984801288213767</c:v>
                </c:pt>
                <c:pt idx="140">
                  <c:v>25.340514308815379</c:v>
                </c:pt>
                <c:pt idx="141">
                  <c:v>28.038337908676535</c:v>
                </c:pt>
                <c:pt idx="142">
                  <c:v>28.909964909657948</c:v>
                </c:pt>
                <c:pt idx="143">
                  <c:v>28.778116948946799</c:v>
                </c:pt>
                <c:pt idx="144">
                  <c:v>28.732993649281436</c:v>
                </c:pt>
                <c:pt idx="145">
                  <c:v>54.033750913975332</c:v>
                </c:pt>
                <c:pt idx="146">
                  <c:v>40.225196330377393</c:v>
                </c:pt>
                <c:pt idx="147">
                  <c:v>32.360738402331322</c:v>
                </c:pt>
                <c:pt idx="148">
                  <c:v>27.293954433947956</c:v>
                </c:pt>
                <c:pt idx="149">
                  <c:v>28.213498239183359</c:v>
                </c:pt>
                <c:pt idx="150">
                  <c:v>27.714542666305675</c:v>
                </c:pt>
                <c:pt idx="151">
                  <c:v>26.493894816279212</c:v>
                </c:pt>
                <c:pt idx="152">
                  <c:v>25.145130428365988</c:v>
                </c:pt>
                <c:pt idx="153">
                  <c:v>26.002863238055273</c:v>
                </c:pt>
                <c:pt idx="154">
                  <c:v>28.428875715723702</c:v>
                </c:pt>
                <c:pt idx="155">
                  <c:v>24.642090986246671</c:v>
                </c:pt>
                <c:pt idx="156">
                  <c:v>32.186487737105132</c:v>
                </c:pt>
                <c:pt idx="157">
                  <c:v>22.402318878405179</c:v>
                </c:pt>
                <c:pt idx="158">
                  <c:v>23.067791637513402</c:v>
                </c:pt>
                <c:pt idx="159">
                  <c:v>40.599334058162519</c:v>
                </c:pt>
                <c:pt idx="160">
                  <c:v>72.405916335788405</c:v>
                </c:pt>
                <c:pt idx="161">
                  <c:v>83.198738928205955</c:v>
                </c:pt>
                <c:pt idx="162">
                  <c:v>87.364134137449355</c:v>
                </c:pt>
                <c:pt idx="163">
                  <c:v>94.178165508163204</c:v>
                </c:pt>
                <c:pt idx="164">
                  <c:v>107.23925082223805</c:v>
                </c:pt>
                <c:pt idx="165">
                  <c:v>110.71307762498435</c:v>
                </c:pt>
                <c:pt idx="166">
                  <c:v>102.25963432831941</c:v>
                </c:pt>
                <c:pt idx="167">
                  <c:v>91.671977226872286</c:v>
                </c:pt>
                <c:pt idx="168">
                  <c:v>88.270485407892863</c:v>
                </c:pt>
                <c:pt idx="169">
                  <c:v>82.730931968382961</c:v>
                </c:pt>
                <c:pt idx="170">
                  <c:v>75.985027460387585</c:v>
                </c:pt>
                <c:pt idx="171">
                  <c:v>70.5754867193004</c:v>
                </c:pt>
                <c:pt idx="172">
                  <c:v>68.671008115919918</c:v>
                </c:pt>
                <c:pt idx="173">
                  <c:v>64.631836716393877</c:v>
                </c:pt>
                <c:pt idx="174">
                  <c:v>61.917754695872752</c:v>
                </c:pt>
                <c:pt idx="175">
                  <c:v>60.793689745807193</c:v>
                </c:pt>
                <c:pt idx="176">
                  <c:v>62.773363464106076</c:v>
                </c:pt>
                <c:pt idx="177">
                  <c:v>72.66044576581244</c:v>
                </c:pt>
                <c:pt idx="178">
                  <c:v>88.801839687507865</c:v>
                </c:pt>
                <c:pt idx="179">
                  <c:v>109.35276688475363</c:v>
                </c:pt>
                <c:pt idx="180">
                  <c:v>123.59464966682594</c:v>
                </c:pt>
                <c:pt idx="181">
                  <c:v>128.71542871247291</c:v>
                </c:pt>
                <c:pt idx="182">
                  <c:v>130.02456668841069</c:v>
                </c:pt>
                <c:pt idx="183">
                  <c:v>130.36095398087278</c:v>
                </c:pt>
                <c:pt idx="184">
                  <c:v>136.63915981892308</c:v>
                </c:pt>
                <c:pt idx="185">
                  <c:v>141.29473193638842</c:v>
                </c:pt>
                <c:pt idx="186">
                  <c:v>137.03729797051949</c:v>
                </c:pt>
                <c:pt idx="187">
                  <c:v>143.10799757609664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9-43BF-9073-405DF3BA5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'067C'!$V$11:$W$11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'067C'!$R$14:$R$520</c:f>
              <c:numCache>
                <c:formatCode>0.0</c:formatCode>
                <c:ptCount val="507"/>
                <c:pt idx="0">
                  <c:v>7.8866771934537256</c:v>
                </c:pt>
                <c:pt idx="1">
                  <c:v>5.9566430490995907</c:v>
                </c:pt>
                <c:pt idx="2">
                  <c:v>5.2735670943281363</c:v>
                </c:pt>
                <c:pt idx="3">
                  <c:v>4.9129140935005555</c:v>
                </c:pt>
                <c:pt idx="4">
                  <c:v>4.9610842961304007</c:v>
                </c:pt>
                <c:pt idx="5">
                  <c:v>4.630398034181666</c:v>
                </c:pt>
                <c:pt idx="6">
                  <c:v>4.7393472723453911</c:v>
                </c:pt>
                <c:pt idx="7">
                  <c:v>4.9253769293799436</c:v>
                </c:pt>
                <c:pt idx="8">
                  <c:v>4.9011542490527988</c:v>
                </c:pt>
                <c:pt idx="9">
                  <c:v>5.506479989611373</c:v>
                </c:pt>
                <c:pt idx="10">
                  <c:v>5.4378771714159342</c:v>
                </c:pt>
                <c:pt idx="11">
                  <c:v>6.387349127352679</c:v>
                </c:pt>
                <c:pt idx="12">
                  <c:v>6.8543497826884696</c:v>
                </c:pt>
                <c:pt idx="13">
                  <c:v>7.1846474926547765</c:v>
                </c:pt>
                <c:pt idx="14">
                  <c:v>7.4890055108596618</c:v>
                </c:pt>
                <c:pt idx="15">
                  <c:v>7.1532202486095011</c:v>
                </c:pt>
                <c:pt idx="16">
                  <c:v>7.1603141640827612</c:v>
                </c:pt>
                <c:pt idx="17">
                  <c:v>5.4983917433547909</c:v>
                </c:pt>
                <c:pt idx="18">
                  <c:v>6.2606937980179813</c:v>
                </c:pt>
                <c:pt idx="19">
                  <c:v>6.1443486495551847</c:v>
                </c:pt>
                <c:pt idx="20">
                  <c:v>6.6469763126124866</c:v>
                </c:pt>
                <c:pt idx="21">
                  <c:v>6.3033899643609965</c:v>
                </c:pt>
                <c:pt idx="22">
                  <c:v>6.7286468953541174</c:v>
                </c:pt>
                <c:pt idx="23">
                  <c:v>5.9437213660088757</c:v>
                </c:pt>
                <c:pt idx="24">
                  <c:v>5.5301474410729003</c:v>
                </c:pt>
                <c:pt idx="25">
                  <c:v>4.9037378071927602</c:v>
                </c:pt>
                <c:pt idx="26">
                  <c:v>4.1790134276561881</c:v>
                </c:pt>
                <c:pt idx="27">
                  <c:v>3.2622681760701182</c:v>
                </c:pt>
                <c:pt idx="28">
                  <c:v>4.7160261409913522</c:v>
                </c:pt>
                <c:pt idx="29">
                  <c:v>3.5962985788410813</c:v>
                </c:pt>
                <c:pt idx="30">
                  <c:v>5.6390742492812276</c:v>
                </c:pt>
                <c:pt idx="31">
                  <c:v>4.5188947988073709</c:v>
                </c:pt>
                <c:pt idx="32">
                  <c:v>5.199354551279435</c:v>
                </c:pt>
                <c:pt idx="33">
                  <c:v>5.6515270449047632</c:v>
                </c:pt>
                <c:pt idx="34">
                  <c:v>5.1719531342732514</c:v>
                </c:pt>
                <c:pt idx="35">
                  <c:v>4.1842031463102494</c:v>
                </c:pt>
                <c:pt idx="36">
                  <c:v>4.0651807856645306</c:v>
                </c:pt>
                <c:pt idx="37">
                  <c:v>3.9432230639586443</c:v>
                </c:pt>
                <c:pt idx="38">
                  <c:v>3.6996984281410281</c:v>
                </c:pt>
                <c:pt idx="39">
                  <c:v>3.5132989077611496</c:v>
                </c:pt>
                <c:pt idx="40">
                  <c:v>3.773631299157143</c:v>
                </c:pt>
                <c:pt idx="41">
                  <c:v>3.3400648425161048</c:v>
                </c:pt>
                <c:pt idx="42">
                  <c:v>3.3699511375190339</c:v>
                </c:pt>
                <c:pt idx="43">
                  <c:v>3.0485463827352772</c:v>
                </c:pt>
                <c:pt idx="44">
                  <c:v>2.7758200987710868</c:v>
                </c:pt>
                <c:pt idx="45">
                  <c:v>2.6144392815148856</c:v>
                </c:pt>
                <c:pt idx="46">
                  <c:v>2.8548843560455142</c:v>
                </c:pt>
                <c:pt idx="47">
                  <c:v>2.567549106206112</c:v>
                </c:pt>
                <c:pt idx="48">
                  <c:v>2.2760612088838195</c:v>
                </c:pt>
                <c:pt idx="49">
                  <c:v>2.3157478122842203</c:v>
                </c:pt>
                <c:pt idx="50">
                  <c:v>1.933012401477157</c:v>
                </c:pt>
                <c:pt idx="51">
                  <c:v>2.4150512701458764</c:v>
                </c:pt>
                <c:pt idx="52">
                  <c:v>2.7038111287033004</c:v>
                </c:pt>
                <c:pt idx="53">
                  <c:v>2.9267119748346038</c:v>
                </c:pt>
                <c:pt idx="54">
                  <c:v>3.0670698324783876</c:v>
                </c:pt>
                <c:pt idx="55">
                  <c:v>3.7178176509885743</c:v>
                </c:pt>
                <c:pt idx="56">
                  <c:v>3.9219012025906919</c:v>
                </c:pt>
                <c:pt idx="57">
                  <c:v>3.8691234781430612</c:v>
                </c:pt>
                <c:pt idx="58">
                  <c:v>3.9856202203445692</c:v>
                </c:pt>
                <c:pt idx="59">
                  <c:v>4.1743807093065382</c:v>
                </c:pt>
                <c:pt idx="60">
                  <c:v>4.37664722777515</c:v>
                </c:pt>
                <c:pt idx="61">
                  <c:v>4.713550036698658</c:v>
                </c:pt>
                <c:pt idx="62">
                  <c:v>4.7757056540314462</c:v>
                </c:pt>
                <c:pt idx="63">
                  <c:v>4.3777097534933862</c:v>
                </c:pt>
                <c:pt idx="64">
                  <c:v>3.9797864354836685</c:v>
                </c:pt>
                <c:pt idx="65">
                  <c:v>3.7513013658329855</c:v>
                </c:pt>
                <c:pt idx="66">
                  <c:v>3.5819526702325688</c:v>
                </c:pt>
                <c:pt idx="67">
                  <c:v>4.091558825625226</c:v>
                </c:pt>
                <c:pt idx="68">
                  <c:v>3.9143304003907518</c:v>
                </c:pt>
                <c:pt idx="69">
                  <c:v>3.5123261866645183</c:v>
                </c:pt>
                <c:pt idx="70">
                  <c:v>3.2797834658543974</c:v>
                </c:pt>
                <c:pt idx="71">
                  <c:v>3.0113842633213208</c:v>
                </c:pt>
                <c:pt idx="72">
                  <c:v>3.0473985957730441</c:v>
                </c:pt>
                <c:pt idx="73">
                  <c:v>2.9775167400062461</c:v>
                </c:pt>
                <c:pt idx="74">
                  <c:v>2.4752511324253317</c:v>
                </c:pt>
                <c:pt idx="75">
                  <c:v>2.1995505345623312</c:v>
                </c:pt>
                <c:pt idx="76">
                  <c:v>3.2966997164464855</c:v>
                </c:pt>
                <c:pt idx="77">
                  <c:v>3.531455941626275</c:v>
                </c:pt>
                <c:pt idx="78">
                  <c:v>3.1217658208979948</c:v>
                </c:pt>
                <c:pt idx="79">
                  <c:v>3.4980653585825383</c:v>
                </c:pt>
                <c:pt idx="80">
                  <c:v>3.5079105301954927</c:v>
                </c:pt>
                <c:pt idx="81">
                  <c:v>3.5754013543399701</c:v>
                </c:pt>
                <c:pt idx="82">
                  <c:v>2.9139298626873571</c:v>
                </c:pt>
                <c:pt idx="83">
                  <c:v>3.2556368272722764</c:v>
                </c:pt>
                <c:pt idx="84">
                  <c:v>3.524372861642886</c:v>
                </c:pt>
                <c:pt idx="85">
                  <c:v>4.0739128273054863</c:v>
                </c:pt>
                <c:pt idx="86">
                  <c:v>4.1440205539932702</c:v>
                </c:pt>
                <c:pt idx="87">
                  <c:v>4.3144916421376944</c:v>
                </c:pt>
                <c:pt idx="88">
                  <c:v>4.5933381026090023</c:v>
                </c:pt>
                <c:pt idx="89">
                  <c:v>4.4713310287594048</c:v>
                </c:pt>
                <c:pt idx="90">
                  <c:v>4.4884882782334445</c:v>
                </c:pt>
                <c:pt idx="91">
                  <c:v>4.3905661409226227</c:v>
                </c:pt>
                <c:pt idx="92">
                  <c:v>4.6180230959793684</c:v>
                </c:pt>
                <c:pt idx="93">
                  <c:v>4.2324907027728864</c:v>
                </c:pt>
                <c:pt idx="94">
                  <c:v>3.4671619265335574</c:v>
                </c:pt>
                <c:pt idx="95">
                  <c:v>2.9957621127725882</c:v>
                </c:pt>
                <c:pt idx="96">
                  <c:v>2.6432929200611301</c:v>
                </c:pt>
                <c:pt idx="97">
                  <c:v>2.6908105317422497</c:v>
                </c:pt>
                <c:pt idx="98">
                  <c:v>2.9625098780324968</c:v>
                </c:pt>
                <c:pt idx="99">
                  <c:v>3.147476211028867</c:v>
                </c:pt>
                <c:pt idx="100">
                  <c:v>2.2071869551666081</c:v>
                </c:pt>
                <c:pt idx="101">
                  <c:v>3.2992006864010688</c:v>
                </c:pt>
                <c:pt idx="102">
                  <c:v>2.8474330589630212</c:v>
                </c:pt>
                <c:pt idx="103">
                  <c:v>1.8489268558919723</c:v>
                </c:pt>
                <c:pt idx="104">
                  <c:v>2.1941384919482463</c:v>
                </c:pt>
                <c:pt idx="105">
                  <c:v>3.0082594533422915</c:v>
                </c:pt>
                <c:pt idx="106">
                  <c:v>3.0794560431795182</c:v>
                </c:pt>
                <c:pt idx="107">
                  <c:v>2.6639843885985859</c:v>
                </c:pt>
                <c:pt idx="108">
                  <c:v>2.701900503558285</c:v>
                </c:pt>
                <c:pt idx="109">
                  <c:v>2.0791467724320714</c:v>
                </c:pt>
                <c:pt idx="110">
                  <c:v>2.1974667201434586</c:v>
                </c:pt>
                <c:pt idx="111">
                  <c:v>2.6729574123245907</c:v>
                </c:pt>
                <c:pt idx="112">
                  <c:v>2.977795331630773</c:v>
                </c:pt>
                <c:pt idx="113">
                  <c:v>3.8709953012489424</c:v>
                </c:pt>
                <c:pt idx="114">
                  <c:v>3.6937070444682529</c:v>
                </c:pt>
                <c:pt idx="115">
                  <c:v>2.9803075921775566</c:v>
                </c:pt>
                <c:pt idx="116">
                  <c:v>2.5058896238415826</c:v>
                </c:pt>
                <c:pt idx="117">
                  <c:v>2.4887040498992281</c:v>
                </c:pt>
                <c:pt idx="118">
                  <c:v>2.4110007385460088</c:v>
                </c:pt>
                <c:pt idx="119">
                  <c:v>2.5980521500049414</c:v>
                </c:pt>
                <c:pt idx="120">
                  <c:v>2.2892908758022923</c:v>
                </c:pt>
                <c:pt idx="121">
                  <c:v>2.6286562610043851</c:v>
                </c:pt>
                <c:pt idx="122">
                  <c:v>2.9178500165432117</c:v>
                </c:pt>
                <c:pt idx="123">
                  <c:v>3.1181950816477504</c:v>
                </c:pt>
                <c:pt idx="124">
                  <c:v>3.6804647291158945</c:v>
                </c:pt>
                <c:pt idx="125">
                  <c:v>3.8069250281332372</c:v>
                </c:pt>
                <c:pt idx="126">
                  <c:v>3.960952934809963</c:v>
                </c:pt>
                <c:pt idx="127">
                  <c:v>3.7713464463977866</c:v>
                </c:pt>
                <c:pt idx="128">
                  <c:v>2.4060436993024812</c:v>
                </c:pt>
                <c:pt idx="129">
                  <c:v>2.9014216093656149</c:v>
                </c:pt>
                <c:pt idx="130">
                  <c:v>1.8998510631070185</c:v>
                </c:pt>
                <c:pt idx="131">
                  <c:v>1.7449017116703227</c:v>
                </c:pt>
                <c:pt idx="132">
                  <c:v>2.4772067655008945</c:v>
                </c:pt>
                <c:pt idx="133">
                  <c:v>3.2065753688115715</c:v>
                </c:pt>
                <c:pt idx="134">
                  <c:v>3.5561202358469512</c:v>
                </c:pt>
                <c:pt idx="135">
                  <c:v>3.4826306142802625</c:v>
                </c:pt>
                <c:pt idx="136">
                  <c:v>3.6042260727667697</c:v>
                </c:pt>
                <c:pt idx="137">
                  <c:v>2.8367273095945627</c:v>
                </c:pt>
                <c:pt idx="138">
                  <c:v>1.9170274435996009</c:v>
                </c:pt>
                <c:pt idx="139">
                  <c:v>2.5224620177651191</c:v>
                </c:pt>
                <c:pt idx="140">
                  <c:v>4.0197037842331671</c:v>
                </c:pt>
                <c:pt idx="141">
                  <c:v>2.671881812644874</c:v>
                </c:pt>
                <c:pt idx="142">
                  <c:v>3.4810554390530037</c:v>
                </c:pt>
                <c:pt idx="143">
                  <c:v>3.9876430789546551</c:v>
                </c:pt>
                <c:pt idx="144">
                  <c:v>3.6870711487225276</c:v>
                </c:pt>
                <c:pt idx="145">
                  <c:v>1.7159147563208101</c:v>
                </c:pt>
                <c:pt idx="146">
                  <c:v>2.4822459762283442</c:v>
                </c:pt>
                <c:pt idx="147">
                  <c:v>2.4992610085383697</c:v>
                </c:pt>
                <c:pt idx="148">
                  <c:v>2.9334529831801048</c:v>
                </c:pt>
                <c:pt idx="149">
                  <c:v>2.5255085909625357</c:v>
                </c:pt>
                <c:pt idx="150">
                  <c:v>2.2975687654782262</c:v>
                </c:pt>
                <c:pt idx="151">
                  <c:v>2.3748279832761074</c:v>
                </c:pt>
                <c:pt idx="152">
                  <c:v>2.5520303668964321</c:v>
                </c:pt>
                <c:pt idx="153">
                  <c:v>2.7867549995272975</c:v>
                </c:pt>
                <c:pt idx="154">
                  <c:v>2.6806423711539278</c:v>
                </c:pt>
                <c:pt idx="155">
                  <c:v>3.5168231350263612</c:v>
                </c:pt>
                <c:pt idx="156">
                  <c:v>2.568448597836595</c:v>
                </c:pt>
                <c:pt idx="157">
                  <c:v>3.4158085100276021</c:v>
                </c:pt>
                <c:pt idx="158">
                  <c:v>2.8245818897976882</c:v>
                </c:pt>
                <c:pt idx="159">
                  <c:v>1.3576784844261856</c:v>
                </c:pt>
                <c:pt idx="160">
                  <c:v>0.81449584673833497</c:v>
                </c:pt>
                <c:pt idx="161">
                  <c:v>0.95775249867926482</c:v>
                </c:pt>
                <c:pt idx="162">
                  <c:v>1.1014933863249809</c:v>
                </c:pt>
                <c:pt idx="163">
                  <c:v>0.97505053992953394</c:v>
                </c:pt>
                <c:pt idx="164">
                  <c:v>1.0879847727976539</c:v>
                </c:pt>
                <c:pt idx="165">
                  <c:v>1.2067573518286392</c:v>
                </c:pt>
                <c:pt idx="166">
                  <c:v>1.3086733167883302</c:v>
                </c:pt>
                <c:pt idx="167">
                  <c:v>1.3407562659087047</c:v>
                </c:pt>
                <c:pt idx="168">
                  <c:v>1.2646024372612901</c:v>
                </c:pt>
                <c:pt idx="169">
                  <c:v>1.3182183565392496</c:v>
                </c:pt>
                <c:pt idx="170">
                  <c:v>1.4143207626723335</c:v>
                </c:pt>
                <c:pt idx="171">
                  <c:v>1.4123105440146244</c:v>
                </c:pt>
                <c:pt idx="172">
                  <c:v>1.3769122382089538</c:v>
                </c:pt>
                <c:pt idx="173">
                  <c:v>1.3717637460657648</c:v>
                </c:pt>
                <c:pt idx="174">
                  <c:v>1.335829085321258</c:v>
                </c:pt>
                <c:pt idx="175">
                  <c:v>1.2191794787272741</c:v>
                </c:pt>
                <c:pt idx="176">
                  <c:v>1.1084592154877844</c:v>
                </c:pt>
                <c:pt idx="177">
                  <c:v>0.9669738044638968</c:v>
                </c:pt>
                <c:pt idx="178">
                  <c:v>0.94590962925952538</c:v>
                </c:pt>
                <c:pt idx="179">
                  <c:v>1.0846973904758739</c:v>
                </c:pt>
                <c:pt idx="180">
                  <c:v>1.1769101746866741</c:v>
                </c:pt>
                <c:pt idx="181">
                  <c:v>1.1590706615865818</c:v>
                </c:pt>
                <c:pt idx="182">
                  <c:v>1.1822916989174561</c:v>
                </c:pt>
                <c:pt idx="183">
                  <c:v>1.1809744619541187</c:v>
                </c:pt>
                <c:pt idx="184">
                  <c:v>1.1971428400927731</c:v>
                </c:pt>
                <c:pt idx="185">
                  <c:v>1.1440720325914704</c:v>
                </c:pt>
                <c:pt idx="186">
                  <c:v>1.2429274360038645</c:v>
                </c:pt>
                <c:pt idx="187">
                  <c:v>1.1130584114776705</c:v>
                </c:pt>
              </c:numCache>
            </c:numRef>
          </c:xVal>
          <c:yVal>
            <c:numRef>
              <c:f>'067C'!$P$14:$P$520</c:f>
              <c:numCache>
                <c:formatCode>0.0</c:formatCode>
                <c:ptCount val="507"/>
                <c:pt idx="0">
                  <c:v>1.6066445749651972</c:v>
                </c:pt>
                <c:pt idx="1">
                  <c:v>2.5127929319093467</c:v>
                </c:pt>
                <c:pt idx="2">
                  <c:v>3.0041173128644951</c:v>
                </c:pt>
                <c:pt idx="3">
                  <c:v>3.3462226690819317</c:v>
                </c:pt>
                <c:pt idx="4">
                  <c:v>3.4943248148182633</c:v>
                </c:pt>
                <c:pt idx="5">
                  <c:v>3.7838033371637763</c:v>
                </c:pt>
                <c:pt idx="6">
                  <c:v>3.8723593236434923</c:v>
                </c:pt>
                <c:pt idx="7">
                  <c:v>3.8935669976320368</c:v>
                </c:pt>
                <c:pt idx="8">
                  <c:v>3.9084575373899644</c:v>
                </c:pt>
                <c:pt idx="9">
                  <c:v>4.1154201115719724</c:v>
                </c:pt>
                <c:pt idx="10">
                  <c:v>4.3281746549685574</c:v>
                </c:pt>
                <c:pt idx="11">
                  <c:v>3.6525128529421242</c:v>
                </c:pt>
                <c:pt idx="12">
                  <c:v>3.2273043662697369</c:v>
                </c:pt>
                <c:pt idx="13">
                  <c:v>2.9413690462734294</c:v>
                </c:pt>
                <c:pt idx="14">
                  <c:v>2.8702529665378043</c:v>
                </c:pt>
                <c:pt idx="15">
                  <c:v>2.7077694462844972</c:v>
                </c:pt>
                <c:pt idx="16">
                  <c:v>2.6206769564272721</c:v>
                </c:pt>
                <c:pt idx="17">
                  <c:v>3.3222675401557806</c:v>
                </c:pt>
                <c:pt idx="18">
                  <c:v>2.7473853763488383</c:v>
                </c:pt>
                <c:pt idx="19">
                  <c:v>2.4568594967086579</c:v>
                </c:pt>
                <c:pt idx="20">
                  <c:v>2.1181037865828931</c:v>
                </c:pt>
                <c:pt idx="21">
                  <c:v>2.0880381067213349</c:v>
                </c:pt>
                <c:pt idx="22">
                  <c:v>1.9296529715585049</c:v>
                </c:pt>
                <c:pt idx="23">
                  <c:v>2.0696353732519093</c:v>
                </c:pt>
                <c:pt idx="24">
                  <c:v>1.9749708176617207</c:v>
                </c:pt>
                <c:pt idx="25">
                  <c:v>1.8821473849528554</c:v>
                </c:pt>
                <c:pt idx="26">
                  <c:v>1.9090850108805713</c:v>
                </c:pt>
                <c:pt idx="27">
                  <c:v>1.9268095179703737</c:v>
                </c:pt>
                <c:pt idx="28">
                  <c:v>2.0656205278182966</c:v>
                </c:pt>
                <c:pt idx="29">
                  <c:v>3.0310464434484294</c:v>
                </c:pt>
                <c:pt idx="30">
                  <c:v>2.1965774214565141</c:v>
                </c:pt>
                <c:pt idx="31">
                  <c:v>2.7725529600584431</c:v>
                </c:pt>
                <c:pt idx="32">
                  <c:v>2.995027805708951</c:v>
                </c:pt>
                <c:pt idx="33">
                  <c:v>2.861085442331766</c:v>
                </c:pt>
                <c:pt idx="34">
                  <c:v>2.881660907441014</c:v>
                </c:pt>
                <c:pt idx="35">
                  <c:v>3.1982546121966875</c:v>
                </c:pt>
                <c:pt idx="36">
                  <c:v>3.0085328658948747</c:v>
                </c:pt>
                <c:pt idx="37">
                  <c:v>2.877979652590843</c:v>
                </c:pt>
                <c:pt idx="38">
                  <c:v>3.0366653878744638</c:v>
                </c:pt>
                <c:pt idx="39">
                  <c:v>3.5276741598462018</c:v>
                </c:pt>
                <c:pt idx="40">
                  <c:v>3.6687039188342649</c:v>
                </c:pt>
                <c:pt idx="41">
                  <c:v>3.6765765846880258</c:v>
                </c:pt>
                <c:pt idx="42">
                  <c:v>3.5300309614873067</c:v>
                </c:pt>
                <c:pt idx="43">
                  <c:v>3.337743848424235</c:v>
                </c:pt>
                <c:pt idx="44">
                  <c:v>3.1943412880199706</c:v>
                </c:pt>
                <c:pt idx="45">
                  <c:v>3.3235240306146179</c:v>
                </c:pt>
                <c:pt idx="46">
                  <c:v>3.1233107297661533</c:v>
                </c:pt>
                <c:pt idx="47">
                  <c:v>3.0435827314342108</c:v>
                </c:pt>
                <c:pt idx="48">
                  <c:v>2.9616284795308152</c:v>
                </c:pt>
                <c:pt idx="49">
                  <c:v>2.5055615383226812</c:v>
                </c:pt>
                <c:pt idx="50">
                  <c:v>2.4682779147805851</c:v>
                </c:pt>
                <c:pt idx="51">
                  <c:v>2.4202021365710449</c:v>
                </c:pt>
                <c:pt idx="52">
                  <c:v>2.7902634491981009</c:v>
                </c:pt>
                <c:pt idx="53">
                  <c:v>3.0636650310775937</c:v>
                </c:pt>
                <c:pt idx="54">
                  <c:v>3.3824999982673414</c:v>
                </c:pt>
                <c:pt idx="55">
                  <c:v>3.9341633131532845</c:v>
                </c:pt>
                <c:pt idx="56">
                  <c:v>3.9995859721938096</c:v>
                </c:pt>
                <c:pt idx="57">
                  <c:v>4.30591920081691</c:v>
                </c:pt>
                <c:pt idx="58">
                  <c:v>4.6510530715362384</c:v>
                </c:pt>
                <c:pt idx="59">
                  <c:v>4.725204179292593</c:v>
                </c:pt>
                <c:pt idx="60">
                  <c:v>5.1355756481386869</c:v>
                </c:pt>
                <c:pt idx="61">
                  <c:v>5.7822501362359358</c:v>
                </c:pt>
                <c:pt idx="62">
                  <c:v>6.4663387959449317</c:v>
                </c:pt>
                <c:pt idx="63">
                  <c:v>7.3823239852625111</c:v>
                </c:pt>
                <c:pt idx="64">
                  <c:v>8.7940315498340382</c:v>
                </c:pt>
                <c:pt idx="65">
                  <c:v>9.7751032577397332</c:v>
                </c:pt>
                <c:pt idx="66">
                  <c:v>9.88787291941596</c:v>
                </c:pt>
                <c:pt idx="67">
                  <c:v>9.2732762770251931</c:v>
                </c:pt>
                <c:pt idx="68">
                  <c:v>8.9538025874373162</c:v>
                </c:pt>
                <c:pt idx="69">
                  <c:v>8.1970788476136196</c:v>
                </c:pt>
                <c:pt idx="70">
                  <c:v>7.7809829494347165</c:v>
                </c:pt>
                <c:pt idx="71">
                  <c:v>7.4567936747396804</c:v>
                </c:pt>
                <c:pt idx="72">
                  <c:v>7.3943355311006975</c:v>
                </c:pt>
                <c:pt idx="73">
                  <c:v>7.2478744384693181</c:v>
                </c:pt>
                <c:pt idx="74">
                  <c:v>6.9949703046485707</c:v>
                </c:pt>
                <c:pt idx="75">
                  <c:v>6.5657169548173391</c:v>
                </c:pt>
                <c:pt idx="76">
                  <c:v>5.316719034350851</c:v>
                </c:pt>
                <c:pt idx="77">
                  <c:v>4.5988419541237011</c:v>
                </c:pt>
                <c:pt idx="78">
                  <c:v>8.0313428160072124</c:v>
                </c:pt>
                <c:pt idx="79">
                  <c:v>11.129159875911634</c:v>
                </c:pt>
                <c:pt idx="80">
                  <c:v>13.260753713817829</c:v>
                </c:pt>
                <c:pt idx="81">
                  <c:v>13.436031645458817</c:v>
                </c:pt>
                <c:pt idx="82">
                  <c:v>13.521199895646301</c:v>
                </c:pt>
                <c:pt idx="83">
                  <c:v>14.888931058011231</c:v>
                </c:pt>
                <c:pt idx="84">
                  <c:v>17.443738207432446</c:v>
                </c:pt>
                <c:pt idx="85">
                  <c:v>17.993306807729059</c:v>
                </c:pt>
                <c:pt idx="86">
                  <c:v>19.39962155172628</c:v>
                </c:pt>
                <c:pt idx="87">
                  <c:v>20.764076553356134</c:v>
                </c:pt>
                <c:pt idx="88">
                  <c:v>19.889015747536874</c:v>
                </c:pt>
                <c:pt idx="89">
                  <c:v>18.930508166378957</c:v>
                </c:pt>
                <c:pt idx="90">
                  <c:v>17.763473984072107</c:v>
                </c:pt>
                <c:pt idx="91">
                  <c:v>17.631687361647185</c:v>
                </c:pt>
                <c:pt idx="92">
                  <c:v>17.095838900175476</c:v>
                </c:pt>
                <c:pt idx="93">
                  <c:v>16.477473499627802</c:v>
                </c:pt>
                <c:pt idx="94">
                  <c:v>15.159818813236155</c:v>
                </c:pt>
                <c:pt idx="95">
                  <c:v>13.916138669030879</c:v>
                </c:pt>
                <c:pt idx="96">
                  <c:v>13.864534697334745</c:v>
                </c:pt>
                <c:pt idx="97">
                  <c:v>14.869623551442006</c:v>
                </c:pt>
                <c:pt idx="98">
                  <c:v>15.906086538844797</c:v>
                </c:pt>
                <c:pt idx="99">
                  <c:v>19.232084324088486</c:v>
                </c:pt>
                <c:pt idx="100">
                  <c:v>21.645703130551677</c:v>
                </c:pt>
                <c:pt idx="101">
                  <c:v>17.61269447314891</c:v>
                </c:pt>
                <c:pt idx="102">
                  <c:v>17.994795367514449</c:v>
                </c:pt>
                <c:pt idx="103">
                  <c:v>16.844594369103735</c:v>
                </c:pt>
                <c:pt idx="104">
                  <c:v>16.210105019677236</c:v>
                </c:pt>
                <c:pt idx="105">
                  <c:v>17.262042756391988</c:v>
                </c:pt>
                <c:pt idx="106">
                  <c:v>18.294553906549048</c:v>
                </c:pt>
                <c:pt idx="107">
                  <c:v>17.162694615244821</c:v>
                </c:pt>
                <c:pt idx="108">
                  <c:v>16.953428761353333</c:v>
                </c:pt>
                <c:pt idx="109">
                  <c:v>17.855611263101601</c:v>
                </c:pt>
                <c:pt idx="110">
                  <c:v>16.114365638936121</c:v>
                </c:pt>
                <c:pt idx="111">
                  <c:v>15.772320318169143</c:v>
                </c:pt>
                <c:pt idx="112">
                  <c:v>18.219475512398976</c:v>
                </c:pt>
                <c:pt idx="113">
                  <c:v>19.904557613862167</c:v>
                </c:pt>
                <c:pt idx="114">
                  <c:v>27.466721909333664</c:v>
                </c:pt>
                <c:pt idx="115">
                  <c:v>34.12258010962794</c:v>
                </c:pt>
                <c:pt idx="116">
                  <c:v>35.804264988542656</c:v>
                </c:pt>
                <c:pt idx="117">
                  <c:v>38.022941830049817</c:v>
                </c:pt>
                <c:pt idx="118">
                  <c:v>49.488101175454688</c:v>
                </c:pt>
                <c:pt idx="119">
                  <c:v>49.734876208695972</c:v>
                </c:pt>
                <c:pt idx="120">
                  <c:v>47.804858637916318</c:v>
                </c:pt>
                <c:pt idx="121">
                  <c:v>37.626992653483107</c:v>
                </c:pt>
                <c:pt idx="122">
                  <c:v>31.214647766513622</c:v>
                </c:pt>
                <c:pt idx="123">
                  <c:v>29.163489180131748</c:v>
                </c:pt>
                <c:pt idx="124">
                  <c:v>20.100361161979485</c:v>
                </c:pt>
                <c:pt idx="125">
                  <c:v>18.192434093038269</c:v>
                </c:pt>
                <c:pt idx="126">
                  <c:v>16.203238503004592</c:v>
                </c:pt>
                <c:pt idx="127">
                  <c:v>14.432944538546977</c:v>
                </c:pt>
                <c:pt idx="128">
                  <c:v>15.178458993462918</c:v>
                </c:pt>
                <c:pt idx="129">
                  <c:v>10.822420417085381</c:v>
                </c:pt>
                <c:pt idx="130">
                  <c:v>12.182533496217031</c:v>
                </c:pt>
                <c:pt idx="131">
                  <c:v>14.230148880249692</c:v>
                </c:pt>
                <c:pt idx="132">
                  <c:v>15.801606528087062</c:v>
                </c:pt>
                <c:pt idx="133">
                  <c:v>17.101403186581837</c:v>
                </c:pt>
                <c:pt idx="134">
                  <c:v>17.2060276181838</c:v>
                </c:pt>
                <c:pt idx="135">
                  <c:v>17.99786876342861</c:v>
                </c:pt>
                <c:pt idx="136">
                  <c:v>18.239001916081481</c:v>
                </c:pt>
                <c:pt idx="137">
                  <c:v>24.404457221515106</c:v>
                </c:pt>
                <c:pt idx="138">
                  <c:v>33.734987278124599</c:v>
                </c:pt>
                <c:pt idx="139">
                  <c:v>25.612635820521604</c:v>
                </c:pt>
                <c:pt idx="140">
                  <c:v>17.140990089833402</c:v>
                </c:pt>
                <c:pt idx="141">
                  <c:v>19.528399055030253</c:v>
                </c:pt>
                <c:pt idx="142">
                  <c:v>19.964919906823781</c:v>
                </c:pt>
                <c:pt idx="143">
                  <c:v>19.846551832190503</c:v>
                </c:pt>
                <c:pt idx="144">
                  <c:v>20.029632339934508</c:v>
                </c:pt>
                <c:pt idx="145">
                  <c:v>39.943162640481553</c:v>
                </c:pt>
                <c:pt idx="146">
                  <c:v>29.081243391495363</c:v>
                </c:pt>
                <c:pt idx="147">
                  <c:v>23.460534057387939</c:v>
                </c:pt>
                <c:pt idx="148">
                  <c:v>19.743226790634715</c:v>
                </c:pt>
                <c:pt idx="149">
                  <c:v>20.67993300199381</c:v>
                </c:pt>
                <c:pt idx="150">
                  <c:v>20.52804808015042</c:v>
                </c:pt>
                <c:pt idx="151">
                  <c:v>19.713504755656867</c:v>
                </c:pt>
                <c:pt idx="152">
                  <c:v>18.768191157395357</c:v>
                </c:pt>
                <c:pt idx="153">
                  <c:v>19.432752700202244</c:v>
                </c:pt>
                <c:pt idx="154">
                  <c:v>21.385041302040186</c:v>
                </c:pt>
                <c:pt idx="155">
                  <c:v>18.451688496727854</c:v>
                </c:pt>
                <c:pt idx="156">
                  <c:v>24.514546545267056</c:v>
                </c:pt>
                <c:pt idx="157">
                  <c:v>17.04058114148545</c:v>
                </c:pt>
                <c:pt idx="158">
                  <c:v>17.780387166843678</c:v>
                </c:pt>
                <c:pt idx="159">
                  <c:v>32.319511523440177</c:v>
                </c:pt>
                <c:pt idx="160">
                  <c:v>59.896951980009398</c:v>
                </c:pt>
                <c:pt idx="161">
                  <c:v>68.949056765080115</c:v>
                </c:pt>
                <c:pt idx="162">
                  <c:v>72.365221572183245</c:v>
                </c:pt>
                <c:pt idx="163">
                  <c:v>78.912617206187505</c:v>
                </c:pt>
                <c:pt idx="164">
                  <c:v>90.158165268130531</c:v>
                </c:pt>
                <c:pt idx="165">
                  <c:v>93.098634495866506</c:v>
                </c:pt>
                <c:pt idx="166">
                  <c:v>85.799461785559785</c:v>
                </c:pt>
                <c:pt idx="167">
                  <c:v>76.894343258136473</c:v>
                </c:pt>
                <c:pt idx="168">
                  <c:v>74.434545300101618</c:v>
                </c:pt>
                <c:pt idx="169">
                  <c:v>69.805020611275253</c:v>
                </c:pt>
                <c:pt idx="170">
                  <c:v>64.066344332999776</c:v>
                </c:pt>
                <c:pt idx="171">
                  <c:v>59.661521734307861</c:v>
                </c:pt>
                <c:pt idx="172">
                  <c:v>58.313725332829087</c:v>
                </c:pt>
                <c:pt idx="173">
                  <c:v>55.059612897788838</c:v>
                </c:pt>
                <c:pt idx="174">
                  <c:v>52.97967457168545</c:v>
                </c:pt>
                <c:pt idx="175">
                  <c:v>52.379726913469817</c:v>
                </c:pt>
                <c:pt idx="176">
                  <c:v>54.494144913508634</c:v>
                </c:pt>
                <c:pt idx="177">
                  <c:v>63.739752239163316</c:v>
                </c:pt>
                <c:pt idx="178">
                  <c:v>78.532265399702652</c:v>
                </c:pt>
                <c:pt idx="179">
                  <c:v>97.05889154303506</c:v>
                </c:pt>
                <c:pt idx="180">
                  <c:v>110.09279619880282</c:v>
                </c:pt>
                <c:pt idx="181">
                  <c:v>115.23498349064255</c:v>
                </c:pt>
                <c:pt idx="182">
                  <c:v>116.77269420376817</c:v>
                </c:pt>
                <c:pt idx="183">
                  <c:v>117.50503619816919</c:v>
                </c:pt>
                <c:pt idx="184">
                  <c:v>123.66332807276635</c:v>
                </c:pt>
                <c:pt idx="185">
                  <c:v>128.59802210280165</c:v>
                </c:pt>
                <c:pt idx="186">
                  <c:v>124.75453059023043</c:v>
                </c:pt>
                <c:pt idx="187">
                  <c:v>131.28683561470041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3-469A-A470-E173AD9D5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'067C'!$BN$11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'067C'!$BN$14:$BN$520</c:f>
              <c:numCache>
                <c:formatCode>0.0</c:formatCode>
                <c:ptCount val="507"/>
                <c:pt idx="0">
                  <c:v>3.911687754848403</c:v>
                </c:pt>
                <c:pt idx="1">
                  <c:v>3.6823877622815315</c:v>
                </c:pt>
                <c:pt idx="2">
                  <c:v>3.5885391219361398</c:v>
                </c:pt>
                <c:pt idx="3">
                  <c:v>3.5325032335853646</c:v>
                </c:pt>
                <c:pt idx="4">
                  <c:v>3.5190053718153385</c:v>
                </c:pt>
                <c:pt idx="5">
                  <c:v>3.4737079372051802</c:v>
                </c:pt>
                <c:pt idx="6">
                  <c:v>3.4707805660662538</c:v>
                </c:pt>
                <c:pt idx="7">
                  <c:v>3.4779601713447286</c:v>
                </c:pt>
                <c:pt idx="8">
                  <c:v>3.4753983179970631</c:v>
                </c:pt>
                <c:pt idx="9">
                  <c:v>3.4849051676878151</c:v>
                </c:pt>
                <c:pt idx="10">
                  <c:v>3.4637539365934962</c:v>
                </c:pt>
                <c:pt idx="11">
                  <c:v>3.564089760462029</c:v>
                </c:pt>
                <c:pt idx="12">
                  <c:v>3.6257380054116344</c:v>
                </c:pt>
                <c:pt idx="13">
                  <c:v>3.6705195328770235</c:v>
                </c:pt>
                <c:pt idx="14">
                  <c:v>3.6894883595679082</c:v>
                </c:pt>
                <c:pt idx="15">
                  <c:v>3.6991421340779103</c:v>
                </c:pt>
                <c:pt idx="16">
                  <c:v>3.7111466982974592</c:v>
                </c:pt>
                <c:pt idx="17">
                  <c:v>3.5618021001739706</c:v>
                </c:pt>
                <c:pt idx="18">
                  <c:v>3.6617295464516797</c:v>
                </c:pt>
                <c:pt idx="19">
                  <c:v>3.6979099341699033</c:v>
                </c:pt>
                <c:pt idx="20">
                  <c:v>3.7705632812570484</c:v>
                </c:pt>
                <c:pt idx="21">
                  <c:v>3.7633639805037387</c:v>
                </c:pt>
                <c:pt idx="22">
                  <c:v>3.8074919777481973</c:v>
                </c:pt>
                <c:pt idx="23">
                  <c:v>3.7529894625615499</c:v>
                </c:pt>
                <c:pt idx="24">
                  <c:v>3.7537587331274866</c:v>
                </c:pt>
                <c:pt idx="25">
                  <c:v>3.744691598653541</c:v>
                </c:pt>
                <c:pt idx="26">
                  <c:v>3.7043809368715883</c:v>
                </c:pt>
                <c:pt idx="27">
                  <c:v>3.6485873014827992</c:v>
                </c:pt>
                <c:pt idx="28">
                  <c:v>3.7013044683611396</c:v>
                </c:pt>
                <c:pt idx="29">
                  <c:v>3.4980181980856537</c:v>
                </c:pt>
                <c:pt idx="30">
                  <c:v>3.7189510370906955</c:v>
                </c:pt>
                <c:pt idx="31">
                  <c:v>3.5823247259428315</c:v>
                </c:pt>
                <c:pt idx="32">
                  <c:v>3.5863195128152667</c:v>
                </c:pt>
                <c:pt idx="33">
                  <c:v>3.6226498191998027</c:v>
                </c:pt>
                <c:pt idx="34">
                  <c:v>3.5992040549314486</c:v>
                </c:pt>
                <c:pt idx="35">
                  <c:v>3.5119776258178974</c:v>
                </c:pt>
                <c:pt idx="36">
                  <c:v>3.5281053158928568</c:v>
                </c:pt>
                <c:pt idx="37">
                  <c:v>3.5377869833112037</c:v>
                </c:pt>
                <c:pt idx="38">
                  <c:v>3.503592299603703</c:v>
                </c:pt>
                <c:pt idx="39">
                  <c:v>3.4361864397273756</c:v>
                </c:pt>
                <c:pt idx="40">
                  <c:v>3.4377163011487082</c:v>
                </c:pt>
                <c:pt idx="41">
                  <c:v>3.4095122728547747</c:v>
                </c:pt>
                <c:pt idx="42">
                  <c:v>3.4266756111497592</c:v>
                </c:pt>
                <c:pt idx="43">
                  <c:v>3.4257614807780943</c:v>
                </c:pt>
                <c:pt idx="44">
                  <c:v>3.4223530408195653</c:v>
                </c:pt>
                <c:pt idx="45">
                  <c:v>3.3946932292459766</c:v>
                </c:pt>
                <c:pt idx="46">
                  <c:v>3.4368214094767597</c:v>
                </c:pt>
                <c:pt idx="47">
                  <c:v>3.4244704718082164</c:v>
                </c:pt>
                <c:pt idx="48">
                  <c:v>3.4103850459063239</c:v>
                </c:pt>
                <c:pt idx="49">
                  <c:v>3.4783536707398142</c:v>
                </c:pt>
                <c:pt idx="50">
                  <c:v>3.4491744634734509</c:v>
                </c:pt>
                <c:pt idx="51">
                  <c:v>3.5000743271369714</c:v>
                </c:pt>
                <c:pt idx="52">
                  <c:v>3.4683506132635</c:v>
                </c:pt>
                <c:pt idx="53">
                  <c:v>3.4493980827524191</c:v>
                </c:pt>
                <c:pt idx="54">
                  <c:v>3.4220557278008319</c:v>
                </c:pt>
                <c:pt idx="55">
                  <c:v>3.4084838012081309</c:v>
                </c:pt>
                <c:pt idx="56">
                  <c:v>3.4146598536280623</c:v>
                </c:pt>
                <c:pt idx="57">
                  <c:v>3.3843991417029513</c:v>
                </c:pt>
                <c:pt idx="58">
                  <c:v>3.3630940040516548</c:v>
                </c:pt>
                <c:pt idx="59">
                  <c:v>3.3682596259963624</c:v>
                </c:pt>
                <c:pt idx="60">
                  <c:v>3.3494022051635541</c:v>
                </c:pt>
                <c:pt idx="61">
                  <c:v>3.3249358631777159</c:v>
                </c:pt>
                <c:pt idx="62">
                  <c:v>3.2884153233513587</c:v>
                </c:pt>
                <c:pt idx="63">
                  <c:v>3.2196213655178822</c:v>
                </c:pt>
                <c:pt idx="64">
                  <c:v>3.1337025763142354</c:v>
                </c:pt>
                <c:pt idx="65">
                  <c:v>3.0814020064452987</c:v>
                </c:pt>
                <c:pt idx="66">
                  <c:v>3.0656999533931972</c:v>
                </c:pt>
                <c:pt idx="67">
                  <c:v>3.1220134497890877</c:v>
                </c:pt>
                <c:pt idx="68">
                  <c:v>3.123154437687047</c:v>
                </c:pt>
                <c:pt idx="69">
                  <c:v>3.1276548883351962</c:v>
                </c:pt>
                <c:pt idx="70">
                  <c:v>3.1297584563389509</c:v>
                </c:pt>
                <c:pt idx="71">
                  <c:v>3.1248429874891186</c:v>
                </c:pt>
                <c:pt idx="72">
                  <c:v>3.1307167148863839</c:v>
                </c:pt>
                <c:pt idx="73">
                  <c:v>3.1325498920472472</c:v>
                </c:pt>
                <c:pt idx="74">
                  <c:v>3.1030667668728174</c:v>
                </c:pt>
                <c:pt idx="75">
                  <c:v>3.1004351852613379</c:v>
                </c:pt>
                <c:pt idx="76">
                  <c:v>3.2698544953889495</c:v>
                </c:pt>
                <c:pt idx="77">
                  <c:v>3.3391029405810064</c:v>
                </c:pt>
                <c:pt idx="78">
                  <c:v>3.1064369335560391</c:v>
                </c:pt>
                <c:pt idx="79">
                  <c:v>3.0179336207226544</c:v>
                </c:pt>
                <c:pt idx="80">
                  <c:v>2.9572419956011813</c:v>
                </c:pt>
                <c:pt idx="81">
                  <c:v>2.9576231699360807</c:v>
                </c:pt>
                <c:pt idx="82">
                  <c:v>2.9029881175937353</c:v>
                </c:pt>
                <c:pt idx="83">
                  <c:v>2.8975447875502245</c:v>
                </c:pt>
                <c:pt idx="84">
                  <c:v>2.8638418380704445</c:v>
                </c:pt>
                <c:pt idx="85">
                  <c:v>2.8926486200339765</c:v>
                </c:pt>
                <c:pt idx="86">
                  <c:v>2.8721474811962509</c:v>
                </c:pt>
                <c:pt idx="87">
                  <c:v>2.8608422728644829</c:v>
                </c:pt>
                <c:pt idx="88">
                  <c:v>2.892726331518737</c:v>
                </c:pt>
                <c:pt idx="89">
                  <c:v>2.9014987351091337</c:v>
                </c:pt>
                <c:pt idx="90">
                  <c:v>2.923743733147981</c:v>
                </c:pt>
                <c:pt idx="91">
                  <c:v>2.920109180758069</c:v>
                </c:pt>
                <c:pt idx="92">
                  <c:v>2.9444351677623959</c:v>
                </c:pt>
                <c:pt idx="93">
                  <c:v>2.9327619841914667</c:v>
                </c:pt>
                <c:pt idx="94">
                  <c:v>2.9077374292729226</c:v>
                </c:pt>
                <c:pt idx="95">
                  <c:v>2.8998344343704652</c:v>
                </c:pt>
                <c:pt idx="96">
                  <c:v>2.8696925598253884</c:v>
                </c:pt>
                <c:pt idx="97">
                  <c:v>2.8492930136440533</c:v>
                </c:pt>
                <c:pt idx="98">
                  <c:v>2.8500820463334544</c:v>
                </c:pt>
                <c:pt idx="99">
                  <c:v>2.8002057203148571</c:v>
                </c:pt>
                <c:pt idx="100">
                  <c:v>2.6666286586567147</c:v>
                </c:pt>
                <c:pt idx="101">
                  <c:v>2.8429255149781203</c:v>
                </c:pt>
                <c:pt idx="102">
                  <c:v>2.7968029488850026</c:v>
                </c:pt>
                <c:pt idx="103">
                  <c:v>2.7126719884596482</c:v>
                </c:pt>
                <c:pt idx="104">
                  <c:v>2.7678777483263359</c:v>
                </c:pt>
                <c:pt idx="105">
                  <c:v>2.8255625699960571</c:v>
                </c:pt>
                <c:pt idx="106">
                  <c:v>2.811601175173327</c:v>
                </c:pt>
                <c:pt idx="107">
                  <c:v>2.7961815352824222</c:v>
                </c:pt>
                <c:pt idx="108">
                  <c:v>2.8041017520386937</c:v>
                </c:pt>
                <c:pt idx="109">
                  <c:v>2.7200225585884681</c:v>
                </c:pt>
                <c:pt idx="110">
                  <c:v>2.7703734899854977</c:v>
                </c:pt>
                <c:pt idx="111">
                  <c:v>2.826778512219307</c:v>
                </c:pt>
                <c:pt idx="112">
                  <c:v>2.8041891294297598</c:v>
                </c:pt>
                <c:pt idx="113">
                  <c:v>2.8446776069523434</c:v>
                </c:pt>
                <c:pt idx="114">
                  <c:v>2.7247404063554685</c:v>
                </c:pt>
                <c:pt idx="115">
                  <c:v>2.5924892780021387</c:v>
                </c:pt>
                <c:pt idx="116">
                  <c:v>2.5278369239473575</c:v>
                </c:pt>
                <c:pt idx="117">
                  <c:v>2.5059112119186233</c:v>
                </c:pt>
                <c:pt idx="118">
                  <c:v>2.4103807260179004</c:v>
                </c:pt>
                <c:pt idx="119">
                  <c:v>2.4304725554931328</c:v>
                </c:pt>
                <c:pt idx="120">
                  <c:v>2.4068044509311641</c:v>
                </c:pt>
                <c:pt idx="121">
                  <c:v>2.5247541223074088</c:v>
                </c:pt>
                <c:pt idx="122">
                  <c:v>2.6159563831563792</c:v>
                </c:pt>
                <c:pt idx="123">
                  <c:v>2.6571146365293261</c:v>
                </c:pt>
                <c:pt idx="124">
                  <c:v>2.8275005763286218</c:v>
                </c:pt>
                <c:pt idx="125">
                  <c:v>2.8703916744579501</c:v>
                </c:pt>
                <c:pt idx="126">
                  <c:v>2.9204175464018904</c:v>
                </c:pt>
                <c:pt idx="127">
                  <c:v>2.9468739597082552</c:v>
                </c:pt>
                <c:pt idx="128">
                  <c:v>2.8140950186025009</c:v>
                </c:pt>
                <c:pt idx="129">
                  <c:v>2.9812093202508634</c:v>
                </c:pt>
                <c:pt idx="130">
                  <c:v>2.8376362460519267</c:v>
                </c:pt>
                <c:pt idx="131">
                  <c:v>2.7608313987154283</c:v>
                </c:pt>
                <c:pt idx="132">
                  <c:v>2.8070031987714312</c:v>
                </c:pt>
                <c:pt idx="133">
                  <c:v>2.8455409476760489</c:v>
                </c:pt>
                <c:pt idx="134">
                  <c:v>2.8709343090882151</c:v>
                </c:pt>
                <c:pt idx="135">
                  <c:v>2.8499644866852134</c:v>
                </c:pt>
                <c:pt idx="136">
                  <c:v>2.8546766702093271</c:v>
                </c:pt>
                <c:pt idx="137">
                  <c:v>2.6909653089806937</c:v>
                </c:pt>
                <c:pt idx="138">
                  <c:v>2.475452955883688</c:v>
                </c:pt>
                <c:pt idx="139">
                  <c:v>2.6429651360904036</c:v>
                </c:pt>
                <c:pt idx="140">
                  <c:v>2.9053443467324205</c:v>
                </c:pt>
                <c:pt idx="141">
                  <c:v>2.7518068869204217</c:v>
                </c:pt>
                <c:pt idx="142">
                  <c:v>2.8145725329773299</c:v>
                </c:pt>
                <c:pt idx="143">
                  <c:v>2.8538649163370811</c:v>
                </c:pt>
                <c:pt idx="144">
                  <c:v>2.8291794028537538</c:v>
                </c:pt>
                <c:pt idx="145">
                  <c:v>2.3879439709261487</c:v>
                </c:pt>
                <c:pt idx="146">
                  <c:v>2.595284145053657</c:v>
                </c:pt>
                <c:pt idx="147">
                  <c:v>2.6707308541946269</c:v>
                </c:pt>
                <c:pt idx="148">
                  <c:v>2.7724996597619533</c:v>
                </c:pt>
                <c:pt idx="149">
                  <c:v>2.7172330094940316</c:v>
                </c:pt>
                <c:pt idx="150">
                  <c:v>2.6954993359599966</c:v>
                </c:pt>
                <c:pt idx="151">
                  <c:v>2.7181661426339234</c:v>
                </c:pt>
                <c:pt idx="152">
                  <c:v>2.7538198164990639</c:v>
                </c:pt>
                <c:pt idx="153">
                  <c:v>2.7644881285112008</c:v>
                </c:pt>
                <c:pt idx="154">
                  <c:v>2.721169625236485</c:v>
                </c:pt>
                <c:pt idx="155">
                  <c:v>2.8441046586873835</c:v>
                </c:pt>
                <c:pt idx="156">
                  <c:v>2.6628117046621078</c:v>
                </c:pt>
                <c:pt idx="157">
                  <c:v>2.8634991061056922</c:v>
                </c:pt>
                <c:pt idx="158">
                  <c:v>2.7988837522449446</c:v>
                </c:pt>
                <c:pt idx="159">
                  <c:v>2.4028367261079149</c:v>
                </c:pt>
                <c:pt idx="160">
                  <c:v>2.0567192276121213</c:v>
                </c:pt>
                <c:pt idx="161">
                  <c:v>2.0464411252643755</c:v>
                </c:pt>
                <c:pt idx="162">
                  <c:v>2.066001287860284</c:v>
                </c:pt>
                <c:pt idx="163">
                  <c:v>2.0039611071849159</c:v>
                </c:pt>
                <c:pt idx="164">
                  <c:v>1.9878700810802159</c:v>
                </c:pt>
                <c:pt idx="165">
                  <c:v>2.0059903164278627</c:v>
                </c:pt>
                <c:pt idx="166">
                  <c:v>2.0558218703548001</c:v>
                </c:pt>
                <c:pt idx="167">
                  <c:v>2.0989418450114847</c:v>
                </c:pt>
                <c:pt idx="168">
                  <c:v>2.0936609996427409</c:v>
                </c:pt>
                <c:pt idx="169">
                  <c:v>2.1266761634585745</c:v>
                </c:pt>
                <c:pt idx="170">
                  <c:v>2.1748627453905334</c:v>
                </c:pt>
                <c:pt idx="171">
                  <c:v>2.1985842266632507</c:v>
                </c:pt>
                <c:pt idx="172">
                  <c:v>2.1995267242705228</c:v>
                </c:pt>
                <c:pt idx="173">
                  <c:v>2.2181933302428627</c:v>
                </c:pt>
                <c:pt idx="174">
                  <c:v>2.2244511218066396</c:v>
                </c:pt>
                <c:pt idx="175">
                  <c:v>2.204653113756184</c:v>
                </c:pt>
                <c:pt idx="176">
                  <c:v>2.1664353802330458</c:v>
                </c:pt>
                <c:pt idx="177">
                  <c:v>2.0765722220599199</c:v>
                </c:pt>
                <c:pt idx="178">
                  <c:v>1.997719001886813</c:v>
                </c:pt>
                <c:pt idx="179">
                  <c:v>1.962314879333519</c:v>
                </c:pt>
                <c:pt idx="180">
                  <c:v>1.9439179728151774</c:v>
                </c:pt>
                <c:pt idx="181">
                  <c:v>1.9247066450880226</c:v>
                </c:pt>
                <c:pt idx="182">
                  <c:v>1.9261930832817433</c:v>
                </c:pt>
                <c:pt idx="183">
                  <c:v>1.9238558507680057</c:v>
                </c:pt>
                <c:pt idx="184">
                  <c:v>1.911484809699483</c:v>
                </c:pt>
                <c:pt idx="185">
                  <c:v>1.8856397937430218</c:v>
                </c:pt>
                <c:pt idx="186">
                  <c:v>1.9198090963159455</c:v>
                </c:pt>
                <c:pt idx="187">
                  <c:v>1.8709436018364363</c:v>
                </c:pt>
              </c:numCache>
            </c:numRef>
          </c:xVal>
          <c:yVal>
            <c:numRef>
              <c:f>'067C'!$J$13:$J$520</c:f>
              <c:numCache>
                <c:formatCode>0.0</c:formatCode>
                <c:ptCount val="508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3A-412F-8550-605D888B19D6}"/>
            </c:ext>
          </c:extLst>
        </c:ser>
        <c:ser>
          <c:idx val="7"/>
          <c:order val="1"/>
          <c:tx>
            <c:strRef>
              <c:f>'067C'!$BM$11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'067C'!$BM$14:$BM$520</c:f>
              <c:numCache>
                <c:formatCode>0.0</c:formatCode>
                <c:ptCount val="507"/>
                <c:pt idx="0">
                  <c:v>2.6066803819153317</c:v>
                </c:pt>
                <c:pt idx="1">
                  <c:v>2.5087422616860806</c:v>
                </c:pt>
                <c:pt idx="2">
                  <c:v>2.4839536592973008</c:v>
                </c:pt>
                <c:pt idx="3">
                  <c:v>2.4772410313494211</c:v>
                </c:pt>
                <c:pt idx="4">
                  <c:v>2.4974989400528389</c:v>
                </c:pt>
                <c:pt idx="5">
                  <c:v>2.4884055778431309</c:v>
                </c:pt>
                <c:pt idx="6">
                  <c:v>2.5100579006185155</c:v>
                </c:pt>
                <c:pt idx="7">
                  <c:v>2.5372143127795654</c:v>
                </c:pt>
                <c:pt idx="8">
                  <c:v>2.5529640834376073</c:v>
                </c:pt>
                <c:pt idx="9">
                  <c:v>2.5862304100483144</c:v>
                </c:pt>
                <c:pt idx="10">
                  <c:v>2.5874516254667643</c:v>
                </c:pt>
                <c:pt idx="11">
                  <c:v>2.6790245860255517</c:v>
                </c:pt>
                <c:pt idx="12">
                  <c:v>2.7386598607296042</c:v>
                </c:pt>
                <c:pt idx="13">
                  <c:v>2.7856993211297607</c:v>
                </c:pt>
                <c:pt idx="14">
                  <c:v>2.8152848474740835</c:v>
                </c:pt>
                <c:pt idx="15">
                  <c:v>2.8313468926534355</c:v>
                </c:pt>
                <c:pt idx="16">
                  <c:v>2.8525578753628755</c:v>
                </c:pt>
                <c:pt idx="17">
                  <c:v>2.7422953487360657</c:v>
                </c:pt>
                <c:pt idx="18">
                  <c:v>2.8328680125512316</c:v>
                </c:pt>
                <c:pt idx="19">
                  <c:v>2.8694568362449155</c:v>
                </c:pt>
                <c:pt idx="20">
                  <c:v>2.9399904728356279</c:v>
                </c:pt>
                <c:pt idx="21">
                  <c:v>2.9434915977178</c:v>
                </c:pt>
                <c:pt idx="22">
                  <c:v>2.9929682963658539</c:v>
                </c:pt>
                <c:pt idx="23">
                  <c:v>2.9554622483299884</c:v>
                </c:pt>
                <c:pt idx="24">
                  <c:v>2.9641025094149698</c:v>
                </c:pt>
                <c:pt idx="25">
                  <c:v>2.9631340318627006</c:v>
                </c:pt>
                <c:pt idx="26">
                  <c:v>2.9349049353903109</c:v>
                </c:pt>
                <c:pt idx="27">
                  <c:v>2.8907264237832258</c:v>
                </c:pt>
                <c:pt idx="28">
                  <c:v>2.9573611782829832</c:v>
                </c:pt>
                <c:pt idx="29">
                  <c:v>2.78997266317521</c:v>
                </c:pt>
                <c:pt idx="30">
                  <c:v>2.9980379281941398</c:v>
                </c:pt>
                <c:pt idx="31">
                  <c:v>2.8849201961284989</c:v>
                </c:pt>
                <c:pt idx="32">
                  <c:v>2.9023037956678559</c:v>
                </c:pt>
                <c:pt idx="33">
                  <c:v>2.9439154947241422</c:v>
                </c:pt>
                <c:pt idx="34">
                  <c:v>2.9293046008860983</c:v>
                </c:pt>
                <c:pt idx="35">
                  <c:v>2.8567524752832734</c:v>
                </c:pt>
                <c:pt idx="36">
                  <c:v>2.8771006507641057</c:v>
                </c:pt>
                <c:pt idx="37">
                  <c:v>2.8922840269061809</c:v>
                </c:pt>
                <c:pt idx="38">
                  <c:v>2.8686487169091763</c:v>
                </c:pt>
                <c:pt idx="39">
                  <c:v>2.8168805262646339</c:v>
                </c:pt>
                <c:pt idx="40">
                  <c:v>2.8275170121048063</c:v>
                </c:pt>
                <c:pt idx="41">
                  <c:v>2.8065372816670831</c:v>
                </c:pt>
                <c:pt idx="42">
                  <c:v>2.8283316683452333</c:v>
                </c:pt>
                <c:pt idx="43">
                  <c:v>2.8317495707277556</c:v>
                </c:pt>
                <c:pt idx="44">
                  <c:v>2.8334969348051566</c:v>
                </c:pt>
                <c:pt idx="45">
                  <c:v>2.8143100948005566</c:v>
                </c:pt>
                <c:pt idx="46">
                  <c:v>2.8607889354052296</c:v>
                </c:pt>
                <c:pt idx="47">
                  <c:v>2.8545573532159056</c:v>
                </c:pt>
                <c:pt idx="48">
                  <c:v>2.8466489240090138</c:v>
                </c:pt>
                <c:pt idx="49">
                  <c:v>2.9191544949042112</c:v>
                </c:pt>
                <c:pt idx="50">
                  <c:v>2.8970973731160425</c:v>
                </c:pt>
                <c:pt idx="51">
                  <c:v>2.9553600946905112</c:v>
                </c:pt>
                <c:pt idx="52">
                  <c:v>2.930615375334265</c:v>
                </c:pt>
                <c:pt idx="53">
                  <c:v>2.9190682203232234</c:v>
                </c:pt>
                <c:pt idx="54">
                  <c:v>2.8994930317653633</c:v>
                </c:pt>
                <c:pt idx="55">
                  <c:v>2.895129870794622</c:v>
                </c:pt>
                <c:pt idx="56">
                  <c:v>2.9073515440047748</c:v>
                </c:pt>
                <c:pt idx="57">
                  <c:v>2.8874836640546206</c:v>
                </c:pt>
                <c:pt idx="58">
                  <c:v>2.8764536089723687</c:v>
                </c:pt>
                <c:pt idx="59">
                  <c:v>2.8897688987302481</c:v>
                </c:pt>
                <c:pt idx="60">
                  <c:v>2.8809451044075289</c:v>
                </c:pt>
                <c:pt idx="61">
                  <c:v>2.8676377561519715</c:v>
                </c:pt>
                <c:pt idx="62">
                  <c:v>2.8422403458938383</c:v>
                </c:pt>
                <c:pt idx="63">
                  <c:v>2.7857572649035252</c:v>
                </c:pt>
                <c:pt idx="64">
                  <c:v>2.7144424090891652</c:v>
                </c:pt>
                <c:pt idx="65">
                  <c:v>2.6734258792935024</c:v>
                </c:pt>
                <c:pt idx="66">
                  <c:v>2.6640086565845156</c:v>
                </c:pt>
                <c:pt idx="67">
                  <c:v>2.7224019767395671</c:v>
                </c:pt>
                <c:pt idx="68">
                  <c:v>2.727623759318496</c:v>
                </c:pt>
                <c:pt idx="69">
                  <c:v>2.734327704575235</c:v>
                </c:pt>
                <c:pt idx="70">
                  <c:v>2.7403112233316973</c:v>
                </c:pt>
                <c:pt idx="71">
                  <c:v>2.7398285008933594</c:v>
                </c:pt>
                <c:pt idx="72">
                  <c:v>2.7510610715027992</c:v>
                </c:pt>
                <c:pt idx="73">
                  <c:v>2.7579887879231686</c:v>
                </c:pt>
                <c:pt idx="74">
                  <c:v>2.7335477102467691</c:v>
                </c:pt>
                <c:pt idx="75">
                  <c:v>2.7354357708533592</c:v>
                </c:pt>
                <c:pt idx="76">
                  <c:v>2.9084968456279592</c:v>
                </c:pt>
                <c:pt idx="77">
                  <c:v>2.9858928398568718</c:v>
                </c:pt>
                <c:pt idx="78">
                  <c:v>2.7610459881133576</c:v>
                </c:pt>
                <c:pt idx="79">
                  <c:v>2.6867079227865243</c:v>
                </c:pt>
                <c:pt idx="80">
                  <c:v>2.6370440326726583</c:v>
                </c:pt>
                <c:pt idx="81">
                  <c:v>2.6421764662836598</c:v>
                </c:pt>
                <c:pt idx="82">
                  <c:v>2.5925237320148318</c:v>
                </c:pt>
                <c:pt idx="83">
                  <c:v>2.5946561105149826</c:v>
                </c:pt>
                <c:pt idx="84">
                  <c:v>2.571174651996448</c:v>
                </c:pt>
                <c:pt idx="85">
                  <c:v>2.6046993559714431</c:v>
                </c:pt>
                <c:pt idx="86">
                  <c:v>2.5910340302080899</c:v>
                </c:pt>
                <c:pt idx="87">
                  <c:v>2.5861214711168587</c:v>
                </c:pt>
                <c:pt idx="88">
                  <c:v>2.619583011322026</c:v>
                </c:pt>
                <c:pt idx="89">
                  <c:v>2.6300141974467555</c:v>
                </c:pt>
                <c:pt idx="90">
                  <c:v>2.6534574224646104</c:v>
                </c:pt>
                <c:pt idx="91">
                  <c:v>2.6532083209924973</c:v>
                </c:pt>
                <c:pt idx="92">
                  <c:v>2.6799597639027608</c:v>
                </c:pt>
                <c:pt idx="93">
                  <c:v>2.6709086329940588</c:v>
                </c:pt>
                <c:pt idx="94">
                  <c:v>2.6475407480262372</c:v>
                </c:pt>
                <c:pt idx="95">
                  <c:v>2.6414730023323254</c:v>
                </c:pt>
                <c:pt idx="96">
                  <c:v>2.6152041256093472</c:v>
                </c:pt>
                <c:pt idx="97">
                  <c:v>2.6000061835850348</c:v>
                </c:pt>
                <c:pt idx="98">
                  <c:v>2.6057527863793033</c:v>
                </c:pt>
                <c:pt idx="99">
                  <c:v>2.564243422488933</c:v>
                </c:pt>
                <c:pt idx="100">
                  <c:v>2.4383039499743502</c:v>
                </c:pt>
                <c:pt idx="101">
                  <c:v>2.6110670364894881</c:v>
                </c:pt>
                <c:pt idx="102">
                  <c:v>2.56906972086575</c:v>
                </c:pt>
                <c:pt idx="103">
                  <c:v>2.4875575399365748</c:v>
                </c:pt>
                <c:pt idx="104">
                  <c:v>2.5449482181510894</c:v>
                </c:pt>
                <c:pt idx="105">
                  <c:v>2.6065357834476099</c:v>
                </c:pt>
                <c:pt idx="106">
                  <c:v>2.5969102403525315</c:v>
                </c:pt>
                <c:pt idx="107">
                  <c:v>2.5837101913195388</c:v>
                </c:pt>
                <c:pt idx="108">
                  <c:v>2.5945839310831453</c:v>
                </c:pt>
                <c:pt idx="109">
                  <c:v>2.5150091102941667</c:v>
                </c:pt>
                <c:pt idx="110">
                  <c:v>2.5668397527673692</c:v>
                </c:pt>
                <c:pt idx="111">
                  <c:v>2.6258738329040465</c:v>
                </c:pt>
                <c:pt idx="112">
                  <c:v>2.6080764717914002</c:v>
                </c:pt>
                <c:pt idx="113">
                  <c:v>2.6524664062151952</c:v>
                </c:pt>
                <c:pt idx="114">
                  <c:v>2.5421006202608751</c:v>
                </c:pt>
                <c:pt idx="115">
                  <c:v>2.4185946505648355</c:v>
                </c:pt>
                <c:pt idx="116">
                  <c:v>2.3581335693238969</c:v>
                </c:pt>
                <c:pt idx="117">
                  <c:v>2.3403053830518217</c:v>
                </c:pt>
                <c:pt idx="118">
                  <c:v>2.254704293865331</c:v>
                </c:pt>
                <c:pt idx="119">
                  <c:v>2.276571185488983</c:v>
                </c:pt>
                <c:pt idx="120">
                  <c:v>2.2538118732013106</c:v>
                </c:pt>
                <c:pt idx="121">
                  <c:v>2.3665932291323952</c:v>
                </c:pt>
                <c:pt idx="122">
                  <c:v>2.4551220240118581</c:v>
                </c:pt>
                <c:pt idx="123">
                  <c:v>2.4968275364397381</c:v>
                </c:pt>
                <c:pt idx="124">
                  <c:v>2.6639160413293905</c:v>
                </c:pt>
                <c:pt idx="125">
                  <c:v>2.708588905560847</c:v>
                </c:pt>
                <c:pt idx="126">
                  <c:v>2.7609867373196737</c:v>
                </c:pt>
                <c:pt idx="127">
                  <c:v>2.7907424636607026</c:v>
                </c:pt>
                <c:pt idx="128">
                  <c:v>2.6605829561060115</c:v>
                </c:pt>
                <c:pt idx="129">
                  <c:v>2.8361242585279971</c:v>
                </c:pt>
                <c:pt idx="130">
                  <c:v>2.6924523395761235</c:v>
                </c:pt>
                <c:pt idx="131">
                  <c:v>2.6157583652759882</c:v>
                </c:pt>
                <c:pt idx="132">
                  <c:v>2.6631520269666762</c:v>
                </c:pt>
                <c:pt idx="133">
                  <c:v>2.7033029048974035</c:v>
                </c:pt>
                <c:pt idx="134">
                  <c:v>2.7309264475189901</c:v>
                </c:pt>
                <c:pt idx="135">
                  <c:v>2.7120779504426871</c:v>
                </c:pt>
                <c:pt idx="136">
                  <c:v>2.7190036820211043</c:v>
                </c:pt>
                <c:pt idx="137">
                  <c:v>2.5578692510357257</c:v>
                </c:pt>
                <c:pt idx="138">
                  <c:v>2.348090972562658</c:v>
                </c:pt>
                <c:pt idx="139">
                  <c:v>2.5144177048626695</c:v>
                </c:pt>
                <c:pt idx="140">
                  <c:v>2.7793716745557329</c:v>
                </c:pt>
                <c:pt idx="141">
                  <c:v>2.6273978239879558</c:v>
                </c:pt>
                <c:pt idx="142">
                  <c:v>2.6919470564914159</c:v>
                </c:pt>
                <c:pt idx="143">
                  <c:v>2.7333140381246914</c:v>
                </c:pt>
                <c:pt idx="144">
                  <c:v>2.7108371456079334</c:v>
                </c:pt>
                <c:pt idx="145">
                  <c:v>2.2755422733790152</c:v>
                </c:pt>
                <c:pt idx="146">
                  <c:v>2.4811777386763612</c:v>
                </c:pt>
                <c:pt idx="147">
                  <c:v>2.5583322063046077</c:v>
                </c:pt>
                <c:pt idx="148">
                  <c:v>2.6631784640340856</c:v>
                </c:pt>
                <c:pt idx="149">
                  <c:v>2.6097095076094532</c:v>
                </c:pt>
                <c:pt idx="150">
                  <c:v>2.5902267507017949</c:v>
                </c:pt>
                <c:pt idx="151">
                  <c:v>2.6154443732212767</c:v>
                </c:pt>
                <c:pt idx="152">
                  <c:v>2.6538942354984294</c:v>
                </c:pt>
                <c:pt idx="153">
                  <c:v>2.6661043304584391</c:v>
                </c:pt>
                <c:pt idx="154">
                  <c:v>2.6236347238029669</c:v>
                </c:pt>
                <c:pt idx="155">
                  <c:v>2.7507297098789394</c:v>
                </c:pt>
                <c:pt idx="156">
                  <c:v>2.5680370437205382</c:v>
                </c:pt>
                <c:pt idx="157">
                  <c:v>2.7762911892466811</c:v>
                </c:pt>
                <c:pt idx="158">
                  <c:v>2.7129119463738802</c:v>
                </c:pt>
                <c:pt idx="159">
                  <c:v>2.3133045411113291</c:v>
                </c:pt>
                <c:pt idx="160">
                  <c:v>1.9740579422675242</c:v>
                </c:pt>
                <c:pt idx="161">
                  <c:v>1.966839736713049</c:v>
                </c:pt>
                <c:pt idx="162">
                  <c:v>1.9881850643216856</c:v>
                </c:pt>
                <c:pt idx="163">
                  <c:v>1.9288931952328452</c:v>
                </c:pt>
                <c:pt idx="164">
                  <c:v>1.915884253158463</c:v>
                </c:pt>
                <c:pt idx="165">
                  <c:v>1.9355155099226793</c:v>
                </c:pt>
                <c:pt idx="166">
                  <c:v>1.9851985632196862</c:v>
                </c:pt>
                <c:pt idx="167">
                  <c:v>2.028049616688719</c:v>
                </c:pt>
                <c:pt idx="168">
                  <c:v>2.02372827470623</c:v>
                </c:pt>
                <c:pt idx="169">
                  <c:v>2.0572472482016266</c:v>
                </c:pt>
                <c:pt idx="170">
                  <c:v>2.1058152031864581</c:v>
                </c:pt>
                <c:pt idx="171">
                  <c:v>2.1303047585215831</c:v>
                </c:pt>
                <c:pt idx="172">
                  <c:v>2.1324825691696936</c:v>
                </c:pt>
                <c:pt idx="173">
                  <c:v>2.1521929272398435</c:v>
                </c:pt>
                <c:pt idx="174">
                  <c:v>2.1596967721181031</c:v>
                </c:pt>
                <c:pt idx="175">
                  <c:v>2.1413489050907226</c:v>
                </c:pt>
                <c:pt idx="176">
                  <c:v>2.1047540562406151</c:v>
                </c:pt>
                <c:pt idx="177">
                  <c:v>2.0171383224378685</c:v>
                </c:pt>
                <c:pt idx="178">
                  <c:v>1.9410754542557906</c:v>
                </c:pt>
                <c:pt idx="179">
                  <c:v>1.9087246511060647</c:v>
                </c:pt>
                <c:pt idx="180">
                  <c:v>1.8927145050550422</c:v>
                </c:pt>
                <c:pt idx="181">
                  <c:v>1.8751620464018359</c:v>
                </c:pt>
                <c:pt idx="182">
                  <c:v>1.8778920085616337</c:v>
                </c:pt>
                <c:pt idx="183">
                  <c:v>1.8767444731114036</c:v>
                </c:pt>
                <c:pt idx="184">
                  <c:v>1.8659736818665322</c:v>
                </c:pt>
                <c:pt idx="185">
                  <c:v>1.8416651940252811</c:v>
                </c:pt>
                <c:pt idx="186">
                  <c:v>1.8765160912774566</c:v>
                </c:pt>
                <c:pt idx="187">
                  <c:v>1.8293391990745129</c:v>
                </c:pt>
              </c:numCache>
            </c:numRef>
          </c:xVal>
          <c:yVal>
            <c:numRef>
              <c:f>'067C'!$J$13:$J$520</c:f>
              <c:numCache>
                <c:formatCode>0.0</c:formatCode>
                <c:ptCount val="508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3A-412F-8550-605D888B19D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3A-412F-8550-605D888B19D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3A-412F-8550-605D888B19D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3A-412F-8550-605D888B19D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3A-412F-8550-605D888B19D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'067C'!$EA$75:$EA$76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3A-412F-8550-605D888B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'068C'!$AD$14:$AD$188</c:f>
              <c:numCache>
                <c:formatCode>0</c:formatCode>
                <c:ptCount val="175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1.7055173365973773</c:v>
                </c:pt>
                <c:pt idx="35">
                  <c:v>1.7455662834832864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2.8587867493435484</c:v>
                </c:pt>
                <c:pt idx="42">
                  <c:v>5.1010564883532199</c:v>
                </c:pt>
                <c:pt idx="43">
                  <c:v>2.5013649699207092</c:v>
                </c:pt>
                <c:pt idx="44">
                  <c:v>2.8986173330275768</c:v>
                </c:pt>
                <c:pt idx="45">
                  <c:v>2.2890700997642992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1.3328797817014804</c:v>
                </c:pt>
                <c:pt idx="64">
                  <c:v>0.82160216830950827</c:v>
                </c:pt>
                <c:pt idx="65">
                  <c:v>1.5406564258560895</c:v>
                </c:pt>
                <c:pt idx="66">
                  <c:v>1.2386512179912008</c:v>
                </c:pt>
                <c:pt idx="67">
                  <c:v>1.6313997665262603</c:v>
                </c:pt>
                <c:pt idx="68">
                  <c:v>1.2095613265871499</c:v>
                </c:pt>
                <c:pt idx="69">
                  <c:v>1.7208041854607405</c:v>
                </c:pt>
                <c:pt idx="70">
                  <c:v>1.5383982776462555</c:v>
                </c:pt>
                <c:pt idx="71">
                  <c:v>0.9398966205942032</c:v>
                </c:pt>
                <c:pt idx="72">
                  <c:v>0.93881313906808139</c:v>
                </c:pt>
                <c:pt idx="73">
                  <c:v>0.35</c:v>
                </c:pt>
                <c:pt idx="74">
                  <c:v>0.35</c:v>
                </c:pt>
                <c:pt idx="75">
                  <c:v>1.9251138514682213</c:v>
                </c:pt>
                <c:pt idx="76">
                  <c:v>2.0748048121129208</c:v>
                </c:pt>
                <c:pt idx="77">
                  <c:v>2.3637077731902258</c:v>
                </c:pt>
                <c:pt idx="78">
                  <c:v>2.1059788701003654</c:v>
                </c:pt>
                <c:pt idx="79">
                  <c:v>1.5657561449108912</c:v>
                </c:pt>
                <c:pt idx="80">
                  <c:v>1.7568918627223185</c:v>
                </c:pt>
                <c:pt idx="81">
                  <c:v>1.8823598351011541</c:v>
                </c:pt>
                <c:pt idx="82">
                  <c:v>1.8088543671076878</c:v>
                </c:pt>
                <c:pt idx="83">
                  <c:v>2.0259335364224129</c:v>
                </c:pt>
                <c:pt idx="84">
                  <c:v>1.5423862006120528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1.744268991015121</c:v>
                </c:pt>
                <c:pt idx="95">
                  <c:v>2.4513331197978925</c:v>
                </c:pt>
                <c:pt idx="96">
                  <c:v>2.7704768783606886</c:v>
                </c:pt>
                <c:pt idx="97">
                  <c:v>2.6000994661595982</c:v>
                </c:pt>
                <c:pt idx="98">
                  <c:v>3.0420776218448013</c:v>
                </c:pt>
                <c:pt idx="99">
                  <c:v>2.8420919751034566</c:v>
                </c:pt>
                <c:pt idx="100">
                  <c:v>2.377521598379607</c:v>
                </c:pt>
                <c:pt idx="101">
                  <c:v>2.473757623989103</c:v>
                </c:pt>
                <c:pt idx="102">
                  <c:v>7.8414492672863361</c:v>
                </c:pt>
                <c:pt idx="103">
                  <c:v>6.8402490182895139</c:v>
                </c:pt>
                <c:pt idx="104">
                  <c:v>7.9504990752179623</c:v>
                </c:pt>
                <c:pt idx="105">
                  <c:v>9.0805397633613261</c:v>
                </c:pt>
                <c:pt idx="106">
                  <c:v>10.442057074825888</c:v>
                </c:pt>
                <c:pt idx="107">
                  <c:v>13.819411795300358</c:v>
                </c:pt>
                <c:pt idx="108">
                  <c:v>14.84203160540164</c:v>
                </c:pt>
                <c:pt idx="109">
                  <c:v>7.1631493881340997</c:v>
                </c:pt>
                <c:pt idx="110">
                  <c:v>6.6900937329861314</c:v>
                </c:pt>
                <c:pt idx="111">
                  <c:v>6.126172975748748</c:v>
                </c:pt>
                <c:pt idx="112">
                  <c:v>7.1166974767349718</c:v>
                </c:pt>
                <c:pt idx="113">
                  <c:v>10.600075521712284</c:v>
                </c:pt>
                <c:pt idx="114">
                  <c:v>13.501256212148071</c:v>
                </c:pt>
                <c:pt idx="115">
                  <c:v>3.5828573913081816</c:v>
                </c:pt>
                <c:pt idx="116">
                  <c:v>4.0047139400284735</c:v>
                </c:pt>
                <c:pt idx="117">
                  <c:v>4.6231607838425344</c:v>
                </c:pt>
                <c:pt idx="118">
                  <c:v>3.4446482414130211</c:v>
                </c:pt>
                <c:pt idx="119">
                  <c:v>2.9637577827780395</c:v>
                </c:pt>
                <c:pt idx="120">
                  <c:v>2.0859491722494798</c:v>
                </c:pt>
                <c:pt idx="121">
                  <c:v>5.8909706674829554</c:v>
                </c:pt>
                <c:pt idx="122">
                  <c:v>30.152528147716904</c:v>
                </c:pt>
                <c:pt idx="123">
                  <c:v>12.014364877620389</c:v>
                </c:pt>
                <c:pt idx="124">
                  <c:v>3.4208171550868971</c:v>
                </c:pt>
                <c:pt idx="125">
                  <c:v>2.7938054980609675</c:v>
                </c:pt>
                <c:pt idx="126">
                  <c:v>3.171746963967343</c:v>
                </c:pt>
                <c:pt idx="127">
                  <c:v>6.2831902734454541</c:v>
                </c:pt>
                <c:pt idx="128">
                  <c:v>5.754747550338692</c:v>
                </c:pt>
                <c:pt idx="129">
                  <c:v>11.684041433025945</c:v>
                </c:pt>
                <c:pt idx="130">
                  <c:v>7.0684158390415188</c:v>
                </c:pt>
                <c:pt idx="131">
                  <c:v>7.9189320918370356</c:v>
                </c:pt>
                <c:pt idx="132">
                  <c:v>10.566109561582664</c:v>
                </c:pt>
                <c:pt idx="133">
                  <c:v>13.237568763650458</c:v>
                </c:pt>
                <c:pt idx="134">
                  <c:v>14.198308218040712</c:v>
                </c:pt>
                <c:pt idx="135">
                  <c:v>4.534544037275257</c:v>
                </c:pt>
                <c:pt idx="136">
                  <c:v>10.313631845979955</c:v>
                </c:pt>
                <c:pt idx="137">
                  <c:v>6.3504345731596903</c:v>
                </c:pt>
                <c:pt idx="138">
                  <c:v>13.393206058144701</c:v>
                </c:pt>
                <c:pt idx="139">
                  <c:v>9.7308420638358886</c:v>
                </c:pt>
                <c:pt idx="140">
                  <c:v>8.571925664827285</c:v>
                </c:pt>
                <c:pt idx="141">
                  <c:v>5.5808725358980844</c:v>
                </c:pt>
                <c:pt idx="142">
                  <c:v>6.262803240560249</c:v>
                </c:pt>
                <c:pt idx="143">
                  <c:v>8.5591973448714906</c:v>
                </c:pt>
                <c:pt idx="144">
                  <c:v>29.480263762786226</c:v>
                </c:pt>
                <c:pt idx="145">
                  <c:v>11.073449586193302</c:v>
                </c:pt>
                <c:pt idx="146">
                  <c:v>6.2224380098033087</c:v>
                </c:pt>
                <c:pt idx="147">
                  <c:v>4.4445808394220627</c:v>
                </c:pt>
                <c:pt idx="148">
                  <c:v>5.942611911147095</c:v>
                </c:pt>
                <c:pt idx="149">
                  <c:v>4.9445111158709647</c:v>
                </c:pt>
                <c:pt idx="150">
                  <c:v>4.4799334329937217</c:v>
                </c:pt>
                <c:pt idx="151">
                  <c:v>3.1633496038481002</c:v>
                </c:pt>
                <c:pt idx="152">
                  <c:v>3.5214402673195284</c:v>
                </c:pt>
                <c:pt idx="153">
                  <c:v>2.5139147917237064</c:v>
                </c:pt>
                <c:pt idx="154">
                  <c:v>21.157542002826208</c:v>
                </c:pt>
                <c:pt idx="155">
                  <c:v>4.1168466334001437</c:v>
                </c:pt>
                <c:pt idx="156">
                  <c:v>31.112373982837305</c:v>
                </c:pt>
                <c:pt idx="157">
                  <c:v>61.953738439761885</c:v>
                </c:pt>
                <c:pt idx="158">
                  <c:v>64.592315245791752</c:v>
                </c:pt>
                <c:pt idx="159">
                  <c:v>44.957014165516803</c:v>
                </c:pt>
                <c:pt idx="160">
                  <c:v>25.392083542708892</c:v>
                </c:pt>
                <c:pt idx="161">
                  <c:v>35.552479616118838</c:v>
                </c:pt>
                <c:pt idx="162">
                  <c:v>55.889823220116448</c:v>
                </c:pt>
                <c:pt idx="163">
                  <c:v>73.500021135295484</c:v>
                </c:pt>
                <c:pt idx="164">
                  <c:v>74.966774930717079</c:v>
                </c:pt>
                <c:pt idx="165">
                  <c:v>74.346884105751386</c:v>
                </c:pt>
                <c:pt idx="166">
                  <c:v>74.83092881519282</c:v>
                </c:pt>
                <c:pt idx="167">
                  <c:v>71.757188239366897</c:v>
                </c:pt>
                <c:pt idx="168">
                  <c:v>61.843795891473761</c:v>
                </c:pt>
                <c:pt idx="169">
                  <c:v>60.344687287071196</c:v>
                </c:pt>
                <c:pt idx="170">
                  <c:v>64.11169059965863</c:v>
                </c:pt>
                <c:pt idx="171">
                  <c:v>69.282139255451696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4-4235-B11E-80E48AA14C4A}"/>
            </c:ext>
          </c:extLst>
        </c:ser>
        <c:ser>
          <c:idx val="1"/>
          <c:order val="1"/>
          <c:tx>
            <c:strRef>
              <c:f>'068C'!$AC$12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'068C'!$AC$14:$AC$188</c:f>
              <c:numCache>
                <c:formatCode>0</c:formatCode>
                <c:ptCount val="175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15.889143695684666</c:v>
                </c:pt>
                <c:pt idx="35">
                  <c:v>16.368806123601132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32.866101688939295</c:v>
                </c:pt>
                <c:pt idx="42">
                  <c:v>48.375627660197196</c:v>
                </c:pt>
                <c:pt idx="43">
                  <c:v>27.677919450057885</c:v>
                </c:pt>
                <c:pt idx="44">
                  <c:v>33.372335142639571</c:v>
                </c:pt>
                <c:pt idx="45">
                  <c:v>24.232634803972118</c:v>
                </c:pt>
                <c:pt idx="46">
                  <c:v>4.2858403043184268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6.5974759487378378</c:v>
                </c:pt>
                <c:pt idx="63">
                  <c:v>11.995143738806746</c:v>
                </c:pt>
                <c:pt idx="64">
                  <c:v>7.841396243017698</c:v>
                </c:pt>
                <c:pt idx="65">
                  <c:v>14.048714769285539</c:v>
                </c:pt>
                <c:pt idx="66">
                  <c:v>11.145187179883735</c:v>
                </c:pt>
                <c:pt idx="67">
                  <c:v>15.036015277114018</c:v>
                </c:pt>
                <c:pt idx="68">
                  <c:v>10.891735829662338</c:v>
                </c:pt>
                <c:pt idx="69">
                  <c:v>16.070645145625605</c:v>
                </c:pt>
                <c:pt idx="70">
                  <c:v>14.024902550316426</c:v>
                </c:pt>
                <c:pt idx="71">
                  <c:v>8.7139035874945989</c:v>
                </c:pt>
                <c:pt idx="72">
                  <c:v>8.7057071263541559</c:v>
                </c:pt>
                <c:pt idx="73">
                  <c:v>1.8400000000000034</c:v>
                </c:pt>
                <c:pt idx="74">
                  <c:v>7.271446871692973</c:v>
                </c:pt>
                <c:pt idx="75">
                  <c:v>18.692366406990573</c:v>
                </c:pt>
                <c:pt idx="76">
                  <c:v>20.852223617538641</c:v>
                </c:pt>
                <c:pt idx="77">
                  <c:v>25.450803663196339</c:v>
                </c:pt>
                <c:pt idx="78">
                  <c:v>21.325988156249366</c:v>
                </c:pt>
                <c:pt idx="79">
                  <c:v>14.315806592428245</c:v>
                </c:pt>
                <c:pt idx="80">
                  <c:v>16.506915928077305</c:v>
                </c:pt>
                <c:pt idx="81">
                  <c:v>18.112617504643083</c:v>
                </c:pt>
                <c:pt idx="82">
                  <c:v>17.154864551810206</c:v>
                </c:pt>
                <c:pt idx="83">
                  <c:v>20.125441780207183</c:v>
                </c:pt>
                <c:pt idx="84">
                  <c:v>14.066979325475231</c:v>
                </c:pt>
                <c:pt idx="85">
                  <c:v>6.4430475629130513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2.1959501302078621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2.5607570762172998</c:v>
                </c:pt>
                <c:pt idx="93">
                  <c:v>2.4379499215609854</c:v>
                </c:pt>
                <c:pt idx="94">
                  <c:v>16.353056360006349</c:v>
                </c:pt>
                <c:pt idx="95">
                  <c:v>26.875801103743456</c:v>
                </c:pt>
                <c:pt idx="96">
                  <c:v>31.690390512745807</c:v>
                </c:pt>
                <c:pt idx="97">
                  <c:v>29.217914228657094</c:v>
                </c:pt>
                <c:pt idx="98">
                  <c:v>35.076684487992395</c:v>
                </c:pt>
                <c:pt idx="99">
                  <c:v>32.649495260479668</c:v>
                </c:pt>
                <c:pt idx="100">
                  <c:v>25.67639263767083</c:v>
                </c:pt>
                <c:pt idx="101">
                  <c:v>27.236742810131219</c:v>
                </c:pt>
                <c:pt idx="102">
                  <c:v>55.577636783854125</c:v>
                </c:pt>
                <c:pt idx="103">
                  <c:v>53.545595099314639</c:v>
                </c:pt>
                <c:pt idx="104">
                  <c:v>55.770699598344663</c:v>
                </c:pt>
                <c:pt idx="105">
                  <c:v>57.512154007190134</c:v>
                </c:pt>
                <c:pt idx="106">
                  <c:v>59.109431240722927</c:v>
                </c:pt>
                <c:pt idx="107">
                  <c:v>61.512011010529051</c:v>
                </c:pt>
                <c:pt idx="108">
                  <c:v>61.929299601298325</c:v>
                </c:pt>
                <c:pt idx="109">
                  <c:v>54.256789845523734</c:v>
                </c:pt>
                <c:pt idx="110">
                  <c:v>53.194113405759069</c:v>
                </c:pt>
                <c:pt idx="111">
                  <c:v>51.738913823276562</c:v>
                </c:pt>
                <c:pt idx="112">
                  <c:v>54.158035751545626</c:v>
                </c:pt>
                <c:pt idx="113">
                  <c:v>59.266285415648134</c:v>
                </c:pt>
                <c:pt idx="114">
                  <c:v>61.357407932192721</c:v>
                </c:pt>
                <c:pt idx="115">
                  <c:v>40.136531189535518</c:v>
                </c:pt>
                <c:pt idx="116">
                  <c:v>43.052417450256357</c:v>
                </c:pt>
                <c:pt idx="117">
                  <c:v>46.35153937946744</c:v>
                </c:pt>
                <c:pt idx="118">
                  <c:v>39.013006994688332</c:v>
                </c:pt>
                <c:pt idx="119">
                  <c:v>34.168801195394181</c:v>
                </c:pt>
                <c:pt idx="120">
                  <c:v>21.020712706613281</c:v>
                </c:pt>
                <c:pt idx="121">
                  <c:v>51.059686930788502</c:v>
                </c:pt>
                <c:pt idx="122">
                  <c:v>59.800176498322116</c:v>
                </c:pt>
                <c:pt idx="123">
                  <c:v>60.45497694236952</c:v>
                </c:pt>
                <c:pt idx="124">
                  <c:v>38.809071443807525</c:v>
                </c:pt>
                <c:pt idx="125">
                  <c:v>32.008161667283503</c:v>
                </c:pt>
                <c:pt idx="126">
                  <c:v>36.468985179887575</c:v>
                </c:pt>
                <c:pt idx="127">
                  <c:v>52.16725608138433</c:v>
                </c:pt>
                <c:pt idx="128">
                  <c:v>50.64389887100095</c:v>
                </c:pt>
                <c:pt idx="129">
                  <c:v>60.20931251533387</c:v>
                </c:pt>
                <c:pt idx="130">
                  <c:v>54.054160087100378</c:v>
                </c:pt>
                <c:pt idx="131">
                  <c:v>55.715319020052327</c:v>
                </c:pt>
                <c:pt idx="132">
                  <c:v>59.233017581822097</c:v>
                </c:pt>
                <c:pt idx="133">
                  <c:v>61.219642027220537</c:v>
                </c:pt>
                <c:pt idx="134">
                  <c:v>61.680320563284141</c:v>
                </c:pt>
                <c:pt idx="135">
                  <c:v>45.932504126985762</c:v>
                </c:pt>
                <c:pt idx="136">
                  <c:v>58.977972254065079</c:v>
                </c:pt>
                <c:pt idx="137">
                  <c:v>52.344965591799507</c:v>
                </c:pt>
                <c:pt idx="138">
                  <c:v>61.30203456529383</c:v>
                </c:pt>
                <c:pt idx="139">
                  <c:v>58.333655506767577</c:v>
                </c:pt>
                <c:pt idx="140">
                  <c:v>56.782850521783097</c:v>
                </c:pt>
                <c:pt idx="141">
                  <c:v>50.087091234004333</c:v>
                </c:pt>
                <c:pt idx="142">
                  <c:v>52.112712858606983</c:v>
                </c:pt>
                <c:pt idx="143">
                  <c:v>56.763519606723683</c:v>
                </c:pt>
                <c:pt idx="144">
                  <c:v>60.099938599180163</c:v>
                </c:pt>
                <c:pt idx="145">
                  <c:v>59.705474233875719</c:v>
                </c:pt>
                <c:pt idx="146">
                  <c:v>52.003789485169079</c:v>
                </c:pt>
                <c:pt idx="147">
                  <c:v>45.490818795099415</c:v>
                </c:pt>
                <c:pt idx="148">
                  <c:v>51.212888955890172</c:v>
                </c:pt>
                <c:pt idx="149">
                  <c:v>47.752455357648593</c:v>
                </c:pt>
                <c:pt idx="150">
                  <c:v>45.666414201434918</c:v>
                </c:pt>
                <c:pt idx="151">
                  <c:v>36.382751728590613</c:v>
                </c:pt>
                <c:pt idx="152">
                  <c:v>39.649286633131332</c:v>
                </c:pt>
                <c:pt idx="153">
                  <c:v>27.877142243544242</c:v>
                </c:pt>
                <c:pt idx="154">
                  <c:v>62.519609306616942</c:v>
                </c:pt>
                <c:pt idx="155">
                  <c:v>43.723254673680486</c:v>
                </c:pt>
                <c:pt idx="156">
                  <c:v>59.350560242690854</c:v>
                </c:pt>
                <c:pt idx="157">
                  <c:v>36.463583990518551</c:v>
                </c:pt>
                <c:pt idx="158">
                  <c:v>34.037998993952229</c:v>
                </c:pt>
                <c:pt idx="159">
                  <c:v>50.679302187576106</c:v>
                </c:pt>
                <c:pt idx="160">
                  <c:v>61.620255340129262</c:v>
                </c:pt>
                <c:pt idx="161">
                  <c:v>56.974782386704725</c:v>
                </c:pt>
                <c:pt idx="162">
                  <c:v>41.849670749449324</c:v>
                </c:pt>
                <c:pt idx="163">
                  <c:v>25.583727069304686</c:v>
                </c:pt>
                <c:pt idx="164">
                  <c:v>24.16443343824335</c:v>
                </c:pt>
                <c:pt idx="165">
                  <c:v>24.764855135203845</c:v>
                </c:pt>
                <c:pt idx="166">
                  <c:v>24.296080003987441</c:v>
                </c:pt>
                <c:pt idx="167">
                  <c:v>27.262821861596848</c:v>
                </c:pt>
                <c:pt idx="168">
                  <c:v>36.563672522364556</c:v>
                </c:pt>
                <c:pt idx="169">
                  <c:v>37.920040425795989</c:v>
                </c:pt>
                <c:pt idx="170">
                  <c:v>34.483058673276034</c:v>
                </c:pt>
                <c:pt idx="171">
                  <c:v>29.629529732691054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4-4235-B11E-80E48AA14C4A}"/>
            </c:ext>
          </c:extLst>
        </c:ser>
        <c:ser>
          <c:idx val="0"/>
          <c:order val="2"/>
          <c:tx>
            <c:strRef>
              <c:f>'068C'!$AB$12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'068C'!$AB$14:$AB$188</c:f>
              <c:numCache>
                <c:formatCode>0</c:formatCode>
                <c:ptCount val="175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82.405338967717952</c:v>
                </c:pt>
                <c:pt idx="35">
                  <c:v>81.885627592915583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64.275111561717154</c:v>
                </c:pt>
                <c:pt idx="42">
                  <c:v>46.523315851449581</c:v>
                </c:pt>
                <c:pt idx="43">
                  <c:v>69.8207155800214</c:v>
                </c:pt>
                <c:pt idx="44">
                  <c:v>63.729047524332849</c:v>
                </c:pt>
                <c:pt idx="45">
                  <c:v>73.478295096263579</c:v>
                </c:pt>
                <c:pt idx="46">
                  <c:v>95.364159695681579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93.052524051262168</c:v>
                </c:pt>
                <c:pt idx="63">
                  <c:v>86.671976479491775</c:v>
                </c:pt>
                <c:pt idx="64">
                  <c:v>91.337001588672791</c:v>
                </c:pt>
                <c:pt idx="65">
                  <c:v>84.410628804858376</c:v>
                </c:pt>
                <c:pt idx="66">
                  <c:v>87.616161602125061</c:v>
                </c:pt>
                <c:pt idx="67">
                  <c:v>83.332584956359725</c:v>
                </c:pt>
                <c:pt idx="68">
                  <c:v>87.898702843750513</c:v>
                </c:pt>
                <c:pt idx="69">
                  <c:v>82.208550668913659</c:v>
                </c:pt>
                <c:pt idx="70">
                  <c:v>84.436699172037322</c:v>
                </c:pt>
                <c:pt idx="71">
                  <c:v>90.346199791911204</c:v>
                </c:pt>
                <c:pt idx="72">
                  <c:v>90.355479734577756</c:v>
                </c:pt>
                <c:pt idx="73">
                  <c:v>97.81</c:v>
                </c:pt>
                <c:pt idx="74">
                  <c:v>92.378553128307033</c:v>
                </c:pt>
                <c:pt idx="75">
                  <c:v>79.382519741541202</c:v>
                </c:pt>
                <c:pt idx="76">
                  <c:v>77.072971570348443</c:v>
                </c:pt>
                <c:pt idx="77">
                  <c:v>72.185488563613433</c:v>
                </c:pt>
                <c:pt idx="78">
                  <c:v>76.568032973650261</c:v>
                </c:pt>
                <c:pt idx="79">
                  <c:v>84.118437262660862</c:v>
                </c:pt>
                <c:pt idx="80">
                  <c:v>81.736192209200382</c:v>
                </c:pt>
                <c:pt idx="81">
                  <c:v>80.005022660255761</c:v>
                </c:pt>
                <c:pt idx="82">
                  <c:v>81.036281081082109</c:v>
                </c:pt>
                <c:pt idx="83">
                  <c:v>77.848624683370403</c:v>
                </c:pt>
                <c:pt idx="84">
                  <c:v>84.390634473912712</c:v>
                </c:pt>
                <c:pt idx="85">
                  <c:v>93.206952437086954</c:v>
                </c:pt>
                <c:pt idx="86">
                  <c:v>97.81</c:v>
                </c:pt>
                <c:pt idx="87">
                  <c:v>97.81</c:v>
                </c:pt>
                <c:pt idx="88">
                  <c:v>97.454049869792144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97.089242923782706</c:v>
                </c:pt>
                <c:pt idx="93">
                  <c:v>97.21205007843902</c:v>
                </c:pt>
                <c:pt idx="94">
                  <c:v>81.902674648978532</c:v>
                </c:pt>
                <c:pt idx="95">
                  <c:v>70.67286577645865</c:v>
                </c:pt>
                <c:pt idx="96">
                  <c:v>65.53913260889351</c:v>
                </c:pt>
                <c:pt idx="97">
                  <c:v>68.181986305183315</c:v>
                </c:pt>
                <c:pt idx="98">
                  <c:v>61.881237890162808</c:v>
                </c:pt>
                <c:pt idx="99">
                  <c:v>64.508412764416875</c:v>
                </c:pt>
                <c:pt idx="100">
                  <c:v>71.946085763949569</c:v>
                </c:pt>
                <c:pt idx="101">
                  <c:v>70.28949956587968</c:v>
                </c:pt>
                <c:pt idx="102">
                  <c:v>36.580913948859539</c:v>
                </c:pt>
                <c:pt idx="103">
                  <c:v>39.614155882395849</c:v>
                </c:pt>
                <c:pt idx="104">
                  <c:v>36.278801326437375</c:v>
                </c:pt>
                <c:pt idx="105">
                  <c:v>33.407306229448544</c:v>
                </c:pt>
                <c:pt idx="106">
                  <c:v>30.448511684451184</c:v>
                </c:pt>
                <c:pt idx="107">
                  <c:v>24.668577194170588</c:v>
                </c:pt>
                <c:pt idx="108">
                  <c:v>23.228668793300031</c:v>
                </c:pt>
                <c:pt idx="109">
                  <c:v>38.580060766342164</c:v>
                </c:pt>
                <c:pt idx="110">
                  <c:v>40.115792861254796</c:v>
                </c:pt>
                <c:pt idx="111">
                  <c:v>42.134913200974694</c:v>
                </c:pt>
                <c:pt idx="112">
                  <c:v>38.725266771719404</c:v>
                </c:pt>
                <c:pt idx="113">
                  <c:v>30.133639062639581</c:v>
                </c:pt>
                <c:pt idx="114">
                  <c:v>25.141335855659207</c:v>
                </c:pt>
                <c:pt idx="115">
                  <c:v>56.280611419156301</c:v>
                </c:pt>
                <c:pt idx="116">
                  <c:v>52.94286860971517</c:v>
                </c:pt>
                <c:pt idx="117">
                  <c:v>49.025299836690024</c:v>
                </c:pt>
                <c:pt idx="118">
                  <c:v>57.542344763898647</c:v>
                </c:pt>
                <c:pt idx="119">
                  <c:v>62.86744102182778</c:v>
                </c:pt>
                <c:pt idx="120">
                  <c:v>76.893338121137234</c:v>
                </c:pt>
                <c:pt idx="121">
                  <c:v>43.049342401728545</c:v>
                </c:pt>
                <c:pt idx="122">
                  <c:v>10.047295353960976</c:v>
                </c:pt>
                <c:pt idx="123">
                  <c:v>27.530658180010093</c:v>
                </c:pt>
                <c:pt idx="124">
                  <c:v>57.770111401105581</c:v>
                </c:pt>
                <c:pt idx="125">
                  <c:v>65.198032834655535</c:v>
                </c:pt>
                <c:pt idx="126">
                  <c:v>60.359267856145081</c:v>
                </c:pt>
                <c:pt idx="127">
                  <c:v>41.549553645170214</c:v>
                </c:pt>
                <c:pt idx="128">
                  <c:v>43.601353578660358</c:v>
                </c:pt>
                <c:pt idx="129">
                  <c:v>28.106646051640183</c:v>
                </c:pt>
                <c:pt idx="130">
                  <c:v>38.877424073858101</c:v>
                </c:pt>
                <c:pt idx="131">
                  <c:v>36.365748888110637</c:v>
                </c:pt>
                <c:pt idx="132">
                  <c:v>30.20087285659524</c:v>
                </c:pt>
                <c:pt idx="133">
                  <c:v>25.542789209129005</c:v>
                </c:pt>
                <c:pt idx="134">
                  <c:v>24.121371218675151</c:v>
                </c:pt>
                <c:pt idx="135">
                  <c:v>49.532951835738984</c:v>
                </c:pt>
                <c:pt idx="136">
                  <c:v>30.708395899954965</c:v>
                </c:pt>
                <c:pt idx="137">
                  <c:v>41.304599835040804</c:v>
                </c:pt>
                <c:pt idx="138">
                  <c:v>25.304759376561471</c:v>
                </c:pt>
                <c:pt idx="139">
                  <c:v>31.935502429396536</c:v>
                </c:pt>
                <c:pt idx="140">
                  <c:v>34.64522381338962</c:v>
                </c:pt>
                <c:pt idx="141">
                  <c:v>44.332036230097579</c:v>
                </c:pt>
                <c:pt idx="142">
                  <c:v>41.624483900832772</c:v>
                </c:pt>
                <c:pt idx="143">
                  <c:v>34.677283048404824</c:v>
                </c:pt>
                <c:pt idx="144">
                  <c:v>10.419797638033614</c:v>
                </c:pt>
                <c:pt idx="145">
                  <c:v>29.221076179930982</c:v>
                </c:pt>
                <c:pt idx="146">
                  <c:v>41.773772505027608</c:v>
                </c:pt>
                <c:pt idx="147">
                  <c:v>50.064600365478526</c:v>
                </c:pt>
                <c:pt idx="148">
                  <c:v>42.844499132962731</c:v>
                </c:pt>
                <c:pt idx="149">
                  <c:v>47.303033526480441</c:v>
                </c:pt>
                <c:pt idx="150">
                  <c:v>49.853652365571357</c:v>
                </c:pt>
                <c:pt idx="151">
                  <c:v>60.45389866756129</c:v>
                </c:pt>
                <c:pt idx="152">
                  <c:v>56.829273099549141</c:v>
                </c:pt>
                <c:pt idx="153">
                  <c:v>69.608942964732051</c:v>
                </c:pt>
                <c:pt idx="154">
                  <c:v>16.322848690556853</c:v>
                </c:pt>
                <c:pt idx="155">
                  <c:v>52.15989869291937</c:v>
                </c:pt>
                <c:pt idx="156">
                  <c:v>9.5370657744718415</c:v>
                </c:pt>
                <c:pt idx="157">
                  <c:v>1.5826775697195643</c:v>
                </c:pt>
                <c:pt idx="158">
                  <c:v>1.3696857602560186</c:v>
                </c:pt>
                <c:pt idx="159">
                  <c:v>4.3636836469070914</c:v>
                </c:pt>
                <c:pt idx="160">
                  <c:v>12.987661117161849</c:v>
                </c:pt>
                <c:pt idx="161">
                  <c:v>7.4727379971764378</c:v>
                </c:pt>
                <c:pt idx="162">
                  <c:v>2.2605060304342288</c:v>
                </c:pt>
                <c:pt idx="163">
                  <c:v>0.91625179539983037</c:v>
                </c:pt>
                <c:pt idx="164">
                  <c:v>0.86879163103957069</c:v>
                </c:pt>
                <c:pt idx="165">
                  <c:v>0.88826075904476909</c:v>
                </c:pt>
                <c:pt idx="166">
                  <c:v>0.87299118081973859</c:v>
                </c:pt>
                <c:pt idx="167">
                  <c:v>0.979989899036255</c:v>
                </c:pt>
                <c:pt idx="168">
                  <c:v>1.5925315861616838</c:v>
                </c:pt>
                <c:pt idx="169">
                  <c:v>1.7352722871328154</c:v>
                </c:pt>
                <c:pt idx="170">
                  <c:v>1.4052507270653365</c:v>
                </c:pt>
                <c:pt idx="171">
                  <c:v>1.0883310118572496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4-4235-B11E-80E48AA1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'068C'!$BB$14:$BB$188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F-480C-9C3D-62EC6F51DC05}"/>
            </c:ext>
          </c:extLst>
        </c:ser>
        <c:ser>
          <c:idx val="1"/>
          <c:order val="1"/>
          <c:tx>
            <c:strRef>
              <c:f>'068C'!$BA$12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'068C'!$BA$14:$BA$188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F-480C-9C3D-62EC6F51DC05}"/>
            </c:ext>
          </c:extLst>
        </c:ser>
        <c:ser>
          <c:idx val="0"/>
          <c:order val="2"/>
          <c:tx>
            <c:strRef>
              <c:f>'068C'!$AZ$12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'068C'!$AZ$14:$AZ$188</c:f>
              <c:numCache>
                <c:formatCode>General</c:formatCode>
                <c:ptCount val="17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F-480C-9C3D-62EC6F51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'068C'!$BE$12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'068C'!$BE$14:$BE$188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6-4926-9707-CA7FF544755A}"/>
            </c:ext>
          </c:extLst>
        </c:ser>
        <c:ser>
          <c:idx val="1"/>
          <c:order val="1"/>
          <c:tx>
            <c:strRef>
              <c:f>'068C'!$BD$12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'068C'!$BD$14:$BD$188</c:f>
              <c:numCache>
                <c:formatCode>General</c:formatCode>
                <c:ptCount val="175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6-4926-9707-CA7FF544755A}"/>
            </c:ext>
          </c:extLst>
        </c:ser>
        <c:ser>
          <c:idx val="0"/>
          <c:order val="2"/>
          <c:tx>
            <c:strRef>
              <c:f>'068C'!$BC$12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'068C'!$J$14:$J$188</c:f>
              <c:numCache>
                <c:formatCode>0.0</c:formatCode>
                <c:ptCount val="175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cat>
          <c:val>
            <c:numRef>
              <c:f>'068C'!$BC$14:$BC$188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6-4926-9707-CA7FF5447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'068C'!$O$14:$O$504</c:f>
              <c:numCache>
                <c:formatCode>0.0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5.3739917864476361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18.766572895277204</c:v>
                </c:pt>
                <c:pt idx="97">
                  <c:v>19.532393223819298</c:v>
                </c:pt>
                <c:pt idx="98">
                  <c:v>20.740746406570835</c:v>
                </c:pt>
                <c:pt idx="99">
                  <c:v>21.657610882956877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20.08357186858316</c:v>
                </c:pt>
                <c:pt idx="103">
                  <c:v>19.280652977412728</c:v>
                </c:pt>
                <c:pt idx="104">
                  <c:v>17.756962012320326</c:v>
                </c:pt>
                <c:pt idx="105">
                  <c:v>17.258781314168374</c:v>
                </c:pt>
                <c:pt idx="106">
                  <c:v>17.245531827515396</c:v>
                </c:pt>
                <c:pt idx="107">
                  <c:v>17.346227926078026</c:v>
                </c:pt>
                <c:pt idx="108">
                  <c:v>17.354177618069809</c:v>
                </c:pt>
                <c:pt idx="109">
                  <c:v>16.659904517453793</c:v>
                </c:pt>
                <c:pt idx="110">
                  <c:v>18.228643737166319</c:v>
                </c:pt>
                <c:pt idx="111">
                  <c:v>20.176318275153996</c:v>
                </c:pt>
                <c:pt idx="112">
                  <c:v>20.682448665297734</c:v>
                </c:pt>
                <c:pt idx="113">
                  <c:v>20.769895277207386</c:v>
                </c:pt>
                <c:pt idx="114">
                  <c:v>24.763290554414777</c:v>
                </c:pt>
                <c:pt idx="115">
                  <c:v>24.196212525667352</c:v>
                </c:pt>
                <c:pt idx="116">
                  <c:v>20.859991786447633</c:v>
                </c:pt>
                <c:pt idx="117">
                  <c:v>18.68972587268993</c:v>
                </c:pt>
                <c:pt idx="118">
                  <c:v>22.28298665297741</c:v>
                </c:pt>
                <c:pt idx="119">
                  <c:v>22.924261806981516</c:v>
                </c:pt>
                <c:pt idx="120">
                  <c:v>18.427386036960982</c:v>
                </c:pt>
                <c:pt idx="121">
                  <c:v>23.168052361396295</c:v>
                </c:pt>
                <c:pt idx="122">
                  <c:v>32.999171457905533</c:v>
                </c:pt>
                <c:pt idx="123">
                  <c:v>30.677861396303893</c:v>
                </c:pt>
                <c:pt idx="124">
                  <c:v>22.730819301848044</c:v>
                </c:pt>
                <c:pt idx="125">
                  <c:v>23.401243326488707</c:v>
                </c:pt>
                <c:pt idx="126">
                  <c:v>21.037534907597532</c:v>
                </c:pt>
                <c:pt idx="127">
                  <c:v>19.680787474332647</c:v>
                </c:pt>
                <c:pt idx="128">
                  <c:v>15.856985626283366</c:v>
                </c:pt>
                <c:pt idx="129">
                  <c:v>20.817593429158105</c:v>
                </c:pt>
                <c:pt idx="130">
                  <c:v>17.436324435318273</c:v>
                </c:pt>
                <c:pt idx="131">
                  <c:v>15.377354209445585</c:v>
                </c:pt>
                <c:pt idx="132">
                  <c:v>15.483350102669396</c:v>
                </c:pt>
                <c:pt idx="133">
                  <c:v>19.736435318275149</c:v>
                </c:pt>
                <c:pt idx="134">
                  <c:v>22.269737166324433</c:v>
                </c:pt>
                <c:pt idx="135">
                  <c:v>19.776183778234085</c:v>
                </c:pt>
                <c:pt idx="136">
                  <c:v>19.749684804928126</c:v>
                </c:pt>
                <c:pt idx="137">
                  <c:v>14.998418891170425</c:v>
                </c:pt>
                <c:pt idx="138">
                  <c:v>13.654920944558519</c:v>
                </c:pt>
                <c:pt idx="139">
                  <c:v>16.159073921971245</c:v>
                </c:pt>
                <c:pt idx="140">
                  <c:v>19.026262833675563</c:v>
                </c:pt>
                <c:pt idx="141">
                  <c:v>18.960015400410676</c:v>
                </c:pt>
                <c:pt idx="142">
                  <c:v>20.557903490759745</c:v>
                </c:pt>
                <c:pt idx="143">
                  <c:v>25.211123203285421</c:v>
                </c:pt>
                <c:pt idx="144">
                  <c:v>38.24861806981518</c:v>
                </c:pt>
                <c:pt idx="145">
                  <c:v>27.675527720739211</c:v>
                </c:pt>
                <c:pt idx="146">
                  <c:v>20.298213552361396</c:v>
                </c:pt>
                <c:pt idx="147">
                  <c:v>18.822220739219706</c:v>
                </c:pt>
                <c:pt idx="148">
                  <c:v>19.267403490759751</c:v>
                </c:pt>
                <c:pt idx="149">
                  <c:v>17.979553388090345</c:v>
                </c:pt>
                <c:pt idx="150">
                  <c:v>16.68905338809034</c:v>
                </c:pt>
                <c:pt idx="151">
                  <c:v>16.694353182751538</c:v>
                </c:pt>
                <c:pt idx="152">
                  <c:v>18.960015400410676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17.931855236139626</c:v>
                </c:pt>
                <c:pt idx="156">
                  <c:v>27.275393223819297</c:v>
                </c:pt>
                <c:pt idx="157">
                  <c:v>48.410974332648856</c:v>
                </c:pt>
                <c:pt idx="158">
                  <c:v>51.797543121149886</c:v>
                </c:pt>
                <c:pt idx="159">
                  <c:v>42.809091375770009</c:v>
                </c:pt>
                <c:pt idx="160">
                  <c:v>37.554344969199178</c:v>
                </c:pt>
                <c:pt idx="161">
                  <c:v>42.700445585215604</c:v>
                </c:pt>
                <c:pt idx="162">
                  <c:v>47.764399383983559</c:v>
                </c:pt>
                <c:pt idx="163">
                  <c:v>70.370673511293631</c:v>
                </c:pt>
                <c:pt idx="164">
                  <c:v>83.063681724845992</c:v>
                </c:pt>
                <c:pt idx="165">
                  <c:v>88.254830595482531</c:v>
                </c:pt>
                <c:pt idx="166">
                  <c:v>88.122335728952763</c:v>
                </c:pt>
                <c:pt idx="167">
                  <c:v>81.343898357289504</c:v>
                </c:pt>
                <c:pt idx="168">
                  <c:v>63.602835728952776</c:v>
                </c:pt>
                <c:pt idx="169">
                  <c:v>54.905872689938391</c:v>
                </c:pt>
                <c:pt idx="170">
                  <c:v>55.510049281314167</c:v>
                </c:pt>
                <c:pt idx="171">
                  <c:v>63.528638603696102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D-498B-A34D-2A6D01B1455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D-498B-A34D-2A6D01B1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'068C'!$Q$14:$Q$504</c:f>
              <c:numCache>
                <c:formatCode>0.0</c:formatCode>
                <c:ptCount val="491"/>
                <c:pt idx="0">
                  <c:v>6.790621889243989E-2</c:v>
                </c:pt>
                <c:pt idx="1">
                  <c:v>7.1105988369046955E-2</c:v>
                </c:pt>
                <c:pt idx="2">
                  <c:v>8.0491978833761163E-2</c:v>
                </c:pt>
                <c:pt idx="3">
                  <c:v>6.1364467962487547E-2</c:v>
                </c:pt>
                <c:pt idx="4">
                  <c:v>7.8287693194320676E-2</c:v>
                </c:pt>
                <c:pt idx="5">
                  <c:v>0.10409916697228479</c:v>
                </c:pt>
                <c:pt idx="6">
                  <c:v>9.6704144181903914E-2</c:v>
                </c:pt>
                <c:pt idx="7">
                  <c:v>7.5514559647927845E-2</c:v>
                </c:pt>
                <c:pt idx="8">
                  <c:v>8.2127416566249209E-2</c:v>
                </c:pt>
                <c:pt idx="9">
                  <c:v>8.8669167496201559E-2</c:v>
                </c:pt>
                <c:pt idx="10">
                  <c:v>0.11576054906480851</c:v>
                </c:pt>
                <c:pt idx="11">
                  <c:v>0.14811377377272489</c:v>
                </c:pt>
                <c:pt idx="12">
                  <c:v>0.14832709173783207</c:v>
                </c:pt>
                <c:pt idx="13">
                  <c:v>0.16525031696966516</c:v>
                </c:pt>
                <c:pt idx="14">
                  <c:v>0.17321418766699842</c:v>
                </c:pt>
                <c:pt idx="15">
                  <c:v>0.15429999476083195</c:v>
                </c:pt>
                <c:pt idx="16">
                  <c:v>0.22234842563000989</c:v>
                </c:pt>
                <c:pt idx="17">
                  <c:v>0.26110118929114062</c:v>
                </c:pt>
                <c:pt idx="18">
                  <c:v>0.26515423062817628</c:v>
                </c:pt>
                <c:pt idx="19">
                  <c:v>0.24488902394299783</c:v>
                </c:pt>
                <c:pt idx="20">
                  <c:v>0.21857980824645049</c:v>
                </c:pt>
                <c:pt idx="21">
                  <c:v>0.20044778121234341</c:v>
                </c:pt>
                <c:pt idx="22">
                  <c:v>0.17364082359721272</c:v>
                </c:pt>
                <c:pt idx="23">
                  <c:v>0.19618142191020069</c:v>
                </c:pt>
                <c:pt idx="24">
                  <c:v>0.21459787289778381</c:v>
                </c:pt>
                <c:pt idx="25">
                  <c:v>0.22433939330434322</c:v>
                </c:pt>
                <c:pt idx="26">
                  <c:v>0.20492745847959343</c:v>
                </c:pt>
                <c:pt idx="27">
                  <c:v>0.18971077696861732</c:v>
                </c:pt>
                <c:pt idx="28">
                  <c:v>0.21545114475821237</c:v>
                </c:pt>
                <c:pt idx="29">
                  <c:v>0.22540598312987892</c:v>
                </c:pt>
                <c:pt idx="30">
                  <c:v>0.21026040760727197</c:v>
                </c:pt>
                <c:pt idx="31">
                  <c:v>0.17662727510871271</c:v>
                </c:pt>
                <c:pt idx="32">
                  <c:v>0.1678101325509509</c:v>
                </c:pt>
                <c:pt idx="33">
                  <c:v>0.16610358883009371</c:v>
                </c:pt>
                <c:pt idx="34">
                  <c:v>0.15316229894692723</c:v>
                </c:pt>
                <c:pt idx="35">
                  <c:v>0.14541174621470107</c:v>
                </c:pt>
                <c:pt idx="36">
                  <c:v>0.16240607743490332</c:v>
                </c:pt>
                <c:pt idx="37">
                  <c:v>0.18046699848064124</c:v>
                </c:pt>
                <c:pt idx="38">
                  <c:v>0.17115211400429609</c:v>
                </c:pt>
                <c:pt idx="39">
                  <c:v>0.17975593859695077</c:v>
                </c:pt>
                <c:pt idx="40">
                  <c:v>0.2007322051658196</c:v>
                </c:pt>
                <c:pt idx="41">
                  <c:v>0.1705832660973437</c:v>
                </c:pt>
                <c:pt idx="42">
                  <c:v>0.10025944360035627</c:v>
                </c:pt>
                <c:pt idx="43">
                  <c:v>8.3762854298737338E-2</c:v>
                </c:pt>
                <c:pt idx="44">
                  <c:v>7.5870089589773135E-2</c:v>
                </c:pt>
                <c:pt idx="45">
                  <c:v>0.1093610101115942</c:v>
                </c:pt>
                <c:pt idx="46">
                  <c:v>0.16141059359773666</c:v>
                </c:pt>
                <c:pt idx="47">
                  <c:v>0.21146920940954578</c:v>
                </c:pt>
                <c:pt idx="48">
                  <c:v>0.25960796353539062</c:v>
                </c:pt>
                <c:pt idx="49">
                  <c:v>0.29971174097553305</c:v>
                </c:pt>
                <c:pt idx="50">
                  <c:v>0.3305717399276995</c:v>
                </c:pt>
                <c:pt idx="51">
                  <c:v>0.34891708492691359</c:v>
                </c:pt>
                <c:pt idx="52">
                  <c:v>0.36029404306596108</c:v>
                </c:pt>
                <c:pt idx="53">
                  <c:v>0.37522630062346091</c:v>
                </c:pt>
                <c:pt idx="54">
                  <c:v>0.38333238329753239</c:v>
                </c:pt>
                <c:pt idx="55">
                  <c:v>0.41070818881961541</c:v>
                </c:pt>
                <c:pt idx="56">
                  <c:v>0.45962910881751978</c:v>
                </c:pt>
                <c:pt idx="57">
                  <c:v>0.50670127311782875</c:v>
                </c:pt>
                <c:pt idx="58">
                  <c:v>0.53912560381411423</c:v>
                </c:pt>
                <c:pt idx="59">
                  <c:v>0.5517113637554355</c:v>
                </c:pt>
                <c:pt idx="60">
                  <c:v>0.54012108765128086</c:v>
                </c:pt>
                <c:pt idx="61">
                  <c:v>0.53997887567454284</c:v>
                </c:pt>
                <c:pt idx="62">
                  <c:v>0.57503412794048292</c:v>
                </c:pt>
                <c:pt idx="63">
                  <c:v>0.60781398857861368</c:v>
                </c:pt>
                <c:pt idx="64">
                  <c:v>0.67906218892439885</c:v>
                </c:pt>
                <c:pt idx="65">
                  <c:v>0.7811703882223503</c:v>
                </c:pt>
                <c:pt idx="66">
                  <c:v>0.94414531356420595</c:v>
                </c:pt>
                <c:pt idx="67">
                  <c:v>0.99953687850369355</c:v>
                </c:pt>
                <c:pt idx="68">
                  <c:v>1.0864995022790378</c:v>
                </c:pt>
                <c:pt idx="69">
                  <c:v>1.0915480274532403</c:v>
                </c:pt>
                <c:pt idx="70">
                  <c:v>1.1505659977995495</c:v>
                </c:pt>
                <c:pt idx="71">
                  <c:v>1.2340444281448104</c:v>
                </c:pt>
                <c:pt idx="72">
                  <c:v>1.2064553046576201</c:v>
                </c:pt>
                <c:pt idx="73">
                  <c:v>1.3082790800020956</c:v>
                </c:pt>
                <c:pt idx="74">
                  <c:v>1.257651616283334</c:v>
                </c:pt>
                <c:pt idx="75">
                  <c:v>1.0837263687326451</c:v>
                </c:pt>
                <c:pt idx="76">
                  <c:v>0.98247144129512209</c:v>
                </c:pt>
                <c:pt idx="77">
                  <c:v>0.95943310106355106</c:v>
                </c:pt>
                <c:pt idx="78">
                  <c:v>1.0210819929795147</c:v>
                </c:pt>
                <c:pt idx="79">
                  <c:v>1.0990141562319904</c:v>
                </c:pt>
                <c:pt idx="80">
                  <c:v>1.1228346623356211</c:v>
                </c:pt>
                <c:pt idx="81">
                  <c:v>1.0702873369308952</c:v>
                </c:pt>
                <c:pt idx="82">
                  <c:v>1.0434092733273954</c:v>
                </c:pt>
                <c:pt idx="83">
                  <c:v>1.0230018546654791</c:v>
                </c:pt>
                <c:pt idx="84">
                  <c:v>1.0715672447215381</c:v>
                </c:pt>
                <c:pt idx="85">
                  <c:v>1.1573210666946088</c:v>
                </c:pt>
                <c:pt idx="86">
                  <c:v>1.2019756273903703</c:v>
                </c:pt>
                <c:pt idx="87">
                  <c:v>1.2017623094252632</c:v>
                </c:pt>
                <c:pt idx="88">
                  <c:v>1.1997002357625608</c:v>
                </c:pt>
                <c:pt idx="89">
                  <c:v>1.2321956724472152</c:v>
                </c:pt>
                <c:pt idx="90">
                  <c:v>1.1706889925079897</c:v>
                </c:pt>
                <c:pt idx="91">
                  <c:v>1.1412511133232044</c:v>
                </c:pt>
                <c:pt idx="92">
                  <c:v>1.0732026824540264</c:v>
                </c:pt>
                <c:pt idx="93">
                  <c:v>1.0737715303609785</c:v>
                </c:pt>
                <c:pt idx="94">
                  <c:v>0.99740369885262214</c:v>
                </c:pt>
                <c:pt idx="95">
                  <c:v>0.8746747629276469</c:v>
                </c:pt>
                <c:pt idx="96">
                  <c:v>0.78173923612930263</c:v>
                </c:pt>
                <c:pt idx="97">
                  <c:v>0.84232153821973066</c:v>
                </c:pt>
                <c:pt idx="98">
                  <c:v>0.85718268978886147</c:v>
                </c:pt>
                <c:pt idx="99">
                  <c:v>0.92736430030911088</c:v>
                </c:pt>
                <c:pt idx="100">
                  <c:v>0.86415107664902802</c:v>
                </c:pt>
                <c:pt idx="101">
                  <c:v>0.81267034106983815</c:v>
                </c:pt>
                <c:pt idx="102">
                  <c:v>0.61321804369466115</c:v>
                </c:pt>
                <c:pt idx="103">
                  <c:v>0.60532527898569699</c:v>
                </c:pt>
                <c:pt idx="104">
                  <c:v>0.51267417614082877</c:v>
                </c:pt>
                <c:pt idx="105">
                  <c:v>0.46865956934038872</c:v>
                </c:pt>
                <c:pt idx="106">
                  <c:v>0.4428480955624246</c:v>
                </c:pt>
                <c:pt idx="107">
                  <c:v>0.39293169172735365</c:v>
                </c:pt>
                <c:pt idx="108">
                  <c:v>0.37871049405354423</c:v>
                </c:pt>
                <c:pt idx="109">
                  <c:v>0.48544058259548384</c:v>
                </c:pt>
                <c:pt idx="110">
                  <c:v>0.56387048776654258</c:v>
                </c:pt>
                <c:pt idx="111">
                  <c:v>0.66668974694818461</c:v>
                </c:pt>
                <c:pt idx="112">
                  <c:v>0.65886808822758935</c:v>
                </c:pt>
                <c:pt idx="113">
                  <c:v>0.57908716927751869</c:v>
                </c:pt>
                <c:pt idx="114">
                  <c:v>0.68133758055220828</c:v>
                </c:pt>
                <c:pt idx="115">
                  <c:v>0.98894208623670565</c:v>
                </c:pt>
                <c:pt idx="116">
                  <c:v>0.79027195473358824</c:v>
                </c:pt>
                <c:pt idx="117">
                  <c:v>0.65460172892544677</c:v>
                </c:pt>
                <c:pt idx="118">
                  <c:v>0.90112619060093258</c:v>
                </c:pt>
                <c:pt idx="119">
                  <c:v>0.98133374548121743</c:v>
                </c:pt>
                <c:pt idx="120">
                  <c:v>0.84630347356839719</c:v>
                </c:pt>
                <c:pt idx="121">
                  <c:v>0.81274144705820717</c:v>
                </c:pt>
                <c:pt idx="122">
                  <c:v>0.68425292607533916</c:v>
                </c:pt>
                <c:pt idx="123">
                  <c:v>0.9646238382144916</c:v>
                </c:pt>
                <c:pt idx="124">
                  <c:v>0.92629771048357512</c:v>
                </c:pt>
                <c:pt idx="125">
                  <c:v>1.0278370618745742</c:v>
                </c:pt>
                <c:pt idx="126">
                  <c:v>0.86031135327709951</c:v>
                </c:pt>
                <c:pt idx="127">
                  <c:v>0.63945615340283957</c:v>
                </c:pt>
                <c:pt idx="128">
                  <c:v>0.48785818620003141</c:v>
                </c:pt>
                <c:pt idx="129">
                  <c:v>0.55953302247603076</c:v>
                </c:pt>
                <c:pt idx="130">
                  <c:v>0.52021141090794787</c:v>
                </c:pt>
                <c:pt idx="131">
                  <c:v>0.41696551579609159</c:v>
                </c:pt>
                <c:pt idx="132">
                  <c:v>0.37423081678629427</c:v>
                </c:pt>
                <c:pt idx="133">
                  <c:v>0.48992025986273369</c:v>
                </c:pt>
                <c:pt idx="134">
                  <c:v>0.56991449677791162</c:v>
                </c:pt>
                <c:pt idx="135">
                  <c:v>0.70985108188819612</c:v>
                </c:pt>
                <c:pt idx="136">
                  <c:v>0.54374749305810233</c:v>
                </c:pt>
                <c:pt idx="137">
                  <c:v>0.43602192067899614</c:v>
                </c:pt>
                <c:pt idx="138">
                  <c:v>0.27119823963954515</c:v>
                </c:pt>
                <c:pt idx="139">
                  <c:v>0.41362353434274635</c:v>
                </c:pt>
                <c:pt idx="140">
                  <c:v>0.55114251584848317</c:v>
                </c:pt>
                <c:pt idx="141">
                  <c:v>0.63014126892649436</c:v>
                </c:pt>
                <c:pt idx="142">
                  <c:v>0.67941771886624391</c:v>
                </c:pt>
                <c:pt idx="143">
                  <c:v>0.81807439618588562</c:v>
                </c:pt>
                <c:pt idx="144">
                  <c:v>0.88192757374128983</c:v>
                </c:pt>
                <c:pt idx="145">
                  <c:v>0.85832038560276613</c:v>
                </c:pt>
                <c:pt idx="146">
                  <c:v>0.66903624456436306</c:v>
                </c:pt>
                <c:pt idx="147">
                  <c:v>0.66882292659925602</c:v>
                </c:pt>
                <c:pt idx="148">
                  <c:v>0.63184781264735146</c:v>
                </c:pt>
                <c:pt idx="149">
                  <c:v>0.60866726043904218</c:v>
                </c:pt>
                <c:pt idx="150">
                  <c:v>0.56799463509194725</c:v>
                </c:pt>
                <c:pt idx="151">
                  <c:v>0.64009610729816091</c:v>
                </c:pt>
                <c:pt idx="152">
                  <c:v>0.72691651909676736</c:v>
                </c:pt>
                <c:pt idx="153">
                  <c:v>0.76097628752554092</c:v>
                </c:pt>
                <c:pt idx="154">
                  <c:v>0.30660902184733058</c:v>
                </c:pt>
                <c:pt idx="155">
                  <c:v>0.64237149892597056</c:v>
                </c:pt>
                <c:pt idx="156">
                  <c:v>0.48081869335149574</c:v>
                </c:pt>
                <c:pt idx="157">
                  <c:v>0.47143270288678146</c:v>
                </c:pt>
                <c:pt idx="158">
                  <c:v>0.47712118195630526</c:v>
                </c:pt>
                <c:pt idx="159">
                  <c:v>0.71760163462042226</c:v>
                </c:pt>
                <c:pt idx="160">
                  <c:v>0.94051890815738437</c:v>
                </c:pt>
                <c:pt idx="161">
                  <c:v>0.91328531461203954</c:v>
                </c:pt>
                <c:pt idx="162">
                  <c:v>0.61051601613663742</c:v>
                </c:pt>
                <c:pt idx="163">
                  <c:v>0.56045740032482838</c:v>
                </c:pt>
                <c:pt idx="164">
                  <c:v>0.75990969770000516</c:v>
                </c:pt>
                <c:pt idx="165">
                  <c:v>0.91307199664693239</c:v>
                </c:pt>
                <c:pt idx="166">
                  <c:v>0.88086098391575396</c:v>
                </c:pt>
                <c:pt idx="167">
                  <c:v>0.89565102949651576</c:v>
                </c:pt>
                <c:pt idx="168">
                  <c:v>0.8619467910095876</c:v>
                </c:pt>
                <c:pt idx="169">
                  <c:v>0.6789199769476606</c:v>
                </c:pt>
                <c:pt idx="170">
                  <c:v>0.58001154712631631</c:v>
                </c:pt>
                <c:pt idx="171">
                  <c:v>0.58925532561429239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D-4A56-A0A9-60B003D3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'068C'!$S$14:$S$504</c:f>
              <c:numCache>
                <c:formatCode>0.0</c:formatCode>
                <c:ptCount val="491"/>
                <c:pt idx="0">
                  <c:v>0.27547542419096099</c:v>
                </c:pt>
                <c:pt idx="1">
                  <c:v>0.41187587694570738</c:v>
                </c:pt>
                <c:pt idx="2">
                  <c:v>0.93340701983150387</c:v>
                </c:pt>
                <c:pt idx="3">
                  <c:v>1.107250734126773</c:v>
                </c:pt>
                <c:pt idx="4">
                  <c:v>1.6475035077828295</c:v>
                </c:pt>
                <c:pt idx="5">
                  <c:v>1.6475035077828295</c:v>
                </c:pt>
                <c:pt idx="6">
                  <c:v>1.0671329539047856</c:v>
                </c:pt>
                <c:pt idx="7">
                  <c:v>7.4886523081038381E-2</c:v>
                </c:pt>
                <c:pt idx="8">
                  <c:v>0.27547542419096099</c:v>
                </c:pt>
                <c:pt idx="9">
                  <c:v>0.57234699783364618</c:v>
                </c:pt>
                <c:pt idx="10">
                  <c:v>0.89596375829098485</c:v>
                </c:pt>
                <c:pt idx="11">
                  <c:v>0.98154835609788504</c:v>
                </c:pt>
                <c:pt idx="12">
                  <c:v>0.23535764396897352</c:v>
                </c:pt>
                <c:pt idx="13">
                  <c:v>0.25942831210216599</c:v>
                </c:pt>
                <c:pt idx="14">
                  <c:v>0</c:v>
                </c:pt>
                <c:pt idx="15">
                  <c:v>0</c:v>
                </c:pt>
                <c:pt idx="16">
                  <c:v>0.8130536791655526</c:v>
                </c:pt>
                <c:pt idx="17">
                  <c:v>1.2543492616073817</c:v>
                </c:pt>
                <c:pt idx="18">
                  <c:v>0.16849467693233633</c:v>
                </c:pt>
                <c:pt idx="19">
                  <c:v>0</c:v>
                </c:pt>
                <c:pt idx="20">
                  <c:v>0.13640045275474633</c:v>
                </c:pt>
                <c:pt idx="21">
                  <c:v>7.2212004399570068E-2</c:v>
                </c:pt>
                <c:pt idx="22">
                  <c:v>0.25140475605776846</c:v>
                </c:pt>
                <c:pt idx="23">
                  <c:v>0.57234699783364618</c:v>
                </c:pt>
                <c:pt idx="24">
                  <c:v>0.75153974949184088</c:v>
                </c:pt>
                <c:pt idx="25">
                  <c:v>0.95480316928323183</c:v>
                </c:pt>
                <c:pt idx="26">
                  <c:v>1.2409766682000549</c:v>
                </c:pt>
                <c:pt idx="27">
                  <c:v>1.5940131341535151</c:v>
                </c:pt>
                <c:pt idx="28">
                  <c:v>1.9711202682401712</c:v>
                </c:pt>
                <c:pt idx="29">
                  <c:v>2.1797327253944916</c:v>
                </c:pt>
                <c:pt idx="30">
                  <c:v>2.3375293276009619</c:v>
                </c:pt>
                <c:pt idx="31">
                  <c:v>2.4873023737630389</c:v>
                </c:pt>
                <c:pt idx="32">
                  <c:v>2.6664951254212359</c:v>
                </c:pt>
                <c:pt idx="33">
                  <c:v>2.9018527693902105</c:v>
                </c:pt>
                <c:pt idx="34">
                  <c:v>3.0623238902781496</c:v>
                </c:pt>
                <c:pt idx="35">
                  <c:v>3.5437372529419626</c:v>
                </c:pt>
                <c:pt idx="36">
                  <c:v>4.193645292538112</c:v>
                </c:pt>
                <c:pt idx="37">
                  <c:v>5.0735619387403048</c:v>
                </c:pt>
                <c:pt idx="38">
                  <c:v>5.3196176574351419</c:v>
                </c:pt>
                <c:pt idx="39">
                  <c:v>5.5175320398635987</c:v>
                </c:pt>
                <c:pt idx="40">
                  <c:v>5.8759175431799937</c:v>
                </c:pt>
                <c:pt idx="41">
                  <c:v>6.028365108023535</c:v>
                </c:pt>
                <c:pt idx="42">
                  <c:v>6.4188448355175183</c:v>
                </c:pt>
                <c:pt idx="43">
                  <c:v>7.4565580839261836</c:v>
                </c:pt>
                <c:pt idx="44">
                  <c:v>7.7240099520727465</c:v>
                </c:pt>
                <c:pt idx="45">
                  <c:v>8.1626310158331101</c:v>
                </c:pt>
                <c:pt idx="46">
                  <c:v>8.7135818642150316</c:v>
                </c:pt>
                <c:pt idx="47">
                  <c:v>9.0104534378577164</c:v>
                </c:pt>
                <c:pt idx="48">
                  <c:v>9.4651216137068719</c:v>
                </c:pt>
                <c:pt idx="49">
                  <c:v>9.6683850334982626</c:v>
                </c:pt>
                <c:pt idx="50">
                  <c:v>9.9358369016448229</c:v>
                </c:pt>
                <c:pt idx="51">
                  <c:v>10.767612211580635</c:v>
                </c:pt>
                <c:pt idx="52">
                  <c:v>11.492406774257821</c:v>
                </c:pt>
                <c:pt idx="53">
                  <c:v>11.307864985236694</c:v>
                </c:pt>
                <c:pt idx="54">
                  <c:v>9.7138518510831773</c:v>
                </c:pt>
                <c:pt idx="55">
                  <c:v>8.4862477762904529</c:v>
                </c:pt>
                <c:pt idx="56">
                  <c:v>7.9486695213158587</c:v>
                </c:pt>
                <c:pt idx="57">
                  <c:v>8.5076439257421779</c:v>
                </c:pt>
                <c:pt idx="58">
                  <c:v>9.0826654422572872</c:v>
                </c:pt>
                <c:pt idx="59">
                  <c:v>10.497485824752607</c:v>
                </c:pt>
                <c:pt idx="60">
                  <c:v>11.84276872152982</c:v>
                </c:pt>
                <c:pt idx="61">
                  <c:v>12.979439161152717</c:v>
                </c:pt>
                <c:pt idx="62">
                  <c:v>14.485193178817864</c:v>
                </c:pt>
                <c:pt idx="63">
                  <c:v>16.830746062463227</c:v>
                </c:pt>
                <c:pt idx="64">
                  <c:v>19.312699398863334</c:v>
                </c:pt>
                <c:pt idx="65">
                  <c:v>20.815778897847018</c:v>
                </c:pt>
                <c:pt idx="66">
                  <c:v>23.188076968307033</c:v>
                </c:pt>
                <c:pt idx="67">
                  <c:v>26.073882625608451</c:v>
                </c:pt>
                <c:pt idx="68">
                  <c:v>26.408197460791659</c:v>
                </c:pt>
                <c:pt idx="69">
                  <c:v>24.330096445292856</c:v>
                </c:pt>
                <c:pt idx="70">
                  <c:v>22.214552168253544</c:v>
                </c:pt>
                <c:pt idx="71">
                  <c:v>20.735543337403051</c:v>
                </c:pt>
                <c:pt idx="72">
                  <c:v>17.657172335036105</c:v>
                </c:pt>
                <c:pt idx="73">
                  <c:v>19.387585921944368</c:v>
                </c:pt>
                <c:pt idx="74">
                  <c:v>18.660116840585719</c:v>
                </c:pt>
                <c:pt idx="75">
                  <c:v>18.791168255977535</c:v>
                </c:pt>
                <c:pt idx="76">
                  <c:v>18.868729297740039</c:v>
                </c:pt>
                <c:pt idx="77">
                  <c:v>18.892799965873227</c:v>
                </c:pt>
                <c:pt idx="78">
                  <c:v>19.002455231813318</c:v>
                </c:pt>
                <c:pt idx="79">
                  <c:v>19.762018537349558</c:v>
                </c:pt>
                <c:pt idx="80">
                  <c:v>19.422354664803425</c:v>
                </c:pt>
                <c:pt idx="81">
                  <c:v>20.441346282441827</c:v>
                </c:pt>
                <c:pt idx="82">
                  <c:v>20.251455456057769</c:v>
                </c:pt>
                <c:pt idx="83">
                  <c:v>20.385181390131049</c:v>
                </c:pt>
                <c:pt idx="84">
                  <c:v>20.294247754961219</c:v>
                </c:pt>
                <c:pt idx="85">
                  <c:v>20.382506871449586</c:v>
                </c:pt>
                <c:pt idx="86">
                  <c:v>20.085635297806903</c:v>
                </c:pt>
                <c:pt idx="87">
                  <c:v>19.762018537349558</c:v>
                </c:pt>
                <c:pt idx="88">
                  <c:v>19.617594528550413</c:v>
                </c:pt>
                <c:pt idx="89">
                  <c:v>19.992027143955603</c:v>
                </c:pt>
                <c:pt idx="90">
                  <c:v>19.408982071396096</c:v>
                </c:pt>
                <c:pt idx="91">
                  <c:v>19.655037790090933</c:v>
                </c:pt>
                <c:pt idx="92">
                  <c:v>18.884776409828827</c:v>
                </c:pt>
                <c:pt idx="93">
                  <c:v>18.649418765859856</c:v>
                </c:pt>
                <c:pt idx="94">
                  <c:v>18.740352401029686</c:v>
                </c:pt>
                <c:pt idx="95">
                  <c:v>18.796517293340465</c:v>
                </c:pt>
                <c:pt idx="96">
                  <c:v>19.52131185601765</c:v>
                </c:pt>
                <c:pt idx="97">
                  <c:v>20.500185693434069</c:v>
                </c:pt>
                <c:pt idx="98">
                  <c:v>20.61518999673709</c:v>
                </c:pt>
                <c:pt idx="99">
                  <c:v>20.805080823121155</c:v>
                </c:pt>
                <c:pt idx="100">
                  <c:v>20.75426496817331</c:v>
                </c:pt>
                <c:pt idx="101">
                  <c:v>20.393204946175448</c:v>
                </c:pt>
                <c:pt idx="102">
                  <c:v>21.572667684701791</c:v>
                </c:pt>
                <c:pt idx="103">
                  <c:v>21.529875385798341</c:v>
                </c:pt>
                <c:pt idx="104">
                  <c:v>21.513828273709546</c:v>
                </c:pt>
                <c:pt idx="105">
                  <c:v>21.979194524284569</c:v>
                </c:pt>
                <c:pt idx="106">
                  <c:v>22.631777082562181</c:v>
                </c:pt>
                <c:pt idx="107">
                  <c:v>23.083770739729871</c:v>
                </c:pt>
                <c:pt idx="108">
                  <c:v>23.578556695801019</c:v>
                </c:pt>
                <c:pt idx="109">
                  <c:v>23.971710941976465</c:v>
                </c:pt>
                <c:pt idx="110">
                  <c:v>24.806160770593738</c:v>
                </c:pt>
                <c:pt idx="111">
                  <c:v>24.640340612342872</c:v>
                </c:pt>
                <c:pt idx="112">
                  <c:v>24.289978665070873</c:v>
                </c:pt>
                <c:pt idx="113">
                  <c:v>24.683132911246322</c:v>
                </c:pt>
                <c:pt idx="114">
                  <c:v>26.822747856418825</c:v>
                </c:pt>
                <c:pt idx="115">
                  <c:v>22.265368023201393</c:v>
                </c:pt>
                <c:pt idx="116">
                  <c:v>25.811779794824819</c:v>
                </c:pt>
                <c:pt idx="117">
                  <c:v>28.652118634541328</c:v>
                </c:pt>
                <c:pt idx="118">
                  <c:v>29.088065179620223</c:v>
                </c:pt>
                <c:pt idx="119">
                  <c:v>24.059970058464831</c:v>
                </c:pt>
                <c:pt idx="120">
                  <c:v>25.680728379433003</c:v>
                </c:pt>
                <c:pt idx="121">
                  <c:v>27.130317504787374</c:v>
                </c:pt>
                <c:pt idx="122">
                  <c:v>21.339984559414283</c:v>
                </c:pt>
                <c:pt idx="123">
                  <c:v>12.682567587510031</c:v>
                </c:pt>
                <c:pt idx="124">
                  <c:v>14.918465205215298</c:v>
                </c:pt>
                <c:pt idx="125">
                  <c:v>17.868459310871888</c:v>
                </c:pt>
                <c:pt idx="126">
                  <c:v>19.748645943942233</c:v>
                </c:pt>
                <c:pt idx="127">
                  <c:v>20.040168480221983</c:v>
                </c:pt>
                <c:pt idx="128">
                  <c:v>19.328746510952126</c:v>
                </c:pt>
                <c:pt idx="129">
                  <c:v>21.21160766270393</c:v>
                </c:pt>
                <c:pt idx="130">
                  <c:v>18.662791359267182</c:v>
                </c:pt>
                <c:pt idx="131">
                  <c:v>20.296922273642686</c:v>
                </c:pt>
                <c:pt idx="132">
                  <c:v>21.874888295707407</c:v>
                </c:pt>
                <c:pt idx="133">
                  <c:v>22.901903469390213</c:v>
                </c:pt>
                <c:pt idx="134">
                  <c:v>22.166410831987161</c:v>
                </c:pt>
                <c:pt idx="135">
                  <c:v>25.046867451925646</c:v>
                </c:pt>
                <c:pt idx="136">
                  <c:v>23.821937895814386</c:v>
                </c:pt>
                <c:pt idx="137">
                  <c:v>24.581501201350626</c:v>
                </c:pt>
                <c:pt idx="138">
                  <c:v>25.555026001404116</c:v>
                </c:pt>
                <c:pt idx="139">
                  <c:v>26.964497346536504</c:v>
                </c:pt>
                <c:pt idx="140">
                  <c:v>25.485488515686011</c:v>
                </c:pt>
                <c:pt idx="141">
                  <c:v>26.218306634407597</c:v>
                </c:pt>
                <c:pt idx="142">
                  <c:v>28.1091913422038</c:v>
                </c:pt>
                <c:pt idx="143">
                  <c:v>30.099033241214226</c:v>
                </c:pt>
                <c:pt idx="144">
                  <c:v>28.815264274110724</c:v>
                </c:pt>
                <c:pt idx="145">
                  <c:v>19.18164798347151</c:v>
                </c:pt>
                <c:pt idx="146">
                  <c:v>22.169085350668627</c:v>
                </c:pt>
                <c:pt idx="147">
                  <c:v>26.619484436627438</c:v>
                </c:pt>
                <c:pt idx="148">
                  <c:v>28.595953742230542</c:v>
                </c:pt>
                <c:pt idx="149">
                  <c:v>28.248266313640006</c:v>
                </c:pt>
                <c:pt idx="150">
                  <c:v>29.08271614225729</c:v>
                </c:pt>
                <c:pt idx="151">
                  <c:v>30.251480806057764</c:v>
                </c:pt>
                <c:pt idx="152">
                  <c:v>28.205474014736563</c:v>
                </c:pt>
                <c:pt idx="153">
                  <c:v>26.702394515752875</c:v>
                </c:pt>
                <c:pt idx="154">
                  <c:v>28.098493267477938</c:v>
                </c:pt>
                <c:pt idx="155">
                  <c:v>28.06372452461888</c:v>
                </c:pt>
                <c:pt idx="156">
                  <c:v>28.261638907047342</c:v>
                </c:pt>
                <c:pt idx="157">
                  <c:v>15.934782304172236</c:v>
                </c:pt>
                <c:pt idx="158">
                  <c:v>14.872998387630384</c:v>
                </c:pt>
                <c:pt idx="159">
                  <c:v>11.396124101725057</c:v>
                </c:pt>
                <c:pt idx="160">
                  <c:v>9.7914128928456794</c:v>
                </c:pt>
                <c:pt idx="161">
                  <c:v>11.497755811620754</c:v>
                </c:pt>
                <c:pt idx="162">
                  <c:v>12.225224892979407</c:v>
                </c:pt>
                <c:pt idx="163">
                  <c:v>9.9411859390077559</c:v>
                </c:pt>
                <c:pt idx="164">
                  <c:v>9.764667706031025</c:v>
                </c:pt>
                <c:pt idx="165">
                  <c:v>9.6389653280021381</c:v>
                </c:pt>
                <c:pt idx="166">
                  <c:v>9.6443143653650711</c:v>
                </c:pt>
                <c:pt idx="167">
                  <c:v>9.6764085895426568</c:v>
                </c:pt>
                <c:pt idx="168">
                  <c:v>11.067158303904788</c:v>
                </c:pt>
                <c:pt idx="169">
                  <c:v>11.323912097325488</c:v>
                </c:pt>
                <c:pt idx="170">
                  <c:v>12.16103644462423</c:v>
                </c:pt>
                <c:pt idx="171">
                  <c:v>10.639235314870284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7-4E04-A526-B9C8FD3BFF42}"/>
            </c:ext>
          </c:extLst>
        </c:ser>
        <c:ser>
          <c:idx val="0"/>
          <c:order val="1"/>
          <c:tx>
            <c:strRef>
              <c:f>'068C'!$N$11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'068C'!$N$14:$N$504</c:f>
              <c:numCache>
                <c:formatCode>0.0</c:formatCode>
                <c:ptCount val="49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27-4E04-A526-B9C8FD3B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E-4DDD-A5B9-827BFFE2E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'068C'!$U$14:$U$504</c:f>
              <c:numCache>
                <c:formatCode>0</c:formatCode>
                <c:ptCount val="49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C11-BC34-059DEA8A3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'068C'!$AN$14:$AN$504</c:f>
              <c:numCache>
                <c:formatCode>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3.5826611909650907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12.511048596851468</c:v>
                </c:pt>
                <c:pt idx="97">
                  <c:v>13.021595482546198</c:v>
                </c:pt>
                <c:pt idx="98">
                  <c:v>13.827164271047224</c:v>
                </c:pt>
                <c:pt idx="99">
                  <c:v>14.438407255304584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10.04178593429158</c:v>
                </c:pt>
                <c:pt idx="103">
                  <c:v>9.6403264887063642</c:v>
                </c:pt>
                <c:pt idx="104">
                  <c:v>8.8784810061601629</c:v>
                </c:pt>
                <c:pt idx="105">
                  <c:v>8.629390657084187</c:v>
                </c:pt>
                <c:pt idx="106">
                  <c:v>8.6227659137576982</c:v>
                </c:pt>
                <c:pt idx="107">
                  <c:v>8.6731139630390128</c:v>
                </c:pt>
                <c:pt idx="108">
                  <c:v>8.6770888090349043</c:v>
                </c:pt>
                <c:pt idx="109">
                  <c:v>8.3299522587268964</c:v>
                </c:pt>
                <c:pt idx="110">
                  <c:v>9.1143218685831595</c:v>
                </c:pt>
                <c:pt idx="111">
                  <c:v>10.088159137576998</c:v>
                </c:pt>
                <c:pt idx="112">
                  <c:v>10.341224332648867</c:v>
                </c:pt>
                <c:pt idx="113">
                  <c:v>10.384947638603693</c:v>
                </c:pt>
                <c:pt idx="114">
                  <c:v>12.381645277207388</c:v>
                </c:pt>
                <c:pt idx="115">
                  <c:v>16.130808350444902</c:v>
                </c:pt>
                <c:pt idx="116">
                  <c:v>13.906661190965089</c:v>
                </c:pt>
                <c:pt idx="117">
                  <c:v>12.459817248459954</c:v>
                </c:pt>
                <c:pt idx="118">
                  <c:v>14.855324435318273</c:v>
                </c:pt>
                <c:pt idx="119">
                  <c:v>15.282841204654344</c:v>
                </c:pt>
                <c:pt idx="120">
                  <c:v>18.427386036960982</c:v>
                </c:pt>
                <c:pt idx="121">
                  <c:v>11.584026180698148</c:v>
                </c:pt>
                <c:pt idx="122">
                  <c:v>16.499585728952766</c:v>
                </c:pt>
                <c:pt idx="123">
                  <c:v>15.338930698151946</c:v>
                </c:pt>
                <c:pt idx="124">
                  <c:v>15.153879534565363</c:v>
                </c:pt>
                <c:pt idx="125">
                  <c:v>15.600828884325805</c:v>
                </c:pt>
                <c:pt idx="126">
                  <c:v>14.025023271731689</c:v>
                </c:pt>
                <c:pt idx="127">
                  <c:v>9.8403937371663233</c:v>
                </c:pt>
                <c:pt idx="128">
                  <c:v>7.9284928131416832</c:v>
                </c:pt>
                <c:pt idx="129">
                  <c:v>10.408796714579053</c:v>
                </c:pt>
                <c:pt idx="130">
                  <c:v>8.7181622176591365</c:v>
                </c:pt>
                <c:pt idx="131">
                  <c:v>7.6886771047227924</c:v>
                </c:pt>
                <c:pt idx="132">
                  <c:v>7.7416750513346981</c:v>
                </c:pt>
                <c:pt idx="133">
                  <c:v>9.8682176591375743</c:v>
                </c:pt>
                <c:pt idx="134">
                  <c:v>11.134868583162216</c:v>
                </c:pt>
                <c:pt idx="135">
                  <c:v>13.184122518822724</c:v>
                </c:pt>
                <c:pt idx="136">
                  <c:v>9.8748424024640631</c:v>
                </c:pt>
                <c:pt idx="137">
                  <c:v>7.4992094455852127</c:v>
                </c:pt>
                <c:pt idx="138">
                  <c:v>6.8274604722792596</c:v>
                </c:pt>
                <c:pt idx="139">
                  <c:v>8.0795369609856227</c:v>
                </c:pt>
                <c:pt idx="140">
                  <c:v>9.5131314168377816</c:v>
                </c:pt>
                <c:pt idx="141">
                  <c:v>9.4800077002053378</c:v>
                </c:pt>
                <c:pt idx="142">
                  <c:v>10.278951745379873</c:v>
                </c:pt>
                <c:pt idx="143">
                  <c:v>12.605561601642711</c:v>
                </c:pt>
                <c:pt idx="144">
                  <c:v>19.12430903490759</c:v>
                </c:pt>
                <c:pt idx="145">
                  <c:v>13.837763860369606</c:v>
                </c:pt>
                <c:pt idx="146">
                  <c:v>10.149106776180698</c:v>
                </c:pt>
                <c:pt idx="147">
                  <c:v>12.548147159479804</c:v>
                </c:pt>
                <c:pt idx="148">
                  <c:v>9.6337017453798754</c:v>
                </c:pt>
                <c:pt idx="149">
                  <c:v>11.986368925393563</c:v>
                </c:pt>
                <c:pt idx="150">
                  <c:v>11.126035592060227</c:v>
                </c:pt>
                <c:pt idx="151">
                  <c:v>11.129568788501025</c:v>
                </c:pt>
                <c:pt idx="152">
                  <c:v>12.64001026694045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11.954570157426417</c:v>
                </c:pt>
                <c:pt idx="156">
                  <c:v>18.183595482546199</c:v>
                </c:pt>
                <c:pt idx="157">
                  <c:v>16.136991444216285</c:v>
                </c:pt>
                <c:pt idx="158">
                  <c:v>17.265847707049961</c:v>
                </c:pt>
                <c:pt idx="159">
                  <c:v>14.26969712525667</c:v>
                </c:pt>
                <c:pt idx="160">
                  <c:v>12.518114989733059</c:v>
                </c:pt>
                <c:pt idx="161">
                  <c:v>14.233481861738534</c:v>
                </c:pt>
                <c:pt idx="162">
                  <c:v>15.921466461327853</c:v>
                </c:pt>
                <c:pt idx="163">
                  <c:v>17.592668377823408</c:v>
                </c:pt>
                <c:pt idx="164">
                  <c:v>20.765920431211498</c:v>
                </c:pt>
                <c:pt idx="165">
                  <c:v>22.063707648870633</c:v>
                </c:pt>
                <c:pt idx="166">
                  <c:v>22.030583932238191</c:v>
                </c:pt>
                <c:pt idx="167">
                  <c:v>20.335974589322376</c:v>
                </c:pt>
                <c:pt idx="168">
                  <c:v>21.200945242984258</c:v>
                </c:pt>
                <c:pt idx="169">
                  <c:v>18.301957563312797</c:v>
                </c:pt>
                <c:pt idx="170">
                  <c:v>18.503349760438056</c:v>
                </c:pt>
                <c:pt idx="171">
                  <c:v>15.882159650924025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0-4C28-B7E5-6FA67738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'068C'!$AJ$14:$AJ$504</c:f>
              <c:numCache>
                <c:formatCode>0</c:formatCode>
                <c:ptCount val="491"/>
                <c:pt idx="157">
                  <c:v>34.730337810631617</c:v>
                </c:pt>
                <c:pt idx="158">
                  <c:v>35.126194670213351</c:v>
                </c:pt>
                <c:pt idx="159">
                  <c:v>33.838644699198092</c:v>
                </c:pt>
                <c:pt idx="160">
                  <c:v>32.917541487424586</c:v>
                </c:pt>
                <c:pt idx="161">
                  <c:v>33.737898759322263</c:v>
                </c:pt>
                <c:pt idx="162">
                  <c:v>34.436251554658341</c:v>
                </c:pt>
                <c:pt idx="163">
                  <c:v>36.857946398037768</c:v>
                </c:pt>
                <c:pt idx="164">
                  <c:v>37.828836617253636</c:v>
                </c:pt>
                <c:pt idx="165">
                  <c:v>38.154451005294625</c:v>
                </c:pt>
                <c:pt idx="166">
                  <c:v>38.109208314553676</c:v>
                </c:pt>
                <c:pt idx="167">
                  <c:v>37.592697994847533</c:v>
                </c:pt>
                <c:pt idx="168">
                  <c:v>36.038627187111217</c:v>
                </c:pt>
                <c:pt idx="169">
                  <c:v>35.064063359821411</c:v>
                </c:pt>
                <c:pt idx="170">
                  <c:v>35.096228249545447</c:v>
                </c:pt>
                <c:pt idx="171">
                  <c:v>35.91875873998346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4-4BC1-B792-76BD275A3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'068C'!$AE$14:$AE$504</c:f>
              <c:numCache>
                <c:formatCode>0</c:formatCode>
                <c:ptCount val="491"/>
                <c:pt idx="0">
                  <c:v>197.15236139630395</c:v>
                </c:pt>
                <c:pt idx="1">
                  <c:v>203.77710472279267</c:v>
                </c:pt>
                <c:pt idx="2">
                  <c:v>46.638193018480059</c:v>
                </c:pt>
                <c:pt idx="3">
                  <c:v>43.458316221765976</c:v>
                </c:pt>
                <c:pt idx="4">
                  <c:v>48.493121149897284</c:v>
                </c:pt>
                <c:pt idx="5">
                  <c:v>86.386652977412325</c:v>
                </c:pt>
                <c:pt idx="6">
                  <c:v>105.99589322381937</c:v>
                </c:pt>
                <c:pt idx="7">
                  <c:v>65.982443531827315</c:v>
                </c:pt>
                <c:pt idx="8">
                  <c:v>63.597535934291194</c:v>
                </c:pt>
                <c:pt idx="9">
                  <c:v>81.616837782340852</c:v>
                </c:pt>
                <c:pt idx="10">
                  <c:v>150.77915811088297</c:v>
                </c:pt>
                <c:pt idx="11">
                  <c:v>205.10205338809024</c:v>
                </c:pt>
                <c:pt idx="12">
                  <c:v>223.12135523613915</c:v>
                </c:pt>
                <c:pt idx="13">
                  <c:v>222.06139630390135</c:v>
                </c:pt>
                <c:pt idx="14">
                  <c:v>228.68613963039007</c:v>
                </c:pt>
                <c:pt idx="15">
                  <c:v>281.68408624229971</c:v>
                </c:pt>
                <c:pt idx="16">
                  <c:v>284.86396303901387</c:v>
                </c:pt>
                <c:pt idx="17">
                  <c:v>430.87330595482536</c:v>
                </c:pt>
                <c:pt idx="18">
                  <c:v>411.52905544147808</c:v>
                </c:pt>
                <c:pt idx="19">
                  <c:v>359.85605749486598</c:v>
                </c:pt>
                <c:pt idx="20">
                  <c:v>277.44425051334645</c:v>
                </c:pt>
                <c:pt idx="21">
                  <c:v>230.27607802874755</c:v>
                </c:pt>
                <c:pt idx="22">
                  <c:v>249.88531827515379</c:v>
                </c:pt>
                <c:pt idx="23">
                  <c:v>300.49835728952741</c:v>
                </c:pt>
                <c:pt idx="24">
                  <c:v>314.80780287474329</c:v>
                </c:pt>
                <c:pt idx="25">
                  <c:v>311.09794661190966</c:v>
                </c:pt>
                <c:pt idx="26">
                  <c:v>300.76334702258725</c:v>
                </c:pt>
                <c:pt idx="27">
                  <c:v>324.34743326488706</c:v>
                </c:pt>
                <c:pt idx="28">
                  <c:v>334.41704312114967</c:v>
                </c:pt>
                <c:pt idx="29">
                  <c:v>327.52731006160116</c:v>
                </c:pt>
                <c:pt idx="30">
                  <c:v>294.66858316221737</c:v>
                </c:pt>
                <c:pt idx="31">
                  <c:v>279.56416837782348</c:v>
                </c:pt>
                <c:pt idx="32">
                  <c:v>307.38809034907592</c:v>
                </c:pt>
                <c:pt idx="33">
                  <c:v>397.48459958932193</c:v>
                </c:pt>
                <c:pt idx="34">
                  <c:v>458.16724845995884</c:v>
                </c:pt>
                <c:pt idx="35">
                  <c:v>443.06283367556426</c:v>
                </c:pt>
                <c:pt idx="36">
                  <c:v>411.52905544147808</c:v>
                </c:pt>
                <c:pt idx="37">
                  <c:v>362.77094455852097</c:v>
                </c:pt>
                <c:pt idx="38">
                  <c:v>362.77094455852097</c:v>
                </c:pt>
                <c:pt idx="39">
                  <c:v>409.67412731006164</c:v>
                </c:pt>
                <c:pt idx="40">
                  <c:v>398.54455852156048</c:v>
                </c:pt>
                <c:pt idx="41">
                  <c:v>603.91160164271059</c:v>
                </c:pt>
                <c:pt idx="42">
                  <c:v>537.39917864476365</c:v>
                </c:pt>
                <c:pt idx="43">
                  <c:v>345.01663244353188</c:v>
                </c:pt>
                <c:pt idx="44">
                  <c:v>351.37638603696075</c:v>
                </c:pt>
                <c:pt idx="45">
                  <c:v>396.15965092402433</c:v>
                </c:pt>
                <c:pt idx="46">
                  <c:v>418.68377823408571</c:v>
                </c:pt>
                <c:pt idx="47">
                  <c:v>448.0976386036956</c:v>
                </c:pt>
                <c:pt idx="48">
                  <c:v>507.45533880903497</c:v>
                </c:pt>
                <c:pt idx="49">
                  <c:v>582.71242299794608</c:v>
                </c:pt>
                <c:pt idx="50">
                  <c:v>651.07977412730952</c:v>
                </c:pt>
                <c:pt idx="51">
                  <c:v>702.75277207392151</c:v>
                </c:pt>
                <c:pt idx="52">
                  <c:v>692.68316221765895</c:v>
                </c:pt>
                <c:pt idx="53">
                  <c:v>694.27310061601634</c:v>
                </c:pt>
                <c:pt idx="54">
                  <c:v>726.07186858316163</c:v>
                </c:pt>
                <c:pt idx="55">
                  <c:v>787.01950718685839</c:v>
                </c:pt>
                <c:pt idx="56">
                  <c:v>875.52607802874695</c:v>
                </c:pt>
                <c:pt idx="57">
                  <c:v>956.61293634496906</c:v>
                </c:pt>
                <c:pt idx="58">
                  <c:v>962.70770020533871</c:v>
                </c:pt>
                <c:pt idx="59">
                  <c:v>986.55677618069763</c:v>
                </c:pt>
                <c:pt idx="60">
                  <c:v>1015.9706365503074</c:v>
                </c:pt>
                <c:pt idx="61">
                  <c:v>1062.8738193018476</c:v>
                </c:pt>
                <c:pt idx="62">
                  <c:v>1195.3686858316216</c:v>
                </c:pt>
                <c:pt idx="63">
                  <c:v>1310.374229979466</c:v>
                </c:pt>
                <c:pt idx="64">
                  <c:v>1389.0761806981518</c:v>
                </c:pt>
                <c:pt idx="65">
                  <c:v>1637.1065708418889</c:v>
                </c:pt>
                <c:pt idx="66">
                  <c:v>1875.067351129363</c:v>
                </c:pt>
                <c:pt idx="67">
                  <c:v>2022.6666324435312</c:v>
                </c:pt>
                <c:pt idx="68">
                  <c:v>2105.6084188911705</c:v>
                </c:pt>
                <c:pt idx="69">
                  <c:v>2192.5250513347009</c:v>
                </c:pt>
                <c:pt idx="70">
                  <c:v>2258.5074948665297</c:v>
                </c:pt>
                <c:pt idx="71">
                  <c:v>2309.3855236139621</c:v>
                </c:pt>
                <c:pt idx="72">
                  <c:v>2265.397227926077</c:v>
                </c:pt>
                <c:pt idx="73">
                  <c:v>2319.7201232032849</c:v>
                </c:pt>
                <c:pt idx="74">
                  <c:v>2318.3951745379873</c:v>
                </c:pt>
                <c:pt idx="75">
                  <c:v>2220.0839835728948</c:v>
                </c:pt>
                <c:pt idx="76">
                  <c:v>2079.3744353182747</c:v>
                </c:pt>
                <c:pt idx="77">
                  <c:v>2108.7882956878848</c:v>
                </c:pt>
                <c:pt idx="78">
                  <c:v>2153.5715605749479</c:v>
                </c:pt>
                <c:pt idx="79">
                  <c:v>2177.9506160164265</c:v>
                </c:pt>
                <c:pt idx="80">
                  <c:v>2251.617761806981</c:v>
                </c:pt>
                <c:pt idx="81">
                  <c:v>2188.2852156057493</c:v>
                </c:pt>
                <c:pt idx="82">
                  <c:v>2128.1325462012314</c:v>
                </c:pt>
                <c:pt idx="83">
                  <c:v>2138.4671457905542</c:v>
                </c:pt>
                <c:pt idx="84">
                  <c:v>2128.6625256673506</c:v>
                </c:pt>
                <c:pt idx="85">
                  <c:v>2149.3317248459953</c:v>
                </c:pt>
                <c:pt idx="86">
                  <c:v>2137.1421971252566</c:v>
                </c:pt>
                <c:pt idx="87">
                  <c:v>2158.0763860369602</c:v>
                </c:pt>
                <c:pt idx="88">
                  <c:v>2161.7862422997941</c:v>
                </c:pt>
                <c:pt idx="89">
                  <c:v>2124.1577002053377</c:v>
                </c:pt>
                <c:pt idx="90">
                  <c:v>2045.9857289527722</c:v>
                </c:pt>
                <c:pt idx="91">
                  <c:v>2038.0360369609848</c:v>
                </c:pt>
                <c:pt idx="92">
                  <c:v>1969.4036960985627</c:v>
                </c:pt>
                <c:pt idx="93">
                  <c:v>1968.8737166324431</c:v>
                </c:pt>
                <c:pt idx="94">
                  <c:v>2038.3010266940444</c:v>
                </c:pt>
                <c:pt idx="95">
                  <c:v>1977.6183778234085</c:v>
                </c:pt>
                <c:pt idx="96">
                  <c:v>1876.6572895277204</c:v>
                </c:pt>
                <c:pt idx="97">
                  <c:v>1953.2393223819297</c:v>
                </c:pt>
                <c:pt idx="98">
                  <c:v>2074.0746406570834</c:v>
                </c:pt>
                <c:pt idx="99">
                  <c:v>2165.7610882956878</c:v>
                </c:pt>
                <c:pt idx="100">
                  <c:v>1940.7848049281315</c:v>
                </c:pt>
                <c:pt idx="101">
                  <c:v>1869.2375770020528</c:v>
                </c:pt>
                <c:pt idx="102">
                  <c:v>2008.357186858316</c:v>
                </c:pt>
                <c:pt idx="103">
                  <c:v>1928.0652977412726</c:v>
                </c:pt>
                <c:pt idx="104">
                  <c:v>1775.6962012320323</c:v>
                </c:pt>
                <c:pt idx="105">
                  <c:v>1725.8781314168373</c:v>
                </c:pt>
                <c:pt idx="106">
                  <c:v>1724.5531827515395</c:v>
                </c:pt>
                <c:pt idx="107">
                  <c:v>1734.6227926078027</c:v>
                </c:pt>
                <c:pt idx="108">
                  <c:v>1735.4177618069807</c:v>
                </c:pt>
                <c:pt idx="109">
                  <c:v>1665.9904517453792</c:v>
                </c:pt>
                <c:pt idx="110">
                  <c:v>1822.8643737166319</c:v>
                </c:pt>
                <c:pt idx="111">
                  <c:v>2017.6318275153997</c:v>
                </c:pt>
                <c:pt idx="112">
                  <c:v>2068.2448665297734</c:v>
                </c:pt>
                <c:pt idx="113">
                  <c:v>2076.9895277207388</c:v>
                </c:pt>
                <c:pt idx="114">
                  <c:v>2476.3290554414775</c:v>
                </c:pt>
                <c:pt idx="115">
                  <c:v>2419.6212525667352</c:v>
                </c:pt>
                <c:pt idx="116">
                  <c:v>2085.9991786447636</c:v>
                </c:pt>
                <c:pt idx="117">
                  <c:v>1868.972587268993</c:v>
                </c:pt>
                <c:pt idx="118">
                  <c:v>2228.2986652977411</c:v>
                </c:pt>
                <c:pt idx="119">
                  <c:v>2292.4261806981513</c:v>
                </c:pt>
                <c:pt idx="120">
                  <c:v>1842.7386036960984</c:v>
                </c:pt>
                <c:pt idx="121">
                  <c:v>2316.8052361396294</c:v>
                </c:pt>
                <c:pt idx="122">
                  <c:v>3299.9171457905531</c:v>
                </c:pt>
                <c:pt idx="123">
                  <c:v>3067.7861396303892</c:v>
                </c:pt>
                <c:pt idx="124">
                  <c:v>2273.0819301848046</c:v>
                </c:pt>
                <c:pt idx="125">
                  <c:v>2340.1243326488707</c:v>
                </c:pt>
                <c:pt idx="126">
                  <c:v>2103.7534907597533</c:v>
                </c:pt>
                <c:pt idx="127">
                  <c:v>1968.0787474332647</c:v>
                </c:pt>
                <c:pt idx="128">
                  <c:v>1585.6985626283365</c:v>
                </c:pt>
                <c:pt idx="129">
                  <c:v>2081.7593429158105</c:v>
                </c:pt>
                <c:pt idx="130">
                  <c:v>1743.6324435318274</c:v>
                </c:pt>
                <c:pt idx="131">
                  <c:v>1537.7354209445584</c:v>
                </c:pt>
                <c:pt idx="132">
                  <c:v>1548.3350102669397</c:v>
                </c:pt>
                <c:pt idx="133">
                  <c:v>1973.6435318275148</c:v>
                </c:pt>
                <c:pt idx="134">
                  <c:v>2226.9737166324435</c:v>
                </c:pt>
                <c:pt idx="135">
                  <c:v>1977.6183778234085</c:v>
                </c:pt>
                <c:pt idx="136">
                  <c:v>1974.9684804928124</c:v>
                </c:pt>
                <c:pt idx="137">
                  <c:v>1499.8418891170427</c:v>
                </c:pt>
                <c:pt idx="138">
                  <c:v>1365.4920944558519</c:v>
                </c:pt>
                <c:pt idx="139">
                  <c:v>1615.9073921971244</c:v>
                </c:pt>
                <c:pt idx="140">
                  <c:v>1902.6262833675562</c:v>
                </c:pt>
                <c:pt idx="141">
                  <c:v>1896.0015400410678</c:v>
                </c:pt>
                <c:pt idx="142">
                  <c:v>2055.7903490759745</c:v>
                </c:pt>
                <c:pt idx="143">
                  <c:v>2521.112320328542</c:v>
                </c:pt>
                <c:pt idx="144">
                  <c:v>3824.8618069815179</c:v>
                </c:pt>
                <c:pt idx="145">
                  <c:v>2767.552772073921</c:v>
                </c:pt>
                <c:pt idx="146">
                  <c:v>2029.8213552361399</c:v>
                </c:pt>
                <c:pt idx="147">
                  <c:v>1882.2220739219706</c:v>
                </c:pt>
                <c:pt idx="148">
                  <c:v>1926.7403490759752</c:v>
                </c:pt>
                <c:pt idx="149">
                  <c:v>1797.9553388090346</c:v>
                </c:pt>
                <c:pt idx="150">
                  <c:v>1668.9053388090338</c:v>
                </c:pt>
                <c:pt idx="151">
                  <c:v>1669.4353182751536</c:v>
                </c:pt>
                <c:pt idx="152">
                  <c:v>1896.0015400410678</c:v>
                </c:pt>
                <c:pt idx="153">
                  <c:v>1782.3209445585212</c:v>
                </c:pt>
                <c:pt idx="154">
                  <c:v>1756.8819301848048</c:v>
                </c:pt>
                <c:pt idx="155">
                  <c:v>1793.1855236139625</c:v>
                </c:pt>
                <c:pt idx="156">
                  <c:v>2727.5393223819297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5-4C3F-AE5A-12C72E96C10A}"/>
            </c:ext>
          </c:extLst>
        </c:ser>
        <c:ser>
          <c:idx val="2"/>
          <c:order val="1"/>
          <c:tx>
            <c:strRef>
              <c:f>'068C'!$AF$11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'068C'!$AF$14:$AF$504</c:f>
              <c:numCache>
                <c:formatCode>0</c:formatCode>
                <c:ptCount val="491"/>
                <c:pt idx="0">
                  <c:v>231.42639039283597</c:v>
                </c:pt>
                <c:pt idx="1">
                  <c:v>238.46703251663268</c:v>
                </c:pt>
                <c:pt idx="2">
                  <c:v>53.49700777335574</c:v>
                </c:pt>
                <c:pt idx="3">
                  <c:v>49.066235983523704</c:v>
                </c:pt>
                <c:pt idx="4">
                  <c:v>54.920535688191563</c:v>
                </c:pt>
                <c:pt idx="5">
                  <c:v>98.516909399117083</c:v>
                </c:pt>
                <c:pt idx="6">
                  <c:v>119.61913584099273</c:v>
                </c:pt>
                <c:pt idx="7">
                  <c:v>69.87925498733793</c:v>
                </c:pt>
                <c:pt idx="8">
                  <c:v>66.429050571848293</c:v>
                </c:pt>
                <c:pt idx="9">
                  <c:v>87.146912619926866</c:v>
                </c:pt>
                <c:pt idx="10">
                  <c:v>168.07834119683551</c:v>
                </c:pt>
                <c:pt idx="11">
                  <c:v>231.14836816721302</c:v>
                </c:pt>
                <c:pt idx="12">
                  <c:v>250.09915998998349</c:v>
                </c:pt>
                <c:pt idx="13">
                  <c:v>247.90867605662541</c:v>
                </c:pt>
                <c:pt idx="14">
                  <c:v>253.74861661707249</c:v>
                </c:pt>
                <c:pt idx="15">
                  <c:v>315.62688734475404</c:v>
                </c:pt>
                <c:pt idx="16">
                  <c:v>319.77919928485926</c:v>
                </c:pt>
                <c:pt idx="17">
                  <c:v>491.31825149815268</c:v>
                </c:pt>
                <c:pt idx="18">
                  <c:v>465.73649233520246</c:v>
                </c:pt>
                <c:pt idx="19">
                  <c:v>403.52097599488764</c:v>
                </c:pt>
                <c:pt idx="20">
                  <c:v>305.96678767943297</c:v>
                </c:pt>
                <c:pt idx="21">
                  <c:v>249.38182529889326</c:v>
                </c:pt>
                <c:pt idx="22">
                  <c:v>271.77084134073533</c:v>
                </c:pt>
                <c:pt idx="23">
                  <c:v>330.87505506932655</c:v>
                </c:pt>
                <c:pt idx="24">
                  <c:v>347.02901856859165</c:v>
                </c:pt>
                <c:pt idx="25">
                  <c:v>342.02458196675354</c:v>
                </c:pt>
                <c:pt idx="26">
                  <c:v>329.36678911485882</c:v>
                </c:pt>
                <c:pt idx="27">
                  <c:v>356.72660626785228</c:v>
                </c:pt>
                <c:pt idx="28">
                  <c:v>368.22781798093348</c:v>
                </c:pt>
                <c:pt idx="29">
                  <c:v>359.49141175213981</c:v>
                </c:pt>
                <c:pt idx="30">
                  <c:v>320.11716002809879</c:v>
                </c:pt>
                <c:pt idx="31">
                  <c:v>301.61674147380609</c:v>
                </c:pt>
                <c:pt idx="32">
                  <c:v>333.67008895664367</c:v>
                </c:pt>
                <c:pt idx="33">
                  <c:v>439.08045374997653</c:v>
                </c:pt>
                <c:pt idx="34">
                  <c:v>509.75941035172627</c:v>
                </c:pt>
                <c:pt idx="35">
                  <c:v>491.82082951009431</c:v>
                </c:pt>
                <c:pt idx="36">
                  <c:v>454.83903559209898</c:v>
                </c:pt>
                <c:pt idx="37">
                  <c:v>397.98298255015277</c:v>
                </c:pt>
                <c:pt idx="38">
                  <c:v>397.41557791684954</c:v>
                </c:pt>
                <c:pt idx="39">
                  <c:v>451.94683119803688</c:v>
                </c:pt>
                <c:pt idx="40">
                  <c:v>438.47611609573818</c:v>
                </c:pt>
                <c:pt idx="41">
                  <c:v>679.3584142619693</c:v>
                </c:pt>
                <c:pt idx="42">
                  <c:v>600.78577148128238</c:v>
                </c:pt>
                <c:pt idx="43">
                  <c:v>375.22712054392747</c:v>
                </c:pt>
                <c:pt idx="44">
                  <c:v>382.17802655608239</c:v>
                </c:pt>
                <c:pt idx="45">
                  <c:v>434.62304425684715</c:v>
                </c:pt>
                <c:pt idx="46">
                  <c:v>461.07114114920364</c:v>
                </c:pt>
                <c:pt idx="47">
                  <c:v>495.19436616382359</c:v>
                </c:pt>
                <c:pt idx="48">
                  <c:v>564.81296405245155</c:v>
                </c:pt>
                <c:pt idx="49">
                  <c:v>652.71081033501912</c:v>
                </c:pt>
                <c:pt idx="50">
                  <c:v>732.61183109533238</c:v>
                </c:pt>
                <c:pt idx="51">
                  <c:v>793.8284666479102</c:v>
                </c:pt>
                <c:pt idx="52">
                  <c:v>782.22550210763279</c:v>
                </c:pt>
                <c:pt idx="53">
                  <c:v>782.79913040050167</c:v>
                </c:pt>
                <c:pt idx="54">
                  <c:v>816.52474790724978</c:v>
                </c:pt>
                <c:pt idx="55">
                  <c:v>885.16389445168136</c:v>
                </c:pt>
                <c:pt idx="56">
                  <c:v>987.39429913579545</c:v>
                </c:pt>
                <c:pt idx="57">
                  <c:v>1069.880847648147</c:v>
                </c:pt>
                <c:pt idx="58">
                  <c:v>1076.8191210328055</c:v>
                </c:pt>
                <c:pt idx="59">
                  <c:v>1106.0675385139355</c:v>
                </c:pt>
                <c:pt idx="60">
                  <c:v>1141.7449564830856</c:v>
                </c:pt>
                <c:pt idx="61">
                  <c:v>1197.6446337976802</c:v>
                </c:pt>
                <c:pt idx="62">
                  <c:v>1354.8656806777039</c:v>
                </c:pt>
                <c:pt idx="63">
                  <c:v>1492.9337722460593</c:v>
                </c:pt>
                <c:pt idx="64">
                  <c:v>1588.5228323118365</c:v>
                </c:pt>
                <c:pt idx="65">
                  <c:v>1881.6634936707562</c:v>
                </c:pt>
                <c:pt idx="66">
                  <c:v>2164.4301137198677</c:v>
                </c:pt>
                <c:pt idx="67">
                  <c:v>2341.7590301827981</c:v>
                </c:pt>
                <c:pt idx="68">
                  <c:v>2438.6977799982233</c:v>
                </c:pt>
                <c:pt idx="69">
                  <c:v>2536.2259029558954</c:v>
                </c:pt>
                <c:pt idx="70">
                  <c:v>2609.0621350802485</c:v>
                </c:pt>
                <c:pt idx="71">
                  <c:v>2665.20683339062</c:v>
                </c:pt>
                <c:pt idx="72">
                  <c:v>2607.0345835100497</c:v>
                </c:pt>
                <c:pt idx="73">
                  <c:v>2672.6692051278897</c:v>
                </c:pt>
                <c:pt idx="74">
                  <c:v>2668.6718326459536</c:v>
                </c:pt>
                <c:pt idx="75">
                  <c:v>2552.0274333587545</c:v>
                </c:pt>
                <c:pt idx="76">
                  <c:v>2385.4119947450199</c:v>
                </c:pt>
                <c:pt idx="77">
                  <c:v>2418.8511237621142</c:v>
                </c:pt>
                <c:pt idx="78">
                  <c:v>2470.5168955301447</c:v>
                </c:pt>
                <c:pt idx="79">
                  <c:v>2499.2787356880963</c:v>
                </c:pt>
                <c:pt idx="80">
                  <c:v>2584.1643443315038</c:v>
                </c:pt>
                <c:pt idx="81">
                  <c:v>2510.1755669914755</c:v>
                </c:pt>
                <c:pt idx="82">
                  <c:v>2437.8798320953551</c:v>
                </c:pt>
                <c:pt idx="83">
                  <c:v>2449.0585408802917</c:v>
                </c:pt>
                <c:pt idx="84">
                  <c:v>2436.1634502625989</c:v>
                </c:pt>
                <c:pt idx="85">
                  <c:v>2459.4234853675352</c:v>
                </c:pt>
                <c:pt idx="86">
                  <c:v>2443.3737380099169</c:v>
                </c:pt>
                <c:pt idx="87">
                  <c:v>2466.2477595504502</c:v>
                </c:pt>
                <c:pt idx="88">
                  <c:v>2469.1614339304169</c:v>
                </c:pt>
                <c:pt idx="89">
                  <c:v>2424.3207026416349</c:v>
                </c:pt>
                <c:pt idx="90">
                  <c:v>2330.1597395542904</c:v>
                </c:pt>
                <c:pt idx="91">
                  <c:v>2320.0178169377509</c:v>
                </c:pt>
                <c:pt idx="92">
                  <c:v>2236.7627819763497</c:v>
                </c:pt>
                <c:pt idx="93">
                  <c:v>2234.5343620462004</c:v>
                </c:pt>
                <c:pt idx="94">
                  <c:v>2315.1614114921472</c:v>
                </c:pt>
                <c:pt idx="95">
                  <c:v>2242.6590186769708</c:v>
                </c:pt>
                <c:pt idx="96">
                  <c:v>2123.9029638621178</c:v>
                </c:pt>
                <c:pt idx="97">
                  <c:v>2214.4516094067039</c:v>
                </c:pt>
                <c:pt idx="98">
                  <c:v>2355.5994470593132</c:v>
                </c:pt>
                <c:pt idx="99">
                  <c:v>2462.5813623080257</c:v>
                </c:pt>
                <c:pt idx="100">
                  <c:v>2196.6111027011166</c:v>
                </c:pt>
                <c:pt idx="101">
                  <c:v>2110.6200240835319</c:v>
                </c:pt>
                <c:pt idx="102">
                  <c:v>2275.0821108277073</c:v>
                </c:pt>
                <c:pt idx="103">
                  <c:v>2179.3423784810543</c:v>
                </c:pt>
                <c:pt idx="104">
                  <c:v>1998.8512410483013</c:v>
                </c:pt>
                <c:pt idx="105">
                  <c:v>1939.8239411876439</c:v>
                </c:pt>
                <c:pt idx="106">
                  <c:v>1938.164538542268</c:v>
                </c:pt>
                <c:pt idx="107">
                  <c:v>1949.5706776662598</c:v>
                </c:pt>
                <c:pt idx="108">
                  <c:v>1950.1379700294701</c:v>
                </c:pt>
                <c:pt idx="109">
                  <c:v>1867.9186401302934</c:v>
                </c:pt>
                <c:pt idx="110">
                  <c:v>2052.6836604329637</c:v>
                </c:pt>
                <c:pt idx="111">
                  <c:v>2280.334731378487</c:v>
                </c:pt>
                <c:pt idx="112">
                  <c:v>2338.0797376644991</c:v>
                </c:pt>
                <c:pt idx="113">
                  <c:v>2347.8274327683425</c:v>
                </c:pt>
                <c:pt idx="114">
                  <c:v>2820.0572101502198</c:v>
                </c:pt>
                <c:pt idx="115">
                  <c:v>2744.4152192069637</c:v>
                </c:pt>
                <c:pt idx="116">
                  <c:v>2356.7205092798749</c:v>
                </c:pt>
                <c:pt idx="117">
                  <c:v>2105.0007846754397</c:v>
                </c:pt>
                <c:pt idx="118">
                  <c:v>2538.752640292068</c:v>
                </c:pt>
                <c:pt idx="119">
                  <c:v>2604.5688955345745</c:v>
                </c:pt>
                <c:pt idx="120">
                  <c:v>2077.1607467231916</c:v>
                </c:pt>
                <c:pt idx="121">
                  <c:v>2636.2322753281624</c:v>
                </c:pt>
                <c:pt idx="122">
                  <c:v>3781.9153209043629</c:v>
                </c:pt>
                <c:pt idx="123">
                  <c:v>3493.0436408225714</c:v>
                </c:pt>
                <c:pt idx="124">
                  <c:v>2560.7756898273888</c:v>
                </c:pt>
                <c:pt idx="125">
                  <c:v>2643.5370457172658</c:v>
                </c:pt>
                <c:pt idx="126">
                  <c:v>2367.5292638263095</c:v>
                </c:pt>
                <c:pt idx="127">
                  <c:v>2207.2960963627079</c:v>
                </c:pt>
                <c:pt idx="128">
                  <c:v>1755.1221270562451</c:v>
                </c:pt>
                <c:pt idx="129">
                  <c:v>2340.80313749881</c:v>
                </c:pt>
                <c:pt idx="130">
                  <c:v>1937.5790947567532</c:v>
                </c:pt>
                <c:pt idx="131">
                  <c:v>1697.0060176504187</c:v>
                </c:pt>
                <c:pt idx="132">
                  <c:v>1711.0396869731692</c:v>
                </c:pt>
                <c:pt idx="133">
                  <c:v>2212.0328421977138</c:v>
                </c:pt>
                <c:pt idx="134">
                  <c:v>2507.7126468297743</c:v>
                </c:pt>
                <c:pt idx="135">
                  <c:v>2218.12356124608</c:v>
                </c:pt>
                <c:pt idx="136">
                  <c:v>2211.821164350536</c:v>
                </c:pt>
                <c:pt idx="137">
                  <c:v>1653.0257976615785</c:v>
                </c:pt>
                <c:pt idx="138">
                  <c:v>1495.506785404014</c:v>
                </c:pt>
                <c:pt idx="139">
                  <c:v>1791.3911324727751</c:v>
                </c:pt>
                <c:pt idx="140">
                  <c:v>2125.0921642188819</c:v>
                </c:pt>
                <c:pt idx="141">
                  <c:v>2117.4301328008278</c:v>
                </c:pt>
                <c:pt idx="142">
                  <c:v>2307.5106522647302</c:v>
                </c:pt>
                <c:pt idx="143">
                  <c:v>2857.2095959321732</c:v>
                </c:pt>
                <c:pt idx="144">
                  <c:v>4387.747969897503</c:v>
                </c:pt>
                <c:pt idx="145">
                  <c:v>3126.4248124434635</c:v>
                </c:pt>
                <c:pt idx="146">
                  <c:v>2262.4568730330707</c:v>
                </c:pt>
                <c:pt idx="147">
                  <c:v>2095.2404635034186</c:v>
                </c:pt>
                <c:pt idx="148">
                  <c:v>2149.8535805437205</c:v>
                </c:pt>
                <c:pt idx="149">
                  <c:v>1996.6430845038058</c:v>
                </c:pt>
                <c:pt idx="150">
                  <c:v>1845.1235154254441</c:v>
                </c:pt>
                <c:pt idx="151">
                  <c:v>1846.6173496750632</c:v>
                </c:pt>
                <c:pt idx="152">
                  <c:v>2108.5899738122334</c:v>
                </c:pt>
                <c:pt idx="153">
                  <c:v>1971.1920074229406</c:v>
                </c:pt>
                <c:pt idx="154">
                  <c:v>1942.5192149040595</c:v>
                </c:pt>
                <c:pt idx="155">
                  <c:v>1984.0607266330296</c:v>
                </c:pt>
                <c:pt idx="156">
                  <c:v>3082.5260842904977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5-4C3F-AE5A-12C72E96C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'068C'!$O$14:$O$504</c:f>
              <c:numCache>
                <c:formatCode>0.0</c:formatCode>
                <c:ptCount val="491"/>
                <c:pt idx="0">
                  <c:v>1.9715236139630394</c:v>
                </c:pt>
                <c:pt idx="1">
                  <c:v>2.0377710472279267</c:v>
                </c:pt>
                <c:pt idx="2">
                  <c:v>0.46638193018480056</c:v>
                </c:pt>
                <c:pt idx="3">
                  <c:v>0.4345831622176598</c:v>
                </c:pt>
                <c:pt idx="4">
                  <c:v>0.48493121149897284</c:v>
                </c:pt>
                <c:pt idx="5">
                  <c:v>0.86386652977412326</c:v>
                </c:pt>
                <c:pt idx="6">
                  <c:v>1.0599589322381937</c:v>
                </c:pt>
                <c:pt idx="7">
                  <c:v>0.65982443531827306</c:v>
                </c:pt>
                <c:pt idx="8">
                  <c:v>0.63597535934291194</c:v>
                </c:pt>
                <c:pt idx="9">
                  <c:v>0.81616837782340845</c:v>
                </c:pt>
                <c:pt idx="10">
                  <c:v>1.5077915811088298</c:v>
                </c:pt>
                <c:pt idx="11">
                  <c:v>2.0510205338809024</c:v>
                </c:pt>
                <c:pt idx="12">
                  <c:v>2.2312135523613916</c:v>
                </c:pt>
                <c:pt idx="13">
                  <c:v>2.2206139630390136</c:v>
                </c:pt>
                <c:pt idx="14">
                  <c:v>2.2868613963039008</c:v>
                </c:pt>
                <c:pt idx="15">
                  <c:v>2.8168408624229975</c:v>
                </c:pt>
                <c:pt idx="16">
                  <c:v>2.8486396303901387</c:v>
                </c:pt>
                <c:pt idx="17">
                  <c:v>4.3087330595482536</c:v>
                </c:pt>
                <c:pt idx="18">
                  <c:v>4.1152905544147806</c:v>
                </c:pt>
                <c:pt idx="19">
                  <c:v>3.5985605749486598</c:v>
                </c:pt>
                <c:pt idx="20">
                  <c:v>2.7744425051334645</c:v>
                </c:pt>
                <c:pt idx="21">
                  <c:v>2.3027607802874752</c:v>
                </c:pt>
                <c:pt idx="22">
                  <c:v>2.4988531827515379</c:v>
                </c:pt>
                <c:pt idx="23">
                  <c:v>3.0049835728952741</c:v>
                </c:pt>
                <c:pt idx="24">
                  <c:v>3.1480780287474333</c:v>
                </c:pt>
                <c:pt idx="25">
                  <c:v>3.1109794661190966</c:v>
                </c:pt>
                <c:pt idx="26">
                  <c:v>3.0076334702258727</c:v>
                </c:pt>
                <c:pt idx="27">
                  <c:v>3.2434743326488706</c:v>
                </c:pt>
                <c:pt idx="28">
                  <c:v>3.3441704312114968</c:v>
                </c:pt>
                <c:pt idx="29">
                  <c:v>3.2752731006160114</c:v>
                </c:pt>
                <c:pt idx="30">
                  <c:v>2.9466858316221738</c:v>
                </c:pt>
                <c:pt idx="31">
                  <c:v>2.7956416837782347</c:v>
                </c:pt>
                <c:pt idx="32">
                  <c:v>3.0738809034907595</c:v>
                </c:pt>
                <c:pt idx="33">
                  <c:v>3.9748459958932196</c:v>
                </c:pt>
                <c:pt idx="34">
                  <c:v>4.5816724845995891</c:v>
                </c:pt>
                <c:pt idx="35">
                  <c:v>4.4306283367556425</c:v>
                </c:pt>
                <c:pt idx="36">
                  <c:v>4.1152905544147806</c:v>
                </c:pt>
                <c:pt idx="37">
                  <c:v>3.6277094455852099</c:v>
                </c:pt>
                <c:pt idx="38">
                  <c:v>3.6277094455852099</c:v>
                </c:pt>
                <c:pt idx="39">
                  <c:v>4.0967412731006165</c:v>
                </c:pt>
                <c:pt idx="40">
                  <c:v>3.9854455852156048</c:v>
                </c:pt>
                <c:pt idx="41">
                  <c:v>6.0391160164271058</c:v>
                </c:pt>
                <c:pt idx="42">
                  <c:v>5.3739917864476361</c:v>
                </c:pt>
                <c:pt idx="43">
                  <c:v>3.4501663244353189</c:v>
                </c:pt>
                <c:pt idx="44">
                  <c:v>3.513763860369608</c:v>
                </c:pt>
                <c:pt idx="45">
                  <c:v>3.9615965092402434</c:v>
                </c:pt>
                <c:pt idx="46">
                  <c:v>4.1868377823408576</c:v>
                </c:pt>
                <c:pt idx="47">
                  <c:v>4.4809763860369554</c:v>
                </c:pt>
                <c:pt idx="48">
                  <c:v>5.0745533880903491</c:v>
                </c:pt>
                <c:pt idx="49">
                  <c:v>5.8271242299794608</c:v>
                </c:pt>
                <c:pt idx="50">
                  <c:v>6.5107977412730955</c:v>
                </c:pt>
                <c:pt idx="51">
                  <c:v>7.0275277207392159</c:v>
                </c:pt>
                <c:pt idx="52">
                  <c:v>6.9268316221765893</c:v>
                </c:pt>
                <c:pt idx="53">
                  <c:v>6.9427310061601633</c:v>
                </c:pt>
                <c:pt idx="54">
                  <c:v>7.2607186858316162</c:v>
                </c:pt>
                <c:pt idx="55">
                  <c:v>7.8701950718685838</c:v>
                </c:pt>
                <c:pt idx="56">
                  <c:v>8.75526078028747</c:v>
                </c:pt>
                <c:pt idx="57">
                  <c:v>9.56612936344969</c:v>
                </c:pt>
                <c:pt idx="58">
                  <c:v>9.6270770020533867</c:v>
                </c:pt>
                <c:pt idx="59">
                  <c:v>9.865567761806977</c:v>
                </c:pt>
                <c:pt idx="60">
                  <c:v>10.159706365503075</c:v>
                </c:pt>
                <c:pt idx="61">
                  <c:v>10.628738193018474</c:v>
                </c:pt>
                <c:pt idx="62">
                  <c:v>11.953686858316216</c:v>
                </c:pt>
                <c:pt idx="63">
                  <c:v>13.103742299794659</c:v>
                </c:pt>
                <c:pt idx="64">
                  <c:v>13.890761806981518</c:v>
                </c:pt>
                <c:pt idx="65">
                  <c:v>16.37106570841889</c:v>
                </c:pt>
                <c:pt idx="66">
                  <c:v>18.75067351129363</c:v>
                </c:pt>
                <c:pt idx="67">
                  <c:v>20.22666632443531</c:v>
                </c:pt>
                <c:pt idx="68">
                  <c:v>21.056084188911704</c:v>
                </c:pt>
                <c:pt idx="69">
                  <c:v>21.925250513347013</c:v>
                </c:pt>
                <c:pt idx="70">
                  <c:v>22.585074948665298</c:v>
                </c:pt>
                <c:pt idx="71">
                  <c:v>23.093855236139621</c:v>
                </c:pt>
                <c:pt idx="72">
                  <c:v>22.653972279260771</c:v>
                </c:pt>
                <c:pt idx="73">
                  <c:v>23.197201232032846</c:v>
                </c:pt>
                <c:pt idx="74">
                  <c:v>23.183951745379872</c:v>
                </c:pt>
                <c:pt idx="75">
                  <c:v>22.200839835728949</c:v>
                </c:pt>
                <c:pt idx="76">
                  <c:v>20.793744353182745</c:v>
                </c:pt>
                <c:pt idx="77">
                  <c:v>21.087882956878847</c:v>
                </c:pt>
                <c:pt idx="78">
                  <c:v>21.535715605749481</c:v>
                </c:pt>
                <c:pt idx="79">
                  <c:v>21.779506160164264</c:v>
                </c:pt>
                <c:pt idx="80">
                  <c:v>22.516177618069811</c:v>
                </c:pt>
                <c:pt idx="81">
                  <c:v>21.882852156057492</c:v>
                </c:pt>
                <c:pt idx="82">
                  <c:v>21.281325462012315</c:v>
                </c:pt>
                <c:pt idx="83">
                  <c:v>21.38467145790554</c:v>
                </c:pt>
                <c:pt idx="84">
                  <c:v>21.286625256673506</c:v>
                </c:pt>
                <c:pt idx="85">
                  <c:v>21.493317248459952</c:v>
                </c:pt>
                <c:pt idx="86">
                  <c:v>21.371421971252566</c:v>
                </c:pt>
                <c:pt idx="87">
                  <c:v>21.580763860369604</c:v>
                </c:pt>
                <c:pt idx="88">
                  <c:v>21.617862422997941</c:v>
                </c:pt>
                <c:pt idx="89">
                  <c:v>21.241577002053379</c:v>
                </c:pt>
                <c:pt idx="90">
                  <c:v>20.459857289527722</c:v>
                </c:pt>
                <c:pt idx="91">
                  <c:v>20.380360369609846</c:v>
                </c:pt>
                <c:pt idx="92">
                  <c:v>19.694036960985628</c:v>
                </c:pt>
                <c:pt idx="93">
                  <c:v>19.688737166324429</c:v>
                </c:pt>
                <c:pt idx="94">
                  <c:v>20.383010266940445</c:v>
                </c:pt>
                <c:pt idx="95">
                  <c:v>19.776183778234085</c:v>
                </c:pt>
                <c:pt idx="96">
                  <c:v>18.766572895277204</c:v>
                </c:pt>
                <c:pt idx="97">
                  <c:v>19.532393223819298</c:v>
                </c:pt>
                <c:pt idx="98">
                  <c:v>20.740746406570835</c:v>
                </c:pt>
                <c:pt idx="99">
                  <c:v>21.657610882956877</c:v>
                </c:pt>
                <c:pt idx="100">
                  <c:v>19.407848049281313</c:v>
                </c:pt>
                <c:pt idx="101">
                  <c:v>18.692375770020529</c:v>
                </c:pt>
                <c:pt idx="102">
                  <c:v>20.08357186858316</c:v>
                </c:pt>
                <c:pt idx="103">
                  <c:v>19.280652977412728</c:v>
                </c:pt>
                <c:pt idx="104">
                  <c:v>17.756962012320326</c:v>
                </c:pt>
                <c:pt idx="105">
                  <c:v>17.258781314168374</c:v>
                </c:pt>
                <c:pt idx="106">
                  <c:v>17.245531827515396</c:v>
                </c:pt>
                <c:pt idx="107">
                  <c:v>17.346227926078026</c:v>
                </c:pt>
                <c:pt idx="108">
                  <c:v>17.354177618069809</c:v>
                </c:pt>
                <c:pt idx="109">
                  <c:v>16.659904517453793</c:v>
                </c:pt>
                <c:pt idx="110">
                  <c:v>18.228643737166319</c:v>
                </c:pt>
                <c:pt idx="111">
                  <c:v>20.176318275153996</c:v>
                </c:pt>
                <c:pt idx="112">
                  <c:v>20.682448665297734</c:v>
                </c:pt>
                <c:pt idx="113">
                  <c:v>20.769895277207386</c:v>
                </c:pt>
                <c:pt idx="114">
                  <c:v>24.763290554414777</c:v>
                </c:pt>
                <c:pt idx="115">
                  <c:v>24.196212525667352</c:v>
                </c:pt>
                <c:pt idx="116">
                  <c:v>20.859991786447633</c:v>
                </c:pt>
                <c:pt idx="117">
                  <c:v>18.68972587268993</c:v>
                </c:pt>
                <c:pt idx="118">
                  <c:v>22.28298665297741</c:v>
                </c:pt>
                <c:pt idx="119">
                  <c:v>22.924261806981516</c:v>
                </c:pt>
                <c:pt idx="120">
                  <c:v>18.427386036960982</c:v>
                </c:pt>
                <c:pt idx="121">
                  <c:v>23.168052361396295</c:v>
                </c:pt>
                <c:pt idx="122">
                  <c:v>32.999171457905533</c:v>
                </c:pt>
                <c:pt idx="123">
                  <c:v>30.677861396303893</c:v>
                </c:pt>
                <c:pt idx="124">
                  <c:v>22.730819301848044</c:v>
                </c:pt>
                <c:pt idx="125">
                  <c:v>23.401243326488707</c:v>
                </c:pt>
                <c:pt idx="126">
                  <c:v>21.037534907597532</c:v>
                </c:pt>
                <c:pt idx="127">
                  <c:v>19.680787474332647</c:v>
                </c:pt>
                <c:pt idx="128">
                  <c:v>15.856985626283366</c:v>
                </c:pt>
                <c:pt idx="129">
                  <c:v>20.817593429158105</c:v>
                </c:pt>
                <c:pt idx="130">
                  <c:v>17.436324435318273</c:v>
                </c:pt>
                <c:pt idx="131">
                  <c:v>15.377354209445585</c:v>
                </c:pt>
                <c:pt idx="132">
                  <c:v>15.483350102669396</c:v>
                </c:pt>
                <c:pt idx="133">
                  <c:v>19.736435318275149</c:v>
                </c:pt>
                <c:pt idx="134">
                  <c:v>22.269737166324433</c:v>
                </c:pt>
                <c:pt idx="135">
                  <c:v>19.776183778234085</c:v>
                </c:pt>
                <c:pt idx="136">
                  <c:v>19.749684804928126</c:v>
                </c:pt>
                <c:pt idx="137">
                  <c:v>14.998418891170425</c:v>
                </c:pt>
                <c:pt idx="138">
                  <c:v>13.654920944558519</c:v>
                </c:pt>
                <c:pt idx="139">
                  <c:v>16.159073921971245</c:v>
                </c:pt>
                <c:pt idx="140">
                  <c:v>19.026262833675563</c:v>
                </c:pt>
                <c:pt idx="141">
                  <c:v>18.960015400410676</c:v>
                </c:pt>
                <c:pt idx="142">
                  <c:v>20.557903490759745</c:v>
                </c:pt>
                <c:pt idx="143">
                  <c:v>25.211123203285421</c:v>
                </c:pt>
                <c:pt idx="144">
                  <c:v>38.24861806981518</c:v>
                </c:pt>
                <c:pt idx="145">
                  <c:v>27.675527720739211</c:v>
                </c:pt>
                <c:pt idx="146">
                  <c:v>20.298213552361396</c:v>
                </c:pt>
                <c:pt idx="147">
                  <c:v>18.822220739219706</c:v>
                </c:pt>
                <c:pt idx="148">
                  <c:v>19.267403490759751</c:v>
                </c:pt>
                <c:pt idx="149">
                  <c:v>17.979553388090345</c:v>
                </c:pt>
                <c:pt idx="150">
                  <c:v>16.68905338809034</c:v>
                </c:pt>
                <c:pt idx="151">
                  <c:v>16.694353182751538</c:v>
                </c:pt>
                <c:pt idx="152">
                  <c:v>18.960015400410676</c:v>
                </c:pt>
                <c:pt idx="153">
                  <c:v>17.823209445585213</c:v>
                </c:pt>
                <c:pt idx="154">
                  <c:v>17.568819301848048</c:v>
                </c:pt>
                <c:pt idx="155">
                  <c:v>17.931855236139626</c:v>
                </c:pt>
                <c:pt idx="156">
                  <c:v>27.275393223819297</c:v>
                </c:pt>
                <c:pt idx="157">
                  <c:v>48.410974332648856</c:v>
                </c:pt>
                <c:pt idx="158">
                  <c:v>51.797543121149886</c:v>
                </c:pt>
                <c:pt idx="159">
                  <c:v>42.809091375770009</c:v>
                </c:pt>
                <c:pt idx="160">
                  <c:v>37.554344969199178</c:v>
                </c:pt>
                <c:pt idx="161">
                  <c:v>42.700445585215604</c:v>
                </c:pt>
                <c:pt idx="162">
                  <c:v>47.764399383983559</c:v>
                </c:pt>
                <c:pt idx="163">
                  <c:v>70.370673511293631</c:v>
                </c:pt>
                <c:pt idx="164">
                  <c:v>83.063681724845992</c:v>
                </c:pt>
                <c:pt idx="165">
                  <c:v>88.254830595482531</c:v>
                </c:pt>
                <c:pt idx="166">
                  <c:v>88.122335728952763</c:v>
                </c:pt>
                <c:pt idx="167">
                  <c:v>81.343898357289504</c:v>
                </c:pt>
                <c:pt idx="168">
                  <c:v>63.602835728952776</c:v>
                </c:pt>
                <c:pt idx="169">
                  <c:v>54.905872689938391</c:v>
                </c:pt>
                <c:pt idx="170">
                  <c:v>55.510049281314167</c:v>
                </c:pt>
                <c:pt idx="171">
                  <c:v>63.528638603696102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D-4E5D-8E29-2321ED5C39C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D-4E5D-8E29-2321ED5C3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'068C'!$Q$14:$Q$504</c:f>
              <c:numCache>
                <c:formatCode>0.0</c:formatCode>
                <c:ptCount val="491"/>
                <c:pt idx="0">
                  <c:v>6.790621889243989E-2</c:v>
                </c:pt>
                <c:pt idx="1">
                  <c:v>7.1105988369046955E-2</c:v>
                </c:pt>
                <c:pt idx="2">
                  <c:v>8.0491978833761163E-2</c:v>
                </c:pt>
                <c:pt idx="3">
                  <c:v>6.1364467962487547E-2</c:v>
                </c:pt>
                <c:pt idx="4">
                  <c:v>7.8287693194320676E-2</c:v>
                </c:pt>
                <c:pt idx="5">
                  <c:v>0.10409916697228479</c:v>
                </c:pt>
                <c:pt idx="6">
                  <c:v>9.6704144181903914E-2</c:v>
                </c:pt>
                <c:pt idx="7">
                  <c:v>7.5514559647927845E-2</c:v>
                </c:pt>
                <c:pt idx="8">
                  <c:v>8.2127416566249209E-2</c:v>
                </c:pt>
                <c:pt idx="9">
                  <c:v>8.8669167496201559E-2</c:v>
                </c:pt>
                <c:pt idx="10">
                  <c:v>0.11576054906480851</c:v>
                </c:pt>
                <c:pt idx="11">
                  <c:v>0.14811377377272489</c:v>
                </c:pt>
                <c:pt idx="12">
                  <c:v>0.14832709173783207</c:v>
                </c:pt>
                <c:pt idx="13">
                  <c:v>0.16525031696966516</c:v>
                </c:pt>
                <c:pt idx="14">
                  <c:v>0.17321418766699842</c:v>
                </c:pt>
                <c:pt idx="15">
                  <c:v>0.15429999476083195</c:v>
                </c:pt>
                <c:pt idx="16">
                  <c:v>0.22234842563000989</c:v>
                </c:pt>
                <c:pt idx="17">
                  <c:v>0.26110118929114062</c:v>
                </c:pt>
                <c:pt idx="18">
                  <c:v>0.26515423062817628</c:v>
                </c:pt>
                <c:pt idx="19">
                  <c:v>0.24488902394299783</c:v>
                </c:pt>
                <c:pt idx="20">
                  <c:v>0.21857980824645049</c:v>
                </c:pt>
                <c:pt idx="21">
                  <c:v>0.20044778121234341</c:v>
                </c:pt>
                <c:pt idx="22">
                  <c:v>0.17364082359721272</c:v>
                </c:pt>
                <c:pt idx="23">
                  <c:v>0.19618142191020069</c:v>
                </c:pt>
                <c:pt idx="24">
                  <c:v>0.21459787289778381</c:v>
                </c:pt>
                <c:pt idx="25">
                  <c:v>0.22433939330434322</c:v>
                </c:pt>
                <c:pt idx="26">
                  <c:v>0.20492745847959343</c:v>
                </c:pt>
                <c:pt idx="27">
                  <c:v>0.18971077696861732</c:v>
                </c:pt>
                <c:pt idx="28">
                  <c:v>0.21545114475821237</c:v>
                </c:pt>
                <c:pt idx="29">
                  <c:v>0.22540598312987892</c:v>
                </c:pt>
                <c:pt idx="30">
                  <c:v>0.21026040760727197</c:v>
                </c:pt>
                <c:pt idx="31">
                  <c:v>0.17662727510871271</c:v>
                </c:pt>
                <c:pt idx="32">
                  <c:v>0.1678101325509509</c:v>
                </c:pt>
                <c:pt idx="33">
                  <c:v>0.16610358883009371</c:v>
                </c:pt>
                <c:pt idx="34">
                  <c:v>0.15316229894692723</c:v>
                </c:pt>
                <c:pt idx="35">
                  <c:v>0.14541174621470107</c:v>
                </c:pt>
                <c:pt idx="36">
                  <c:v>0.16240607743490332</c:v>
                </c:pt>
                <c:pt idx="37">
                  <c:v>0.18046699848064124</c:v>
                </c:pt>
                <c:pt idx="38">
                  <c:v>0.17115211400429609</c:v>
                </c:pt>
                <c:pt idx="39">
                  <c:v>0.17975593859695077</c:v>
                </c:pt>
                <c:pt idx="40">
                  <c:v>0.2007322051658196</c:v>
                </c:pt>
                <c:pt idx="41">
                  <c:v>0.1705832660973437</c:v>
                </c:pt>
                <c:pt idx="42">
                  <c:v>0.10025944360035627</c:v>
                </c:pt>
                <c:pt idx="43">
                  <c:v>8.3762854298737338E-2</c:v>
                </c:pt>
                <c:pt idx="44">
                  <c:v>7.5870089589773135E-2</c:v>
                </c:pt>
                <c:pt idx="45">
                  <c:v>0.1093610101115942</c:v>
                </c:pt>
                <c:pt idx="46">
                  <c:v>0.16141059359773666</c:v>
                </c:pt>
                <c:pt idx="47">
                  <c:v>0.21146920940954578</c:v>
                </c:pt>
                <c:pt idx="48">
                  <c:v>0.25960796353539062</c:v>
                </c:pt>
                <c:pt idx="49">
                  <c:v>0.29971174097553305</c:v>
                </c:pt>
                <c:pt idx="50">
                  <c:v>0.3305717399276995</c:v>
                </c:pt>
                <c:pt idx="51">
                  <c:v>0.34891708492691359</c:v>
                </c:pt>
                <c:pt idx="52">
                  <c:v>0.36029404306596108</c:v>
                </c:pt>
                <c:pt idx="53">
                  <c:v>0.37522630062346091</c:v>
                </c:pt>
                <c:pt idx="54">
                  <c:v>0.38333238329753239</c:v>
                </c:pt>
                <c:pt idx="55">
                  <c:v>0.41070818881961541</c:v>
                </c:pt>
                <c:pt idx="56">
                  <c:v>0.45962910881751978</c:v>
                </c:pt>
                <c:pt idx="57">
                  <c:v>0.50670127311782875</c:v>
                </c:pt>
                <c:pt idx="58">
                  <c:v>0.53912560381411423</c:v>
                </c:pt>
                <c:pt idx="59">
                  <c:v>0.5517113637554355</c:v>
                </c:pt>
                <c:pt idx="60">
                  <c:v>0.54012108765128086</c:v>
                </c:pt>
                <c:pt idx="61">
                  <c:v>0.53997887567454284</c:v>
                </c:pt>
                <c:pt idx="62">
                  <c:v>0.57503412794048292</c:v>
                </c:pt>
                <c:pt idx="63">
                  <c:v>0.60781398857861368</c:v>
                </c:pt>
                <c:pt idx="64">
                  <c:v>0.67906218892439885</c:v>
                </c:pt>
                <c:pt idx="65">
                  <c:v>0.7811703882223503</c:v>
                </c:pt>
                <c:pt idx="66">
                  <c:v>0.94414531356420595</c:v>
                </c:pt>
                <c:pt idx="67">
                  <c:v>0.99953687850369355</c:v>
                </c:pt>
                <c:pt idx="68">
                  <c:v>1.0864995022790378</c:v>
                </c:pt>
                <c:pt idx="69">
                  <c:v>1.0915480274532403</c:v>
                </c:pt>
                <c:pt idx="70">
                  <c:v>1.1505659977995495</c:v>
                </c:pt>
                <c:pt idx="71">
                  <c:v>1.2340444281448104</c:v>
                </c:pt>
                <c:pt idx="72">
                  <c:v>1.2064553046576201</c:v>
                </c:pt>
                <c:pt idx="73">
                  <c:v>1.3082790800020956</c:v>
                </c:pt>
                <c:pt idx="74">
                  <c:v>1.257651616283334</c:v>
                </c:pt>
                <c:pt idx="75">
                  <c:v>1.0837263687326451</c:v>
                </c:pt>
                <c:pt idx="76">
                  <c:v>0.98247144129512209</c:v>
                </c:pt>
                <c:pt idx="77">
                  <c:v>0.95943310106355106</c:v>
                </c:pt>
                <c:pt idx="78">
                  <c:v>1.0210819929795147</c:v>
                </c:pt>
                <c:pt idx="79">
                  <c:v>1.0990141562319904</c:v>
                </c:pt>
                <c:pt idx="80">
                  <c:v>1.1228346623356211</c:v>
                </c:pt>
                <c:pt idx="81">
                  <c:v>1.0702873369308952</c:v>
                </c:pt>
                <c:pt idx="82">
                  <c:v>1.0434092733273954</c:v>
                </c:pt>
                <c:pt idx="83">
                  <c:v>1.0230018546654791</c:v>
                </c:pt>
                <c:pt idx="84">
                  <c:v>1.0715672447215381</c:v>
                </c:pt>
                <c:pt idx="85">
                  <c:v>1.1573210666946088</c:v>
                </c:pt>
                <c:pt idx="86">
                  <c:v>1.2019756273903703</c:v>
                </c:pt>
                <c:pt idx="87">
                  <c:v>1.2017623094252632</c:v>
                </c:pt>
                <c:pt idx="88">
                  <c:v>1.1997002357625608</c:v>
                </c:pt>
                <c:pt idx="89">
                  <c:v>1.2321956724472152</c:v>
                </c:pt>
                <c:pt idx="90">
                  <c:v>1.1706889925079897</c:v>
                </c:pt>
                <c:pt idx="91">
                  <c:v>1.1412511133232044</c:v>
                </c:pt>
                <c:pt idx="92">
                  <c:v>1.0732026824540264</c:v>
                </c:pt>
                <c:pt idx="93">
                  <c:v>1.0737715303609785</c:v>
                </c:pt>
                <c:pt idx="94">
                  <c:v>0.99740369885262214</c:v>
                </c:pt>
                <c:pt idx="95">
                  <c:v>0.8746747629276469</c:v>
                </c:pt>
                <c:pt idx="96">
                  <c:v>0.78173923612930263</c:v>
                </c:pt>
                <c:pt idx="97">
                  <c:v>0.84232153821973066</c:v>
                </c:pt>
                <c:pt idx="98">
                  <c:v>0.85718268978886147</c:v>
                </c:pt>
                <c:pt idx="99">
                  <c:v>0.92736430030911088</c:v>
                </c:pt>
                <c:pt idx="100">
                  <c:v>0.86415107664902802</c:v>
                </c:pt>
                <c:pt idx="101">
                  <c:v>0.81267034106983815</c:v>
                </c:pt>
                <c:pt idx="102">
                  <c:v>0.61321804369466115</c:v>
                </c:pt>
                <c:pt idx="103">
                  <c:v>0.60532527898569699</c:v>
                </c:pt>
                <c:pt idx="104">
                  <c:v>0.51267417614082877</c:v>
                </c:pt>
                <c:pt idx="105">
                  <c:v>0.46865956934038872</c:v>
                </c:pt>
                <c:pt idx="106">
                  <c:v>0.4428480955624246</c:v>
                </c:pt>
                <c:pt idx="107">
                  <c:v>0.39293169172735365</c:v>
                </c:pt>
                <c:pt idx="108">
                  <c:v>0.37871049405354423</c:v>
                </c:pt>
                <c:pt idx="109">
                  <c:v>0.48544058259548384</c:v>
                </c:pt>
                <c:pt idx="110">
                  <c:v>0.56387048776654258</c:v>
                </c:pt>
                <c:pt idx="111">
                  <c:v>0.66668974694818461</c:v>
                </c:pt>
                <c:pt idx="112">
                  <c:v>0.65886808822758935</c:v>
                </c:pt>
                <c:pt idx="113">
                  <c:v>0.57908716927751869</c:v>
                </c:pt>
                <c:pt idx="114">
                  <c:v>0.68133758055220828</c:v>
                </c:pt>
                <c:pt idx="115">
                  <c:v>0.98894208623670565</c:v>
                </c:pt>
                <c:pt idx="116">
                  <c:v>0.79027195473358824</c:v>
                </c:pt>
                <c:pt idx="117">
                  <c:v>0.65460172892544677</c:v>
                </c:pt>
                <c:pt idx="118">
                  <c:v>0.90112619060093258</c:v>
                </c:pt>
                <c:pt idx="119">
                  <c:v>0.98133374548121743</c:v>
                </c:pt>
                <c:pt idx="120">
                  <c:v>0.84630347356839719</c:v>
                </c:pt>
                <c:pt idx="121">
                  <c:v>0.81274144705820717</c:v>
                </c:pt>
                <c:pt idx="122">
                  <c:v>0.68425292607533916</c:v>
                </c:pt>
                <c:pt idx="123">
                  <c:v>0.9646238382144916</c:v>
                </c:pt>
                <c:pt idx="124">
                  <c:v>0.92629771048357512</c:v>
                </c:pt>
                <c:pt idx="125">
                  <c:v>1.0278370618745742</c:v>
                </c:pt>
                <c:pt idx="126">
                  <c:v>0.86031135327709951</c:v>
                </c:pt>
                <c:pt idx="127">
                  <c:v>0.63945615340283957</c:v>
                </c:pt>
                <c:pt idx="128">
                  <c:v>0.48785818620003141</c:v>
                </c:pt>
                <c:pt idx="129">
                  <c:v>0.55953302247603076</c:v>
                </c:pt>
                <c:pt idx="130">
                  <c:v>0.52021141090794787</c:v>
                </c:pt>
                <c:pt idx="131">
                  <c:v>0.41696551579609159</c:v>
                </c:pt>
                <c:pt idx="132">
                  <c:v>0.37423081678629427</c:v>
                </c:pt>
                <c:pt idx="133">
                  <c:v>0.48992025986273369</c:v>
                </c:pt>
                <c:pt idx="134">
                  <c:v>0.56991449677791162</c:v>
                </c:pt>
                <c:pt idx="135">
                  <c:v>0.70985108188819612</c:v>
                </c:pt>
                <c:pt idx="136">
                  <c:v>0.54374749305810233</c:v>
                </c:pt>
                <c:pt idx="137">
                  <c:v>0.43602192067899614</c:v>
                </c:pt>
                <c:pt idx="138">
                  <c:v>0.27119823963954515</c:v>
                </c:pt>
                <c:pt idx="139">
                  <c:v>0.41362353434274635</c:v>
                </c:pt>
                <c:pt idx="140">
                  <c:v>0.55114251584848317</c:v>
                </c:pt>
                <c:pt idx="141">
                  <c:v>0.63014126892649436</c:v>
                </c:pt>
                <c:pt idx="142">
                  <c:v>0.67941771886624391</c:v>
                </c:pt>
                <c:pt idx="143">
                  <c:v>0.81807439618588562</c:v>
                </c:pt>
                <c:pt idx="144">
                  <c:v>0.88192757374128983</c:v>
                </c:pt>
                <c:pt idx="145">
                  <c:v>0.85832038560276613</c:v>
                </c:pt>
                <c:pt idx="146">
                  <c:v>0.66903624456436306</c:v>
                </c:pt>
                <c:pt idx="147">
                  <c:v>0.66882292659925602</c:v>
                </c:pt>
                <c:pt idx="148">
                  <c:v>0.63184781264735146</c:v>
                </c:pt>
                <c:pt idx="149">
                  <c:v>0.60866726043904218</c:v>
                </c:pt>
                <c:pt idx="150">
                  <c:v>0.56799463509194725</c:v>
                </c:pt>
                <c:pt idx="151">
                  <c:v>0.64009610729816091</c:v>
                </c:pt>
                <c:pt idx="152">
                  <c:v>0.72691651909676736</c:v>
                </c:pt>
                <c:pt idx="153">
                  <c:v>0.76097628752554092</c:v>
                </c:pt>
                <c:pt idx="154">
                  <c:v>0.30660902184733058</c:v>
                </c:pt>
                <c:pt idx="155">
                  <c:v>0.64237149892597056</c:v>
                </c:pt>
                <c:pt idx="156">
                  <c:v>0.48081869335149574</c:v>
                </c:pt>
                <c:pt idx="157">
                  <c:v>0.47143270288678146</c:v>
                </c:pt>
                <c:pt idx="158">
                  <c:v>0.47712118195630526</c:v>
                </c:pt>
                <c:pt idx="159">
                  <c:v>0.71760163462042226</c:v>
                </c:pt>
                <c:pt idx="160">
                  <c:v>0.94051890815738437</c:v>
                </c:pt>
                <c:pt idx="161">
                  <c:v>0.91328531461203954</c:v>
                </c:pt>
                <c:pt idx="162">
                  <c:v>0.61051601613663742</c:v>
                </c:pt>
                <c:pt idx="163">
                  <c:v>0.56045740032482838</c:v>
                </c:pt>
                <c:pt idx="164">
                  <c:v>0.75990969770000516</c:v>
                </c:pt>
                <c:pt idx="165">
                  <c:v>0.91307199664693239</c:v>
                </c:pt>
                <c:pt idx="166">
                  <c:v>0.88086098391575396</c:v>
                </c:pt>
                <c:pt idx="167">
                  <c:v>0.89565102949651576</c:v>
                </c:pt>
                <c:pt idx="168">
                  <c:v>0.8619467910095876</c:v>
                </c:pt>
                <c:pt idx="169">
                  <c:v>0.6789199769476606</c:v>
                </c:pt>
                <c:pt idx="170">
                  <c:v>0.58001154712631631</c:v>
                </c:pt>
                <c:pt idx="171">
                  <c:v>0.58925532561429239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0-44D4-B758-D10A1EF78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'068C'!$S$14:$S$504</c:f>
              <c:numCache>
                <c:formatCode>0.0</c:formatCode>
                <c:ptCount val="491"/>
                <c:pt idx="0">
                  <c:v>0.27547542419096099</c:v>
                </c:pt>
                <c:pt idx="1">
                  <c:v>0.41187587694570738</c:v>
                </c:pt>
                <c:pt idx="2">
                  <c:v>0.93340701983150387</c:v>
                </c:pt>
                <c:pt idx="3">
                  <c:v>1.107250734126773</c:v>
                </c:pt>
                <c:pt idx="4">
                  <c:v>1.6475035077828295</c:v>
                </c:pt>
                <c:pt idx="5">
                  <c:v>1.6475035077828295</c:v>
                </c:pt>
                <c:pt idx="6">
                  <c:v>1.0671329539047856</c:v>
                </c:pt>
                <c:pt idx="7">
                  <c:v>7.4886523081038381E-2</c:v>
                </c:pt>
                <c:pt idx="8">
                  <c:v>0.27547542419096099</c:v>
                </c:pt>
                <c:pt idx="9">
                  <c:v>0.57234699783364618</c:v>
                </c:pt>
                <c:pt idx="10">
                  <c:v>0.89596375829098485</c:v>
                </c:pt>
                <c:pt idx="11">
                  <c:v>0.98154835609788504</c:v>
                </c:pt>
                <c:pt idx="12">
                  <c:v>0.23535764396897352</c:v>
                </c:pt>
                <c:pt idx="13">
                  <c:v>0.25942831210216599</c:v>
                </c:pt>
                <c:pt idx="14">
                  <c:v>0</c:v>
                </c:pt>
                <c:pt idx="15">
                  <c:v>0</c:v>
                </c:pt>
                <c:pt idx="16">
                  <c:v>0.8130536791655526</c:v>
                </c:pt>
                <c:pt idx="17">
                  <c:v>1.2543492616073817</c:v>
                </c:pt>
                <c:pt idx="18">
                  <c:v>0.16849467693233633</c:v>
                </c:pt>
                <c:pt idx="19">
                  <c:v>0</c:v>
                </c:pt>
                <c:pt idx="20">
                  <c:v>0.13640045275474633</c:v>
                </c:pt>
                <c:pt idx="21">
                  <c:v>7.2212004399570068E-2</c:v>
                </c:pt>
                <c:pt idx="22">
                  <c:v>0.25140475605776846</c:v>
                </c:pt>
                <c:pt idx="23">
                  <c:v>0.57234699783364618</c:v>
                </c:pt>
                <c:pt idx="24">
                  <c:v>0.75153974949184088</c:v>
                </c:pt>
                <c:pt idx="25">
                  <c:v>0.95480316928323183</c:v>
                </c:pt>
                <c:pt idx="26">
                  <c:v>1.2409766682000549</c:v>
                </c:pt>
                <c:pt idx="27">
                  <c:v>1.5940131341535151</c:v>
                </c:pt>
                <c:pt idx="28">
                  <c:v>1.9711202682401712</c:v>
                </c:pt>
                <c:pt idx="29">
                  <c:v>2.1797327253944916</c:v>
                </c:pt>
                <c:pt idx="30">
                  <c:v>2.3375293276009619</c:v>
                </c:pt>
                <c:pt idx="31">
                  <c:v>2.4873023737630389</c:v>
                </c:pt>
                <c:pt idx="32">
                  <c:v>2.6664951254212359</c:v>
                </c:pt>
                <c:pt idx="33">
                  <c:v>2.9018527693902105</c:v>
                </c:pt>
                <c:pt idx="34">
                  <c:v>3.0623238902781496</c:v>
                </c:pt>
                <c:pt idx="35">
                  <c:v>3.5437372529419626</c:v>
                </c:pt>
                <c:pt idx="36">
                  <c:v>4.193645292538112</c:v>
                </c:pt>
                <c:pt idx="37">
                  <c:v>5.0735619387403048</c:v>
                </c:pt>
                <c:pt idx="38">
                  <c:v>5.3196176574351419</c:v>
                </c:pt>
                <c:pt idx="39">
                  <c:v>5.5175320398635987</c:v>
                </c:pt>
                <c:pt idx="40">
                  <c:v>5.8759175431799937</c:v>
                </c:pt>
                <c:pt idx="41">
                  <c:v>6.028365108023535</c:v>
                </c:pt>
                <c:pt idx="42">
                  <c:v>6.4188448355175183</c:v>
                </c:pt>
                <c:pt idx="43">
                  <c:v>7.4565580839261836</c:v>
                </c:pt>
                <c:pt idx="44">
                  <c:v>7.7240099520727465</c:v>
                </c:pt>
                <c:pt idx="45">
                  <c:v>8.1626310158331101</c:v>
                </c:pt>
                <c:pt idx="46">
                  <c:v>8.7135818642150316</c:v>
                </c:pt>
                <c:pt idx="47">
                  <c:v>9.0104534378577164</c:v>
                </c:pt>
                <c:pt idx="48">
                  <c:v>9.4651216137068719</c:v>
                </c:pt>
                <c:pt idx="49">
                  <c:v>9.6683850334982626</c:v>
                </c:pt>
                <c:pt idx="50">
                  <c:v>9.9358369016448229</c:v>
                </c:pt>
                <c:pt idx="51">
                  <c:v>10.767612211580635</c:v>
                </c:pt>
                <c:pt idx="52">
                  <c:v>11.492406774257821</c:v>
                </c:pt>
                <c:pt idx="53">
                  <c:v>11.307864985236694</c:v>
                </c:pt>
                <c:pt idx="54">
                  <c:v>9.7138518510831773</c:v>
                </c:pt>
                <c:pt idx="55">
                  <c:v>8.4862477762904529</c:v>
                </c:pt>
                <c:pt idx="56">
                  <c:v>7.9486695213158587</c:v>
                </c:pt>
                <c:pt idx="57">
                  <c:v>8.5076439257421779</c:v>
                </c:pt>
                <c:pt idx="58">
                  <c:v>9.0826654422572872</c:v>
                </c:pt>
                <c:pt idx="59">
                  <c:v>10.497485824752607</c:v>
                </c:pt>
                <c:pt idx="60">
                  <c:v>11.84276872152982</c:v>
                </c:pt>
                <c:pt idx="61">
                  <c:v>12.979439161152717</c:v>
                </c:pt>
                <c:pt idx="62">
                  <c:v>14.485193178817864</c:v>
                </c:pt>
                <c:pt idx="63">
                  <c:v>16.830746062463227</c:v>
                </c:pt>
                <c:pt idx="64">
                  <c:v>19.312699398863334</c:v>
                </c:pt>
                <c:pt idx="65">
                  <c:v>20.815778897847018</c:v>
                </c:pt>
                <c:pt idx="66">
                  <c:v>23.188076968307033</c:v>
                </c:pt>
                <c:pt idx="67">
                  <c:v>26.073882625608451</c:v>
                </c:pt>
                <c:pt idx="68">
                  <c:v>26.408197460791659</c:v>
                </c:pt>
                <c:pt idx="69">
                  <c:v>24.330096445292856</c:v>
                </c:pt>
                <c:pt idx="70">
                  <c:v>22.214552168253544</c:v>
                </c:pt>
                <c:pt idx="71">
                  <c:v>20.735543337403051</c:v>
                </c:pt>
                <c:pt idx="72">
                  <c:v>17.657172335036105</c:v>
                </c:pt>
                <c:pt idx="73">
                  <c:v>19.387585921944368</c:v>
                </c:pt>
                <c:pt idx="74">
                  <c:v>18.660116840585719</c:v>
                </c:pt>
                <c:pt idx="75">
                  <c:v>18.791168255977535</c:v>
                </c:pt>
                <c:pt idx="76">
                  <c:v>18.868729297740039</c:v>
                </c:pt>
                <c:pt idx="77">
                  <c:v>18.892799965873227</c:v>
                </c:pt>
                <c:pt idx="78">
                  <c:v>19.002455231813318</c:v>
                </c:pt>
                <c:pt idx="79">
                  <c:v>19.762018537349558</c:v>
                </c:pt>
                <c:pt idx="80">
                  <c:v>19.422354664803425</c:v>
                </c:pt>
                <c:pt idx="81">
                  <c:v>20.441346282441827</c:v>
                </c:pt>
                <c:pt idx="82">
                  <c:v>20.251455456057769</c:v>
                </c:pt>
                <c:pt idx="83">
                  <c:v>20.385181390131049</c:v>
                </c:pt>
                <c:pt idx="84">
                  <c:v>20.294247754961219</c:v>
                </c:pt>
                <c:pt idx="85">
                  <c:v>20.382506871449586</c:v>
                </c:pt>
                <c:pt idx="86">
                  <c:v>20.085635297806903</c:v>
                </c:pt>
                <c:pt idx="87">
                  <c:v>19.762018537349558</c:v>
                </c:pt>
                <c:pt idx="88">
                  <c:v>19.617594528550413</c:v>
                </c:pt>
                <c:pt idx="89">
                  <c:v>19.992027143955603</c:v>
                </c:pt>
                <c:pt idx="90">
                  <c:v>19.408982071396096</c:v>
                </c:pt>
                <c:pt idx="91">
                  <c:v>19.655037790090933</c:v>
                </c:pt>
                <c:pt idx="92">
                  <c:v>18.884776409828827</c:v>
                </c:pt>
                <c:pt idx="93">
                  <c:v>18.649418765859856</c:v>
                </c:pt>
                <c:pt idx="94">
                  <c:v>18.740352401029686</c:v>
                </c:pt>
                <c:pt idx="95">
                  <c:v>18.796517293340465</c:v>
                </c:pt>
                <c:pt idx="96">
                  <c:v>19.52131185601765</c:v>
                </c:pt>
                <c:pt idx="97">
                  <c:v>20.500185693434069</c:v>
                </c:pt>
                <c:pt idx="98">
                  <c:v>20.61518999673709</c:v>
                </c:pt>
                <c:pt idx="99">
                  <c:v>20.805080823121155</c:v>
                </c:pt>
                <c:pt idx="100">
                  <c:v>20.75426496817331</c:v>
                </c:pt>
                <c:pt idx="101">
                  <c:v>20.393204946175448</c:v>
                </c:pt>
                <c:pt idx="102">
                  <c:v>21.572667684701791</c:v>
                </c:pt>
                <c:pt idx="103">
                  <c:v>21.529875385798341</c:v>
                </c:pt>
                <c:pt idx="104">
                  <c:v>21.513828273709546</c:v>
                </c:pt>
                <c:pt idx="105">
                  <c:v>21.979194524284569</c:v>
                </c:pt>
                <c:pt idx="106">
                  <c:v>22.631777082562181</c:v>
                </c:pt>
                <c:pt idx="107">
                  <c:v>23.083770739729871</c:v>
                </c:pt>
                <c:pt idx="108">
                  <c:v>23.578556695801019</c:v>
                </c:pt>
                <c:pt idx="109">
                  <c:v>23.971710941976465</c:v>
                </c:pt>
                <c:pt idx="110">
                  <c:v>24.806160770593738</c:v>
                </c:pt>
                <c:pt idx="111">
                  <c:v>24.640340612342872</c:v>
                </c:pt>
                <c:pt idx="112">
                  <c:v>24.289978665070873</c:v>
                </c:pt>
                <c:pt idx="113">
                  <c:v>24.683132911246322</c:v>
                </c:pt>
                <c:pt idx="114">
                  <c:v>26.822747856418825</c:v>
                </c:pt>
                <c:pt idx="115">
                  <c:v>22.265368023201393</c:v>
                </c:pt>
                <c:pt idx="116">
                  <c:v>25.811779794824819</c:v>
                </c:pt>
                <c:pt idx="117">
                  <c:v>28.652118634541328</c:v>
                </c:pt>
                <c:pt idx="118">
                  <c:v>29.088065179620223</c:v>
                </c:pt>
                <c:pt idx="119">
                  <c:v>24.059970058464831</c:v>
                </c:pt>
                <c:pt idx="120">
                  <c:v>25.680728379433003</c:v>
                </c:pt>
                <c:pt idx="121">
                  <c:v>27.130317504787374</c:v>
                </c:pt>
                <c:pt idx="122">
                  <c:v>21.339984559414283</c:v>
                </c:pt>
                <c:pt idx="123">
                  <c:v>12.682567587510031</c:v>
                </c:pt>
                <c:pt idx="124">
                  <c:v>14.918465205215298</c:v>
                </c:pt>
                <c:pt idx="125">
                  <c:v>17.868459310871888</c:v>
                </c:pt>
                <c:pt idx="126">
                  <c:v>19.748645943942233</c:v>
                </c:pt>
                <c:pt idx="127">
                  <c:v>20.040168480221983</c:v>
                </c:pt>
                <c:pt idx="128">
                  <c:v>19.328746510952126</c:v>
                </c:pt>
                <c:pt idx="129">
                  <c:v>21.21160766270393</c:v>
                </c:pt>
                <c:pt idx="130">
                  <c:v>18.662791359267182</c:v>
                </c:pt>
                <c:pt idx="131">
                  <c:v>20.296922273642686</c:v>
                </c:pt>
                <c:pt idx="132">
                  <c:v>21.874888295707407</c:v>
                </c:pt>
                <c:pt idx="133">
                  <c:v>22.901903469390213</c:v>
                </c:pt>
                <c:pt idx="134">
                  <c:v>22.166410831987161</c:v>
                </c:pt>
                <c:pt idx="135">
                  <c:v>25.046867451925646</c:v>
                </c:pt>
                <c:pt idx="136">
                  <c:v>23.821937895814386</c:v>
                </c:pt>
                <c:pt idx="137">
                  <c:v>24.581501201350626</c:v>
                </c:pt>
                <c:pt idx="138">
                  <c:v>25.555026001404116</c:v>
                </c:pt>
                <c:pt idx="139">
                  <c:v>26.964497346536504</c:v>
                </c:pt>
                <c:pt idx="140">
                  <c:v>25.485488515686011</c:v>
                </c:pt>
                <c:pt idx="141">
                  <c:v>26.218306634407597</c:v>
                </c:pt>
                <c:pt idx="142">
                  <c:v>28.1091913422038</c:v>
                </c:pt>
                <c:pt idx="143">
                  <c:v>30.099033241214226</c:v>
                </c:pt>
                <c:pt idx="144">
                  <c:v>28.815264274110724</c:v>
                </c:pt>
                <c:pt idx="145">
                  <c:v>19.18164798347151</c:v>
                </c:pt>
                <c:pt idx="146">
                  <c:v>22.169085350668627</c:v>
                </c:pt>
                <c:pt idx="147">
                  <c:v>26.619484436627438</c:v>
                </c:pt>
                <c:pt idx="148">
                  <c:v>28.595953742230542</c:v>
                </c:pt>
                <c:pt idx="149">
                  <c:v>28.248266313640006</c:v>
                </c:pt>
                <c:pt idx="150">
                  <c:v>29.08271614225729</c:v>
                </c:pt>
                <c:pt idx="151">
                  <c:v>30.251480806057764</c:v>
                </c:pt>
                <c:pt idx="152">
                  <c:v>28.205474014736563</c:v>
                </c:pt>
                <c:pt idx="153">
                  <c:v>26.702394515752875</c:v>
                </c:pt>
                <c:pt idx="154">
                  <c:v>28.098493267477938</c:v>
                </c:pt>
                <c:pt idx="155">
                  <c:v>28.06372452461888</c:v>
                </c:pt>
                <c:pt idx="156">
                  <c:v>28.261638907047342</c:v>
                </c:pt>
                <c:pt idx="157">
                  <c:v>15.934782304172236</c:v>
                </c:pt>
                <c:pt idx="158">
                  <c:v>14.872998387630384</c:v>
                </c:pt>
                <c:pt idx="159">
                  <c:v>11.396124101725057</c:v>
                </c:pt>
                <c:pt idx="160">
                  <c:v>9.7914128928456794</c:v>
                </c:pt>
                <c:pt idx="161">
                  <c:v>11.497755811620754</c:v>
                </c:pt>
                <c:pt idx="162">
                  <c:v>12.225224892979407</c:v>
                </c:pt>
                <c:pt idx="163">
                  <c:v>9.9411859390077559</c:v>
                </c:pt>
                <c:pt idx="164">
                  <c:v>9.764667706031025</c:v>
                </c:pt>
                <c:pt idx="165">
                  <c:v>9.6389653280021381</c:v>
                </c:pt>
                <c:pt idx="166">
                  <c:v>9.6443143653650711</c:v>
                </c:pt>
                <c:pt idx="167">
                  <c:v>9.6764085895426568</c:v>
                </c:pt>
                <c:pt idx="168">
                  <c:v>11.067158303904788</c:v>
                </c:pt>
                <c:pt idx="169">
                  <c:v>11.323912097325488</c:v>
                </c:pt>
                <c:pt idx="170">
                  <c:v>12.16103644462423</c:v>
                </c:pt>
                <c:pt idx="171">
                  <c:v>10.639235314870284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F-4F81-A211-3E1FC60B9E65}"/>
            </c:ext>
          </c:extLst>
        </c:ser>
        <c:ser>
          <c:idx val="0"/>
          <c:order val="1"/>
          <c:tx>
            <c:strRef>
              <c:f>'068C'!$N$11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'068C'!$N$14:$N$504</c:f>
              <c:numCache>
                <c:formatCode>0.0</c:formatCode>
                <c:ptCount val="491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FF-4F81-A211-3E1FC60B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7-45DD-AAD1-B58992BE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'068C'!$W$14:$W$504</c:f>
              <c:numCache>
                <c:formatCode>0</c:formatCode>
                <c:ptCount val="4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D-429A-AF36-F075595D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'068C'!$Y$14:$Y$504</c:f>
              <c:numCache>
                <c:formatCode>0</c:formatCode>
                <c:ptCount val="491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F-4F27-8791-F5DD242D9FB8}"/>
            </c:ext>
          </c:extLst>
        </c:ser>
        <c:ser>
          <c:idx val="0"/>
          <c:order val="1"/>
          <c:tx>
            <c:strRef>
              <c:f>'068C'!$X$11:$Y$11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'068C'!$Y$14:$Y$504</c:f>
              <c:numCache>
                <c:formatCode>0</c:formatCode>
                <c:ptCount val="491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F-4F27-8791-F5DD242D9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'068C'!$U$14:$U$504</c:f>
              <c:numCache>
                <c:formatCode>0</c:formatCode>
                <c:ptCount val="49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</c:numCache>
            </c:numRef>
          </c:xVal>
          <c:yVal>
            <c:numRef>
              <c:f>'068C'!$J$14:$J$504</c:f>
              <c:numCache>
                <c:formatCode>0.0</c:formatCode>
                <c:ptCount val="491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555-8098-713CE4017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'068C'!$BL$14:$BL$504</c:f>
              <c:numCache>
                <c:formatCode>0.0</c:formatCode>
                <c:ptCount val="491"/>
                <c:pt idx="0">
                  <c:v>3.4520552798500748</c:v>
                </c:pt>
                <c:pt idx="1">
                  <c:v>3.5079945047645076</c:v>
                </c:pt>
                <c:pt idx="2">
                  <c:v>17.701260243931163</c:v>
                </c:pt>
                <c:pt idx="3">
                  <c:v>14.713476645083585</c:v>
                </c:pt>
                <c:pt idx="4">
                  <c:v>16.770260397097644</c:v>
                </c:pt>
                <c:pt idx="5">
                  <c:v>12.431328687599448</c:v>
                </c:pt>
                <c:pt idx="6">
                  <c:v>9.5109850602588164</c:v>
                </c:pt>
                <c:pt idx="7">
                  <c:v>12.713452429540748</c:v>
                </c:pt>
                <c:pt idx="8">
                  <c:v>14.54491510057599</c:v>
                </c:pt>
                <c:pt idx="9">
                  <c:v>11.970208066640927</c:v>
                </c:pt>
                <c:pt idx="10">
                  <c:v>8.1027026018317212</c:v>
                </c:pt>
                <c:pt idx="11">
                  <c:v>7.5385130311667687</c:v>
                </c:pt>
                <c:pt idx="12">
                  <c:v>6.9773309464544617</c:v>
                </c:pt>
                <c:pt idx="13">
                  <c:v>7.8420868806933015</c:v>
                </c:pt>
                <c:pt idx="14">
                  <c:v>8.0308377626671028</c:v>
                </c:pt>
                <c:pt idx="15">
                  <c:v>5.7513923204741806</c:v>
                </c:pt>
                <c:pt idx="16">
                  <c:v>8.1802188409730867</c:v>
                </c:pt>
                <c:pt idx="17">
                  <c:v>6.2521159923862122</c:v>
                </c:pt>
                <c:pt idx="18">
                  <c:v>6.6979109177404075</c:v>
                </c:pt>
                <c:pt idx="19">
                  <c:v>7.1397709459900742</c:v>
                </c:pt>
                <c:pt idx="20">
                  <c:v>8.404595725385823</c:v>
                </c:pt>
                <c:pt idx="21">
                  <c:v>9.4562191447073243</c:v>
                </c:pt>
                <c:pt idx="22">
                  <c:v>7.5167490695939527</c:v>
                </c:pt>
                <c:pt idx="23">
                  <c:v>6.9754932957146476</c:v>
                </c:pt>
                <c:pt idx="24">
                  <c:v>7.2751289446475296</c:v>
                </c:pt>
                <c:pt idx="25">
                  <c:v>7.7166587409429193</c:v>
                </c:pt>
                <c:pt idx="26">
                  <c:v>7.3198372024987721</c:v>
                </c:pt>
                <c:pt idx="27">
                  <c:v>6.2565882514314</c:v>
                </c:pt>
                <c:pt idx="28">
                  <c:v>6.8835629094917028</c:v>
                </c:pt>
                <c:pt idx="29">
                  <c:v>7.3766298970001749</c:v>
                </c:pt>
                <c:pt idx="30">
                  <c:v>7.7273328739579927</c:v>
                </c:pt>
                <c:pt idx="31">
                  <c:v>6.8894317082724168</c:v>
                </c:pt>
                <c:pt idx="32">
                  <c:v>5.916733081211623</c:v>
                </c:pt>
                <c:pt idx="33">
                  <c:v>4.4505735837243297</c:v>
                </c:pt>
                <c:pt idx="34">
                  <c:v>3.5348232181379924</c:v>
                </c:pt>
                <c:pt idx="35">
                  <c:v>3.478352935477278</c:v>
                </c:pt>
                <c:pt idx="36">
                  <c:v>4.2007382502713773</c:v>
                </c:pt>
                <c:pt idx="37">
                  <c:v>5.3347536243669076</c:v>
                </c:pt>
                <c:pt idx="38">
                  <c:v>5.0666214267644412</c:v>
                </c:pt>
                <c:pt idx="39">
                  <c:v>4.6792578290536904</c:v>
                </c:pt>
                <c:pt idx="40">
                  <c:v>5.3858243772081904</c:v>
                </c:pt>
                <c:pt idx="41">
                  <c:v>2.9540547551274234</c:v>
                </c:pt>
                <c:pt idx="42">
                  <c:v>1.9633002675451889</c:v>
                </c:pt>
                <c:pt idx="43">
                  <c:v>2.6262636433702622</c:v>
                </c:pt>
                <c:pt idx="44">
                  <c:v>2.3355327289086474</c:v>
                </c:pt>
                <c:pt idx="45">
                  <c:v>2.9602666861805784</c:v>
                </c:pt>
                <c:pt idx="46">
                  <c:v>4.1185578330500379</c:v>
                </c:pt>
                <c:pt idx="47">
                  <c:v>5.0240334338819075</c:v>
                </c:pt>
                <c:pt idx="48">
                  <c:v>5.4074738543480878</c:v>
                </c:pt>
                <c:pt idx="49">
                  <c:v>5.4021174863877039</c:v>
                </c:pt>
                <c:pt idx="50">
                  <c:v>5.3085128142859332</c:v>
                </c:pt>
                <c:pt idx="51">
                  <c:v>5.1710250437690162</c:v>
                </c:pt>
                <c:pt idx="52">
                  <c:v>5.4188382204542229</c:v>
                </c:pt>
                <c:pt idx="53">
                  <c:v>5.6392845810901964</c:v>
                </c:pt>
                <c:pt idx="54">
                  <c:v>5.5231550007950592</c:v>
                </c:pt>
                <c:pt idx="55">
                  <c:v>5.4587190860623265</c:v>
                </c:pt>
                <c:pt idx="56">
                  <c:v>5.4764355890436835</c:v>
                </c:pt>
                <c:pt idx="57">
                  <c:v>5.5067146845952593</c:v>
                </c:pt>
                <c:pt idx="58">
                  <c:v>5.8217813970817618</c:v>
                </c:pt>
                <c:pt idx="59">
                  <c:v>5.8019282014084377</c:v>
                </c:pt>
                <c:pt idx="60">
                  <c:v>5.504496333248639</c:v>
                </c:pt>
                <c:pt idx="61">
                  <c:v>5.2488788116202176</c:v>
                </c:pt>
                <c:pt idx="62">
                  <c:v>4.947003422396806</c:v>
                </c:pt>
                <c:pt idx="63">
                  <c:v>4.7494868162044606</c:v>
                </c:pt>
                <c:pt idx="64">
                  <c:v>4.9894453051264467</c:v>
                </c:pt>
                <c:pt idx="65">
                  <c:v>4.8514869940913545</c:v>
                </c:pt>
                <c:pt idx="66">
                  <c:v>5.1020580899405266</c:v>
                </c:pt>
                <c:pt idx="67">
                  <c:v>4.9945674617429301</c:v>
                </c:pt>
                <c:pt idx="68">
                  <c:v>5.2144148669782107</c:v>
                </c:pt>
                <c:pt idx="69">
                  <c:v>5.0381969561333717</c:v>
                </c:pt>
                <c:pt idx="70">
                  <c:v>5.1630641026904867</c:v>
                </c:pt>
                <c:pt idx="71">
                  <c:v>5.4215620021332285</c:v>
                </c:pt>
                <c:pt idx="72">
                  <c:v>5.4180526246928329</c:v>
                </c:pt>
                <c:pt idx="73">
                  <c:v>5.7317266065952781</c:v>
                </c:pt>
                <c:pt idx="74">
                  <c:v>5.5181359613893353</c:v>
                </c:pt>
                <c:pt idx="75">
                  <c:v>4.9712759863226061</c:v>
                </c:pt>
                <c:pt idx="76">
                  <c:v>4.819927509223457</c:v>
                </c:pt>
                <c:pt idx="77">
                  <c:v>4.6421717287429134</c:v>
                </c:pt>
                <c:pt idx="78">
                  <c:v>4.8376638614155913</c:v>
                </c:pt>
                <c:pt idx="79">
                  <c:v>5.1472700571482646</c:v>
                </c:pt>
                <c:pt idx="80">
                  <c:v>5.0869315614150219</c:v>
                </c:pt>
                <c:pt idx="81">
                  <c:v>4.9910755760645538</c:v>
                </c:pt>
                <c:pt idx="82">
                  <c:v>5.0092842725790652</c:v>
                </c:pt>
                <c:pt idx="83">
                  <c:v>4.8890082368513657</c:v>
                </c:pt>
                <c:pt idx="84">
                  <c:v>5.1480731306088501</c:v>
                </c:pt>
                <c:pt idx="85">
                  <c:v>5.5077404081977601</c:v>
                </c:pt>
                <c:pt idx="86">
                  <c:v>5.7576343617246621</c:v>
                </c:pt>
                <c:pt idx="87">
                  <c:v>5.7034934250216223</c:v>
                </c:pt>
                <c:pt idx="88">
                  <c:v>5.6870224701835363</c:v>
                </c:pt>
                <c:pt idx="89">
                  <c:v>5.9485395091628792</c:v>
                </c:pt>
                <c:pt idx="90">
                  <c:v>5.878756739265337</c:v>
                </c:pt>
                <c:pt idx="91">
                  <c:v>5.755847670546534</c:v>
                </c:pt>
                <c:pt idx="92">
                  <c:v>5.6129808733254709</c:v>
                </c:pt>
                <c:pt idx="93">
                  <c:v>5.6215250775910084</c:v>
                </c:pt>
                <c:pt idx="94">
                  <c:v>5.0408544352048761</c:v>
                </c:pt>
                <c:pt idx="95">
                  <c:v>4.5626957605388174</c:v>
                </c:pt>
                <c:pt idx="96">
                  <c:v>4.3045644327432324</c:v>
                </c:pt>
                <c:pt idx="97">
                  <c:v>4.4495782067529923</c:v>
                </c:pt>
                <c:pt idx="98">
                  <c:v>4.2582085164974348</c:v>
                </c:pt>
                <c:pt idx="99">
                  <c:v>4.4077358008907153</c:v>
                </c:pt>
                <c:pt idx="100">
                  <c:v>4.6017561215922971</c:v>
                </c:pt>
                <c:pt idx="101">
                  <c:v>4.5028776533728987</c:v>
                </c:pt>
                <c:pt idx="102">
                  <c:v>3.153484716133617</c:v>
                </c:pt>
                <c:pt idx="103">
                  <c:v>3.2488580753357974</c:v>
                </c:pt>
                <c:pt idx="104">
                  <c:v>2.9984864913507563</c:v>
                </c:pt>
                <c:pt idx="105">
                  <c:v>2.823925263100282</c:v>
                </c:pt>
                <c:pt idx="106">
                  <c:v>2.6706670825836931</c:v>
                </c:pt>
                <c:pt idx="107">
                  <c:v>2.3558637327506955</c:v>
                </c:pt>
                <c:pt idx="108">
                  <c:v>2.2699427732581388</c:v>
                </c:pt>
                <c:pt idx="109">
                  <c:v>3.0368814719739015</c:v>
                </c:pt>
                <c:pt idx="110">
                  <c:v>3.2119598206027091</c:v>
                </c:pt>
                <c:pt idx="111">
                  <c:v>3.4206102021921039</c:v>
                </c:pt>
                <c:pt idx="112">
                  <c:v>3.2974388304513997</c:v>
                </c:pt>
                <c:pt idx="113">
                  <c:v>2.8861909861443502</c:v>
                </c:pt>
                <c:pt idx="114">
                  <c:v>2.8297081695605995</c:v>
                </c:pt>
                <c:pt idx="115">
                  <c:v>4.2199257567224144</c:v>
                </c:pt>
                <c:pt idx="116">
                  <c:v>3.92395996657591</c:v>
                </c:pt>
                <c:pt idx="117">
                  <c:v>3.6366689586081287</c:v>
                </c:pt>
                <c:pt idx="118">
                  <c:v>4.173785343976598</c:v>
                </c:pt>
                <c:pt idx="119">
                  <c:v>4.4304845934408128</c:v>
                </c:pt>
                <c:pt idx="120">
                  <c:v>4.7904120879959162</c:v>
                </c:pt>
                <c:pt idx="121">
                  <c:v>3.6252804799470302</c:v>
                </c:pt>
                <c:pt idx="122">
                  <c:v>2.1278489740147357</c:v>
                </c:pt>
                <c:pt idx="123">
                  <c:v>3.2477150335322564</c:v>
                </c:pt>
                <c:pt idx="124">
                  <c:v>4.2534937264901451</c:v>
                </c:pt>
                <c:pt idx="125">
                  <c:v>4.5720642555502327</c:v>
                </c:pt>
                <c:pt idx="126">
                  <c:v>4.2727703661509819</c:v>
                </c:pt>
                <c:pt idx="127">
                  <c:v>3.4062977416898161</c:v>
                </c:pt>
                <c:pt idx="128">
                  <c:v>3.2677938500767576</c:v>
                </c:pt>
                <c:pt idx="129">
                  <c:v>2.8106543519963201</c:v>
                </c:pt>
                <c:pt idx="130">
                  <c:v>3.1565906409653572</c:v>
                </c:pt>
                <c:pt idx="131">
                  <c:v>2.8885138113193309</c:v>
                </c:pt>
                <c:pt idx="132">
                  <c:v>2.5712233747011202</c:v>
                </c:pt>
                <c:pt idx="133">
                  <c:v>2.604154771841813</c:v>
                </c:pt>
                <c:pt idx="134">
                  <c:v>2.6723549639854003</c:v>
                </c:pt>
                <c:pt idx="135">
                  <c:v>3.7628348523727642</c:v>
                </c:pt>
                <c:pt idx="136">
                  <c:v>2.8905480809642174</c:v>
                </c:pt>
                <c:pt idx="137">
                  <c:v>3.100828759541495</c:v>
                </c:pt>
                <c:pt idx="138">
                  <c:v>2.1316338934688734</c:v>
                </c:pt>
                <c:pt idx="139">
                  <c:v>2.7144981205198619</c:v>
                </c:pt>
                <c:pt idx="140">
                  <c:v>3.0493618322415998</c:v>
                </c:pt>
                <c:pt idx="141">
                  <c:v>3.4990545683167595</c:v>
                </c:pt>
                <c:pt idx="142">
                  <c:v>3.462074273959761</c:v>
                </c:pt>
                <c:pt idx="143">
                  <c:v>3.3669733305778591</c:v>
                </c:pt>
                <c:pt idx="144">
                  <c:v>2.3639986349991897</c:v>
                </c:pt>
                <c:pt idx="145">
                  <c:v>3.2285458080577243</c:v>
                </c:pt>
                <c:pt idx="146">
                  <c:v>3.477025117643092</c:v>
                </c:pt>
                <c:pt idx="147">
                  <c:v>3.7531542738599781</c:v>
                </c:pt>
                <c:pt idx="148">
                  <c:v>3.455647166970957</c:v>
                </c:pt>
                <c:pt idx="149">
                  <c:v>3.5841461488868029</c:v>
                </c:pt>
                <c:pt idx="150">
                  <c:v>3.619115407340868</c:v>
                </c:pt>
                <c:pt idx="151">
                  <c:v>4.0752303064438351</c:v>
                </c:pt>
                <c:pt idx="152">
                  <c:v>4.0533415091207923</c:v>
                </c:pt>
                <c:pt idx="153">
                  <c:v>4.538839787379314</c:v>
                </c:pt>
                <c:pt idx="154">
                  <c:v>1.8557443913324474</c:v>
                </c:pt>
                <c:pt idx="155">
                  <c:v>3.8065870608067849</c:v>
                </c:pt>
                <c:pt idx="156">
                  <c:v>1.8343305456618848</c:v>
                </c:pt>
                <c:pt idx="157">
                  <c:v>0.9996270607006702</c:v>
                </c:pt>
                <c:pt idx="158">
                  <c:v>0.94436982521536972</c:v>
                </c:pt>
                <c:pt idx="159">
                  <c:v>1.7302131202071109</c:v>
                </c:pt>
                <c:pt idx="160">
                  <c:v>2.5990183296982607</c:v>
                </c:pt>
                <c:pt idx="161">
                  <c:v>2.2087397271699682</c:v>
                </c:pt>
                <c:pt idx="162">
                  <c:v>1.3153787921472739</c:v>
                </c:pt>
                <c:pt idx="163">
                  <c:v>0.81252022506688237</c:v>
                </c:pt>
                <c:pt idx="164">
                  <c:v>0.93059257323051325</c:v>
                </c:pt>
                <c:pt idx="165">
                  <c:v>1.0514587324506179</c:v>
                </c:pt>
                <c:pt idx="166">
                  <c:v>1.0160254347964204</c:v>
                </c:pt>
                <c:pt idx="167">
                  <c:v>1.1208340039165152</c:v>
                </c:pt>
                <c:pt idx="168">
                  <c:v>1.3862374763076617</c:v>
                </c:pt>
                <c:pt idx="169">
                  <c:v>1.2695747671280697</c:v>
                </c:pt>
                <c:pt idx="170">
                  <c:v>1.0724476608089613</c:v>
                </c:pt>
                <c:pt idx="171">
                  <c:v>0.94933672206629538</c:v>
                </c:pt>
              </c:numCache>
            </c:numRef>
          </c:xVal>
          <c:yVal>
            <c:numRef>
              <c:f>'068C'!$BK$14:$BK$504</c:f>
              <c:numCache>
                <c:formatCode>0</c:formatCode>
                <c:ptCount val="491"/>
                <c:pt idx="0">
                  <c:v>72.858000799576516</c:v>
                </c:pt>
                <c:pt idx="1">
                  <c:v>63.423349438101681</c:v>
                </c:pt>
                <c:pt idx="2">
                  <c:v>30.596037028523188</c:v>
                </c:pt>
                <c:pt idx="3">
                  <c:v>23.029131193136454</c:v>
                </c:pt>
                <c:pt idx="4">
                  <c:v>21.856854663742972</c:v>
                </c:pt>
                <c:pt idx="5">
                  <c:v>34.031681182831008</c:v>
                </c:pt>
                <c:pt idx="6">
                  <c:v>32.912385243091201</c:v>
                </c:pt>
                <c:pt idx="7">
                  <c:v>19.097381204767412</c:v>
                </c:pt>
                <c:pt idx="8">
                  <c:v>16.437859046947906</c:v>
                </c:pt>
                <c:pt idx="9">
                  <c:v>19.701589983918549</c:v>
                </c:pt>
                <c:pt idx="10">
                  <c:v>30.725185501029092</c:v>
                </c:pt>
                <c:pt idx="11">
                  <c:v>36.074268301605791</c:v>
                </c:pt>
                <c:pt idx="12">
                  <c:v>35.639449978504899</c:v>
                </c:pt>
                <c:pt idx="13">
                  <c:v>34.942667731387118</c:v>
                </c:pt>
                <c:pt idx="14">
                  <c:v>34.261538367607997</c:v>
                </c:pt>
                <c:pt idx="15">
                  <c:v>35.454360015790805</c:v>
                </c:pt>
                <c:pt idx="16">
                  <c:v>37.836825267767544</c:v>
                </c:pt>
                <c:pt idx="17">
                  <c:v>47.114126222709658</c:v>
                </c:pt>
                <c:pt idx="18">
                  <c:v>44.533514651660134</c:v>
                </c:pt>
                <c:pt idx="19">
                  <c:v>39.251275822826898</c:v>
                </c:pt>
                <c:pt idx="20">
                  <c:v>32.008821894379487</c:v>
                </c:pt>
                <c:pt idx="21">
                  <c:v>27.256604644923119</c:v>
                </c:pt>
                <c:pt idx="22">
                  <c:v>26.712056992510266</c:v>
                </c:pt>
                <c:pt idx="23">
                  <c:v>29.671955542689542</c:v>
                </c:pt>
                <c:pt idx="24">
                  <c:v>30.236381646771903</c:v>
                </c:pt>
                <c:pt idx="25">
                  <c:v>29.494740593966938</c:v>
                </c:pt>
                <c:pt idx="26">
                  <c:v>27.557413981425398</c:v>
                </c:pt>
                <c:pt idx="27">
                  <c:v>27.61623074642182</c:v>
                </c:pt>
                <c:pt idx="28">
                  <c:v>28.211918601051156</c:v>
                </c:pt>
                <c:pt idx="29">
                  <c:v>27.440600652009952</c:v>
                </c:pt>
                <c:pt idx="30">
                  <c:v>24.704190249241528</c:v>
                </c:pt>
                <c:pt idx="31">
                  <c:v>22.483827472176877</c:v>
                </c:pt>
                <c:pt idx="32">
                  <c:v>23.084666528877722</c:v>
                </c:pt>
                <c:pt idx="33">
                  <c:v>26.528629154357471</c:v>
                </c:pt>
                <c:pt idx="34">
                  <c:v>28.00413159237328</c:v>
                </c:pt>
                <c:pt idx="35">
                  <c:v>26.649287195487524</c:v>
                </c:pt>
                <c:pt idx="36">
                  <c:v>25.473932577903899</c:v>
                </c:pt>
                <c:pt idx="37">
                  <c:v>23.521210822403134</c:v>
                </c:pt>
                <c:pt idx="38">
                  <c:v>22.841395426063325</c:v>
                </c:pt>
                <c:pt idx="39">
                  <c:v>24.497511535714775</c:v>
                </c:pt>
                <c:pt idx="40">
                  <c:v>24.11041778583856</c:v>
                </c:pt>
                <c:pt idx="41">
                  <c:v>30.243846465469748</c:v>
                </c:pt>
                <c:pt idx="42">
                  <c:v>25.286493687906432</c:v>
                </c:pt>
                <c:pt idx="43">
                  <c:v>17.948180736807661</c:v>
                </c:pt>
                <c:pt idx="44">
                  <c:v>17.620046104215508</c:v>
                </c:pt>
                <c:pt idx="45">
                  <c:v>19.935235628178376</c:v>
                </c:pt>
                <c:pt idx="46">
                  <c:v>21.717011817690572</c:v>
                </c:pt>
                <c:pt idx="47">
                  <c:v>23.434545536629692</c:v>
                </c:pt>
                <c:pt idx="48">
                  <c:v>26.024758861644784</c:v>
                </c:pt>
                <c:pt idx="49">
                  <c:v>28.86430967593823</c:v>
                </c:pt>
                <c:pt idx="50">
                  <c:v>31.191776598495789</c:v>
                </c:pt>
                <c:pt idx="51">
                  <c:v>32.713993030081127</c:v>
                </c:pt>
                <c:pt idx="52">
                  <c:v>32.139285032221977</c:v>
                </c:pt>
                <c:pt idx="53">
                  <c:v>31.944770005505109</c:v>
                </c:pt>
                <c:pt idx="54">
                  <c:v>32.527705341364012</c:v>
                </c:pt>
                <c:pt idx="55">
                  <c:v>34.265181436204465</c:v>
                </c:pt>
                <c:pt idx="56">
                  <c:v>37.078208674137358</c:v>
                </c:pt>
                <c:pt idx="57">
                  <c:v>39.302625547568077</c:v>
                </c:pt>
                <c:pt idx="58">
                  <c:v>39.12910698126862</c:v>
                </c:pt>
                <c:pt idx="59">
                  <c:v>39.243054106439423</c:v>
                </c:pt>
                <c:pt idx="60">
                  <c:v>39.223272195400213</c:v>
                </c:pt>
                <c:pt idx="61">
                  <c:v>39.795683990583719</c:v>
                </c:pt>
                <c:pt idx="62">
                  <c:v>42.971977204573491</c:v>
                </c:pt>
                <c:pt idx="63">
                  <c:v>45.568310132199933</c:v>
                </c:pt>
                <c:pt idx="64">
                  <c:v>47.619620867229955</c:v>
                </c:pt>
                <c:pt idx="65">
                  <c:v>53.887083576175542</c:v>
                </c:pt>
                <c:pt idx="66">
                  <c:v>60.287576410700268</c:v>
                </c:pt>
                <c:pt idx="67">
                  <c:v>63.336661532557429</c:v>
                </c:pt>
                <c:pt idx="68">
                  <c:v>65.079038176161376</c:v>
                </c:pt>
                <c:pt idx="69">
                  <c:v>66.013199389920985</c:v>
                </c:pt>
                <c:pt idx="70">
                  <c:v>66.964056223588244</c:v>
                </c:pt>
                <c:pt idx="71">
                  <c:v>67.783219141393658</c:v>
                </c:pt>
                <c:pt idx="72">
                  <c:v>65.592002348903009</c:v>
                </c:pt>
                <c:pt idx="73">
                  <c:v>66.690909098008788</c:v>
                </c:pt>
                <c:pt idx="74">
                  <c:v>65.359396390413238</c:v>
                </c:pt>
                <c:pt idx="75">
                  <c:v>61.127246485173359</c:v>
                </c:pt>
                <c:pt idx="76">
                  <c:v>56.663911753530478</c:v>
                </c:pt>
                <c:pt idx="77">
                  <c:v>56.352445197850955</c:v>
                </c:pt>
                <c:pt idx="78">
                  <c:v>57.018049072293792</c:v>
                </c:pt>
                <c:pt idx="79">
                  <c:v>57.378307369022039</c:v>
                </c:pt>
                <c:pt idx="80">
                  <c:v>58.28378822440223</c:v>
                </c:pt>
                <c:pt idx="81">
                  <c:v>56.004816066054474</c:v>
                </c:pt>
                <c:pt idx="82">
                  <c:v>53.973492699416482</c:v>
                </c:pt>
                <c:pt idx="83">
                  <c:v>53.401026613271469</c:v>
                </c:pt>
                <c:pt idx="84">
                  <c:v>52.890430310889734</c:v>
                </c:pt>
                <c:pt idx="85">
                  <c:v>53.178784997161671</c:v>
                </c:pt>
                <c:pt idx="86">
                  <c:v>52.563514071917297</c:v>
                </c:pt>
                <c:pt idx="87">
                  <c:v>52.344547792020848</c:v>
                </c:pt>
                <c:pt idx="88">
                  <c:v>51.80169893374115</c:v>
                </c:pt>
                <c:pt idx="89">
                  <c:v>50.678839209062332</c:v>
                </c:pt>
                <c:pt idx="90">
                  <c:v>48.322680429880229</c:v>
                </c:pt>
                <c:pt idx="91">
                  <c:v>47.499103740510733</c:v>
                </c:pt>
                <c:pt idx="92">
                  <c:v>45.357466123968869</c:v>
                </c:pt>
                <c:pt idx="93">
                  <c:v>44.846956468325331</c:v>
                </c:pt>
                <c:pt idx="94">
                  <c:v>45.260290875612803</c:v>
                </c:pt>
                <c:pt idx="95">
                  <c:v>43.086073613177774</c:v>
                </c:pt>
                <c:pt idx="96">
                  <c:v>40.392851554467391</c:v>
                </c:pt>
                <c:pt idx="97">
                  <c:v>41.656137320433494</c:v>
                </c:pt>
                <c:pt idx="98">
                  <c:v>43.401651225568543</c:v>
                </c:pt>
                <c:pt idx="99">
                  <c:v>44.890976435341678</c:v>
                </c:pt>
                <c:pt idx="100">
                  <c:v>40.307013945960456</c:v>
                </c:pt>
                <c:pt idx="101">
                  <c:v>38.437801755434904</c:v>
                </c:pt>
                <c:pt idx="102">
                  <c:v>39.387564113483442</c:v>
                </c:pt>
                <c:pt idx="103">
                  <c:v>37.666322693054539</c:v>
                </c:pt>
                <c:pt idx="104">
                  <c:v>34.307992215850014</c:v>
                </c:pt>
                <c:pt idx="105">
                  <c:v>32.938120611746655</c:v>
                </c:pt>
                <c:pt idx="106">
                  <c:v>32.477491031617063</c:v>
                </c:pt>
                <c:pt idx="107">
                  <c:v>32.044410601370494</c:v>
                </c:pt>
                <c:pt idx="108">
                  <c:v>31.694322758933875</c:v>
                </c:pt>
                <c:pt idx="109">
                  <c:v>30.947449676348892</c:v>
                </c:pt>
                <c:pt idx="110">
                  <c:v>33.561010153894308</c:v>
                </c:pt>
                <c:pt idx="111">
                  <c:v>36.790370067369331</c:v>
                </c:pt>
                <c:pt idx="112">
                  <c:v>37.212478093077294</c:v>
                </c:pt>
                <c:pt idx="113">
                  <c:v>36.66103015140294</c:v>
                </c:pt>
                <c:pt idx="114">
                  <c:v>42.891779914278295</c:v>
                </c:pt>
                <c:pt idx="115">
                  <c:v>42.872613514277369</c:v>
                </c:pt>
                <c:pt idx="116">
                  <c:v>36.789873971157917</c:v>
                </c:pt>
                <c:pt idx="117">
                  <c:v>32.729302549843467</c:v>
                </c:pt>
                <c:pt idx="118">
                  <c:v>38.828263274395887</c:v>
                </c:pt>
                <c:pt idx="119">
                  <c:v>39.672899051290102</c:v>
                </c:pt>
                <c:pt idx="120">
                  <c:v>32.186370910970957</c:v>
                </c:pt>
                <c:pt idx="121">
                  <c:v>38.991001944711527</c:v>
                </c:pt>
                <c:pt idx="122">
                  <c:v>51.969282161766181</c:v>
                </c:pt>
                <c:pt idx="123">
                  <c:v>49.512670612719482</c:v>
                </c:pt>
                <c:pt idx="124">
                  <c:v>37.674540433073751</c:v>
                </c:pt>
                <c:pt idx="125">
                  <c:v>38.754215997071</c:v>
                </c:pt>
                <c:pt idx="126">
                  <c:v>34.598183937408827</c:v>
                </c:pt>
                <c:pt idx="127">
                  <c:v>31.719923798613468</c:v>
                </c:pt>
                <c:pt idx="128">
                  <c:v>25.437350040801807</c:v>
                </c:pt>
                <c:pt idx="129">
                  <c:v>32.663014790416888</c:v>
                </c:pt>
                <c:pt idx="130">
                  <c:v>27.460009672917863</c:v>
                </c:pt>
                <c:pt idx="131">
                  <c:v>24.009693955241922</c:v>
                </c:pt>
                <c:pt idx="132">
                  <c:v>23.878035267168475</c:v>
                </c:pt>
                <c:pt idx="133">
                  <c:v>30.124251414090981</c:v>
                </c:pt>
                <c:pt idx="134">
                  <c:v>33.696793713132401</c:v>
                </c:pt>
                <c:pt idx="135">
                  <c:v>30.520548073004587</c:v>
                </c:pt>
                <c:pt idx="136">
                  <c:v>29.779544725979207</c:v>
                </c:pt>
                <c:pt idx="137">
                  <c:v>22.674795667925991</c:v>
                </c:pt>
                <c:pt idx="138">
                  <c:v>20.125467101927537</c:v>
                </c:pt>
                <c:pt idx="139">
                  <c:v>23.964645478663673</c:v>
                </c:pt>
                <c:pt idx="140">
                  <c:v>28.114991757569467</c:v>
                </c:pt>
                <c:pt idx="141">
                  <c:v>28.074238384809149</c:v>
                </c:pt>
                <c:pt idx="142">
                  <c:v>30.229015051138752</c:v>
                </c:pt>
                <c:pt idx="143">
                  <c:v>36.658937617732228</c:v>
                </c:pt>
                <c:pt idx="144">
                  <c:v>53.445991613806406</c:v>
                </c:pt>
                <c:pt idx="145">
                  <c:v>39.361012056916522</c:v>
                </c:pt>
                <c:pt idx="146">
                  <c:v>29.010001411378035</c:v>
                </c:pt>
                <c:pt idx="147">
                  <c:v>26.947807992676509</c:v>
                </c:pt>
                <c:pt idx="148">
                  <c:v>27.331434531709238</c:v>
                </c:pt>
                <c:pt idx="149">
                  <c:v>25.399867267611778</c:v>
                </c:pt>
                <c:pt idx="150">
                  <c:v>23.460000974265576</c:v>
                </c:pt>
                <c:pt idx="151">
                  <c:v>23.481698319027068</c:v>
                </c:pt>
                <c:pt idx="152">
                  <c:v>26.45016261857031</c:v>
                </c:pt>
                <c:pt idx="153">
                  <c:v>24.818979434342978</c:v>
                </c:pt>
                <c:pt idx="154">
                  <c:v>23.360581152537947</c:v>
                </c:pt>
                <c:pt idx="155">
                  <c:v>24.479592595401613</c:v>
                </c:pt>
                <c:pt idx="156">
                  <c:v>35.706850794157532</c:v>
                </c:pt>
                <c:pt idx="157">
                  <c:v>60.299538838820915</c:v>
                </c:pt>
                <c:pt idx="158">
                  <c:v>63.946028787826144</c:v>
                </c:pt>
                <c:pt idx="159">
                  <c:v>54.213500278721696</c:v>
                </c:pt>
                <c:pt idx="160">
                  <c:v>48.293013495219228</c:v>
                </c:pt>
                <c:pt idx="161">
                  <c:v>54.164413067638144</c:v>
                </c:pt>
                <c:pt idx="162">
                  <c:v>58.869417853188892</c:v>
                </c:pt>
                <c:pt idx="163">
                  <c:v>83.779792916469162</c:v>
                </c:pt>
                <c:pt idx="164">
                  <c:v>98.513646956596759</c:v>
                </c:pt>
                <c:pt idx="165">
                  <c:v>104.60580349345501</c:v>
                </c:pt>
                <c:pt idx="166">
                  <c:v>103.94014204682242</c:v>
                </c:pt>
                <c:pt idx="167">
                  <c:v>96.213354927537722</c:v>
                </c:pt>
                <c:pt idx="168">
                  <c:v>76.096528983928266</c:v>
                </c:pt>
                <c:pt idx="169">
                  <c:v>65.430970268921087</c:v>
                </c:pt>
                <c:pt idx="170">
                  <c:v>65.48881155971128</c:v>
                </c:pt>
                <c:pt idx="171">
                  <c:v>74.096813545324977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D-4DFC-814D-92AAAD7E4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'068C'!$R$14:$R$504</c:f>
              <c:numCache>
                <c:formatCode>0.0</c:formatCode>
                <c:ptCount val="491"/>
                <c:pt idx="0">
                  <c:v>3.4374359312262097</c:v>
                </c:pt>
                <c:pt idx="1">
                  <c:v>3.4792737046054074</c:v>
                </c:pt>
                <c:pt idx="2">
                  <c:v>16.775348471871151</c:v>
                </c:pt>
                <c:pt idx="3">
                  <c:v>13.620579886509043</c:v>
                </c:pt>
                <c:pt idx="4">
                  <c:v>15.391110451663948</c:v>
                </c:pt>
                <c:pt idx="5">
                  <c:v>11.728286586673656</c:v>
                </c:pt>
                <c:pt idx="6">
                  <c:v>8.9930101148410646</c:v>
                </c:pt>
                <c:pt idx="7">
                  <c:v>11.425970582214221</c:v>
                </c:pt>
                <c:pt idx="8">
                  <c:v>12.833567760753681</c:v>
                </c:pt>
                <c:pt idx="9">
                  <c:v>10.755467390981796</c:v>
                </c:pt>
                <c:pt idx="10">
                  <c:v>7.6123526646559734</c:v>
                </c:pt>
                <c:pt idx="11">
                  <c:v>7.1720420961248683</c:v>
                </c:pt>
                <c:pt idx="12">
                  <c:v>6.6377388506795114</c:v>
                </c:pt>
                <c:pt idx="13">
                  <c:v>7.4291517510238076</c:v>
                </c:pt>
                <c:pt idx="14">
                  <c:v>7.5892733512953896</c:v>
                </c:pt>
                <c:pt idx="15">
                  <c:v>5.4780671463002379</c:v>
                </c:pt>
                <c:pt idx="16">
                  <c:v>7.7734756911374774</c:v>
                </c:pt>
                <c:pt idx="17">
                  <c:v>6.0345162578404752</c:v>
                </c:pt>
                <c:pt idx="18">
                  <c:v>6.4393507008730992</c:v>
                </c:pt>
                <c:pt idx="19">
                  <c:v>6.8076710535914424</c:v>
                </c:pt>
                <c:pt idx="20">
                  <c:v>7.872759076619829</c:v>
                </c:pt>
                <c:pt idx="21">
                  <c:v>8.7007433858631185</c:v>
                </c:pt>
                <c:pt idx="22">
                  <c:v>6.9387679732132446</c:v>
                </c:pt>
                <c:pt idx="23">
                  <c:v>6.5106786862102997</c:v>
                </c:pt>
                <c:pt idx="24">
                  <c:v>6.7934362985044849</c:v>
                </c:pt>
                <c:pt idx="25">
                  <c:v>7.1794840366094705</c:v>
                </c:pt>
                <c:pt idx="26">
                  <c:v>6.7733339644084083</c:v>
                </c:pt>
                <c:pt idx="27">
                  <c:v>5.8078968798859467</c:v>
                </c:pt>
                <c:pt idx="28">
                  <c:v>6.3883664660957793</c:v>
                </c:pt>
                <c:pt idx="29">
                  <c:v>6.8167243621635718</c:v>
                </c:pt>
                <c:pt idx="30">
                  <c:v>7.0548986490859997</c:v>
                </c:pt>
                <c:pt idx="31">
                  <c:v>6.2380308249842749</c:v>
                </c:pt>
                <c:pt idx="32">
                  <c:v>5.3918740288666989</c:v>
                </c:pt>
                <c:pt idx="33">
                  <c:v>4.1353940536310141</c:v>
                </c:pt>
                <c:pt idx="34">
                  <c:v>3.3110660635562601</c:v>
                </c:pt>
                <c:pt idx="35">
                  <c:v>3.2445970050379378</c:v>
                </c:pt>
                <c:pt idx="36">
                  <c:v>3.8893333424674417</c:v>
                </c:pt>
                <c:pt idx="37">
                  <c:v>4.8764732757227991</c:v>
                </c:pt>
                <c:pt idx="38">
                  <c:v>4.6203483071439555</c:v>
                </c:pt>
                <c:pt idx="39">
                  <c:v>4.3043007586802799</c:v>
                </c:pt>
                <c:pt idx="40">
                  <c:v>4.9319239631741336</c:v>
                </c:pt>
                <c:pt idx="41">
                  <c:v>2.7846126216838987</c:v>
                </c:pt>
                <c:pt idx="42">
                  <c:v>1.8340959126485441</c:v>
                </c:pt>
                <c:pt idx="43">
                  <c:v>2.3545156592631318</c:v>
                </c:pt>
                <c:pt idx="44">
                  <c:v>2.0929739912291909</c:v>
                </c:pt>
                <c:pt idx="45">
                  <c:v>2.6809830777589205</c:v>
                </c:pt>
                <c:pt idx="46">
                  <c:v>3.7430163366736684</c:v>
                </c:pt>
                <c:pt idx="47">
                  <c:v>4.5864613819723967</c:v>
                </c:pt>
                <c:pt idx="48">
                  <c:v>4.9820644764932513</c:v>
                </c:pt>
                <c:pt idx="49">
                  <c:v>5.0233692708624549</c:v>
                </c:pt>
                <c:pt idx="50">
                  <c:v>4.9681095588635706</c:v>
                </c:pt>
                <c:pt idx="51">
                  <c:v>4.8578229549539751</c:v>
                </c:pt>
                <c:pt idx="52">
                  <c:v>5.0800574037067792</c:v>
                </c:pt>
                <c:pt idx="53">
                  <c:v>5.2807389644325697</c:v>
                </c:pt>
                <c:pt idx="54">
                  <c:v>5.1797486554340333</c:v>
                </c:pt>
                <c:pt idx="55">
                  <c:v>5.1387360609335939</c:v>
                </c:pt>
                <c:pt idx="56">
                  <c:v>5.1820015152320078</c:v>
                </c:pt>
                <c:pt idx="57">
                  <c:v>5.229849624046377</c:v>
                </c:pt>
                <c:pt idx="58">
                  <c:v>5.525035159576059</c:v>
                </c:pt>
                <c:pt idx="59">
                  <c:v>5.507898066133567</c:v>
                </c:pt>
                <c:pt idx="60">
                  <c:v>5.2285423261075428</c:v>
                </c:pt>
                <c:pt idx="61">
                  <c:v>4.992573439803885</c:v>
                </c:pt>
                <c:pt idx="62">
                  <c:v>4.7280150484771628</c:v>
                </c:pt>
                <c:pt idx="63">
                  <c:v>4.5542425045809436</c:v>
                </c:pt>
                <c:pt idx="64">
                  <c:v>4.7926365615107862</c:v>
                </c:pt>
                <c:pt idx="65">
                  <c:v>4.6858566031418389</c:v>
                </c:pt>
                <c:pt idx="66">
                  <c:v>4.9471627017403081</c:v>
                </c:pt>
                <c:pt idx="67">
                  <c:v>4.8516190662764647</c:v>
                </c:pt>
                <c:pt idx="68">
                  <c:v>5.0684882560881928</c:v>
                </c:pt>
                <c:pt idx="69">
                  <c:v>4.9001949947019572</c:v>
                </c:pt>
                <c:pt idx="70">
                  <c:v>5.0232166821527624</c:v>
                </c:pt>
                <c:pt idx="71">
                  <c:v>5.2753969046894289</c:v>
                </c:pt>
                <c:pt idx="72">
                  <c:v>5.266469787474966</c:v>
                </c:pt>
                <c:pt idx="73">
                  <c:v>5.5727456379296747</c:v>
                </c:pt>
                <c:pt idx="74">
                  <c:v>5.3625122020843348</c:v>
                </c:pt>
                <c:pt idx="75">
                  <c:v>4.8226848069571986</c:v>
                </c:pt>
                <c:pt idx="76">
                  <c:v>4.6638987164800891</c:v>
                </c:pt>
                <c:pt idx="77">
                  <c:v>4.4917407706498809</c:v>
                </c:pt>
                <c:pt idx="78">
                  <c:v>4.6818541037802408</c:v>
                </c:pt>
                <c:pt idx="79">
                  <c:v>4.9810107411236624</c:v>
                </c:pt>
                <c:pt idx="80">
                  <c:v>4.925607920562288</c:v>
                </c:pt>
                <c:pt idx="81">
                  <c:v>4.8260689939372483</c:v>
                </c:pt>
                <c:pt idx="82">
                  <c:v>4.8366563054735696</c:v>
                </c:pt>
                <c:pt idx="83">
                  <c:v>4.7190311093179833</c:v>
                </c:pt>
                <c:pt idx="84">
                  <c:v>4.9658189743710128</c:v>
                </c:pt>
                <c:pt idx="85">
                  <c:v>5.3120225101187248</c:v>
                </c:pt>
                <c:pt idx="86">
                  <c:v>5.5491194553299437</c:v>
                </c:pt>
                <c:pt idx="87">
                  <c:v>5.496198450637146</c:v>
                </c:pt>
                <c:pt idx="88">
                  <c:v>5.477994273625395</c:v>
                </c:pt>
                <c:pt idx="89">
                  <c:v>5.7232998270252287</c:v>
                </c:pt>
                <c:pt idx="90">
                  <c:v>5.6447727757152419</c:v>
                </c:pt>
                <c:pt idx="91">
                  <c:v>5.5230576995984615</c:v>
                </c:pt>
                <c:pt idx="92">
                  <c:v>5.3751571616489215</c:v>
                </c:pt>
                <c:pt idx="93">
                  <c:v>5.3803477080837219</c:v>
                </c:pt>
                <c:pt idx="94">
                  <c:v>4.8293706107958734</c:v>
                </c:pt>
                <c:pt idx="95">
                  <c:v>4.3631523389701954</c:v>
                </c:pt>
                <c:pt idx="96">
                  <c:v>4.1041179026104837</c:v>
                </c:pt>
                <c:pt idx="97">
                  <c:v>4.2482282903142581</c:v>
                </c:pt>
                <c:pt idx="98">
                  <c:v>4.074525992771945</c:v>
                </c:pt>
                <c:pt idx="99">
                  <c:v>4.2235081403447099</c:v>
                </c:pt>
                <c:pt idx="100">
                  <c:v>4.3850602161236525</c:v>
                </c:pt>
                <c:pt idx="101">
                  <c:v>4.2803577262450148</c:v>
                </c:pt>
                <c:pt idx="102">
                  <c:v>3.006822988643397</c:v>
                </c:pt>
                <c:pt idx="103">
                  <c:v>3.0898630401616392</c:v>
                </c:pt>
                <c:pt idx="104">
                  <c:v>2.8376651032433071</c:v>
                </c:pt>
                <c:pt idx="105">
                  <c:v>2.6665835400630851</c:v>
                </c:pt>
                <c:pt idx="106">
                  <c:v>2.5202735932300908</c:v>
                </c:pt>
                <c:pt idx="107">
                  <c:v>2.2226360177625755</c:v>
                </c:pt>
                <c:pt idx="108">
                  <c:v>2.1403680686513016</c:v>
                </c:pt>
                <c:pt idx="109">
                  <c:v>2.8546769134584387</c:v>
                </c:pt>
                <c:pt idx="110">
                  <c:v>3.0338693864853643</c:v>
                </c:pt>
                <c:pt idx="111">
                  <c:v>3.2472126417541656</c:v>
                </c:pt>
                <c:pt idx="112">
                  <c:v>3.1326600411365182</c:v>
                </c:pt>
                <c:pt idx="113">
                  <c:v>2.7411979066453944</c:v>
                </c:pt>
                <c:pt idx="114">
                  <c:v>2.7091455008244472</c:v>
                </c:pt>
                <c:pt idx="115">
                  <c:v>4.0337267580618343</c:v>
                </c:pt>
                <c:pt idx="116">
                  <c:v>3.7221355165819023</c:v>
                </c:pt>
                <c:pt idx="117">
                  <c:v>3.4268185903129833</c:v>
                </c:pt>
                <c:pt idx="118">
                  <c:v>3.9693945665434924</c:v>
                </c:pt>
                <c:pt idx="119">
                  <c:v>4.2170311824518878</c:v>
                </c:pt>
                <c:pt idx="120">
                  <c:v>4.5022875224914314</c:v>
                </c:pt>
                <c:pt idx="121">
                  <c:v>3.4498527036562905</c:v>
                </c:pt>
                <c:pt idx="122">
                  <c:v>2.0544146013323403</c:v>
                </c:pt>
                <c:pt idx="123">
                  <c:v>3.1257566767825753</c:v>
                </c:pt>
                <c:pt idx="124">
                  <c:v>4.0369216135667987</c:v>
                </c:pt>
                <c:pt idx="125">
                  <c:v>4.3444636260988263</c:v>
                </c:pt>
                <c:pt idx="126">
                  <c:v>4.0348689916773743</c:v>
                </c:pt>
                <c:pt idx="127">
                  <c:v>3.2021855705918969</c:v>
                </c:pt>
                <c:pt idx="128">
                  <c:v>3.0235421362489747</c:v>
                </c:pt>
                <c:pt idx="129">
                  <c:v>2.6489227266790007</c:v>
                </c:pt>
                <c:pt idx="130">
                  <c:v>2.938206124772007</c:v>
                </c:pt>
                <c:pt idx="131">
                  <c:v>2.660978713078852</c:v>
                </c:pt>
                <c:pt idx="132">
                  <c:v>2.368797073475116</c:v>
                </c:pt>
                <c:pt idx="133">
                  <c:v>2.4415171031336493</c:v>
                </c:pt>
                <c:pt idx="134">
                  <c:v>2.5229809863504706</c:v>
                </c:pt>
                <c:pt idx="135">
                  <c:v>3.5251331577446479</c:v>
                </c:pt>
                <c:pt idx="136">
                  <c:v>2.7061914655016941</c:v>
                </c:pt>
                <c:pt idx="137">
                  <c:v>2.84009101798592</c:v>
                </c:pt>
                <c:pt idx="138">
                  <c:v>1.9339650290250527</c:v>
                </c:pt>
                <c:pt idx="139">
                  <c:v>2.4996341849003687</c:v>
                </c:pt>
                <c:pt idx="140">
                  <c:v>2.8419290521913587</c:v>
                </c:pt>
                <c:pt idx="141">
                  <c:v>3.2586391509231696</c:v>
                </c:pt>
                <c:pt idx="142">
                  <c:v>3.2410829793613969</c:v>
                </c:pt>
                <c:pt idx="143">
                  <c:v>3.1900517618432307</c:v>
                </c:pt>
                <c:pt idx="144">
                  <c:v>2.2810305678135268</c:v>
                </c:pt>
                <c:pt idx="145">
                  <c:v>3.0707221790507919</c:v>
                </c:pt>
                <c:pt idx="146">
                  <c:v>3.2450002162613649</c:v>
                </c:pt>
                <c:pt idx="147">
                  <c:v>3.482447672918012</c:v>
                </c:pt>
                <c:pt idx="148">
                  <c:v>3.2107417326199665</c:v>
                </c:pt>
                <c:pt idx="149">
                  <c:v>3.3104339617768312</c:v>
                </c:pt>
                <c:pt idx="150">
                  <c:v>3.32008298926295</c:v>
                </c:pt>
                <c:pt idx="151">
                  <c:v>3.7367020427295587</c:v>
                </c:pt>
                <c:pt idx="152">
                  <c:v>3.7535370208147865</c:v>
                </c:pt>
                <c:pt idx="153">
                  <c:v>4.1794146846290481</c:v>
                </c:pt>
                <c:pt idx="154">
                  <c:v>1.7059008331480565</c:v>
                </c:pt>
                <c:pt idx="155">
                  <c:v>3.5033401472888372</c:v>
                </c:pt>
                <c:pt idx="156">
                  <c:v>1.7369136122712243</c:v>
                </c:pt>
                <c:pt idx="157">
                  <c:v>0.96921974684104772</c:v>
                </c:pt>
                <c:pt idx="158">
                  <c:v>0.91733408213248968</c:v>
                </c:pt>
                <c:pt idx="159">
                  <c:v>1.6698819466919894</c:v>
                </c:pt>
                <c:pt idx="160">
                  <c:v>2.4950534345917044</c:v>
                </c:pt>
                <c:pt idx="161">
                  <c:v>2.1305580924517198</c:v>
                </c:pt>
                <c:pt idx="162">
                  <c:v>1.2734884843362611</c:v>
                </c:pt>
                <c:pt idx="163">
                  <c:v>0.79481915453688645</c:v>
                </c:pt>
                <c:pt idx="164">
                  <c:v>0.91330587743795622</c:v>
                </c:pt>
                <c:pt idx="165">
                  <c:v>1.0329612881898658</c:v>
                </c:pt>
                <c:pt idx="166">
                  <c:v>0.99801594090327495</c:v>
                </c:pt>
                <c:pt idx="167">
                  <c:v>1.0991843775906101</c:v>
                </c:pt>
                <c:pt idx="168">
                  <c:v>1.3518146378943658</c:v>
                </c:pt>
                <c:pt idx="169">
                  <c:v>1.232854697467741</c:v>
                </c:pt>
                <c:pt idx="170">
                  <c:v>1.0415907248038172</c:v>
                </c:pt>
                <c:pt idx="171">
                  <c:v>0.92531134837652051</c:v>
                </c:pt>
              </c:numCache>
            </c:numRef>
          </c:xVal>
          <c:yVal>
            <c:numRef>
              <c:f>'068C'!$P$14:$P$504</c:f>
              <c:numCache>
                <c:formatCode>0.0</c:formatCode>
                <c:ptCount val="491"/>
                <c:pt idx="0">
                  <c:v>1.9754904600713892</c:v>
                </c:pt>
                <c:pt idx="1">
                  <c:v>2.0437020598559448</c:v>
                </c:pt>
                <c:pt idx="2">
                  <c:v>0.4798229912703742</c:v>
                </c:pt>
                <c:pt idx="3">
                  <c:v>0.45052757278908534</c:v>
                </c:pt>
                <c:pt idx="4">
                  <c:v>0.50865526201104561</c:v>
                </c:pt>
                <c:pt idx="5">
                  <c:v>0.88759058028619597</c:v>
                </c:pt>
                <c:pt idx="6">
                  <c:v>1.0753256467744225</c:v>
                </c:pt>
                <c:pt idx="7">
                  <c:v>0.66090280125064005</c:v>
                </c:pt>
                <c:pt idx="8">
                  <c:v>0.63994220545126179</c:v>
                </c:pt>
                <c:pt idx="9">
                  <c:v>0.824410174592213</c:v>
                </c:pt>
                <c:pt idx="10">
                  <c:v>1.52069345922822</c:v>
                </c:pt>
                <c:pt idx="11">
                  <c:v>2.0651548302087122</c:v>
                </c:pt>
                <c:pt idx="12">
                  <c:v>2.234602702434545</c:v>
                </c:pt>
                <c:pt idx="13">
                  <c:v>2.2243497307332847</c:v>
                </c:pt>
                <c:pt idx="14">
                  <c:v>2.2823553672293677</c:v>
                </c:pt>
                <c:pt idx="15">
                  <c:v>2.8166868101469449</c:v>
                </c:pt>
                <c:pt idx="16">
                  <c:v>2.8603476033701227</c:v>
                </c:pt>
                <c:pt idx="17">
                  <c:v>4.3267956889154</c:v>
                </c:pt>
                <c:pt idx="18">
                  <c:v>4.1177168777626063</c:v>
                </c:pt>
                <c:pt idx="19">
                  <c:v>3.5972511306022144</c:v>
                </c:pt>
                <c:pt idx="20">
                  <c:v>2.7764066716531328</c:v>
                </c:pt>
                <c:pt idx="21">
                  <c:v>2.3038006331508289</c:v>
                </c:pt>
                <c:pt idx="22">
                  <c:v>2.5024734112387699</c:v>
                </c:pt>
                <c:pt idx="23">
                  <c:v>3.0132253696640787</c:v>
                </c:pt>
                <c:pt idx="24">
                  <c:v>3.1589002011401157</c:v>
                </c:pt>
                <c:pt idx="25">
                  <c:v>3.1247286317567751</c:v>
                </c:pt>
                <c:pt idx="26">
                  <c:v>3.0255035342479535</c:v>
                </c:pt>
                <c:pt idx="27">
                  <c:v>3.2664281217806814</c:v>
                </c:pt>
                <c:pt idx="28">
                  <c:v>3.3725545630741554</c:v>
                </c:pt>
                <c:pt idx="29">
                  <c:v>3.306661251861692</c:v>
                </c:pt>
                <c:pt idx="30">
                  <c:v>2.9803462539396275</c:v>
                </c:pt>
                <c:pt idx="31">
                  <c:v>2.8314588379604224</c:v>
                </c:pt>
                <c:pt idx="32">
                  <c:v>3.1122784332968254</c:v>
                </c:pt>
                <c:pt idx="33">
                  <c:v>4.0166326757724384</c:v>
                </c:pt>
                <c:pt idx="34">
                  <c:v>4.6257699486195945</c:v>
                </c:pt>
                <c:pt idx="35">
                  <c:v>4.4816581531980066</c:v>
                </c:pt>
                <c:pt idx="36">
                  <c:v>4.1756790466273292</c:v>
                </c:pt>
                <c:pt idx="37">
                  <c:v>3.7007687375030702</c:v>
                </c:pt>
                <c:pt idx="38">
                  <c:v>3.7043119398522761</c:v>
                </c:pt>
                <c:pt idx="39">
                  <c:v>4.1761937344746523</c:v>
                </c:pt>
                <c:pt idx="40">
                  <c:v>4.0700587978373965</c:v>
                </c:pt>
                <c:pt idx="41">
                  <c:v>6.1259244739826446</c:v>
                </c:pt>
                <c:pt idx="42">
                  <c:v>5.4664231520790887</c:v>
                </c:pt>
                <c:pt idx="43">
                  <c:v>3.5575407608438558</c:v>
                </c:pt>
                <c:pt idx="44">
                  <c:v>3.6249896036794556</c:v>
                </c:pt>
                <c:pt idx="45">
                  <c:v>4.0791383958682399</c:v>
                </c:pt>
                <c:pt idx="46">
                  <c:v>4.312313361185554</c:v>
                </c:pt>
                <c:pt idx="47">
                  <c:v>4.6107269155421067</c:v>
                </c:pt>
                <c:pt idx="48">
                  <c:v>5.2108511393277279</c:v>
                </c:pt>
                <c:pt idx="49">
                  <c:v>5.9663489744618357</c:v>
                </c:pt>
                <c:pt idx="50">
                  <c:v>6.653873792656781</c:v>
                </c:pt>
                <c:pt idx="51">
                  <c:v>7.1825813365859768</c:v>
                </c:pt>
                <c:pt idx="52">
                  <c:v>7.0923222797259022</c:v>
                </c:pt>
                <c:pt idx="53">
                  <c:v>7.1055642619475714</c:v>
                </c:pt>
                <c:pt idx="54">
                  <c:v>7.4005981524872135</c:v>
                </c:pt>
                <c:pt idx="55">
                  <c:v>7.992397039847166</c:v>
                </c:pt>
                <c:pt idx="56">
                  <c:v>8.8697216213944188</c:v>
                </c:pt>
                <c:pt idx="57">
                  <c:v>9.6886394359803774</c:v>
                </c:pt>
                <c:pt idx="58">
                  <c:v>9.7578673844218908</c:v>
                </c:pt>
                <c:pt idx="59">
                  <c:v>10.016731557683414</c:v>
                </c:pt>
                <c:pt idx="60">
                  <c:v>10.330242235093104</c:v>
                </c:pt>
                <c:pt idx="61">
                  <c:v>10.815642116939074</c:v>
                </c:pt>
                <c:pt idx="62">
                  <c:v>12.162273640091193</c:v>
                </c:pt>
                <c:pt idx="63">
                  <c:v>13.346105043094129</c:v>
                </c:pt>
                <c:pt idx="64">
                  <c:v>14.16886467832515</c:v>
                </c:pt>
                <c:pt idx="65">
                  <c:v>16.670812924547885</c:v>
                </c:pt>
                <c:pt idx="66">
                  <c:v>19.084581819637251</c:v>
                </c:pt>
                <c:pt idx="67">
                  <c:v>20.602130234244072</c:v>
                </c:pt>
                <c:pt idx="68">
                  <c:v>21.436362232347104</c:v>
                </c:pt>
                <c:pt idx="69">
                  <c:v>22.275603902159229</c:v>
                </c:pt>
                <c:pt idx="70">
                  <c:v>22.904964499888148</c:v>
                </c:pt>
                <c:pt idx="71">
                  <c:v>23.392447060198226</c:v>
                </c:pt>
                <c:pt idx="72">
                  <c:v>22.908235560885291</c:v>
                </c:pt>
                <c:pt idx="73">
                  <c:v>23.476382469308845</c:v>
                </c:pt>
                <c:pt idx="74">
                  <c:v>23.452657427884308</c:v>
                </c:pt>
                <c:pt idx="75">
                  <c:v>22.471432658615026</c:v>
                </c:pt>
                <c:pt idx="76">
                  <c:v>21.065454055070202</c:v>
                </c:pt>
                <c:pt idx="77">
                  <c:v>21.359939276387422</c:v>
                </c:pt>
                <c:pt idx="78">
                  <c:v>21.809350961087592</c:v>
                </c:pt>
                <c:pt idx="79">
                  <c:v>22.064079227102098</c:v>
                </c:pt>
                <c:pt idx="80">
                  <c:v>22.795859525242982</c:v>
                </c:pt>
                <c:pt idx="81">
                  <c:v>22.177207542524656</c:v>
                </c:pt>
                <c:pt idx="82">
                  <c:v>21.572946420579548</c:v>
                </c:pt>
                <c:pt idx="83">
                  <c:v>21.678218069923428</c:v>
                </c:pt>
                <c:pt idx="84">
                  <c:v>21.578862424344948</c:v>
                </c:pt>
                <c:pt idx="85">
                  <c:v>21.786825347408826</c:v>
                </c:pt>
                <c:pt idx="86">
                  <c:v>21.660655119540987</c:v>
                </c:pt>
                <c:pt idx="87">
                  <c:v>21.865336927307439</c:v>
                </c:pt>
                <c:pt idx="88">
                  <c:v>21.900355784209069</c:v>
                </c:pt>
                <c:pt idx="89">
                  <c:v>21.529462192926339</c:v>
                </c:pt>
                <c:pt idx="90">
                  <c:v>20.739346631355826</c:v>
                </c:pt>
                <c:pt idx="91">
                  <c:v>20.663392913787156</c:v>
                </c:pt>
                <c:pt idx="92">
                  <c:v>19.965977741287162</c:v>
                </c:pt>
                <c:pt idx="93">
                  <c:v>19.95728879655281</c:v>
                </c:pt>
                <c:pt idx="94">
                  <c:v>20.652871341515272</c:v>
                </c:pt>
                <c:pt idx="95">
                  <c:v>20.046853627258187</c:v>
                </c:pt>
                <c:pt idx="96">
                  <c:v>19.047679786003858</c:v>
                </c:pt>
                <c:pt idx="97">
                  <c:v>19.827595897804748</c:v>
                </c:pt>
                <c:pt idx="98">
                  <c:v>21.037605142523848</c:v>
                </c:pt>
                <c:pt idx="99">
                  <c:v>21.957204046809821</c:v>
                </c:pt>
                <c:pt idx="100">
                  <c:v>19.706709464823007</c:v>
                </c:pt>
                <c:pt idx="101">
                  <c:v>18.986037921245455</c:v>
                </c:pt>
                <c:pt idx="102">
                  <c:v>20.394218283242864</c:v>
                </c:pt>
                <c:pt idx="103">
                  <c:v>19.590683182968224</c:v>
                </c:pt>
                <c:pt idx="104">
                  <c:v>18.066761139461743</c:v>
                </c:pt>
                <c:pt idx="105">
                  <c:v>17.57528171531807</c:v>
                </c:pt>
                <c:pt idx="106">
                  <c:v>17.571429417504291</c:v>
                </c:pt>
                <c:pt idx="107">
                  <c:v>17.678634224730136</c:v>
                </c:pt>
                <c:pt idx="108">
                  <c:v>17.693708834489343</c:v>
                </c:pt>
                <c:pt idx="109">
                  <c:v>17.005097155018255</c:v>
                </c:pt>
                <c:pt idx="110">
                  <c:v>18.58585245226287</c:v>
                </c:pt>
                <c:pt idx="111">
                  <c:v>20.531139179971731</c:v>
                </c:pt>
                <c:pt idx="112">
                  <c:v>21.032224358074753</c:v>
                </c:pt>
                <c:pt idx="113">
                  <c:v>21.125332391129334</c:v>
                </c:pt>
                <c:pt idx="114">
                  <c:v>25.14953812354721</c:v>
                </c:pt>
                <c:pt idx="115">
                  <c:v>24.516833825201452</c:v>
                </c:pt>
                <c:pt idx="116">
                  <c:v>21.23168141549311</c:v>
                </c:pt>
                <c:pt idx="117">
                  <c:v>19.102316381027325</c:v>
                </c:pt>
                <c:pt idx="118">
                  <c:v>22.701854791563942</c:v>
                </c:pt>
                <c:pt idx="119">
                  <c:v>23.27072537582341</c:v>
                </c:pt>
                <c:pt idx="120">
                  <c:v>18.797188525624819</c:v>
                </c:pt>
                <c:pt idx="121">
                  <c:v>23.558728933465233</c:v>
                </c:pt>
                <c:pt idx="122">
                  <c:v>33.306467235561101</c:v>
                </c:pt>
                <c:pt idx="123">
                  <c:v>30.860490369564037</c:v>
                </c:pt>
                <c:pt idx="124">
                  <c:v>22.945645200803146</c:v>
                </c:pt>
                <c:pt idx="125">
                  <c:v>23.658549140565263</c:v>
                </c:pt>
                <c:pt idx="126">
                  <c:v>21.3219154091903</c:v>
                </c:pt>
                <c:pt idx="127">
                  <c:v>19.969365900447844</c:v>
                </c:pt>
                <c:pt idx="128">
                  <c:v>16.135319576041077</c:v>
                </c:pt>
                <c:pt idx="129">
                  <c:v>21.123040579501041</c:v>
                </c:pt>
                <c:pt idx="130">
                  <c:v>17.70506863089172</c:v>
                </c:pt>
                <c:pt idx="131">
                  <c:v>15.669629890186039</c:v>
                </c:pt>
                <c:pt idx="132">
                  <c:v>15.798348494127582</c:v>
                </c:pt>
                <c:pt idx="133">
                  <c:v>20.066222728234369</c:v>
                </c:pt>
                <c:pt idx="134">
                  <c:v>22.588933482305048</c:v>
                </c:pt>
                <c:pt idx="135">
                  <c:v>20.136858669541812</c:v>
                </c:pt>
                <c:pt idx="136">
                  <c:v>20.092720710627852</c:v>
                </c:pt>
                <c:pt idx="137">
                  <c:v>15.352392508469874</c:v>
                </c:pt>
                <c:pt idx="138">
                  <c:v>14.022913318978738</c:v>
                </c:pt>
                <c:pt idx="139">
                  <c:v>16.547362683761371</c:v>
                </c:pt>
                <c:pt idx="140">
                  <c:v>19.393253868301443</c:v>
                </c:pt>
                <c:pt idx="141">
                  <c:v>19.337559015946145</c:v>
                </c:pt>
                <c:pt idx="142">
                  <c:v>20.962675846087478</c:v>
                </c:pt>
                <c:pt idx="143">
                  <c:v>25.644549281958906</c:v>
                </c:pt>
                <c:pt idx="144">
                  <c:v>38.663557875362372</c:v>
                </c:pt>
                <c:pt idx="145">
                  <c:v>27.951743451701201</c:v>
                </c:pt>
                <c:pt idx="146">
                  <c:v>20.617448381411023</c:v>
                </c:pt>
                <c:pt idx="147">
                  <c:v>19.205541315107141</c:v>
                </c:pt>
                <c:pt idx="148">
                  <c:v>19.67918522464787</c:v>
                </c:pt>
                <c:pt idx="149">
                  <c:v>18.386328423006759</c:v>
                </c:pt>
                <c:pt idx="150">
                  <c:v>17.107844500538846</c:v>
                </c:pt>
                <c:pt idx="151">
                  <c:v>17.129974506358771</c:v>
                </c:pt>
                <c:pt idx="152">
                  <c:v>19.366174226222881</c:v>
                </c:pt>
                <c:pt idx="153">
                  <c:v>18.207723926612054</c:v>
                </c:pt>
                <c:pt idx="154">
                  <c:v>17.973437604899729</c:v>
                </c:pt>
                <c:pt idx="155">
                  <c:v>18.335972869294139</c:v>
                </c:pt>
                <c:pt idx="156">
                  <c:v>27.682360824080778</c:v>
                </c:pt>
                <c:pt idx="157">
                  <c:v>48.640435197828936</c:v>
                </c:pt>
                <c:pt idx="158">
                  <c:v>52.011714297931761</c:v>
                </c:pt>
                <c:pt idx="159">
                  <c:v>42.973195562834853</c:v>
                </c:pt>
                <c:pt idx="160">
                  <c:v>37.695341314856158</c:v>
                </c:pt>
                <c:pt idx="161">
                  <c:v>42.86601326890294</c:v>
                </c:pt>
                <c:pt idx="162">
                  <c:v>47.940442622442461</c:v>
                </c:pt>
                <c:pt idx="163">
                  <c:v>70.513826588815348</c:v>
                </c:pt>
                <c:pt idx="164">
                  <c:v>83.204292939812845</c:v>
                </c:pt>
                <c:pt idx="165">
                  <c:v>88.393631696205759</c:v>
                </c:pt>
                <c:pt idx="166">
                  <c:v>88.26121385581402</c:v>
                </c:pt>
                <c:pt idx="167">
                  <c:v>81.483238640978925</c:v>
                </c:pt>
                <c:pt idx="168">
                  <c:v>63.762202808529004</c:v>
                </c:pt>
                <c:pt idx="169">
                  <c:v>55.068937024139878</c:v>
                </c:pt>
                <c:pt idx="170">
                  <c:v>55.685168206116757</c:v>
                </c:pt>
                <c:pt idx="171">
                  <c:v>63.681843592230237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8-4E49-A89F-BC9D7EADE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'068C'!$BN$11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'068C'!$BN$14:$BN$504</c:f>
              <c:numCache>
                <c:formatCode>0.0</c:formatCode>
                <c:ptCount val="491"/>
                <c:pt idx="0">
                  <c:v>3.6499312448508801</c:v>
                </c:pt>
                <c:pt idx="1">
                  <c:v>3.6395542917106285</c:v>
                </c:pt>
                <c:pt idx="2">
                  <c:v>4.5304227067343374</c:v>
                </c:pt>
                <c:pt idx="3">
                  <c:v>4.5055530520645517</c:v>
                </c:pt>
                <c:pt idx="4">
                  <c:v>4.4889395070477089</c:v>
                </c:pt>
                <c:pt idx="5">
                  <c:v>4.2216661340559734</c:v>
                </c:pt>
                <c:pt idx="6">
                  <c:v>4.089442168196145</c:v>
                </c:pt>
                <c:pt idx="7">
                  <c:v>4.3238476862970447</c:v>
                </c:pt>
                <c:pt idx="8">
                  <c:v>4.3624695841702419</c:v>
                </c:pt>
                <c:pt idx="9">
                  <c:v>4.2285031406479572</c:v>
                </c:pt>
                <c:pt idx="10">
                  <c:v>3.9235317332841952</c:v>
                </c:pt>
                <c:pt idx="11">
                  <c:v>3.7977545916771449</c:v>
                </c:pt>
                <c:pt idx="12">
                  <c:v>3.7507101255380055</c:v>
                </c:pt>
                <c:pt idx="13">
                  <c:v>3.779229823739827</c:v>
                </c:pt>
                <c:pt idx="14">
                  <c:v>3.7750661260684004</c:v>
                </c:pt>
                <c:pt idx="15">
                  <c:v>3.6210083279837932</c:v>
                </c:pt>
                <c:pt idx="16">
                  <c:v>3.6999366511349616</c:v>
                </c:pt>
                <c:pt idx="17">
                  <c:v>3.4895914958785417</c:v>
                </c:pt>
                <c:pt idx="18">
                  <c:v>3.5233990755223044</c:v>
                </c:pt>
                <c:pt idx="19">
                  <c:v>3.585316439563079</c:v>
                </c:pt>
                <c:pt idx="20">
                  <c:v>3.7137064548869145</c:v>
                </c:pt>
                <c:pt idx="21">
                  <c:v>3.8050626199674364</c:v>
                </c:pt>
                <c:pt idx="22">
                  <c:v>3.7202016093979315</c:v>
                </c:pt>
                <c:pt idx="23">
                  <c:v>3.6377941293065885</c:v>
                </c:pt>
                <c:pt idx="24">
                  <c:v>3.6312131579271663</c:v>
                </c:pt>
                <c:pt idx="25">
                  <c:v>3.6487154878376451</c:v>
                </c:pt>
                <c:pt idx="26">
                  <c:v>3.6459635958520753</c:v>
                </c:pt>
                <c:pt idx="27">
                  <c:v>3.5810724299063761</c:v>
                </c:pt>
                <c:pt idx="28">
                  <c:v>3.592680258262007</c:v>
                </c:pt>
                <c:pt idx="29">
                  <c:v>3.6156949924401802</c:v>
                </c:pt>
                <c:pt idx="30">
                  <c:v>3.6613292125134058</c:v>
                </c:pt>
                <c:pt idx="31">
                  <c:v>3.6499403666831949</c:v>
                </c:pt>
                <c:pt idx="32">
                  <c:v>3.5808738451591844</c:v>
                </c:pt>
                <c:pt idx="33">
                  <c:v>3.4253819158741137</c:v>
                </c:pt>
                <c:pt idx="34">
                  <c:v>3.3222097624081561</c:v>
                </c:pt>
                <c:pt idx="35">
                  <c:v>3.3293389566443272</c:v>
                </c:pt>
                <c:pt idx="36">
                  <c:v>3.3968884494133302</c:v>
                </c:pt>
                <c:pt idx="37">
                  <c:v>3.4940346890895695</c:v>
                </c:pt>
                <c:pt idx="38">
                  <c:v>3.4809447678153345</c:v>
                </c:pt>
                <c:pt idx="39">
                  <c:v>3.4205043737929111</c:v>
                </c:pt>
                <c:pt idx="40">
                  <c:v>3.4622140370264303</c:v>
                </c:pt>
                <c:pt idx="41">
                  <c:v>3.1789043378650423</c:v>
                </c:pt>
                <c:pt idx="42">
                  <c:v>3.1312797954614107</c:v>
                </c:pt>
                <c:pt idx="43">
                  <c:v>3.3469695379658377</c:v>
                </c:pt>
                <c:pt idx="44">
                  <c:v>3.3157267527814431</c:v>
                </c:pt>
                <c:pt idx="45">
                  <c:v>3.322436359342186</c:v>
                </c:pt>
                <c:pt idx="46">
                  <c:v>3.3761888373848881</c:v>
                </c:pt>
                <c:pt idx="47">
                  <c:v>3.3996407517875102</c:v>
                </c:pt>
                <c:pt idx="48">
                  <c:v>3.3757887352023657</c:v>
                </c:pt>
                <c:pt idx="49">
                  <c:v>3.3296292879276947</c:v>
                </c:pt>
                <c:pt idx="50">
                  <c:v>3.2882531430029949</c:v>
                </c:pt>
                <c:pt idx="51">
                  <c:v>3.2556066239696504</c:v>
                </c:pt>
                <c:pt idx="52">
                  <c:v>3.2714587322386035</c:v>
                </c:pt>
                <c:pt idx="53">
                  <c:v>3.2807393911977618</c:v>
                </c:pt>
                <c:pt idx="54">
                  <c:v>3.2615381564274948</c:v>
                </c:pt>
                <c:pt idx="55">
                  <c:v>3.2326351895742582</c:v>
                </c:pt>
                <c:pt idx="56">
                  <c:v>3.198672609500059</c:v>
                </c:pt>
                <c:pt idx="57">
                  <c:v>3.1706525383277562</c:v>
                </c:pt>
                <c:pt idx="58">
                  <c:v>3.1828523396228192</c:v>
                </c:pt>
                <c:pt idx="59">
                  <c:v>3.173073306187963</c:v>
                </c:pt>
                <c:pt idx="60">
                  <c:v>3.148594904522338</c:v>
                </c:pt>
                <c:pt idx="61">
                  <c:v>3.1205348601050003</c:v>
                </c:pt>
                <c:pt idx="62">
                  <c:v>3.0658295952566088</c:v>
                </c:pt>
                <c:pt idx="63">
                  <c:v>3.0240893722130893</c:v>
                </c:pt>
                <c:pt idx="64">
                  <c:v>3.0176783439929955</c:v>
                </c:pt>
                <c:pt idx="65">
                  <c:v>2.9568901049963561</c:v>
                </c:pt>
                <c:pt idx="66">
                  <c:v>2.9273393431339354</c:v>
                </c:pt>
                <c:pt idx="67">
                  <c:v>2.8967020431733723</c:v>
                </c:pt>
                <c:pt idx="68">
                  <c:v>2.8963292164243364</c:v>
                </c:pt>
                <c:pt idx="69">
                  <c:v>2.8741207152492678</c:v>
                </c:pt>
                <c:pt idx="70">
                  <c:v>2.8722818809404509</c:v>
                </c:pt>
                <c:pt idx="71">
                  <c:v>2.8797933841467187</c:v>
                </c:pt>
                <c:pt idx="72">
                  <c:v>2.886011986372917</c:v>
                </c:pt>
                <c:pt idx="73">
                  <c:v>2.8947660897209513</c:v>
                </c:pt>
                <c:pt idx="74">
                  <c:v>2.883772776965134</c:v>
                </c:pt>
                <c:pt idx="75">
                  <c:v>2.866679526352272</c:v>
                </c:pt>
                <c:pt idx="76">
                  <c:v>2.8781602265070449</c:v>
                </c:pt>
                <c:pt idx="77">
                  <c:v>2.8629038727720437</c:v>
                </c:pt>
                <c:pt idx="78">
                  <c:v>2.867904387586623</c:v>
                </c:pt>
                <c:pt idx="79">
                  <c:v>2.8819394827092681</c:v>
                </c:pt>
                <c:pt idx="80">
                  <c:v>2.8681343555594063</c:v>
                </c:pt>
                <c:pt idx="81">
                  <c:v>2.8711642924003917</c:v>
                </c:pt>
                <c:pt idx="82">
                  <c:v>2.8807858168958647</c:v>
                </c:pt>
                <c:pt idx="83">
                  <c:v>2.8721383262804929</c:v>
                </c:pt>
                <c:pt idx="84">
                  <c:v>2.8882764265108416</c:v>
                </c:pt>
                <c:pt idx="85">
                  <c:v>2.9046803458135639</c:v>
                </c:pt>
                <c:pt idx="86">
                  <c:v>2.9192801211820312</c:v>
                </c:pt>
                <c:pt idx="87">
                  <c:v>2.913458272397925</c:v>
                </c:pt>
                <c:pt idx="88">
                  <c:v>2.9119747983839819</c:v>
                </c:pt>
                <c:pt idx="89">
                  <c:v>2.9302745316370054</c:v>
                </c:pt>
                <c:pt idx="90">
                  <c:v>2.9382476180231731</c:v>
                </c:pt>
                <c:pt idx="91">
                  <c:v>2.9330876504531966</c:v>
                </c:pt>
                <c:pt idx="92">
                  <c:v>2.9363442909523494</c:v>
                </c:pt>
                <c:pt idx="93">
                  <c:v>2.9367640381830462</c:v>
                </c:pt>
                <c:pt idx="94">
                  <c:v>2.8945842759686187</c:v>
                </c:pt>
                <c:pt idx="95">
                  <c:v>2.8756295510858507</c:v>
                </c:pt>
                <c:pt idx="96">
                  <c:v>2.875582500555887</c:v>
                </c:pt>
                <c:pt idx="97">
                  <c:v>2.8717997231778174</c:v>
                </c:pt>
                <c:pt idx="98">
                  <c:v>2.8404420456141786</c:v>
                </c:pt>
                <c:pt idx="99">
                  <c:v>2.8363811316621566</c:v>
                </c:pt>
                <c:pt idx="100">
                  <c:v>2.8827065713409228</c:v>
                </c:pt>
                <c:pt idx="101">
                  <c:v>2.8883382380807401</c:v>
                </c:pt>
                <c:pt idx="102">
                  <c:v>2.7679029450956536</c:v>
                </c:pt>
                <c:pt idx="103">
                  <c:v>2.7889479057999118</c:v>
                </c:pt>
                <c:pt idx="104">
                  <c:v>2.7945210631993498</c:v>
                </c:pt>
                <c:pt idx="105">
                  <c:v>2.7880969727461493</c:v>
                </c:pt>
                <c:pt idx="106">
                  <c:v>2.7737767277133654</c:v>
                </c:pt>
                <c:pt idx="107">
                  <c:v>2.7400617162202097</c:v>
                </c:pt>
                <c:pt idx="108">
                  <c:v>2.7304234543974664</c:v>
                </c:pt>
                <c:pt idx="109">
                  <c:v>2.817175602886099</c:v>
                </c:pt>
                <c:pt idx="110">
                  <c:v>2.8022167443412109</c:v>
                </c:pt>
                <c:pt idx="111">
                  <c:v>2.786243072775286</c:v>
                </c:pt>
                <c:pt idx="112">
                  <c:v>2.7683514702155549</c:v>
                </c:pt>
                <c:pt idx="113">
                  <c:v>2.7312719817130926</c:v>
                </c:pt>
                <c:pt idx="114">
                  <c:v>2.6683216787750115</c:v>
                </c:pt>
                <c:pt idx="115">
                  <c:v>2.7870723857415567</c:v>
                </c:pt>
                <c:pt idx="116">
                  <c:v>2.8122152585333393</c:v>
                </c:pt>
                <c:pt idx="117">
                  <c:v>2.8253163159390389</c:v>
                </c:pt>
                <c:pt idx="118">
                  <c:v>2.8078684274939025</c:v>
                </c:pt>
                <c:pt idx="119">
                  <c:v>2.8168324626456096</c:v>
                </c:pt>
                <c:pt idx="120">
                  <c:v>2.9057768501137686</c:v>
                </c:pt>
                <c:pt idx="121">
                  <c:v>2.756382726202006</c:v>
                </c:pt>
                <c:pt idx="122">
                  <c:v>2.4981959583897093</c:v>
                </c:pt>
                <c:pt idx="123">
                  <c:v>2.6390752628370158</c:v>
                </c:pt>
                <c:pt idx="124">
                  <c:v>2.809092520585653</c:v>
                </c:pt>
                <c:pt idx="125">
                  <c:v>2.8199141515500625</c:v>
                </c:pt>
                <c:pt idx="126">
                  <c:v>2.8332467608368179</c:v>
                </c:pt>
                <c:pt idx="127">
                  <c:v>2.7919409373073663</c:v>
                </c:pt>
                <c:pt idx="128">
                  <c:v>2.8503579507469077</c:v>
                </c:pt>
                <c:pt idx="129">
                  <c:v>2.7223081247635439</c:v>
                </c:pt>
                <c:pt idx="130">
                  <c:v>2.8106167717255959</c:v>
                </c:pt>
                <c:pt idx="131">
                  <c:v>2.8279494429637624</c:v>
                </c:pt>
                <c:pt idx="132">
                  <c:v>2.795947643590555</c:v>
                </c:pt>
                <c:pt idx="133">
                  <c:v>2.7190289154747536</c:v>
                </c:pt>
                <c:pt idx="134">
                  <c:v>2.6863064480692214</c:v>
                </c:pt>
                <c:pt idx="135">
                  <c:v>2.8150962712414431</c:v>
                </c:pt>
                <c:pt idx="136">
                  <c:v>2.7452365643335201</c:v>
                </c:pt>
                <c:pt idx="137">
                  <c:v>2.8516874442868474</c:v>
                </c:pt>
                <c:pt idx="138">
                  <c:v>2.7901052985455164</c:v>
                </c:pt>
                <c:pt idx="139">
                  <c:v>2.7929066263689624</c:v>
                </c:pt>
                <c:pt idx="140">
                  <c:v>2.7703289795066395</c:v>
                </c:pt>
                <c:pt idx="141">
                  <c:v>2.8076097555686168</c:v>
                </c:pt>
                <c:pt idx="142">
                  <c:v>2.7786601060194771</c:v>
                </c:pt>
                <c:pt idx="143">
                  <c:v>2.7063206288806758</c:v>
                </c:pt>
                <c:pt idx="144">
                  <c:v>2.4760810240446136</c:v>
                </c:pt>
                <c:pt idx="145">
                  <c:v>2.6669550016243493</c:v>
                </c:pt>
                <c:pt idx="146">
                  <c:v>2.7846319196108493</c:v>
                </c:pt>
                <c:pt idx="147">
                  <c:v>2.82783440752767</c:v>
                </c:pt>
                <c:pt idx="148">
                  <c:v>2.797656574494805</c:v>
                </c:pt>
                <c:pt idx="149">
                  <c:v>2.8290840606664016</c:v>
                </c:pt>
                <c:pt idx="150">
                  <c:v>2.8546004739019306</c:v>
                </c:pt>
                <c:pt idx="151">
                  <c:v>2.8857615051806778</c:v>
                </c:pt>
                <c:pt idx="152">
                  <c:v>2.8454241572738144</c:v>
                </c:pt>
                <c:pt idx="153">
                  <c:v>2.8957133100194903</c:v>
                </c:pt>
                <c:pt idx="154">
                  <c:v>2.6699799568726816</c:v>
                </c:pt>
                <c:pt idx="155">
                  <c:v>2.8452118240377469</c:v>
                </c:pt>
                <c:pt idx="156">
                  <c:v>2.5191632161335602</c:v>
                </c:pt>
                <c:pt idx="157">
                  <c:v>2.1738063326801007</c:v>
                </c:pt>
                <c:pt idx="158">
                  <c:v>2.13633815474275</c:v>
                </c:pt>
                <c:pt idx="159">
                  <c:v>2.3555868134546887</c:v>
                </c:pt>
                <c:pt idx="160">
                  <c:v>2.5094975672117963</c:v>
                </c:pt>
                <c:pt idx="161">
                  <c:v>2.4226677550840954</c:v>
                </c:pt>
                <c:pt idx="162">
                  <c:v>2.2468642267405081</c:v>
                </c:pt>
                <c:pt idx="163">
                  <c:v>1.9919121846835581</c:v>
                </c:pt>
                <c:pt idx="164">
                  <c:v>1.9684979485932714</c:v>
                </c:pt>
                <c:pt idx="165">
                  <c:v>1.9804059755925001</c:v>
                </c:pt>
                <c:pt idx="166">
                  <c:v>1.9716383823301238</c:v>
                </c:pt>
                <c:pt idx="167">
                  <c:v>2.0248722539431081</c:v>
                </c:pt>
                <c:pt idx="168">
                  <c:v>2.1641597705526885</c:v>
                </c:pt>
                <c:pt idx="169">
                  <c:v>2.1900699642515717</c:v>
                </c:pt>
                <c:pt idx="170">
                  <c:v>2.1430997321757035</c:v>
                </c:pt>
                <c:pt idx="171">
                  <c:v>2.0658513068527786</c:v>
                </c:pt>
              </c:numCache>
            </c:numRef>
          </c:xVal>
          <c:yVal>
            <c:numRef>
              <c:f>'068C'!$J$13:$J$504</c:f>
              <c:numCache>
                <c:formatCode>0.0</c:formatCode>
                <c:ptCount val="492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6-40D6-A776-27041711FA2B}"/>
            </c:ext>
          </c:extLst>
        </c:ser>
        <c:ser>
          <c:idx val="7"/>
          <c:order val="1"/>
          <c:tx>
            <c:strRef>
              <c:f>'068C'!$BM$11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'068C'!$BM$14:$BM$504</c:f>
              <c:numCache>
                <c:formatCode>0.0</c:formatCode>
                <c:ptCount val="491"/>
                <c:pt idx="0">
                  <c:v>2.382218868441845</c:v>
                </c:pt>
                <c:pt idx="1">
                  <c:v>2.4283380642775052</c:v>
                </c:pt>
                <c:pt idx="2">
                  <c:v>3.1668011232249138</c:v>
                </c:pt>
                <c:pt idx="3">
                  <c:v>3.1849141721349596</c:v>
                </c:pt>
                <c:pt idx="4">
                  <c:v>3.2425964261653339</c:v>
                </c:pt>
                <c:pt idx="5">
                  <c:v>3.0188221919283493</c:v>
                </c:pt>
                <c:pt idx="6">
                  <c:v>2.9402382257234447</c:v>
                </c:pt>
                <c:pt idx="7">
                  <c:v>3.1928101192351859</c:v>
                </c:pt>
                <c:pt idx="8">
                  <c:v>3.2800192446499432</c:v>
                </c:pt>
                <c:pt idx="9">
                  <c:v>3.1645009268983095</c:v>
                </c:pt>
                <c:pt idx="10">
                  <c:v>2.9088474093253249</c:v>
                </c:pt>
                <c:pt idx="11">
                  <c:v>2.8385595907799943</c:v>
                </c:pt>
                <c:pt idx="12">
                  <c:v>2.8174105729663568</c:v>
                </c:pt>
                <c:pt idx="13">
                  <c:v>2.8605555539648155</c:v>
                </c:pt>
                <c:pt idx="14">
                  <c:v>2.8739487073320085</c:v>
                </c:pt>
                <c:pt idx="15">
                  <c:v>2.7581098158564994</c:v>
                </c:pt>
                <c:pt idx="16">
                  <c:v>2.8510827831328784</c:v>
                </c:pt>
                <c:pt idx="17">
                  <c:v>2.7005611998140751</c:v>
                </c:pt>
                <c:pt idx="18">
                  <c:v>2.7391694071676707</c:v>
                </c:pt>
                <c:pt idx="19">
                  <c:v>2.7964425861521836</c:v>
                </c:pt>
                <c:pt idx="20">
                  <c:v>2.9084562257105939</c:v>
                </c:pt>
                <c:pt idx="21">
                  <c:v>2.9934061943706092</c:v>
                </c:pt>
                <c:pt idx="22">
                  <c:v>2.9271807093935198</c:v>
                </c:pt>
                <c:pt idx="23">
                  <c:v>2.8721006771645059</c:v>
                </c:pt>
                <c:pt idx="24">
                  <c:v>2.8795923814863329</c:v>
                </c:pt>
                <c:pt idx="25">
                  <c:v>2.9055601823480766</c:v>
                </c:pt>
                <c:pt idx="26">
                  <c:v>2.9094807245486352</c:v>
                </c:pt>
                <c:pt idx="27">
                  <c:v>2.8603830331248878</c:v>
                </c:pt>
                <c:pt idx="28">
                  <c:v>2.883270350334588</c:v>
                </c:pt>
                <c:pt idx="29">
                  <c:v>2.913172757424328</c:v>
                </c:pt>
                <c:pt idx="30">
                  <c:v>2.9595051557018679</c:v>
                </c:pt>
                <c:pt idx="31">
                  <c:v>2.953403556730974</c:v>
                </c:pt>
                <c:pt idx="32">
                  <c:v>2.8993923565885376</c:v>
                </c:pt>
                <c:pt idx="33">
                  <c:v>2.7709675891571961</c:v>
                </c:pt>
                <c:pt idx="34">
                  <c:v>2.6867740344102748</c:v>
                </c:pt>
                <c:pt idx="35">
                  <c:v>2.6984548354360642</c:v>
                </c:pt>
                <c:pt idx="36">
                  <c:v>2.7672276899352264</c:v>
                </c:pt>
                <c:pt idx="37">
                  <c:v>2.8627130237415903</c:v>
                </c:pt>
                <c:pt idx="38">
                  <c:v>2.8569272402418964</c:v>
                </c:pt>
                <c:pt idx="39">
                  <c:v>2.8111958970378939</c:v>
                </c:pt>
                <c:pt idx="40">
                  <c:v>2.85766935888546</c:v>
                </c:pt>
                <c:pt idx="41">
                  <c:v>2.6105707979641735</c:v>
                </c:pt>
                <c:pt idx="42">
                  <c:v>2.5616553865865099</c:v>
                </c:pt>
                <c:pt idx="43">
                  <c:v>2.7564461846055002</c:v>
                </c:pt>
                <c:pt idx="44">
                  <c:v>2.7329680998102326</c:v>
                </c:pt>
                <c:pt idx="45">
                  <c:v>2.7515710760033483</c:v>
                </c:pt>
                <c:pt idx="46">
                  <c:v>2.81368651159391</c:v>
                </c:pt>
                <c:pt idx="47">
                  <c:v>2.8462335390021281</c:v>
                </c:pt>
                <c:pt idx="48">
                  <c:v>2.8347174446890819</c:v>
                </c:pt>
                <c:pt idx="49">
                  <c:v>2.8019911630504044</c:v>
                </c:pt>
                <c:pt idx="50">
                  <c:v>2.7726047221724719</c:v>
                </c:pt>
                <c:pt idx="51">
                  <c:v>2.7498700861821388</c:v>
                </c:pt>
                <c:pt idx="52">
                  <c:v>2.7696527249822491</c:v>
                </c:pt>
                <c:pt idx="53">
                  <c:v>2.7837579608002518</c:v>
                </c:pt>
                <c:pt idx="54">
                  <c:v>2.7718135533111257</c:v>
                </c:pt>
                <c:pt idx="55">
                  <c:v>2.7522714181196304</c:v>
                </c:pt>
                <c:pt idx="56">
                  <c:v>2.7292973275093031</c:v>
                </c:pt>
                <c:pt idx="57">
                  <c:v>2.7134653420652954</c:v>
                </c:pt>
                <c:pt idx="58">
                  <c:v>2.7322981885693096</c:v>
                </c:pt>
                <c:pt idx="59">
                  <c:v>2.7303525966400182</c:v>
                </c:pt>
                <c:pt idx="60">
                  <c:v>2.7139456965384645</c:v>
                </c:pt>
                <c:pt idx="61">
                  <c:v>2.6946932455371169</c:v>
                </c:pt>
                <c:pt idx="62">
                  <c:v>2.6530349050660118</c:v>
                </c:pt>
                <c:pt idx="63">
                  <c:v>2.6226342975075929</c:v>
                </c:pt>
                <c:pt idx="64">
                  <c:v>2.6250630004881335</c:v>
                </c:pt>
                <c:pt idx="65">
                  <c:v>2.5796888464154217</c:v>
                </c:pt>
                <c:pt idx="66">
                  <c:v>2.5635000147295584</c:v>
                </c:pt>
                <c:pt idx="67">
                  <c:v>2.5424414658879035</c:v>
                </c:pt>
                <c:pt idx="68">
                  <c:v>2.5489120754411054</c:v>
                </c:pt>
                <c:pt idx="69">
                  <c:v>2.5335469750936981</c:v>
                </c:pt>
                <c:pt idx="70">
                  <c:v>2.5375948874878569</c:v>
                </c:pt>
                <c:pt idx="71">
                  <c:v>2.5503965884109538</c:v>
                </c:pt>
                <c:pt idx="72">
                  <c:v>2.5593759605783708</c:v>
                </c:pt>
                <c:pt idx="73">
                  <c:v>2.5734626523559871</c:v>
                </c:pt>
                <c:pt idx="74">
                  <c:v>2.5664440213892248</c:v>
                </c:pt>
                <c:pt idx="75">
                  <c:v>2.5510613967187972</c:v>
                </c:pt>
                <c:pt idx="76">
                  <c:v>2.562927927704485</c:v>
                </c:pt>
                <c:pt idx="77">
                  <c:v>2.552445457951722</c:v>
                </c:pt>
                <c:pt idx="78">
                  <c:v>2.5623018478138024</c:v>
                </c:pt>
                <c:pt idx="79">
                  <c:v>2.5805762639470018</c:v>
                </c:pt>
                <c:pt idx="80">
                  <c:v>2.5722343815584905</c:v>
                </c:pt>
                <c:pt idx="81">
                  <c:v>2.5775912477804779</c:v>
                </c:pt>
                <c:pt idx="82">
                  <c:v>2.5895086773650093</c:v>
                </c:pt>
                <c:pt idx="83">
                  <c:v>2.5848128209382186</c:v>
                </c:pt>
                <c:pt idx="84">
                  <c:v>2.6042163561903808</c:v>
                </c:pt>
                <c:pt idx="85">
                  <c:v>2.6244743119880001</c:v>
                </c:pt>
                <c:pt idx="86">
                  <c:v>2.6422474751220473</c:v>
                </c:pt>
                <c:pt idx="87">
                  <c:v>2.6403757736596143</c:v>
                </c:pt>
                <c:pt idx="88">
                  <c:v>2.6424417724877864</c:v>
                </c:pt>
                <c:pt idx="89">
                  <c:v>2.6633643329723067</c:v>
                </c:pt>
                <c:pt idx="90">
                  <c:v>2.6732963456510777</c:v>
                </c:pt>
                <c:pt idx="91">
                  <c:v>2.6714808642364858</c:v>
                </c:pt>
                <c:pt idx="92">
                  <c:v>2.6769321835437121</c:v>
                </c:pt>
                <c:pt idx="93">
                  <c:v>2.6807499614278241</c:v>
                </c:pt>
                <c:pt idx="94">
                  <c:v>2.643415177284588</c:v>
                </c:pt>
                <c:pt idx="95">
                  <c:v>2.6270006536488579</c:v>
                </c:pt>
                <c:pt idx="96">
                  <c:v>2.6287667056909445</c:v>
                </c:pt>
                <c:pt idx="97">
                  <c:v>2.6295062504316253</c:v>
                </c:pt>
                <c:pt idx="98">
                  <c:v>2.6033965413038875</c:v>
                </c:pt>
                <c:pt idx="99">
                  <c:v>2.6038136162452217</c:v>
                </c:pt>
                <c:pt idx="100">
                  <c:v>2.6499446578992054</c:v>
                </c:pt>
                <c:pt idx="101">
                  <c:v>2.6578375954544491</c:v>
                </c:pt>
                <c:pt idx="102">
                  <c:v>2.5433285262453302</c:v>
                </c:pt>
                <c:pt idx="103">
                  <c:v>2.5663796581355061</c:v>
                </c:pt>
                <c:pt idx="104">
                  <c:v>2.5733581289155971</c:v>
                </c:pt>
                <c:pt idx="105">
                  <c:v>2.5696751402627189</c:v>
                </c:pt>
                <c:pt idx="106">
                  <c:v>2.5586628985872562</c:v>
                </c:pt>
                <c:pt idx="107">
                  <c:v>2.5284800230601747</c:v>
                </c:pt>
                <c:pt idx="108">
                  <c:v>2.5220739359988156</c:v>
                </c:pt>
                <c:pt idx="109">
                  <c:v>2.610782733297317</c:v>
                </c:pt>
                <c:pt idx="110">
                  <c:v>2.6002908385258836</c:v>
                </c:pt>
                <c:pt idx="111">
                  <c:v>2.5890360747219465</c:v>
                </c:pt>
                <c:pt idx="112">
                  <c:v>2.5746149676038073</c:v>
                </c:pt>
                <c:pt idx="113">
                  <c:v>2.5407770837765975</c:v>
                </c:pt>
                <c:pt idx="114">
                  <c:v>2.4842683435034454</c:v>
                </c:pt>
                <c:pt idx="115">
                  <c:v>2.6043679360336731</c:v>
                </c:pt>
                <c:pt idx="116">
                  <c:v>2.6297999002495196</c:v>
                </c:pt>
                <c:pt idx="117">
                  <c:v>2.6444618022540625</c:v>
                </c:pt>
                <c:pt idx="118">
                  <c:v>2.6315690110206615</c:v>
                </c:pt>
                <c:pt idx="119">
                  <c:v>2.64313736676718</c:v>
                </c:pt>
                <c:pt idx="120">
                  <c:v>2.7316932836449288</c:v>
                </c:pt>
                <c:pt idx="121">
                  <c:v>2.5878236759941444</c:v>
                </c:pt>
                <c:pt idx="122">
                  <c:v>2.3395566456778876</c:v>
                </c:pt>
                <c:pt idx="123">
                  <c:v>2.4799181658020699</c:v>
                </c:pt>
                <c:pt idx="124">
                  <c:v>2.6466800595425513</c:v>
                </c:pt>
                <c:pt idx="125">
                  <c:v>2.659989832522391</c:v>
                </c:pt>
                <c:pt idx="126">
                  <c:v>2.6746366099054533</c:v>
                </c:pt>
                <c:pt idx="127">
                  <c:v>2.6355544947508118</c:v>
                </c:pt>
                <c:pt idx="128">
                  <c:v>2.6962781031791079</c:v>
                </c:pt>
                <c:pt idx="129">
                  <c:v>2.5711153527950512</c:v>
                </c:pt>
                <c:pt idx="130">
                  <c:v>2.6611817571602172</c:v>
                </c:pt>
                <c:pt idx="131">
                  <c:v>2.6816320891784904</c:v>
                </c:pt>
                <c:pt idx="132">
                  <c:v>2.6521360626009618</c:v>
                </c:pt>
                <c:pt idx="133">
                  <c:v>2.5767848765293158</c:v>
                </c:pt>
                <c:pt idx="134">
                  <c:v>2.5466099916553149</c:v>
                </c:pt>
                <c:pt idx="135">
                  <c:v>2.6768859343593552</c:v>
                </c:pt>
                <c:pt idx="136">
                  <c:v>2.6096048667914613</c:v>
                </c:pt>
                <c:pt idx="137">
                  <c:v>2.7203093559032046</c:v>
                </c:pt>
                <c:pt idx="138">
                  <c:v>2.6629245759645714</c:v>
                </c:pt>
                <c:pt idx="139">
                  <c:v>2.6654422672710547</c:v>
                </c:pt>
                <c:pt idx="140">
                  <c:v>2.6436754617501563</c:v>
                </c:pt>
                <c:pt idx="141">
                  <c:v>2.6830506400186294</c:v>
                </c:pt>
                <c:pt idx="142">
                  <c:v>2.6558759709822657</c:v>
                </c:pt>
                <c:pt idx="143">
                  <c:v>2.5855360829253482</c:v>
                </c:pt>
                <c:pt idx="144">
                  <c:v>2.3610529703213068</c:v>
                </c:pt>
                <c:pt idx="145">
                  <c:v>2.5504590929808089</c:v>
                </c:pt>
                <c:pt idx="146">
                  <c:v>2.6705275789020275</c:v>
                </c:pt>
                <c:pt idx="147">
                  <c:v>2.7164909572685545</c:v>
                </c:pt>
                <c:pt idx="148">
                  <c:v>2.6882870592307602</c:v>
                </c:pt>
                <c:pt idx="149">
                  <c:v>2.722749676499931</c:v>
                </c:pt>
                <c:pt idx="150">
                  <c:v>2.7517356361234593</c:v>
                </c:pt>
                <c:pt idx="151">
                  <c:v>2.7850302572577337</c:v>
                </c:pt>
                <c:pt idx="152">
                  <c:v>2.744713237586077</c:v>
                </c:pt>
                <c:pt idx="153">
                  <c:v>2.7981143229220105</c:v>
                </c:pt>
                <c:pt idx="154">
                  <c:v>2.5752781019805506</c:v>
                </c:pt>
                <c:pt idx="155">
                  <c:v>2.7519638561720874</c:v>
                </c:pt>
                <c:pt idx="156">
                  <c:v>2.4241591135240017</c:v>
                </c:pt>
                <c:pt idx="157">
                  <c:v>2.0839970169498159</c:v>
                </c:pt>
                <c:pt idx="158">
                  <c:v>2.0488731264085951</c:v>
                </c:pt>
                <c:pt idx="159">
                  <c:v>2.2670194964754988</c:v>
                </c:pt>
                <c:pt idx="160">
                  <c:v>2.4213241949770059</c:v>
                </c:pt>
                <c:pt idx="161">
                  <c:v>2.3369289848225585</c:v>
                </c:pt>
                <c:pt idx="162">
                  <c:v>2.1641238485883245</c:v>
                </c:pt>
                <c:pt idx="163">
                  <c:v>1.9155425742584142</c:v>
                </c:pt>
                <c:pt idx="164">
                  <c:v>1.8955770188616283</c:v>
                </c:pt>
                <c:pt idx="165">
                  <c:v>1.9094073384588528</c:v>
                </c:pt>
                <c:pt idx="166">
                  <c:v>1.9018763388434774</c:v>
                </c:pt>
                <c:pt idx="167">
                  <c:v>1.9550458323310482</c:v>
                </c:pt>
                <c:pt idx="168">
                  <c:v>2.0924539166330383</c:v>
                </c:pt>
                <c:pt idx="169">
                  <c:v>2.1186089631178402</c:v>
                </c:pt>
                <c:pt idx="170">
                  <c:v>2.0733074151378803</c:v>
                </c:pt>
                <c:pt idx="171">
                  <c:v>1.9986137360442631</c:v>
                </c:pt>
              </c:numCache>
            </c:numRef>
          </c:xVal>
          <c:yVal>
            <c:numRef>
              <c:f>'068C'!$J$13:$J$504</c:f>
              <c:numCache>
                <c:formatCode>0.0</c:formatCode>
                <c:ptCount val="492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56-40D6-A776-27041711FA2B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56-40D6-A776-27041711FA2B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56-40D6-A776-27041711FA2B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56-40D6-A776-27041711FA2B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56-40D6-A776-27041711FA2B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'068C'!$EA$75:$EA$76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6-40D6-A776-27041711F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'069C'!$AD$14:$AD$360</c:f>
              <c:numCache>
                <c:formatCode>0</c:formatCode>
                <c:ptCount val="347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1.7714772905210037</c:v>
                </c:pt>
                <c:pt idx="29">
                  <c:v>4.6739339005316012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1.8613102615055519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2.3696992883971628</c:v>
                </c:pt>
                <c:pt idx="55">
                  <c:v>4.0026397361347446</c:v>
                </c:pt>
                <c:pt idx="56">
                  <c:v>3.0884431181196343</c:v>
                </c:pt>
                <c:pt idx="57">
                  <c:v>3.5745521259980344</c:v>
                </c:pt>
                <c:pt idx="58">
                  <c:v>3.7508992112595809</c:v>
                </c:pt>
                <c:pt idx="59">
                  <c:v>2.3996164748745743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1.3846203939393771</c:v>
                </c:pt>
                <c:pt idx="72">
                  <c:v>0.92642252482001175</c:v>
                </c:pt>
                <c:pt idx="73">
                  <c:v>0.35</c:v>
                </c:pt>
                <c:pt idx="74">
                  <c:v>0.35</c:v>
                </c:pt>
                <c:pt idx="75">
                  <c:v>0.75216854652727427</c:v>
                </c:pt>
                <c:pt idx="76">
                  <c:v>0.97379602705255319</c:v>
                </c:pt>
                <c:pt idx="77">
                  <c:v>0.35</c:v>
                </c:pt>
                <c:pt idx="78">
                  <c:v>0.90902444427552087</c:v>
                </c:pt>
                <c:pt idx="79">
                  <c:v>2.6568552686642986</c:v>
                </c:pt>
                <c:pt idx="80">
                  <c:v>2.3091264329263326</c:v>
                </c:pt>
                <c:pt idx="81">
                  <c:v>3.4336576650015109</c:v>
                </c:pt>
                <c:pt idx="82">
                  <c:v>3.8313277835617052</c:v>
                </c:pt>
                <c:pt idx="83">
                  <c:v>4.9904621471387784</c:v>
                </c:pt>
                <c:pt idx="84">
                  <c:v>7.7501476688000501</c:v>
                </c:pt>
                <c:pt idx="85">
                  <c:v>7.0236055508925794</c:v>
                </c:pt>
                <c:pt idx="86">
                  <c:v>4.4295051691063065</c:v>
                </c:pt>
                <c:pt idx="87">
                  <c:v>5.3265017249313269</c:v>
                </c:pt>
                <c:pt idx="88">
                  <c:v>4.0943206317058891</c:v>
                </c:pt>
                <c:pt idx="89">
                  <c:v>2.1289998013303109</c:v>
                </c:pt>
                <c:pt idx="90">
                  <c:v>2.5257515586015158</c:v>
                </c:pt>
                <c:pt idx="91">
                  <c:v>3.0283808441393845</c:v>
                </c:pt>
                <c:pt idx="92">
                  <c:v>2.6752602114127457</c:v>
                </c:pt>
                <c:pt idx="93">
                  <c:v>2.8255952897732608</c:v>
                </c:pt>
                <c:pt idx="94">
                  <c:v>4.5791188851354825</c:v>
                </c:pt>
                <c:pt idx="95">
                  <c:v>6.5331794831971024</c:v>
                </c:pt>
                <c:pt idx="96">
                  <c:v>10.154379910306336</c:v>
                </c:pt>
                <c:pt idx="97">
                  <c:v>6.4631734590208172</c:v>
                </c:pt>
                <c:pt idx="98">
                  <c:v>3.7304508385031063</c:v>
                </c:pt>
                <c:pt idx="99">
                  <c:v>2.1480020278273688</c:v>
                </c:pt>
                <c:pt idx="100">
                  <c:v>2.0218519696569914</c:v>
                </c:pt>
                <c:pt idx="101">
                  <c:v>0.35</c:v>
                </c:pt>
                <c:pt idx="102">
                  <c:v>0.35</c:v>
                </c:pt>
                <c:pt idx="103">
                  <c:v>3.7568069382503255</c:v>
                </c:pt>
                <c:pt idx="104">
                  <c:v>4.5977081873623762</c:v>
                </c:pt>
                <c:pt idx="105">
                  <c:v>3.0121599163327186</c:v>
                </c:pt>
                <c:pt idx="106">
                  <c:v>3.1447635716655604</c:v>
                </c:pt>
                <c:pt idx="107">
                  <c:v>2.3880285471937368</c:v>
                </c:pt>
                <c:pt idx="108">
                  <c:v>2.38386862619768</c:v>
                </c:pt>
                <c:pt idx="109">
                  <c:v>3.3732675575615252</c:v>
                </c:pt>
                <c:pt idx="110">
                  <c:v>3.0310240995243047</c:v>
                </c:pt>
                <c:pt idx="111">
                  <c:v>2.2169229823058028</c:v>
                </c:pt>
                <c:pt idx="112">
                  <c:v>3.9542021095209652</c:v>
                </c:pt>
                <c:pt idx="113">
                  <c:v>3.1694854695743793</c:v>
                </c:pt>
                <c:pt idx="114">
                  <c:v>2.0019605112932948</c:v>
                </c:pt>
                <c:pt idx="115">
                  <c:v>2.1945515650957321</c:v>
                </c:pt>
                <c:pt idx="116">
                  <c:v>2.5677710130327016</c:v>
                </c:pt>
                <c:pt idx="117">
                  <c:v>3.2192823815759049</c:v>
                </c:pt>
                <c:pt idx="118">
                  <c:v>3.2428575529164769</c:v>
                </c:pt>
                <c:pt idx="119">
                  <c:v>4.1295027151223085</c:v>
                </c:pt>
                <c:pt idx="120">
                  <c:v>4.1677214645966085</c:v>
                </c:pt>
                <c:pt idx="121">
                  <c:v>4.0110838931154866</c:v>
                </c:pt>
                <c:pt idx="122">
                  <c:v>4.198280247158289</c:v>
                </c:pt>
                <c:pt idx="123">
                  <c:v>2.7178043603299731</c:v>
                </c:pt>
                <c:pt idx="124">
                  <c:v>3.0002951770989212</c:v>
                </c:pt>
                <c:pt idx="125">
                  <c:v>3.9991677088175894</c:v>
                </c:pt>
                <c:pt idx="126">
                  <c:v>4.0944953344930575</c:v>
                </c:pt>
                <c:pt idx="127">
                  <c:v>4.6182061202948095</c:v>
                </c:pt>
                <c:pt idx="128">
                  <c:v>4.1666855563923191</c:v>
                </c:pt>
                <c:pt idx="129">
                  <c:v>5.2590682206440436</c:v>
                </c:pt>
                <c:pt idx="130">
                  <c:v>4.962878076659619</c:v>
                </c:pt>
                <c:pt idx="131">
                  <c:v>5.0882759690028454</c:v>
                </c:pt>
                <c:pt idx="132">
                  <c:v>8.2463166484071717</c:v>
                </c:pt>
                <c:pt idx="133">
                  <c:v>3.0000847305978255</c:v>
                </c:pt>
                <c:pt idx="134">
                  <c:v>3.8783839677569958</c:v>
                </c:pt>
                <c:pt idx="135">
                  <c:v>2.2917042394523035</c:v>
                </c:pt>
                <c:pt idx="136">
                  <c:v>9.2282523838819213</c:v>
                </c:pt>
                <c:pt idx="137">
                  <c:v>6.9031435151750067</c:v>
                </c:pt>
                <c:pt idx="138">
                  <c:v>3.7620811115107351</c:v>
                </c:pt>
                <c:pt idx="139">
                  <c:v>5.7771118939530481</c:v>
                </c:pt>
                <c:pt idx="140">
                  <c:v>6.6002870849488815</c:v>
                </c:pt>
                <c:pt idx="141">
                  <c:v>12.178069198713901</c:v>
                </c:pt>
                <c:pt idx="142">
                  <c:v>3.6197202568329701</c:v>
                </c:pt>
                <c:pt idx="143">
                  <c:v>4.7149945950769236</c:v>
                </c:pt>
                <c:pt idx="144">
                  <c:v>2.3114393806137894</c:v>
                </c:pt>
                <c:pt idx="145">
                  <c:v>3.7884932019790449</c:v>
                </c:pt>
                <c:pt idx="146">
                  <c:v>3.1855926824790961</c:v>
                </c:pt>
                <c:pt idx="147">
                  <c:v>3.4795338846374535</c:v>
                </c:pt>
                <c:pt idx="148">
                  <c:v>3.7178699077231516</c:v>
                </c:pt>
                <c:pt idx="149">
                  <c:v>3.0662950357286776</c:v>
                </c:pt>
                <c:pt idx="150">
                  <c:v>0.87824784609816353</c:v>
                </c:pt>
                <c:pt idx="151">
                  <c:v>3.6456526016330129</c:v>
                </c:pt>
                <c:pt idx="152">
                  <c:v>2.4570680442218786</c:v>
                </c:pt>
                <c:pt idx="153">
                  <c:v>8.9868747402984788</c:v>
                </c:pt>
                <c:pt idx="154">
                  <c:v>37.40501480452135</c:v>
                </c:pt>
                <c:pt idx="155">
                  <c:v>38.539993838876455</c:v>
                </c:pt>
                <c:pt idx="156">
                  <c:v>31.296405347031907</c:v>
                </c:pt>
                <c:pt idx="157">
                  <c:v>23.461112971543418</c:v>
                </c:pt>
                <c:pt idx="158">
                  <c:v>8.1955108268136048</c:v>
                </c:pt>
                <c:pt idx="159">
                  <c:v>2.288500250120288</c:v>
                </c:pt>
                <c:pt idx="160">
                  <c:v>3.3041668054408286</c:v>
                </c:pt>
                <c:pt idx="161">
                  <c:v>2.0836167706632205</c:v>
                </c:pt>
                <c:pt idx="162">
                  <c:v>0.35</c:v>
                </c:pt>
                <c:pt idx="163">
                  <c:v>1.9282018273549906</c:v>
                </c:pt>
                <c:pt idx="164">
                  <c:v>5.5948407933717927</c:v>
                </c:pt>
                <c:pt idx="165">
                  <c:v>1.5725146944975279</c:v>
                </c:pt>
                <c:pt idx="166">
                  <c:v>2.850829244461961</c:v>
                </c:pt>
                <c:pt idx="167">
                  <c:v>12.259994175645753</c:v>
                </c:pt>
                <c:pt idx="168">
                  <c:v>3.7520198089812031</c:v>
                </c:pt>
                <c:pt idx="169">
                  <c:v>3.5217588064793408</c:v>
                </c:pt>
                <c:pt idx="170">
                  <c:v>11.443859181002999</c:v>
                </c:pt>
                <c:pt idx="171">
                  <c:v>8.7168223221122627</c:v>
                </c:pt>
                <c:pt idx="172">
                  <c:v>5.5057173044120216</c:v>
                </c:pt>
                <c:pt idx="173">
                  <c:v>4.3702124989601563</c:v>
                </c:pt>
                <c:pt idx="174">
                  <c:v>24.191601291543936</c:v>
                </c:pt>
                <c:pt idx="175">
                  <c:v>75.370148498877271</c:v>
                </c:pt>
                <c:pt idx="176">
                  <c:v>55.606694218023719</c:v>
                </c:pt>
                <c:pt idx="177">
                  <c:v>22.80072552123838</c:v>
                </c:pt>
                <c:pt idx="178">
                  <c:v>8.4391632722482814</c:v>
                </c:pt>
                <c:pt idx="179">
                  <c:v>3.0536634486462413</c:v>
                </c:pt>
                <c:pt idx="180">
                  <c:v>31.506584072630588</c:v>
                </c:pt>
                <c:pt idx="181">
                  <c:v>64.420618133998772</c:v>
                </c:pt>
                <c:pt idx="182">
                  <c:v>57.95289056765732</c:v>
                </c:pt>
                <c:pt idx="183">
                  <c:v>42.151507530113783</c:v>
                </c:pt>
                <c:pt idx="184">
                  <c:v>21.831655787903163</c:v>
                </c:pt>
                <c:pt idx="185">
                  <c:v>18.005558917245345</c:v>
                </c:pt>
                <c:pt idx="186">
                  <c:v>42.85068484977625</c:v>
                </c:pt>
                <c:pt idx="187">
                  <c:v>30.432555818103847</c:v>
                </c:pt>
                <c:pt idx="188">
                  <c:v>3.3749786839493061</c:v>
                </c:pt>
                <c:pt idx="189">
                  <c:v>6.3040874947519185</c:v>
                </c:pt>
                <c:pt idx="190">
                  <c:v>5.8762643385108237</c:v>
                </c:pt>
                <c:pt idx="191">
                  <c:v>6.302905862311059</c:v>
                </c:pt>
                <c:pt idx="192">
                  <c:v>2.8663923530076794</c:v>
                </c:pt>
                <c:pt idx="193">
                  <c:v>9.7129964530579453</c:v>
                </c:pt>
                <c:pt idx="194">
                  <c:v>49.550717773280851</c:v>
                </c:pt>
                <c:pt idx="195">
                  <c:v>34.132944129596915</c:v>
                </c:pt>
                <c:pt idx="196">
                  <c:v>64.434955471881608</c:v>
                </c:pt>
                <c:pt idx="197">
                  <c:v>74.870845759030274</c:v>
                </c:pt>
                <c:pt idx="198">
                  <c:v>70.476709251347842</c:v>
                </c:pt>
                <c:pt idx="199">
                  <c:v>38.552053782763494</c:v>
                </c:pt>
                <c:pt idx="200">
                  <c:v>31.028516534024174</c:v>
                </c:pt>
                <c:pt idx="201">
                  <c:v>76.404172449513496</c:v>
                </c:pt>
                <c:pt idx="202">
                  <c:v>78.435691716900635</c:v>
                </c:pt>
                <c:pt idx="203">
                  <c:v>73.831111099983076</c:v>
                </c:pt>
                <c:pt idx="204">
                  <c:v>51.771204778481348</c:v>
                </c:pt>
                <c:pt idx="205">
                  <c:v>35.929498574465541</c:v>
                </c:pt>
                <c:pt idx="206">
                  <c:v>65.364896067385402</c:v>
                </c:pt>
                <c:pt idx="207">
                  <c:v>79.45773614702432</c:v>
                </c:pt>
                <c:pt idx="208">
                  <c:v>78.337190455175914</c:v>
                </c:pt>
                <c:pt idx="209">
                  <c:v>75.276736247651797</c:v>
                </c:pt>
                <c:pt idx="210">
                  <c:v>71.122828569672706</c:v>
                </c:pt>
                <c:pt idx="211">
                  <c:v>55.402719898121553</c:v>
                </c:pt>
                <c:pt idx="212">
                  <c:v>29.795869552491975</c:v>
                </c:pt>
                <c:pt idx="213">
                  <c:v>12.626677961833044</c:v>
                </c:pt>
                <c:pt idx="214">
                  <c:v>21.328955899334577</c:v>
                </c:pt>
                <c:pt idx="215">
                  <c:v>24.680826441872671</c:v>
                </c:pt>
                <c:pt idx="216">
                  <c:v>6.7044185325891537</c:v>
                </c:pt>
                <c:pt idx="217">
                  <c:v>5.9882468888635607</c:v>
                </c:pt>
                <c:pt idx="218">
                  <c:v>10.309387792133247</c:v>
                </c:pt>
                <c:pt idx="219">
                  <c:v>12.451300589599473</c:v>
                </c:pt>
                <c:pt idx="220">
                  <c:v>14.556356232063148</c:v>
                </c:pt>
                <c:pt idx="221">
                  <c:v>25.073397379302964</c:v>
                </c:pt>
                <c:pt idx="222">
                  <c:v>22.434445919804009</c:v>
                </c:pt>
                <c:pt idx="223">
                  <c:v>19.58689346492438</c:v>
                </c:pt>
                <c:pt idx="224">
                  <c:v>14.6962817002716</c:v>
                </c:pt>
                <c:pt idx="225">
                  <c:v>7.658829764396593</c:v>
                </c:pt>
                <c:pt idx="226">
                  <c:v>7.7029437111129884</c:v>
                </c:pt>
                <c:pt idx="227">
                  <c:v>13.158478977942575</c:v>
                </c:pt>
                <c:pt idx="228">
                  <c:v>18.167113736720957</c:v>
                </c:pt>
                <c:pt idx="229">
                  <c:v>22.444389152261135</c:v>
                </c:pt>
                <c:pt idx="230">
                  <c:v>23.763550856167907</c:v>
                </c:pt>
                <c:pt idx="231">
                  <c:v>21.805931682065928</c:v>
                </c:pt>
                <c:pt idx="232">
                  <c:v>21.039017512715287</c:v>
                </c:pt>
                <c:pt idx="233">
                  <c:v>22.075821871652874</c:v>
                </c:pt>
                <c:pt idx="234">
                  <c:v>14.657439522562544</c:v>
                </c:pt>
                <c:pt idx="235">
                  <c:v>10.954326812381691</c:v>
                </c:pt>
                <c:pt idx="236">
                  <c:v>15.063460593059434</c:v>
                </c:pt>
                <c:pt idx="237">
                  <c:v>13.08715127246737</c:v>
                </c:pt>
                <c:pt idx="238">
                  <c:v>9.3039403818682551</c:v>
                </c:pt>
                <c:pt idx="239">
                  <c:v>13.582987878847671</c:v>
                </c:pt>
                <c:pt idx="240">
                  <c:v>17.003756319143786</c:v>
                </c:pt>
                <c:pt idx="241">
                  <c:v>16.851832350329225</c:v>
                </c:pt>
                <c:pt idx="242">
                  <c:v>17.078370197044428</c:v>
                </c:pt>
                <c:pt idx="243">
                  <c:v>15.18870639648382</c:v>
                </c:pt>
                <c:pt idx="244">
                  <c:v>16.306095258249005</c:v>
                </c:pt>
                <c:pt idx="245">
                  <c:v>13.804871806907867</c:v>
                </c:pt>
                <c:pt idx="246">
                  <c:v>12.105288787393818</c:v>
                </c:pt>
                <c:pt idx="247">
                  <c:v>9.2207092242748292</c:v>
                </c:pt>
                <c:pt idx="248">
                  <c:v>12.722229207245652</c:v>
                </c:pt>
                <c:pt idx="249">
                  <c:v>20.203192395082656</c:v>
                </c:pt>
                <c:pt idx="250">
                  <c:v>25.086016502021963</c:v>
                </c:pt>
                <c:pt idx="251">
                  <c:v>13.803332223175483</c:v>
                </c:pt>
                <c:pt idx="252">
                  <c:v>6.4306459299885752</c:v>
                </c:pt>
                <c:pt idx="253">
                  <c:v>14.14140284332697</c:v>
                </c:pt>
                <c:pt idx="254">
                  <c:v>10.857120973814947</c:v>
                </c:pt>
                <c:pt idx="255">
                  <c:v>9.0136115394641454</c:v>
                </c:pt>
                <c:pt idx="256">
                  <c:v>8.8942173156780076</c:v>
                </c:pt>
                <c:pt idx="257">
                  <c:v>17.429229176148372</c:v>
                </c:pt>
                <c:pt idx="258">
                  <c:v>18.913964966036392</c:v>
                </c:pt>
                <c:pt idx="259">
                  <c:v>13.972035726190541</c:v>
                </c:pt>
                <c:pt idx="260">
                  <c:v>10.002182529929614</c:v>
                </c:pt>
                <c:pt idx="261">
                  <c:v>17.387087882138268</c:v>
                </c:pt>
                <c:pt idx="262">
                  <c:v>14.931029098456778</c:v>
                </c:pt>
                <c:pt idx="263">
                  <c:v>11.895003644886076</c:v>
                </c:pt>
                <c:pt idx="264">
                  <c:v>8.273975891884497</c:v>
                </c:pt>
                <c:pt idx="265">
                  <c:v>9.5030090530342459</c:v>
                </c:pt>
                <c:pt idx="266">
                  <c:v>10.874777463231171</c:v>
                </c:pt>
                <c:pt idx="267">
                  <c:v>14.736161301971409</c:v>
                </c:pt>
                <c:pt idx="268">
                  <c:v>15.342200515057218</c:v>
                </c:pt>
                <c:pt idx="269">
                  <c:v>10.41644796075914</c:v>
                </c:pt>
                <c:pt idx="270">
                  <c:v>9.538874299486082</c:v>
                </c:pt>
                <c:pt idx="271">
                  <c:v>11.795114245224482</c:v>
                </c:pt>
                <c:pt idx="272">
                  <c:v>13.606262610827123</c:v>
                </c:pt>
                <c:pt idx="273">
                  <c:v>11.168290231220331</c:v>
                </c:pt>
                <c:pt idx="274">
                  <c:v>12.04610726798731</c:v>
                </c:pt>
                <c:pt idx="275">
                  <c:v>11.004705299298861</c:v>
                </c:pt>
                <c:pt idx="276">
                  <c:v>10.363794323216158</c:v>
                </c:pt>
                <c:pt idx="277">
                  <c:v>11.831834197844604</c:v>
                </c:pt>
                <c:pt idx="278">
                  <c:v>10.454480675639804</c:v>
                </c:pt>
                <c:pt idx="279">
                  <c:v>11.203187943472496</c:v>
                </c:pt>
                <c:pt idx="280">
                  <c:v>13.000545427990007</c:v>
                </c:pt>
                <c:pt idx="281">
                  <c:v>13.101712097864976</c:v>
                </c:pt>
                <c:pt idx="282">
                  <c:v>10.475036902529814</c:v>
                </c:pt>
                <c:pt idx="283">
                  <c:v>7.3168949311075959</c:v>
                </c:pt>
                <c:pt idx="284">
                  <c:v>7.5256220283051398</c:v>
                </c:pt>
                <c:pt idx="285">
                  <c:v>9.5894242931480989</c:v>
                </c:pt>
                <c:pt idx="286">
                  <c:v>7.2722584053416846</c:v>
                </c:pt>
                <c:pt idx="287">
                  <c:v>11.175353561289208</c:v>
                </c:pt>
                <c:pt idx="288">
                  <c:v>2.4259841598224394</c:v>
                </c:pt>
                <c:pt idx="289">
                  <c:v>10.764593294286207</c:v>
                </c:pt>
                <c:pt idx="290">
                  <c:v>12.891061019128674</c:v>
                </c:pt>
                <c:pt idx="291">
                  <c:v>21.713389731805638</c:v>
                </c:pt>
                <c:pt idx="292">
                  <c:v>10.53348421186354</c:v>
                </c:pt>
                <c:pt idx="293">
                  <c:v>11.369571618584402</c:v>
                </c:pt>
                <c:pt idx="294">
                  <c:v>30.749285972685914</c:v>
                </c:pt>
                <c:pt idx="295">
                  <c:v>5.3579843186294713</c:v>
                </c:pt>
                <c:pt idx="296">
                  <c:v>8.9817669602010213</c:v>
                </c:pt>
                <c:pt idx="297">
                  <c:v>39.284692950436785</c:v>
                </c:pt>
                <c:pt idx="298">
                  <c:v>6.0974463161156294</c:v>
                </c:pt>
                <c:pt idx="299">
                  <c:v>11.557944851119881</c:v>
                </c:pt>
                <c:pt idx="300">
                  <c:v>9.0362722779304843</c:v>
                </c:pt>
                <c:pt idx="301">
                  <c:v>9.9525320741184817</c:v>
                </c:pt>
                <c:pt idx="302">
                  <c:v>13.447347630204723</c:v>
                </c:pt>
                <c:pt idx="303">
                  <c:v>17.14153882657606</c:v>
                </c:pt>
                <c:pt idx="304">
                  <c:v>16.167868792642789</c:v>
                </c:pt>
                <c:pt idx="305">
                  <c:v>5.6473079037381009</c:v>
                </c:pt>
                <c:pt idx="306">
                  <c:v>4.3511187363507604</c:v>
                </c:pt>
                <c:pt idx="307">
                  <c:v>17.592157048748181</c:v>
                </c:pt>
                <c:pt idx="308">
                  <c:v>18.37348564357784</c:v>
                </c:pt>
                <c:pt idx="309">
                  <c:v>19.329837128068778</c:v>
                </c:pt>
                <c:pt idx="310">
                  <c:v>27.0261579592087</c:v>
                </c:pt>
                <c:pt idx="311">
                  <c:v>27.944532944970152</c:v>
                </c:pt>
                <c:pt idx="312">
                  <c:v>24.456702221505481</c:v>
                </c:pt>
                <c:pt idx="313">
                  <c:v>28.141002089129874</c:v>
                </c:pt>
                <c:pt idx="314">
                  <c:v>18.696700505609872</c:v>
                </c:pt>
                <c:pt idx="315">
                  <c:v>17.762828696274259</c:v>
                </c:pt>
                <c:pt idx="316">
                  <c:v>28.900025128461358</c:v>
                </c:pt>
                <c:pt idx="317">
                  <c:v>23.177228606832802</c:v>
                </c:pt>
                <c:pt idx="318">
                  <c:v>23.719975528987785</c:v>
                </c:pt>
                <c:pt idx="319">
                  <c:v>27.400282535645889</c:v>
                </c:pt>
                <c:pt idx="320">
                  <c:v>23.80696473170876</c:v>
                </c:pt>
                <c:pt idx="321">
                  <c:v>21.217827745076132</c:v>
                </c:pt>
                <c:pt idx="322">
                  <c:v>13.684194334371226</c:v>
                </c:pt>
                <c:pt idx="323">
                  <c:v>21.143544588297779</c:v>
                </c:pt>
                <c:pt idx="324">
                  <c:v>16.963401992514985</c:v>
                </c:pt>
                <c:pt idx="325">
                  <c:v>29.055994684618419</c:v>
                </c:pt>
                <c:pt idx="326">
                  <c:v>27.286360163549748</c:v>
                </c:pt>
                <c:pt idx="327">
                  <c:v>21.151742705496581</c:v>
                </c:pt>
                <c:pt idx="328">
                  <c:v>20.402815031825224</c:v>
                </c:pt>
                <c:pt idx="329">
                  <c:v>28.543125310583648</c:v>
                </c:pt>
                <c:pt idx="330">
                  <c:v>21.989514943147</c:v>
                </c:pt>
                <c:pt idx="331">
                  <c:v>19.502945929046504</c:v>
                </c:pt>
                <c:pt idx="332">
                  <c:v>18.610340616224835</c:v>
                </c:pt>
                <c:pt idx="333">
                  <c:v>16.840947223642921</c:v>
                </c:pt>
                <c:pt idx="334">
                  <c:v>15.184076504520096</c:v>
                </c:pt>
                <c:pt idx="335">
                  <c:v>3.6322644277955263</c:v>
                </c:pt>
                <c:pt idx="336">
                  <c:v>9.7150915045377868</c:v>
                </c:pt>
                <c:pt idx="337">
                  <c:v>10.115314331776549</c:v>
                </c:pt>
                <c:pt idx="338">
                  <c:v>22.948073165430277</c:v>
                </c:pt>
                <c:pt idx="339">
                  <c:v>8.5796717956653232</c:v>
                </c:pt>
                <c:pt idx="340">
                  <c:v>26.408769276823332</c:v>
                </c:pt>
                <c:pt idx="341">
                  <c:v>37.037658860632888</c:v>
                </c:pt>
                <c:pt idx="342">
                  <c:v>50.081886705568948</c:v>
                </c:pt>
                <c:pt idx="343">
                  <c:v>64.469925469842181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6-403D-A4A1-657EE1F40672}"/>
            </c:ext>
          </c:extLst>
        </c:ser>
        <c:ser>
          <c:idx val="1"/>
          <c:order val="1"/>
          <c:tx>
            <c:strRef>
              <c:f>'069C'!$AC$12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'069C'!$AC$14:$AC$360</c:f>
              <c:numCache>
                <c:formatCode>0</c:formatCode>
                <c:ptCount val="347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2.7421773291220148</c:v>
                </c:pt>
                <c:pt idx="9">
                  <c:v>6.893439621093691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16.686406141783166</c:v>
                </c:pt>
                <c:pt idx="29">
                  <c:v>46.58484693776532</c:v>
                </c:pt>
                <c:pt idx="30">
                  <c:v>1.8400000000000034</c:v>
                </c:pt>
                <c:pt idx="31">
                  <c:v>6.7038847963810895</c:v>
                </c:pt>
                <c:pt idx="32">
                  <c:v>1.8400000000000034</c:v>
                </c:pt>
                <c:pt idx="33">
                  <c:v>6.9133700188313867</c:v>
                </c:pt>
                <c:pt idx="34">
                  <c:v>3.6441441590275474</c:v>
                </c:pt>
                <c:pt idx="35">
                  <c:v>1.8400000000000034</c:v>
                </c:pt>
                <c:pt idx="36">
                  <c:v>17.833338010835078</c:v>
                </c:pt>
                <c:pt idx="37">
                  <c:v>1.8400000000000034</c:v>
                </c:pt>
                <c:pt idx="38">
                  <c:v>3.9954541251495357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25.5486682974568</c:v>
                </c:pt>
                <c:pt idx="55">
                  <c:v>43.03964898940167</c:v>
                </c:pt>
                <c:pt idx="56">
                  <c:v>35.589803024961057</c:v>
                </c:pt>
                <c:pt idx="57">
                  <c:v>40.071716130858562</c:v>
                </c:pt>
                <c:pt idx="58">
                  <c:v>41.381301984164224</c:v>
                </c:pt>
                <c:pt idx="59">
                  <c:v>26.03674007466212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2.7381809147375549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12.48207991606786</c:v>
                </c:pt>
                <c:pt idx="72">
                  <c:v>8.6122537004536497</c:v>
                </c:pt>
                <c:pt idx="73">
                  <c:v>1.8400000000000034</c:v>
                </c:pt>
                <c:pt idx="74">
                  <c:v>7.0214069588009949</c:v>
                </c:pt>
                <c:pt idx="75">
                  <c:v>7.3488430329296648</c:v>
                </c:pt>
                <c:pt idx="76">
                  <c:v>8.9723818338075745</c:v>
                </c:pt>
                <c:pt idx="77">
                  <c:v>1.8400000000000034</c:v>
                </c:pt>
                <c:pt idx="78">
                  <c:v>8.4818934044422747</c:v>
                </c:pt>
                <c:pt idx="79">
                  <c:v>30.070071047279072</c:v>
                </c:pt>
                <c:pt idx="80">
                  <c:v>24.559378673550313</c:v>
                </c:pt>
                <c:pt idx="81">
                  <c:v>38.919347970097334</c:v>
                </c:pt>
                <c:pt idx="82">
                  <c:v>41.935873914089107</c:v>
                </c:pt>
                <c:pt idx="83">
                  <c:v>47.939086793104721</c:v>
                </c:pt>
                <c:pt idx="84">
                  <c:v>55.412144626022013</c:v>
                </c:pt>
                <c:pt idx="85">
                  <c:v>53.956610377779114</c:v>
                </c:pt>
                <c:pt idx="86">
                  <c:v>45.415118374863852</c:v>
                </c:pt>
                <c:pt idx="87">
                  <c:v>49.214327334057792</c:v>
                </c:pt>
                <c:pt idx="88">
                  <c:v>43.59147245192915</c:v>
                </c:pt>
                <c:pt idx="89">
                  <c:v>21.680584258511274</c:v>
                </c:pt>
                <c:pt idx="90">
                  <c:v>28.064210606206302</c:v>
                </c:pt>
                <c:pt idx="91">
                  <c:v>34.921703276212142</c:v>
                </c:pt>
                <c:pt idx="92">
                  <c:v>30.340517459435148</c:v>
                </c:pt>
                <c:pt idx="93">
                  <c:v>32.432874032150252</c:v>
                </c:pt>
                <c:pt idx="94">
                  <c:v>46.145205830832381</c:v>
                </c:pt>
                <c:pt idx="95">
                  <c:v>52.811539319647864</c:v>
                </c:pt>
                <c:pt idx="96">
                  <c:v>58.809842646316767</c:v>
                </c:pt>
                <c:pt idx="97">
                  <c:v>52.635561291992389</c:v>
                </c:pt>
                <c:pt idx="98">
                  <c:v>41.236263610757717</c:v>
                </c:pt>
                <c:pt idx="99">
                  <c:v>21.976120564984981</c:v>
                </c:pt>
                <c:pt idx="100">
                  <c:v>20.065663149430364</c:v>
                </c:pt>
                <c:pt idx="101">
                  <c:v>6.7676802722131981</c:v>
                </c:pt>
                <c:pt idx="102">
                  <c:v>1.8400000000000034</c:v>
                </c:pt>
                <c:pt idx="103">
                  <c:v>41.42289222826836</c:v>
                </c:pt>
                <c:pt idx="104">
                  <c:v>46.232752138600212</c:v>
                </c:pt>
                <c:pt idx="105">
                  <c:v>34.736109336421208</c:v>
                </c:pt>
                <c:pt idx="106">
                  <c:v>36.190018571295568</c:v>
                </c:pt>
                <c:pt idx="107">
                  <c:v>25.847843469361152</c:v>
                </c:pt>
                <c:pt idx="108">
                  <c:v>25.779979808566708</c:v>
                </c:pt>
                <c:pt idx="109">
                  <c:v>38.392494947341071</c:v>
                </c:pt>
                <c:pt idx="110">
                  <c:v>34.951734986059307</c:v>
                </c:pt>
                <c:pt idx="111">
                  <c:v>23.066916317358519</c:v>
                </c:pt>
                <c:pt idx="112">
                  <c:v>42.737575957691689</c:v>
                </c:pt>
                <c:pt idx="113">
                  <c:v>36.445812972239978</c:v>
                </c:pt>
                <c:pt idx="114">
                  <c:v>19.776421197360008</c:v>
                </c:pt>
                <c:pt idx="115">
                  <c:v>22.709904021372708</c:v>
                </c:pt>
                <c:pt idx="116">
                  <c:v>28.721062403103446</c:v>
                </c:pt>
                <c:pt idx="117">
                  <c:v>36.947461376056907</c:v>
                </c:pt>
                <c:pt idx="118">
                  <c:v>37.178829755093304</c:v>
                </c:pt>
                <c:pt idx="119">
                  <c:v>43.796662051923846</c:v>
                </c:pt>
                <c:pt idx="120">
                  <c:v>44.015628700370776</c:v>
                </c:pt>
                <c:pt idx="121">
                  <c:v>43.091545606912575</c:v>
                </c:pt>
                <c:pt idx="122">
                  <c:v>44.187848989963946</c:v>
                </c:pt>
                <c:pt idx="123">
                  <c:v>30.954032128641373</c:v>
                </c:pt>
                <c:pt idx="124">
                  <c:v>34.59893211485668</c:v>
                </c:pt>
                <c:pt idx="125">
                  <c:v>43.018245489451722</c:v>
                </c:pt>
                <c:pt idx="126">
                  <c:v>43.592500116112788</c:v>
                </c:pt>
                <c:pt idx="127">
                  <c:v>46.328513050675802</c:v>
                </c:pt>
                <c:pt idx="128">
                  <c:v>44.009746561541824</c:v>
                </c:pt>
                <c:pt idx="129">
                  <c:v>48.970280966744852</c:v>
                </c:pt>
                <c:pt idx="130">
                  <c:v>47.827434099014411</c:v>
                </c:pt>
                <c:pt idx="131">
                  <c:v>48.326065739029822</c:v>
                </c:pt>
                <c:pt idx="132">
                  <c:v>56.270450520600903</c:v>
                </c:pt>
                <c:pt idx="133">
                  <c:v>34.596488031524345</c:v>
                </c:pt>
                <c:pt idx="134">
                  <c:v>42.249135157158975</c:v>
                </c:pt>
                <c:pt idx="135">
                  <c:v>24.275502450633866</c:v>
                </c:pt>
                <c:pt idx="136">
                  <c:v>57.709084751537233</c:v>
                </c:pt>
                <c:pt idx="137">
                  <c:v>53.688772507632066</c:v>
                </c:pt>
                <c:pt idx="138">
                  <c:v>41.459905073021687</c:v>
                </c:pt>
                <c:pt idx="139">
                  <c:v>50.713352610494844</c:v>
                </c:pt>
                <c:pt idx="140">
                  <c:v>52.977126680967721</c:v>
                </c:pt>
                <c:pt idx="141">
                  <c:v>60.570178158734812</c:v>
                </c:pt>
                <c:pt idx="142">
                  <c:v>40.420297404764192</c:v>
                </c:pt>
                <c:pt idx="143">
                  <c:v>46.770066111936096</c:v>
                </c:pt>
                <c:pt idx="144">
                  <c:v>24.597105017663552</c:v>
                </c:pt>
                <c:pt idx="145">
                  <c:v>41.643616053786765</c:v>
                </c:pt>
                <c:pt idx="146">
                  <c:v>36.610035310074366</c:v>
                </c:pt>
                <c:pt idx="147">
                  <c:v>39.305926760347006</c:v>
                </c:pt>
                <c:pt idx="148">
                  <c:v>41.146182776696115</c:v>
                </c:pt>
                <c:pt idx="149">
                  <c:v>35.346886877875235</c:v>
                </c:pt>
                <c:pt idx="150">
                  <c:v>8.2536952864293767</c:v>
                </c:pt>
                <c:pt idx="151">
                  <c:v>40.616186280932951</c:v>
                </c:pt>
                <c:pt idx="152">
                  <c:v>26.968307320686705</c:v>
                </c:pt>
                <c:pt idx="153">
                  <c:v>57.383935089465808</c:v>
                </c:pt>
                <c:pt idx="154">
                  <c:v>55.856855886260753</c:v>
                </c:pt>
                <c:pt idx="155">
                  <c:v>55.139419069326763</c:v>
                </c:pt>
                <c:pt idx="156">
                  <c:v>59.261550532545883</c:v>
                </c:pt>
                <c:pt idx="157">
                  <c:v>62.12856021563185</c:v>
                </c:pt>
                <c:pt idx="158">
                  <c:v>56.187023234354257</c:v>
                </c:pt>
                <c:pt idx="159">
                  <c:v>24.223363205802684</c:v>
                </c:pt>
                <c:pt idx="160">
                  <c:v>37.762948643272281</c:v>
                </c:pt>
                <c:pt idx="161">
                  <c:v>20.98536771298896</c:v>
                </c:pt>
                <c:pt idx="162">
                  <c:v>1.8400000000000034</c:v>
                </c:pt>
                <c:pt idx="163">
                  <c:v>18.734889541364197</c:v>
                </c:pt>
                <c:pt idx="164">
                  <c:v>50.13295896708599</c:v>
                </c:pt>
                <c:pt idx="165">
                  <c:v>14.388492733260392</c:v>
                </c:pt>
                <c:pt idx="166">
                  <c:v>32.763184531654062</c:v>
                </c:pt>
                <c:pt idx="167">
                  <c:v>60.626254988100719</c:v>
                </c:pt>
                <c:pt idx="168">
                  <c:v>41.389201659053995</c:v>
                </c:pt>
                <c:pt idx="169">
                  <c:v>39.651861984425977</c:v>
                </c:pt>
                <c:pt idx="170">
                  <c:v>60.019096783275032</c:v>
                </c:pt>
                <c:pt idx="171">
                  <c:v>56.99907199528738</c:v>
                </c:pt>
                <c:pt idx="172">
                  <c:v>49.83674370063882</c:v>
                </c:pt>
                <c:pt idx="173">
                  <c:v>45.112495504718183</c:v>
                </c:pt>
                <c:pt idx="174">
                  <c:v>61.9541333032127</c:v>
                </c:pt>
                <c:pt idx="175">
                  <c:v>23.773325703735964</c:v>
                </c:pt>
                <c:pt idx="176">
                  <c:v>42.093832432054057</c:v>
                </c:pt>
                <c:pt idx="177">
                  <c:v>62.266270854537382</c:v>
                </c:pt>
                <c:pt idx="178">
                  <c:v>56.578472764860201</c:v>
                </c:pt>
                <c:pt idx="179">
                  <c:v>35.206556293519299</c:v>
                </c:pt>
                <c:pt idx="180">
                  <c:v>59.15881851572891</c:v>
                </c:pt>
                <c:pt idx="181">
                  <c:v>34.197149081186339</c:v>
                </c:pt>
                <c:pt idx="182">
                  <c:v>40.049720925857088</c:v>
                </c:pt>
                <c:pt idx="183">
                  <c:v>52.707924129024896</c:v>
                </c:pt>
                <c:pt idx="184">
                  <c:v>62.431791299183985</c:v>
                </c:pt>
                <c:pt idx="185">
                  <c:v>62.586447086114617</c:v>
                </c:pt>
                <c:pt idx="186">
                  <c:v>52.213096413105653</c:v>
                </c:pt>
                <c:pt idx="187">
                  <c:v>59.671583134936824</c:v>
                </c:pt>
                <c:pt idx="188">
                  <c:v>38.407715044018389</c:v>
                </c:pt>
                <c:pt idx="189">
                  <c:v>52.222840719866937</c:v>
                </c:pt>
                <c:pt idx="190">
                  <c:v>51.015622447047498</c:v>
                </c:pt>
                <c:pt idx="191">
                  <c:v>52.219706374603994</c:v>
                </c:pt>
                <c:pt idx="192">
                  <c:v>32.963911355153328</c:v>
                </c:pt>
                <c:pt idx="193">
                  <c:v>58.312622432916939</c:v>
                </c:pt>
                <c:pt idx="194">
                  <c:v>47.131210180296904</c:v>
                </c:pt>
                <c:pt idx="195">
                  <c:v>57.78355452503498</c:v>
                </c:pt>
                <c:pt idx="196">
                  <c:v>34.183866150896449</c:v>
                </c:pt>
                <c:pt idx="197">
                  <c:v>24.257400798450021</c:v>
                </c:pt>
                <c:pt idx="198">
                  <c:v>28.4901661301123</c:v>
                </c:pt>
                <c:pt idx="199">
                  <c:v>55.131669278696975</c:v>
                </c:pt>
                <c:pt idx="200">
                  <c:v>59.390824931688982</c:v>
                </c:pt>
                <c:pt idx="201">
                  <c:v>22.769540844565341</c:v>
                </c:pt>
                <c:pt idx="202">
                  <c:v>20.794252871197585</c:v>
                </c:pt>
                <c:pt idx="203">
                  <c:v>25.263786774661938</c:v>
                </c:pt>
                <c:pt idx="204">
                  <c:v>45.327543150139874</c:v>
                </c:pt>
                <c:pt idx="205">
                  <c:v>56.752829943705478</c:v>
                </c:pt>
                <c:pt idx="206">
                  <c:v>33.319751511339035</c:v>
                </c:pt>
                <c:pt idx="207">
                  <c:v>19.800087304760709</c:v>
                </c:pt>
                <c:pt idx="208">
                  <c:v>20.890073444758116</c:v>
                </c:pt>
                <c:pt idx="209">
                  <c:v>23.863923592981479</c:v>
                </c:pt>
                <c:pt idx="210">
                  <c:v>27.87159115801262</c:v>
                </c:pt>
                <c:pt idx="211">
                  <c:v>42.269291092315093</c:v>
                </c:pt>
                <c:pt idx="212">
                  <c:v>59.960804282507638</c:v>
                </c:pt>
                <c:pt idx="213">
                  <c:v>60.864810996687119</c:v>
                </c:pt>
                <c:pt idx="214">
                  <c:v>62.499493944699921</c:v>
                </c:pt>
                <c:pt idx="215">
                  <c:v>61.824946176192199</c:v>
                </c:pt>
                <c:pt idx="216">
                  <c:v>53.228247435370989</c:v>
                </c:pt>
                <c:pt idx="217">
                  <c:v>51.346324889059105</c:v>
                </c:pt>
                <c:pt idx="218">
                  <c:v>58.973565767784137</c:v>
                </c:pt>
                <c:pt idx="219">
                  <c:v>60.753212011565537</c:v>
                </c:pt>
                <c:pt idx="220">
                  <c:v>61.824354927338035</c:v>
                </c:pt>
                <c:pt idx="221">
                  <c:v>61.714388755917213</c:v>
                </c:pt>
                <c:pt idx="222">
                  <c:v>62.334087184469496</c:v>
                </c:pt>
                <c:pt idx="223">
                  <c:v>62.628729082220779</c:v>
                </c:pt>
                <c:pt idx="224">
                  <c:v>61.87683869399379</c:v>
                </c:pt>
                <c:pt idx="225">
                  <c:v>55.243002540325058</c:v>
                </c:pt>
                <c:pt idx="226">
                  <c:v>55.325170646183381</c:v>
                </c:pt>
                <c:pt idx="227">
                  <c:v>61.176561245725381</c:v>
                </c:pt>
                <c:pt idx="228">
                  <c:v>62.598478305373632</c:v>
                </c:pt>
                <c:pt idx="229">
                  <c:v>62.332329114423786</c:v>
                </c:pt>
                <c:pt idx="230">
                  <c:v>62.059089809899334</c:v>
                </c:pt>
                <c:pt idx="231">
                  <c:v>62.43556536362243</c:v>
                </c:pt>
                <c:pt idx="232">
                  <c:v>62.532614321094229</c:v>
                </c:pt>
                <c:pt idx="233">
                  <c:v>62.394340985506091</c:v>
                </c:pt>
                <c:pt idx="234">
                  <c:v>61.86247953261713</c:v>
                </c:pt>
                <c:pt idx="235">
                  <c:v>59.59914020704781</c:v>
                </c:pt>
                <c:pt idx="236">
                  <c:v>62.004786751191673</c:v>
                </c:pt>
                <c:pt idx="237">
                  <c:v>61.136997154794486</c:v>
                </c:pt>
                <c:pt idx="238">
                  <c:v>57.807556664710447</c:v>
                </c:pt>
                <c:pt idx="239">
                  <c:v>61.398316229615247</c:v>
                </c:pt>
                <c:pt idx="240">
                  <c:v>62.468967781175778</c:v>
                </c:pt>
                <c:pt idx="241">
                  <c:v>62.444386140339368</c:v>
                </c:pt>
                <c:pt idx="242">
                  <c:v>62.480365337133527</c:v>
                </c:pt>
                <c:pt idx="243">
                  <c:v>62.045282617320339</c:v>
                </c:pt>
                <c:pt idx="244">
                  <c:v>62.340417064108337</c:v>
                </c:pt>
                <c:pt idx="245">
                  <c:v>61.505214857366447</c:v>
                </c:pt>
                <c:pt idx="246">
                  <c:v>60.519484053206341</c:v>
                </c:pt>
                <c:pt idx="247">
                  <c:v>57.699181545083768</c:v>
                </c:pt>
                <c:pt idx="248">
                  <c:v>60.923735529198908</c:v>
                </c:pt>
                <c:pt idx="249">
                  <c:v>62.602631819209989</c:v>
                </c:pt>
                <c:pt idx="250">
                  <c:v>61.710735292224186</c:v>
                </c:pt>
                <c:pt idx="251">
                  <c:v>61.504493750719782</c:v>
                </c:pt>
                <c:pt idx="252">
                  <c:v>52.552643001891738</c:v>
                </c:pt>
                <c:pt idx="253">
                  <c:v>61.656105767105259</c:v>
                </c:pt>
                <c:pt idx="254">
                  <c:v>59.510319920432536</c:v>
                </c:pt>
                <c:pt idx="255">
                  <c:v>57.420804916525064</c:v>
                </c:pt>
                <c:pt idx="256">
                  <c:v>57.254467701391782</c:v>
                </c:pt>
                <c:pt idx="257">
                  <c:v>62.528125753515013</c:v>
                </c:pt>
                <c:pt idx="258">
                  <c:v>62.630772365177918</c:v>
                </c:pt>
                <c:pt idx="259">
                  <c:v>61.581828169013853</c:v>
                </c:pt>
                <c:pt idx="260">
                  <c:v>58.643696674985065</c:v>
                </c:pt>
                <c:pt idx="261">
                  <c:v>62.522890562178304</c:v>
                </c:pt>
                <c:pt idx="262">
                  <c:v>61.960244078735784</c:v>
                </c:pt>
                <c:pt idx="263">
                  <c:v>60.368279527205353</c:v>
                </c:pt>
                <c:pt idx="264">
                  <c:v>56.315463441040997</c:v>
                </c:pt>
                <c:pt idx="265">
                  <c:v>58.058941366909764</c:v>
                </c:pt>
                <c:pt idx="266">
                  <c:v>59.526592005047043</c:v>
                </c:pt>
                <c:pt idx="267">
                  <c:v>61.891414897870547</c:v>
                </c:pt>
                <c:pt idx="268">
                  <c:v>62.092789665531228</c:v>
                </c:pt>
                <c:pt idx="269">
                  <c:v>59.083505723421169</c:v>
                </c:pt>
                <c:pt idx="270">
                  <c:v>58.103089238456981</c:v>
                </c:pt>
                <c:pt idx="271">
                  <c:v>60.293934721844337</c:v>
                </c:pt>
                <c:pt idx="272">
                  <c:v>61.409813325903272</c:v>
                </c:pt>
                <c:pt idx="273">
                  <c:v>59.788194438480801</c:v>
                </c:pt>
                <c:pt idx="274">
                  <c:v>60.477646466640728</c:v>
                </c:pt>
                <c:pt idx="275">
                  <c:v>59.644444563289852</c:v>
                </c:pt>
                <c:pt idx="276">
                  <c:v>59.029751549563898</c:v>
                </c:pt>
                <c:pt idx="277">
                  <c:v>60.321456038356672</c:v>
                </c:pt>
                <c:pt idx="278">
                  <c:v>59.121957067914181</c:v>
                </c:pt>
                <c:pt idx="279">
                  <c:v>59.818206700077141</c:v>
                </c:pt>
                <c:pt idx="280">
                  <c:v>61.088040377174352</c:v>
                </c:pt>
                <c:pt idx="281">
                  <c:v>61.145128955262805</c:v>
                </c:pt>
                <c:pt idx="282">
                  <c:v>59.142609182590462</c:v>
                </c:pt>
                <c:pt idx="283">
                  <c:v>54.575597288946632</c:v>
                </c:pt>
                <c:pt idx="284">
                  <c:v>54.989553001981577</c:v>
                </c:pt>
                <c:pt idx="285">
                  <c:v>58.164734028125245</c:v>
                </c:pt>
                <c:pt idx="286">
                  <c:v>54.484288768374043</c:v>
                </c:pt>
                <c:pt idx="287">
                  <c:v>59.794287308408791</c:v>
                </c:pt>
                <c:pt idx="288">
                  <c:v>26.465502782764844</c:v>
                </c:pt>
                <c:pt idx="289">
                  <c:v>59.424027180378907</c:v>
                </c:pt>
                <c:pt idx="290">
                  <c:v>61.024689094816694</c:v>
                </c:pt>
                <c:pt idx="291">
                  <c:v>62.448869342524333</c:v>
                </c:pt>
                <c:pt idx="292">
                  <c:v>59.20083334505361</c:v>
                </c:pt>
                <c:pt idx="293">
                  <c:v>59.958208749045177</c:v>
                </c:pt>
                <c:pt idx="294">
                  <c:v>59.523557121882703</c:v>
                </c:pt>
                <c:pt idx="295">
                  <c:v>49.326369495813431</c:v>
                </c:pt>
                <c:pt idx="296">
                  <c:v>57.376866790594207</c:v>
                </c:pt>
                <c:pt idx="297">
                  <c:v>54.656023420479023</c:v>
                </c:pt>
                <c:pt idx="298">
                  <c:v>51.658441785322054</c:v>
                </c:pt>
                <c:pt idx="299">
                  <c:v>60.110699290933638</c:v>
                </c:pt>
                <c:pt idx="300">
                  <c:v>57.451884617905201</c:v>
                </c:pt>
                <c:pt idx="301">
                  <c:v>58.588309603656683</c:v>
                </c:pt>
                <c:pt idx="302">
                  <c:v>61.329966128118379</c:v>
                </c:pt>
                <c:pt idx="303">
                  <c:v>62.489670742219296</c:v>
                </c:pt>
                <c:pt idx="304">
                  <c:v>62.310063838034651</c:v>
                </c:pt>
                <c:pt idx="305">
                  <c:v>50.303439215343133</c:v>
                </c:pt>
                <c:pt idx="306">
                  <c:v>45.013341332201229</c:v>
                </c:pt>
                <c:pt idx="307">
                  <c:v>62.547103084881144</c:v>
                </c:pt>
                <c:pt idx="308">
                  <c:v>62.611187935610417</c:v>
                </c:pt>
                <c:pt idx="309">
                  <c:v>62.632861106807724</c:v>
                </c:pt>
                <c:pt idx="310">
                  <c:v>61.07916405798332</c:v>
                </c:pt>
                <c:pt idx="311">
                  <c:v>60.73485209166958</c:v>
                </c:pt>
                <c:pt idx="312">
                  <c:v>61.885330620863101</c:v>
                </c:pt>
                <c:pt idx="313">
                  <c:v>60.657658277374125</c:v>
                </c:pt>
                <c:pt idx="314">
                  <c:v>62.625240470980671</c:v>
                </c:pt>
                <c:pt idx="315">
                  <c:v>62.56485919944231</c:v>
                </c:pt>
                <c:pt idx="316">
                  <c:v>60.348187665218639</c:v>
                </c:pt>
                <c:pt idx="317">
                  <c:v>62.190144999720104</c:v>
                </c:pt>
                <c:pt idx="318">
                  <c:v>62.069341281618549</c:v>
                </c:pt>
                <c:pt idx="319">
                  <c:v>60.942238105277951</c:v>
                </c:pt>
                <c:pt idx="320">
                  <c:v>62.0487959636529</c:v>
                </c:pt>
                <c:pt idx="321">
                  <c:v>62.512710072617324</c:v>
                </c:pt>
                <c:pt idx="322">
                  <c:v>61.447822289444375</c:v>
                </c:pt>
                <c:pt idx="323">
                  <c:v>62.521183851066503</c:v>
                </c:pt>
                <c:pt idx="324">
                  <c:v>62.462618977667603</c:v>
                </c:pt>
                <c:pt idx="325">
                  <c:v>60.28243308759874</c:v>
                </c:pt>
                <c:pt idx="326">
                  <c:v>60.984425620166832</c:v>
                </c:pt>
                <c:pt idx="327">
                  <c:v>62.520262912353722</c:v>
                </c:pt>
                <c:pt idx="328">
                  <c:v>62.589441967356152</c:v>
                </c:pt>
                <c:pt idx="329">
                  <c:v>60.495901383692598</c:v>
                </c:pt>
                <c:pt idx="330">
                  <c:v>62.407913630448235</c:v>
                </c:pt>
                <c:pt idx="331">
                  <c:v>62.630525413653132</c:v>
                </c:pt>
                <c:pt idx="332">
                  <c:v>62.62217461595985</c:v>
                </c:pt>
                <c:pt idx="333">
                  <c:v>62.442553475009682</c:v>
                </c:pt>
                <c:pt idx="334">
                  <c:v>62.043813521358075</c:v>
                </c:pt>
                <c:pt idx="335">
                  <c:v>40.515432775777533</c:v>
                </c:pt>
                <c:pt idx="336">
                  <c:v>58.315095885531093</c:v>
                </c:pt>
                <c:pt idx="337">
                  <c:v>58.767713642201173</c:v>
                </c:pt>
                <c:pt idx="338">
                  <c:v>62.237242485856271</c:v>
                </c:pt>
                <c:pt idx="339">
                  <c:v>56.79458783785023</c:v>
                </c:pt>
                <c:pt idx="340">
                  <c:v>61.294740462189338</c:v>
                </c:pt>
                <c:pt idx="341">
                  <c:v>56.083898243541995</c:v>
                </c:pt>
                <c:pt idx="342">
                  <c:v>46.70465441944998</c:v>
                </c:pt>
                <c:pt idx="343">
                  <c:v>34.15146282275937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6-403D-A4A1-657EE1F40672}"/>
            </c:ext>
          </c:extLst>
        </c:ser>
        <c:ser>
          <c:idx val="0"/>
          <c:order val="2"/>
          <c:tx>
            <c:strRef>
              <c:f>'069C'!$AB$12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'069C'!$AB$14:$AB$360</c:f>
              <c:numCache>
                <c:formatCode>0</c:formatCode>
                <c:ptCount val="347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96.907822670877991</c:v>
                </c:pt>
                <c:pt idx="9">
                  <c:v>92.756560378906315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81.542116567695828</c:v>
                </c:pt>
                <c:pt idx="29">
                  <c:v>48.741219161703079</c:v>
                </c:pt>
                <c:pt idx="30">
                  <c:v>97.81</c:v>
                </c:pt>
                <c:pt idx="31">
                  <c:v>92.946115203618916</c:v>
                </c:pt>
                <c:pt idx="32">
                  <c:v>97.81</c:v>
                </c:pt>
                <c:pt idx="33">
                  <c:v>92.736629981168619</c:v>
                </c:pt>
                <c:pt idx="34">
                  <c:v>96.005855840972458</c:v>
                </c:pt>
                <c:pt idx="35">
                  <c:v>97.81</c:v>
                </c:pt>
                <c:pt idx="36">
                  <c:v>80.305351727659371</c:v>
                </c:pt>
                <c:pt idx="37">
                  <c:v>97.81</c:v>
                </c:pt>
                <c:pt idx="38">
                  <c:v>95.65454587485047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72.081632414146043</c:v>
                </c:pt>
                <c:pt idx="55">
                  <c:v>52.957711274463584</c:v>
                </c:pt>
                <c:pt idx="56">
                  <c:v>61.321753856919315</c:v>
                </c:pt>
                <c:pt idx="57">
                  <c:v>56.353731743143406</c:v>
                </c:pt>
                <c:pt idx="58">
                  <c:v>54.867798804576196</c:v>
                </c:pt>
                <c:pt idx="59">
                  <c:v>71.563643450463303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96.911819085262451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86.133299689992768</c:v>
                </c:pt>
                <c:pt idx="72">
                  <c:v>90.461323774726338</c:v>
                </c:pt>
                <c:pt idx="73">
                  <c:v>97.81</c:v>
                </c:pt>
                <c:pt idx="74">
                  <c:v>92.628593041199011</c:v>
                </c:pt>
                <c:pt idx="75">
                  <c:v>91.898988420543063</c:v>
                </c:pt>
                <c:pt idx="76">
                  <c:v>90.053822139139868</c:v>
                </c:pt>
                <c:pt idx="77">
                  <c:v>97.81</c:v>
                </c:pt>
                <c:pt idx="78">
                  <c:v>90.609082151282209</c:v>
                </c:pt>
                <c:pt idx="79">
                  <c:v>67.273073684056627</c:v>
                </c:pt>
                <c:pt idx="80">
                  <c:v>73.131494893523353</c:v>
                </c:pt>
                <c:pt idx="81">
                  <c:v>57.646994364901154</c:v>
                </c:pt>
                <c:pt idx="82">
                  <c:v>54.232798302349188</c:v>
                </c:pt>
                <c:pt idx="83">
                  <c:v>47.0704510597565</c:v>
                </c:pt>
                <c:pt idx="84">
                  <c:v>36.837707705177934</c:v>
                </c:pt>
                <c:pt idx="85">
                  <c:v>39.01978407132831</c:v>
                </c:pt>
                <c:pt idx="86">
                  <c:v>50.155376456029842</c:v>
                </c:pt>
                <c:pt idx="87">
                  <c:v>45.459170941010882</c:v>
                </c:pt>
                <c:pt idx="88">
                  <c:v>52.314206916364959</c:v>
                </c:pt>
                <c:pt idx="89">
                  <c:v>76.190415940158417</c:v>
                </c:pt>
                <c:pt idx="90">
                  <c:v>69.410037835192185</c:v>
                </c:pt>
                <c:pt idx="91">
                  <c:v>62.049915879648474</c:v>
                </c:pt>
                <c:pt idx="92">
                  <c:v>66.984222329152104</c:v>
                </c:pt>
                <c:pt idx="93">
                  <c:v>64.741530678076487</c:v>
                </c:pt>
                <c:pt idx="94">
                  <c:v>49.275675284032133</c:v>
                </c:pt>
                <c:pt idx="95">
                  <c:v>40.655281197155034</c:v>
                </c:pt>
                <c:pt idx="96">
                  <c:v>31.035777443376901</c:v>
                </c:pt>
                <c:pt idx="97">
                  <c:v>40.901265248986796</c:v>
                </c:pt>
                <c:pt idx="98">
                  <c:v>55.03328555073918</c:v>
                </c:pt>
                <c:pt idx="99">
                  <c:v>75.875877407187645</c:v>
                </c:pt>
                <c:pt idx="100">
                  <c:v>77.912484880912643</c:v>
                </c:pt>
                <c:pt idx="101">
                  <c:v>92.882319727786808</c:v>
                </c:pt>
                <c:pt idx="102">
                  <c:v>97.81</c:v>
                </c:pt>
                <c:pt idx="103">
                  <c:v>54.820300833481312</c:v>
                </c:pt>
                <c:pt idx="104">
                  <c:v>49.169539674037409</c:v>
                </c:pt>
                <c:pt idx="105">
                  <c:v>62.251730747246071</c:v>
                </c:pt>
                <c:pt idx="106">
                  <c:v>60.665217857038876</c:v>
                </c:pt>
                <c:pt idx="107">
                  <c:v>71.764127983445107</c:v>
                </c:pt>
                <c:pt idx="108">
                  <c:v>71.83615156523561</c:v>
                </c:pt>
                <c:pt idx="109">
                  <c:v>58.234237495097403</c:v>
                </c:pt>
                <c:pt idx="110">
                  <c:v>62.017240914416384</c:v>
                </c:pt>
                <c:pt idx="111">
                  <c:v>74.716160700335678</c:v>
                </c:pt>
                <c:pt idx="112">
                  <c:v>53.308221932787347</c:v>
                </c:pt>
                <c:pt idx="113">
                  <c:v>60.38470155818564</c:v>
                </c:pt>
                <c:pt idx="114">
                  <c:v>78.221618291346701</c:v>
                </c:pt>
                <c:pt idx="115">
                  <c:v>75.095544413531556</c:v>
                </c:pt>
                <c:pt idx="116">
                  <c:v>68.711166583863857</c:v>
                </c:pt>
                <c:pt idx="117">
                  <c:v>59.833256242367185</c:v>
                </c:pt>
                <c:pt idx="118">
                  <c:v>59.57831269199022</c:v>
                </c:pt>
                <c:pt idx="119">
                  <c:v>52.073835232953847</c:v>
                </c:pt>
                <c:pt idx="120">
                  <c:v>51.816649835032614</c:v>
                </c:pt>
                <c:pt idx="121">
                  <c:v>52.897370499971942</c:v>
                </c:pt>
                <c:pt idx="122">
                  <c:v>51.613870762877767</c:v>
                </c:pt>
                <c:pt idx="123">
                  <c:v>66.328163511028649</c:v>
                </c:pt>
                <c:pt idx="124">
                  <c:v>62.4007727080444</c:v>
                </c:pt>
                <c:pt idx="125">
                  <c:v>52.98258680173069</c:v>
                </c:pt>
                <c:pt idx="126">
                  <c:v>52.313004549394151</c:v>
                </c:pt>
                <c:pt idx="127">
                  <c:v>49.05328082902939</c:v>
                </c:pt>
                <c:pt idx="128">
                  <c:v>51.823567882065859</c:v>
                </c:pt>
                <c:pt idx="129">
                  <c:v>45.770650812611102</c:v>
                </c:pt>
                <c:pt idx="130">
                  <c:v>47.209687824325968</c:v>
                </c:pt>
                <c:pt idx="131">
                  <c:v>46.585658291967334</c:v>
                </c:pt>
                <c:pt idx="132">
                  <c:v>35.483232830991923</c:v>
                </c:pt>
                <c:pt idx="133">
                  <c:v>62.403427237877828</c:v>
                </c:pt>
                <c:pt idx="134">
                  <c:v>53.87248087508403</c:v>
                </c:pt>
                <c:pt idx="135">
                  <c:v>73.432793309913833</c:v>
                </c:pt>
                <c:pt idx="136">
                  <c:v>33.062662864580844</c:v>
                </c:pt>
                <c:pt idx="137">
                  <c:v>39.408083977192923</c:v>
                </c:pt>
                <c:pt idx="138">
                  <c:v>54.778013815467574</c:v>
                </c:pt>
                <c:pt idx="139">
                  <c:v>43.509535495552107</c:v>
                </c:pt>
                <c:pt idx="140">
                  <c:v>40.422586234083397</c:v>
                </c:pt>
                <c:pt idx="141">
                  <c:v>27.251752642551288</c:v>
                </c:pt>
                <c:pt idx="142">
                  <c:v>55.959982338402838</c:v>
                </c:pt>
                <c:pt idx="143">
                  <c:v>48.51493929298698</c:v>
                </c:pt>
                <c:pt idx="144">
                  <c:v>73.091455601722657</c:v>
                </c:pt>
                <c:pt idx="145">
                  <c:v>54.567890744234191</c:v>
                </c:pt>
                <c:pt idx="146">
                  <c:v>60.204372007446537</c:v>
                </c:pt>
                <c:pt idx="147">
                  <c:v>57.214539355015539</c:v>
                </c:pt>
                <c:pt idx="148">
                  <c:v>55.135947315580736</c:v>
                </c:pt>
                <c:pt idx="149">
                  <c:v>61.586818086396093</c:v>
                </c:pt>
                <c:pt idx="150">
                  <c:v>90.868056867472461</c:v>
                </c:pt>
                <c:pt idx="151">
                  <c:v>55.738161117434039</c:v>
                </c:pt>
                <c:pt idx="152">
                  <c:v>70.574624635091411</c:v>
                </c:pt>
                <c:pt idx="153">
                  <c:v>33.629190170235709</c:v>
                </c:pt>
                <c:pt idx="154">
                  <c:v>6.7381293092178964</c:v>
                </c:pt>
                <c:pt idx="155">
                  <c:v>6.3205870917967815</c:v>
                </c:pt>
                <c:pt idx="156">
                  <c:v>9.4420441204222101</c:v>
                </c:pt>
                <c:pt idx="157">
                  <c:v>14.410326812824735</c:v>
                </c:pt>
                <c:pt idx="158">
                  <c:v>35.61746593883214</c:v>
                </c:pt>
                <c:pt idx="159">
                  <c:v>73.488136544077022</c:v>
                </c:pt>
                <c:pt idx="160">
                  <c:v>58.93288455128689</c:v>
                </c:pt>
                <c:pt idx="161">
                  <c:v>76.931015516347813</c:v>
                </c:pt>
                <c:pt idx="162">
                  <c:v>97.81</c:v>
                </c:pt>
                <c:pt idx="163">
                  <c:v>79.336908631280807</c:v>
                </c:pt>
                <c:pt idx="164">
                  <c:v>44.272200239542215</c:v>
                </c:pt>
                <c:pt idx="165">
                  <c:v>84.03899257224208</c:v>
                </c:pt>
                <c:pt idx="166">
                  <c:v>64.385986223883975</c:v>
                </c:pt>
                <c:pt idx="167">
                  <c:v>27.11375083625353</c:v>
                </c:pt>
                <c:pt idx="168">
                  <c:v>54.858778531964802</c:v>
                </c:pt>
                <c:pt idx="169">
                  <c:v>56.826379209094682</c:v>
                </c:pt>
                <c:pt idx="170">
                  <c:v>28.537044035721969</c:v>
                </c:pt>
                <c:pt idx="171">
                  <c:v>34.284105682600355</c:v>
                </c:pt>
                <c:pt idx="172">
                  <c:v>44.657538994949157</c:v>
                </c:pt>
                <c:pt idx="173">
                  <c:v>50.51729199632166</c:v>
                </c:pt>
                <c:pt idx="174">
                  <c:v>13.85426540524336</c:v>
                </c:pt>
                <c:pt idx="175">
                  <c:v>0.85652579738676593</c:v>
                </c:pt>
                <c:pt idx="176">
                  <c:v>2.2994733499222235</c:v>
                </c:pt>
                <c:pt idx="177">
                  <c:v>14.933003624224241</c:v>
                </c:pt>
                <c:pt idx="178">
                  <c:v>34.982363962891519</c:v>
                </c:pt>
                <c:pt idx="179">
                  <c:v>61.739780257834454</c:v>
                </c:pt>
                <c:pt idx="180">
                  <c:v>9.3345974116405017</c:v>
                </c:pt>
                <c:pt idx="181">
                  <c:v>1.3822327848148888</c:v>
                </c:pt>
                <c:pt idx="182">
                  <c:v>1.9973885064855921</c:v>
                </c:pt>
                <c:pt idx="183">
                  <c:v>5.1405683408613214</c:v>
                </c:pt>
                <c:pt idx="184">
                  <c:v>15.736552912912849</c:v>
                </c:pt>
                <c:pt idx="185">
                  <c:v>19.407993996640037</c:v>
                </c:pt>
                <c:pt idx="186">
                  <c:v>4.9362187371180966</c:v>
                </c:pt>
                <c:pt idx="187">
                  <c:v>9.8958610469593253</c:v>
                </c:pt>
                <c:pt idx="188">
                  <c:v>58.217306272032303</c:v>
                </c:pt>
                <c:pt idx="189">
                  <c:v>41.473071785381144</c:v>
                </c:pt>
                <c:pt idx="190">
                  <c:v>43.10811321444168</c:v>
                </c:pt>
                <c:pt idx="191">
                  <c:v>41.477387763084948</c:v>
                </c:pt>
                <c:pt idx="192">
                  <c:v>64.169696291838989</c:v>
                </c:pt>
                <c:pt idx="193">
                  <c:v>31.974381114025114</c:v>
                </c:pt>
                <c:pt idx="194">
                  <c:v>3.3180720464222446</c:v>
                </c:pt>
                <c:pt idx="195">
                  <c:v>8.0835013453681057</c:v>
                </c:pt>
                <c:pt idx="196">
                  <c:v>1.3811783772219428</c:v>
                </c:pt>
                <c:pt idx="197">
                  <c:v>0.87175344251970444</c:v>
                </c:pt>
                <c:pt idx="198">
                  <c:v>1.0331246185398584</c:v>
                </c:pt>
                <c:pt idx="199">
                  <c:v>6.3162769385395308</c:v>
                </c:pt>
                <c:pt idx="200">
                  <c:v>9.5806585342868402</c:v>
                </c:pt>
                <c:pt idx="201">
                  <c:v>0.82628670592116293</c:v>
                </c:pt>
                <c:pt idx="202">
                  <c:v>0.77005541190177951</c:v>
                </c:pt>
                <c:pt idx="203">
                  <c:v>0.90510212535498624</c:v>
                </c:pt>
                <c:pt idx="204">
                  <c:v>2.9012520713787779</c:v>
                </c:pt>
                <c:pt idx="205">
                  <c:v>7.317671481828981</c:v>
                </c:pt>
                <c:pt idx="206">
                  <c:v>1.3153524212755627</c:v>
                </c:pt>
                <c:pt idx="207">
                  <c:v>0.74217654821497092</c:v>
                </c:pt>
                <c:pt idx="208">
                  <c:v>0.77273610006596982</c:v>
                </c:pt>
                <c:pt idx="209">
                  <c:v>0.85934015936672381</c:v>
                </c:pt>
                <c:pt idx="210">
                  <c:v>1.0055802723146741</c:v>
                </c:pt>
                <c:pt idx="211">
                  <c:v>2.3279890095633533</c:v>
                </c:pt>
                <c:pt idx="212">
                  <c:v>10.243326165000383</c:v>
                </c:pt>
                <c:pt idx="213">
                  <c:v>26.508511041479835</c:v>
                </c:pt>
                <c:pt idx="214">
                  <c:v>16.171550155965505</c:v>
                </c:pt>
                <c:pt idx="215">
                  <c:v>13.494227381935133</c:v>
                </c:pt>
                <c:pt idx="216">
                  <c:v>40.067334032039859</c:v>
                </c:pt>
                <c:pt idx="217">
                  <c:v>42.665428222077331</c:v>
                </c:pt>
                <c:pt idx="218">
                  <c:v>30.717046440082612</c:v>
                </c:pt>
                <c:pt idx="219">
                  <c:v>26.795487398834993</c:v>
                </c:pt>
                <c:pt idx="220">
                  <c:v>23.61928884059882</c:v>
                </c:pt>
                <c:pt idx="221">
                  <c:v>13.212213864779827</c:v>
                </c:pt>
                <c:pt idx="222">
                  <c:v>15.231466895726491</c:v>
                </c:pt>
                <c:pt idx="223">
                  <c:v>17.784377452854841</c:v>
                </c:pt>
                <c:pt idx="224">
                  <c:v>23.426879605734612</c:v>
                </c:pt>
                <c:pt idx="225">
                  <c:v>37.098167695278349</c:v>
                </c:pt>
                <c:pt idx="226">
                  <c:v>36.971885642703633</c:v>
                </c:pt>
                <c:pt idx="227">
                  <c:v>25.664959776332047</c:v>
                </c:pt>
                <c:pt idx="228">
                  <c:v>19.234407957905411</c:v>
                </c:pt>
                <c:pt idx="229">
                  <c:v>15.223281733315083</c:v>
                </c:pt>
                <c:pt idx="230">
                  <c:v>14.177359333932763</c:v>
                </c:pt>
                <c:pt idx="231">
                  <c:v>15.758502954311645</c:v>
                </c:pt>
                <c:pt idx="232">
                  <c:v>16.428368166190488</c:v>
                </c:pt>
                <c:pt idx="233">
                  <c:v>15.529837142841032</c:v>
                </c:pt>
                <c:pt idx="234">
                  <c:v>23.480080944820322</c:v>
                </c:pt>
                <c:pt idx="235">
                  <c:v>29.446532980570503</c:v>
                </c:pt>
                <c:pt idx="236">
                  <c:v>22.931752655748895</c:v>
                </c:pt>
                <c:pt idx="237">
                  <c:v>25.775851572738141</c:v>
                </c:pt>
                <c:pt idx="238">
                  <c:v>32.888502953421302</c:v>
                </c:pt>
                <c:pt idx="239">
                  <c:v>25.018695891537085</c:v>
                </c:pt>
                <c:pt idx="240">
                  <c:v>20.527275899680433</c:v>
                </c:pt>
                <c:pt idx="241">
                  <c:v>20.703781509331407</c:v>
                </c:pt>
                <c:pt idx="242">
                  <c:v>20.441264465822044</c:v>
                </c:pt>
                <c:pt idx="243">
                  <c:v>22.766010986195838</c:v>
                </c:pt>
                <c:pt idx="244">
                  <c:v>21.353487677642661</c:v>
                </c:pt>
                <c:pt idx="245">
                  <c:v>24.689913335725684</c:v>
                </c:pt>
                <c:pt idx="246">
                  <c:v>27.375227159399842</c:v>
                </c:pt>
                <c:pt idx="247">
                  <c:v>33.080109230641405</c:v>
                </c:pt>
                <c:pt idx="248">
                  <c:v>26.354035263555438</c:v>
                </c:pt>
                <c:pt idx="249">
                  <c:v>17.194175785707351</c:v>
                </c:pt>
                <c:pt idx="250">
                  <c:v>13.203248205753852</c:v>
                </c:pt>
                <c:pt idx="251">
                  <c:v>24.692174026104738</c:v>
                </c:pt>
                <c:pt idx="252">
                  <c:v>41.016711068119683</c:v>
                </c:pt>
                <c:pt idx="253">
                  <c:v>24.202491389567768</c:v>
                </c:pt>
                <c:pt idx="254">
                  <c:v>29.632559105752513</c:v>
                </c:pt>
                <c:pt idx="255">
                  <c:v>33.565583544010792</c:v>
                </c:pt>
                <c:pt idx="256">
                  <c:v>33.851314982930212</c:v>
                </c:pt>
                <c:pt idx="257">
                  <c:v>20.042645070336611</c:v>
                </c:pt>
                <c:pt idx="258">
                  <c:v>18.455262668785686</c:v>
                </c:pt>
                <c:pt idx="259">
                  <c:v>24.446136104795606</c:v>
                </c:pt>
                <c:pt idx="260">
                  <c:v>31.354120795085322</c:v>
                </c:pt>
                <c:pt idx="261">
                  <c:v>20.090021555683428</c:v>
                </c:pt>
                <c:pt idx="262">
                  <c:v>23.108726822807441</c:v>
                </c:pt>
                <c:pt idx="263">
                  <c:v>27.736716827908573</c:v>
                </c:pt>
                <c:pt idx="264">
                  <c:v>35.410560667074506</c:v>
                </c:pt>
                <c:pt idx="265">
                  <c:v>32.438049580055988</c:v>
                </c:pt>
                <c:pt idx="266">
                  <c:v>29.598630531721788</c:v>
                </c:pt>
                <c:pt idx="267">
                  <c:v>23.372423800158046</c:v>
                </c:pt>
                <c:pt idx="268">
                  <c:v>22.565009819411557</c:v>
                </c:pt>
                <c:pt idx="269">
                  <c:v>30.500046315819695</c:v>
                </c:pt>
                <c:pt idx="270">
                  <c:v>32.358036462056937</c:v>
                </c:pt>
                <c:pt idx="271">
                  <c:v>27.91095103293118</c:v>
                </c:pt>
                <c:pt idx="272">
                  <c:v>24.983924063269605</c:v>
                </c:pt>
                <c:pt idx="273">
                  <c:v>29.043515330298867</c:v>
                </c:pt>
                <c:pt idx="274">
                  <c:v>27.476246265371962</c:v>
                </c:pt>
                <c:pt idx="275">
                  <c:v>29.350850137411285</c:v>
                </c:pt>
                <c:pt idx="276">
                  <c:v>30.606454127219948</c:v>
                </c:pt>
                <c:pt idx="277">
                  <c:v>27.846709763798728</c:v>
                </c:pt>
                <c:pt idx="278">
                  <c:v>30.423562256446019</c:v>
                </c:pt>
                <c:pt idx="279">
                  <c:v>28.978605356450366</c:v>
                </c:pt>
                <c:pt idx="280">
                  <c:v>25.911414194835643</c:v>
                </c:pt>
                <c:pt idx="281">
                  <c:v>25.753158946872219</c:v>
                </c:pt>
                <c:pt idx="282">
                  <c:v>30.382353914879722</c:v>
                </c:pt>
                <c:pt idx="283">
                  <c:v>38.10750777994577</c:v>
                </c:pt>
                <c:pt idx="284">
                  <c:v>37.48482496971328</c:v>
                </c:pt>
                <c:pt idx="285">
                  <c:v>32.245841678726656</c:v>
                </c:pt>
                <c:pt idx="286">
                  <c:v>38.243452826284269</c:v>
                </c:pt>
                <c:pt idx="287">
                  <c:v>29.030359130302003</c:v>
                </c:pt>
                <c:pt idx="288">
                  <c:v>71.108513057412722</c:v>
                </c:pt>
                <c:pt idx="289">
                  <c:v>29.811379525334885</c:v>
                </c:pt>
                <c:pt idx="290">
                  <c:v>26.084249886054636</c:v>
                </c:pt>
                <c:pt idx="291">
                  <c:v>15.837740925670033</c:v>
                </c:pt>
                <c:pt idx="292">
                  <c:v>30.265682443082852</c:v>
                </c:pt>
                <c:pt idx="293">
                  <c:v>28.672219632370421</c:v>
                </c:pt>
                <c:pt idx="294">
                  <c:v>9.7271569054313858</c:v>
                </c:pt>
                <c:pt idx="295">
                  <c:v>45.3156461855571</c:v>
                </c:pt>
                <c:pt idx="296">
                  <c:v>33.641366249204772</c:v>
                </c:pt>
                <c:pt idx="297">
                  <c:v>6.0592836290841916</c:v>
                </c:pt>
                <c:pt idx="298">
                  <c:v>42.244111898562316</c:v>
                </c:pt>
                <c:pt idx="299">
                  <c:v>28.331355857946477</c:v>
                </c:pt>
                <c:pt idx="300">
                  <c:v>33.511843104164313</c:v>
                </c:pt>
                <c:pt idx="301">
                  <c:v>31.459158322224837</c:v>
                </c:pt>
                <c:pt idx="302">
                  <c:v>25.222686241676897</c:v>
                </c:pt>
                <c:pt idx="303">
                  <c:v>20.368790431204644</c:v>
                </c:pt>
                <c:pt idx="304">
                  <c:v>21.522067369322556</c:v>
                </c:pt>
                <c:pt idx="305">
                  <c:v>44.049252880918765</c:v>
                </c:pt>
                <c:pt idx="306">
                  <c:v>50.635539931448008</c:v>
                </c:pt>
                <c:pt idx="307">
                  <c:v>19.860739866370679</c:v>
                </c:pt>
                <c:pt idx="308">
                  <c:v>19.015326420811746</c:v>
                </c:pt>
                <c:pt idx="309">
                  <c:v>18.037301765123502</c:v>
                </c:pt>
                <c:pt idx="310">
                  <c:v>11.894677982807977</c:v>
                </c:pt>
                <c:pt idx="311">
                  <c:v>11.320614963360271</c:v>
                </c:pt>
                <c:pt idx="312">
                  <c:v>13.657967157631418</c:v>
                </c:pt>
                <c:pt idx="313">
                  <c:v>11.201339633496005</c:v>
                </c:pt>
                <c:pt idx="314">
                  <c:v>18.67805902340946</c:v>
                </c:pt>
                <c:pt idx="315">
                  <c:v>19.672312104283435</c:v>
                </c:pt>
                <c:pt idx="316">
                  <c:v>10.751787206320003</c:v>
                </c:pt>
                <c:pt idx="317">
                  <c:v>14.63262639344709</c:v>
                </c:pt>
                <c:pt idx="318">
                  <c:v>14.210683189393663</c:v>
                </c:pt>
                <c:pt idx="319">
                  <c:v>11.657479359076163</c:v>
                </c:pt>
                <c:pt idx="320">
                  <c:v>14.14423930463834</c:v>
                </c:pt>
                <c:pt idx="321">
                  <c:v>16.26946218230654</c:v>
                </c:pt>
                <c:pt idx="322">
                  <c:v>24.867983376184398</c:v>
                </c:pt>
                <c:pt idx="323">
                  <c:v>16.335271560635718</c:v>
                </c:pt>
                <c:pt idx="324">
                  <c:v>20.573979029817409</c:v>
                </c:pt>
                <c:pt idx="325">
                  <c:v>10.661572227782841</c:v>
                </c:pt>
                <c:pt idx="326">
                  <c:v>11.729214216283424</c:v>
                </c:pt>
                <c:pt idx="327">
                  <c:v>16.327994382149697</c:v>
                </c:pt>
                <c:pt idx="328">
                  <c:v>17.007743000818621</c:v>
                </c:pt>
                <c:pt idx="329">
                  <c:v>10.960973305723755</c:v>
                </c:pt>
                <c:pt idx="330">
                  <c:v>15.602571426404765</c:v>
                </c:pt>
                <c:pt idx="331">
                  <c:v>17.866528657300364</c:v>
                </c:pt>
                <c:pt idx="332">
                  <c:v>18.767484767815311</c:v>
                </c:pt>
                <c:pt idx="333">
                  <c:v>20.716499301347397</c:v>
                </c:pt>
                <c:pt idx="334">
                  <c:v>22.772109974121825</c:v>
                </c:pt>
                <c:pt idx="335">
                  <c:v>55.85230279642694</c:v>
                </c:pt>
                <c:pt idx="336">
                  <c:v>31.969812609931118</c:v>
                </c:pt>
                <c:pt idx="337">
                  <c:v>31.116972026022282</c:v>
                </c:pt>
                <c:pt idx="338">
                  <c:v>14.814684348713456</c:v>
                </c:pt>
                <c:pt idx="339">
                  <c:v>34.625740366484443</c:v>
                </c:pt>
                <c:pt idx="340">
                  <c:v>12.296490260987326</c:v>
                </c:pt>
                <c:pt idx="341">
                  <c:v>6.8784428958251169</c:v>
                </c:pt>
                <c:pt idx="342">
                  <c:v>3.2134588749810717</c:v>
                </c:pt>
                <c:pt idx="343">
                  <c:v>1.3786117073984485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6-403D-A4A1-657EE1F40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'069C'!$BB$14:$BB$360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E-4B29-AD73-317BD8D781B4}"/>
            </c:ext>
          </c:extLst>
        </c:ser>
        <c:ser>
          <c:idx val="1"/>
          <c:order val="1"/>
          <c:tx>
            <c:strRef>
              <c:f>'069C'!$BA$12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'069C'!$BA$14:$BA$360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E-4B29-AD73-317BD8D781B4}"/>
            </c:ext>
          </c:extLst>
        </c:ser>
        <c:ser>
          <c:idx val="0"/>
          <c:order val="2"/>
          <c:tx>
            <c:strRef>
              <c:f>'069C'!$AZ$12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'069C'!$AZ$14:$AZ$360</c:f>
              <c:numCache>
                <c:formatCode>General</c:formatCode>
                <c:ptCount val="34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E-4B29-AD73-317BD8D7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'069C'!$BE$12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'069C'!$BE$14:$BE$360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085-915B-310F8CC45BE4}"/>
            </c:ext>
          </c:extLst>
        </c:ser>
        <c:ser>
          <c:idx val="1"/>
          <c:order val="1"/>
          <c:tx>
            <c:strRef>
              <c:f>'069C'!$BD$12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'069C'!$BD$14:$BD$360</c:f>
              <c:numCache>
                <c:formatCode>General</c:formatCode>
                <c:ptCount val="347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0</c:v>
                </c:pt>
                <c:pt idx="253">
                  <c:v>100</c:v>
                </c:pt>
                <c:pt idx="254">
                  <c:v>100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100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0</c:v>
                </c:pt>
                <c:pt idx="271">
                  <c:v>100</c:v>
                </c:pt>
                <c:pt idx="272">
                  <c:v>100</c:v>
                </c:pt>
                <c:pt idx="273">
                  <c:v>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0</c:v>
                </c:pt>
                <c:pt idx="296">
                  <c:v>100</c:v>
                </c:pt>
                <c:pt idx="297">
                  <c:v>100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085-915B-310F8CC45BE4}"/>
            </c:ext>
          </c:extLst>
        </c:ser>
        <c:ser>
          <c:idx val="0"/>
          <c:order val="2"/>
          <c:tx>
            <c:strRef>
              <c:f>'069C'!$BC$12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'069C'!$J$14:$J$360</c:f>
              <c:numCache>
                <c:formatCode>0.0</c:formatCode>
                <c:ptCount val="347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cat>
          <c:val>
            <c:numRef>
              <c:f>'069C'!$BC$14:$BC$360</c:f>
              <c:numCache>
                <c:formatCode>General</c:formatCode>
                <c:ptCount val="347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100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085-915B-310F8CC45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'069C'!$O$14:$O$676</c:f>
              <c:numCache>
                <c:formatCode>0.0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13.922560574948665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13.082543121149895</c:v>
                </c:pt>
                <c:pt idx="56">
                  <c:v>12.547263860369611</c:v>
                </c:pt>
                <c:pt idx="57">
                  <c:v>13.305134496919917</c:v>
                </c:pt>
                <c:pt idx="58">
                  <c:v>15.353505133470222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20.006724845995894</c:v>
                </c:pt>
                <c:pt idx="80">
                  <c:v>19.678137577002051</c:v>
                </c:pt>
                <c:pt idx="81">
                  <c:v>23.048806981519505</c:v>
                </c:pt>
                <c:pt idx="82">
                  <c:v>22.391632443531822</c:v>
                </c:pt>
                <c:pt idx="83">
                  <c:v>22.0550954825462</c:v>
                </c:pt>
                <c:pt idx="84">
                  <c:v>23.438341889117041</c:v>
                </c:pt>
                <c:pt idx="85">
                  <c:v>24.30750821355236</c:v>
                </c:pt>
                <c:pt idx="86">
                  <c:v>25.232322381930182</c:v>
                </c:pt>
                <c:pt idx="87">
                  <c:v>27.044852156057498</c:v>
                </c:pt>
                <c:pt idx="88">
                  <c:v>24.387005133470225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21.845753593429162</c:v>
                </c:pt>
                <c:pt idx="92">
                  <c:v>20.727496919917865</c:v>
                </c:pt>
                <c:pt idx="93">
                  <c:v>20.679798767967146</c:v>
                </c:pt>
                <c:pt idx="94">
                  <c:v>19.866280287474332</c:v>
                </c:pt>
                <c:pt idx="95">
                  <c:v>17.44162422997946</c:v>
                </c:pt>
                <c:pt idx="96">
                  <c:v>15.761589322381928</c:v>
                </c:pt>
                <c:pt idx="97">
                  <c:v>15.745689938398357</c:v>
                </c:pt>
                <c:pt idx="98">
                  <c:v>17.931855236139629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12.600261806981523</c:v>
                </c:pt>
                <c:pt idx="104">
                  <c:v>15.311106776180694</c:v>
                </c:pt>
                <c:pt idx="105">
                  <c:v>15.817237166324432</c:v>
                </c:pt>
                <c:pt idx="106">
                  <c:v>16.479711498973302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16.182922997946616</c:v>
                </c:pt>
                <c:pt idx="110">
                  <c:v>17.242881930184812</c:v>
                </c:pt>
                <c:pt idx="111">
                  <c:v>14.850024640657084</c:v>
                </c:pt>
                <c:pt idx="112">
                  <c:v>14.139852156057492</c:v>
                </c:pt>
                <c:pt idx="113">
                  <c:v>14.153101642710475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12.502215605749486</c:v>
                </c:pt>
                <c:pt idx="118">
                  <c:v>11.065971252566731</c:v>
                </c:pt>
                <c:pt idx="119">
                  <c:v>9.9848131416837731</c:v>
                </c:pt>
                <c:pt idx="120">
                  <c:v>8.6598644763860406</c:v>
                </c:pt>
                <c:pt idx="121">
                  <c:v>8.6810636550308029</c:v>
                </c:pt>
                <c:pt idx="122">
                  <c:v>9.1076971252566761</c:v>
                </c:pt>
                <c:pt idx="123">
                  <c:v>9.4097854209445622</c:v>
                </c:pt>
                <c:pt idx="124">
                  <c:v>10.509492813141684</c:v>
                </c:pt>
                <c:pt idx="125">
                  <c:v>11.680747433264887</c:v>
                </c:pt>
                <c:pt idx="126">
                  <c:v>12.987146817248458</c:v>
                </c:pt>
                <c:pt idx="127">
                  <c:v>14.48168891170431</c:v>
                </c:pt>
                <c:pt idx="128">
                  <c:v>14.733429158110884</c:v>
                </c:pt>
                <c:pt idx="129">
                  <c:v>15.907333675564681</c:v>
                </c:pt>
                <c:pt idx="130">
                  <c:v>15.607895277207394</c:v>
                </c:pt>
                <c:pt idx="131">
                  <c:v>15.332305954825461</c:v>
                </c:pt>
                <c:pt idx="132">
                  <c:v>19.254154004106773</c:v>
                </c:pt>
                <c:pt idx="133">
                  <c:v>19.802682751540036</c:v>
                </c:pt>
                <c:pt idx="134">
                  <c:v>20.086221765913759</c:v>
                </c:pt>
                <c:pt idx="135">
                  <c:v>20.375060574948666</c:v>
                </c:pt>
                <c:pt idx="136">
                  <c:v>25.462863449691991</c:v>
                </c:pt>
                <c:pt idx="137">
                  <c:v>24.805688911704308</c:v>
                </c:pt>
                <c:pt idx="138">
                  <c:v>18.220694045174543</c:v>
                </c:pt>
                <c:pt idx="139">
                  <c:v>17.706613963039011</c:v>
                </c:pt>
                <c:pt idx="140">
                  <c:v>14.539986652977412</c:v>
                </c:pt>
                <c:pt idx="141">
                  <c:v>13.283935318275155</c:v>
                </c:pt>
                <c:pt idx="142">
                  <c:v>12.629410677618072</c:v>
                </c:pt>
                <c:pt idx="143">
                  <c:v>16.638705338809036</c:v>
                </c:pt>
                <c:pt idx="144">
                  <c:v>15.944432238193018</c:v>
                </c:pt>
                <c:pt idx="145">
                  <c:v>18.647327515400413</c:v>
                </c:pt>
                <c:pt idx="146">
                  <c:v>17.513171457905543</c:v>
                </c:pt>
                <c:pt idx="147">
                  <c:v>15.79603798767967</c:v>
                </c:pt>
                <c:pt idx="148">
                  <c:v>14.436640657084189</c:v>
                </c:pt>
                <c:pt idx="149">
                  <c:v>17.407175564681726</c:v>
                </c:pt>
                <c:pt idx="150">
                  <c:v>16.6599045174538</c:v>
                </c:pt>
                <c:pt idx="151">
                  <c:v>19.471445585215601</c:v>
                </c:pt>
                <c:pt idx="152">
                  <c:v>16.7208521560575</c:v>
                </c:pt>
                <c:pt idx="153">
                  <c:v>22.93751129363449</c:v>
                </c:pt>
                <c:pt idx="154">
                  <c:v>34.872648870636546</c:v>
                </c:pt>
                <c:pt idx="155">
                  <c:v>36.033303901437364</c:v>
                </c:pt>
                <c:pt idx="156">
                  <c:v>35.42647741273101</c:v>
                </c:pt>
                <c:pt idx="157">
                  <c:v>32.050508213552362</c:v>
                </c:pt>
                <c:pt idx="158">
                  <c:v>21.313124229979465</c:v>
                </c:pt>
                <c:pt idx="159">
                  <c:v>13.429679671457906</c:v>
                </c:pt>
                <c:pt idx="160">
                  <c:v>12.912949691991786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20.780494866529772</c:v>
                </c:pt>
                <c:pt idx="165">
                  <c:v>16.519459958932238</c:v>
                </c:pt>
                <c:pt idx="166">
                  <c:v>19.002413757700204</c:v>
                </c:pt>
                <c:pt idx="167">
                  <c:v>21.344922997946611</c:v>
                </c:pt>
                <c:pt idx="168">
                  <c:v>16.225321355236144</c:v>
                </c:pt>
                <c:pt idx="169">
                  <c:v>13.477377823408627</c:v>
                </c:pt>
                <c:pt idx="170">
                  <c:v>18.236593429158106</c:v>
                </c:pt>
                <c:pt idx="171">
                  <c:v>16.916944558521561</c:v>
                </c:pt>
                <c:pt idx="172">
                  <c:v>15.030217659137575</c:v>
                </c:pt>
                <c:pt idx="173">
                  <c:v>16.911644763860373</c:v>
                </c:pt>
                <c:pt idx="174">
                  <c:v>27.264793634496918</c:v>
                </c:pt>
                <c:pt idx="175">
                  <c:v>78.731099589322369</c:v>
                </c:pt>
                <c:pt idx="176">
                  <c:v>60.29046406570842</c:v>
                </c:pt>
                <c:pt idx="177">
                  <c:v>45.954519507186852</c:v>
                </c:pt>
                <c:pt idx="178">
                  <c:v>37.715988706365508</c:v>
                </c:pt>
                <c:pt idx="179">
                  <c:v>27.911368583162218</c:v>
                </c:pt>
                <c:pt idx="180">
                  <c:v>36.22409650924024</c:v>
                </c:pt>
                <c:pt idx="181">
                  <c:v>49.682925051334692</c:v>
                </c:pt>
                <c:pt idx="182">
                  <c:v>44.947558521560573</c:v>
                </c:pt>
                <c:pt idx="183">
                  <c:v>37.869682751540033</c:v>
                </c:pt>
                <c:pt idx="184">
                  <c:v>32.784529774127307</c:v>
                </c:pt>
                <c:pt idx="185">
                  <c:v>34.477814168377819</c:v>
                </c:pt>
                <c:pt idx="186">
                  <c:v>39.936602669404515</c:v>
                </c:pt>
                <c:pt idx="187">
                  <c:v>44.152589322381921</c:v>
                </c:pt>
                <c:pt idx="188">
                  <c:v>24.410854209445588</c:v>
                </c:pt>
                <c:pt idx="189">
                  <c:v>20.849392197125255</c:v>
                </c:pt>
                <c:pt idx="190">
                  <c:v>20.865291581108828</c:v>
                </c:pt>
                <c:pt idx="191">
                  <c:v>23.629134496919914</c:v>
                </c:pt>
                <c:pt idx="192">
                  <c:v>25.510561601642706</c:v>
                </c:pt>
                <c:pt idx="193">
                  <c:v>28.25850513347023</c:v>
                </c:pt>
                <c:pt idx="194">
                  <c:v>52.891950718685827</c:v>
                </c:pt>
                <c:pt idx="195">
                  <c:v>44.944908624229967</c:v>
                </c:pt>
                <c:pt idx="196">
                  <c:v>64.217611909650913</c:v>
                </c:pt>
                <c:pt idx="197">
                  <c:v>77.944080082135528</c:v>
                </c:pt>
                <c:pt idx="198">
                  <c:v>75.710216632443533</c:v>
                </c:pt>
                <c:pt idx="199">
                  <c:v>48.766060574948668</c:v>
                </c:pt>
                <c:pt idx="200">
                  <c:v>38.815696098562626</c:v>
                </c:pt>
                <c:pt idx="201">
                  <c:v>90.096509240246405</c:v>
                </c:pt>
                <c:pt idx="202">
                  <c:v>100.27741478439424</c:v>
                </c:pt>
                <c:pt idx="203">
                  <c:v>95.314157084188892</c:v>
                </c:pt>
                <c:pt idx="204">
                  <c:v>75.225285420944545</c:v>
                </c:pt>
                <c:pt idx="205">
                  <c:v>51.861140657084185</c:v>
                </c:pt>
                <c:pt idx="206">
                  <c:v>76.139499999999998</c:v>
                </c:pt>
                <c:pt idx="207">
                  <c:v>122.29806160164269</c:v>
                </c:pt>
                <c:pt idx="208">
                  <c:v>121.13475667351129</c:v>
                </c:pt>
                <c:pt idx="209">
                  <c:v>110.7524589322382</c:v>
                </c:pt>
                <c:pt idx="210">
                  <c:v>95.764639630390135</c:v>
                </c:pt>
                <c:pt idx="211">
                  <c:v>72.864226899383979</c:v>
                </c:pt>
                <c:pt idx="212">
                  <c:v>47.584206365503078</c:v>
                </c:pt>
                <c:pt idx="213">
                  <c:v>29.056124229979471</c:v>
                </c:pt>
                <c:pt idx="214">
                  <c:v>23.536388090349075</c:v>
                </c:pt>
                <c:pt idx="215">
                  <c:v>21.119681724845993</c:v>
                </c:pt>
                <c:pt idx="216">
                  <c:v>16.320717659137578</c:v>
                </c:pt>
                <c:pt idx="217">
                  <c:v>15.419752566735109</c:v>
                </c:pt>
                <c:pt idx="218">
                  <c:v>16.964642710472276</c:v>
                </c:pt>
                <c:pt idx="219">
                  <c:v>16.898395277207388</c:v>
                </c:pt>
                <c:pt idx="220">
                  <c:v>18.069649897330596</c:v>
                </c:pt>
                <c:pt idx="221">
                  <c:v>21.276025667351128</c:v>
                </c:pt>
                <c:pt idx="222">
                  <c:v>21.639061601642712</c:v>
                </c:pt>
                <c:pt idx="223">
                  <c:v>21.085233059548251</c:v>
                </c:pt>
                <c:pt idx="224">
                  <c:v>20.078272073921969</c:v>
                </c:pt>
                <c:pt idx="225">
                  <c:v>19.312451745379875</c:v>
                </c:pt>
                <c:pt idx="226">
                  <c:v>19.010363449691987</c:v>
                </c:pt>
                <c:pt idx="227">
                  <c:v>21.021635523613963</c:v>
                </c:pt>
                <c:pt idx="228">
                  <c:v>23.062056468172482</c:v>
                </c:pt>
                <c:pt idx="229">
                  <c:v>23.870275154004101</c:v>
                </c:pt>
                <c:pt idx="230">
                  <c:v>23.581436344969205</c:v>
                </c:pt>
                <c:pt idx="231">
                  <c:v>22.158441478439421</c:v>
                </c:pt>
                <c:pt idx="232">
                  <c:v>22.881863449691991</c:v>
                </c:pt>
                <c:pt idx="233">
                  <c:v>23.928572895277203</c:v>
                </c:pt>
                <c:pt idx="234">
                  <c:v>22.325385010266938</c:v>
                </c:pt>
                <c:pt idx="235">
                  <c:v>20.912989733059543</c:v>
                </c:pt>
                <c:pt idx="236">
                  <c:v>21.930550308008211</c:v>
                </c:pt>
                <c:pt idx="237">
                  <c:v>22.328034907597534</c:v>
                </c:pt>
                <c:pt idx="238">
                  <c:v>22.0550954825462</c:v>
                </c:pt>
                <c:pt idx="239">
                  <c:v>21.164729979466117</c:v>
                </c:pt>
                <c:pt idx="240">
                  <c:v>20.05442299794661</c:v>
                </c:pt>
                <c:pt idx="241">
                  <c:v>18.822220739219713</c:v>
                </c:pt>
                <c:pt idx="242">
                  <c:v>18.043150924024641</c:v>
                </c:pt>
                <c:pt idx="243">
                  <c:v>16.469111909650927</c:v>
                </c:pt>
                <c:pt idx="244">
                  <c:v>19.113709445585211</c:v>
                </c:pt>
                <c:pt idx="245">
                  <c:v>20.92093942505133</c:v>
                </c:pt>
                <c:pt idx="246">
                  <c:v>20.857341889117041</c:v>
                </c:pt>
                <c:pt idx="247">
                  <c:v>20.29026386036961</c:v>
                </c:pt>
                <c:pt idx="248">
                  <c:v>19.058061601642709</c:v>
                </c:pt>
                <c:pt idx="249">
                  <c:v>20.764595482546202</c:v>
                </c:pt>
                <c:pt idx="250">
                  <c:v>28.141909650924028</c:v>
                </c:pt>
                <c:pt idx="251">
                  <c:v>28.245255646817242</c:v>
                </c:pt>
                <c:pt idx="252">
                  <c:v>21.893451745379874</c:v>
                </c:pt>
                <c:pt idx="253">
                  <c:v>21.201828542094454</c:v>
                </c:pt>
                <c:pt idx="254">
                  <c:v>20.682448665297741</c:v>
                </c:pt>
                <c:pt idx="255">
                  <c:v>20.613551334702255</c:v>
                </c:pt>
                <c:pt idx="256">
                  <c:v>19.187906570841889</c:v>
                </c:pt>
                <c:pt idx="257">
                  <c:v>19.079260780287477</c:v>
                </c:pt>
                <c:pt idx="258">
                  <c:v>19.762934291581107</c:v>
                </c:pt>
                <c:pt idx="259">
                  <c:v>21.972948665297739</c:v>
                </c:pt>
                <c:pt idx="260">
                  <c:v>21.313124229979465</c:v>
                </c:pt>
                <c:pt idx="261">
                  <c:v>23.123004106776182</c:v>
                </c:pt>
                <c:pt idx="262">
                  <c:v>21.572814168377821</c:v>
                </c:pt>
                <c:pt idx="263">
                  <c:v>21.117031827515401</c:v>
                </c:pt>
                <c:pt idx="264">
                  <c:v>21.077283367556465</c:v>
                </c:pt>
                <c:pt idx="265">
                  <c:v>22.288286447638601</c:v>
                </c:pt>
                <c:pt idx="266">
                  <c:v>22.773217659137579</c:v>
                </c:pt>
                <c:pt idx="267">
                  <c:v>23.610585215605752</c:v>
                </c:pt>
                <c:pt idx="268">
                  <c:v>23.655633470225872</c:v>
                </c:pt>
                <c:pt idx="269">
                  <c:v>22.48967864476386</c:v>
                </c:pt>
                <c:pt idx="270">
                  <c:v>22.876563655030797</c:v>
                </c:pt>
                <c:pt idx="271">
                  <c:v>24.784489733059544</c:v>
                </c:pt>
                <c:pt idx="272">
                  <c:v>24.026619096509236</c:v>
                </c:pt>
                <c:pt idx="273">
                  <c:v>22.412831622176597</c:v>
                </c:pt>
                <c:pt idx="274">
                  <c:v>22.341284394250508</c:v>
                </c:pt>
                <c:pt idx="275">
                  <c:v>21.800705338809038</c:v>
                </c:pt>
                <c:pt idx="276">
                  <c:v>21.657610882956877</c:v>
                </c:pt>
                <c:pt idx="277">
                  <c:v>22.881863449691991</c:v>
                </c:pt>
                <c:pt idx="278">
                  <c:v>22.820915811088295</c:v>
                </c:pt>
                <c:pt idx="279">
                  <c:v>23.292597535934291</c:v>
                </c:pt>
                <c:pt idx="280">
                  <c:v>24.445302874743323</c:v>
                </c:pt>
                <c:pt idx="281">
                  <c:v>24.681143737166323</c:v>
                </c:pt>
                <c:pt idx="282">
                  <c:v>24.662594455852162</c:v>
                </c:pt>
                <c:pt idx="283">
                  <c:v>23.358844969199179</c:v>
                </c:pt>
                <c:pt idx="284">
                  <c:v>21.514516427104724</c:v>
                </c:pt>
                <c:pt idx="285">
                  <c:v>22.370433264887058</c:v>
                </c:pt>
                <c:pt idx="286">
                  <c:v>21.554264887063653</c:v>
                </c:pt>
                <c:pt idx="287">
                  <c:v>21.244226899383978</c:v>
                </c:pt>
                <c:pt idx="288">
                  <c:v>17.327678644763861</c:v>
                </c:pt>
                <c:pt idx="289">
                  <c:v>23.533738193018479</c:v>
                </c:pt>
                <c:pt idx="290">
                  <c:v>22.089544147843942</c:v>
                </c:pt>
                <c:pt idx="291">
                  <c:v>24.471801848049282</c:v>
                </c:pt>
                <c:pt idx="292">
                  <c:v>18.618178644763862</c:v>
                </c:pt>
                <c:pt idx="293">
                  <c:v>17.910656057494869</c:v>
                </c:pt>
                <c:pt idx="294">
                  <c:v>23.239599589322381</c:v>
                </c:pt>
                <c:pt idx="295">
                  <c:v>19.386648870636552</c:v>
                </c:pt>
                <c:pt idx="296">
                  <c:v>25.847098562628339</c:v>
                </c:pt>
                <c:pt idx="297">
                  <c:v>37.246956878850099</c:v>
                </c:pt>
                <c:pt idx="298">
                  <c:v>19.29125256673511</c:v>
                </c:pt>
                <c:pt idx="299">
                  <c:v>20.489006160164269</c:v>
                </c:pt>
                <c:pt idx="300">
                  <c:v>22.14784188911705</c:v>
                </c:pt>
                <c:pt idx="301">
                  <c:v>21.877552361396305</c:v>
                </c:pt>
                <c:pt idx="302">
                  <c:v>22.791766940451748</c:v>
                </c:pt>
                <c:pt idx="303">
                  <c:v>23.244899383983565</c:v>
                </c:pt>
                <c:pt idx="304">
                  <c:v>24.583097535934289</c:v>
                </c:pt>
                <c:pt idx="305">
                  <c:v>28.642740246406575</c:v>
                </c:pt>
                <c:pt idx="306">
                  <c:v>28.560593429158107</c:v>
                </c:pt>
                <c:pt idx="307">
                  <c:v>30.354573921971244</c:v>
                </c:pt>
                <c:pt idx="308">
                  <c:v>23.67683264887064</c:v>
                </c:pt>
                <c:pt idx="309">
                  <c:v>21.639061601642712</c:v>
                </c:pt>
                <c:pt idx="310">
                  <c:v>21.84840349075975</c:v>
                </c:pt>
                <c:pt idx="311">
                  <c:v>20.719547227926078</c:v>
                </c:pt>
                <c:pt idx="312">
                  <c:v>19.813282340862422</c:v>
                </c:pt>
                <c:pt idx="313">
                  <c:v>21.03488501026694</c:v>
                </c:pt>
                <c:pt idx="314">
                  <c:v>22.004747433264885</c:v>
                </c:pt>
                <c:pt idx="315">
                  <c:v>22.48172895277207</c:v>
                </c:pt>
                <c:pt idx="316">
                  <c:v>23.202501026694044</c:v>
                </c:pt>
                <c:pt idx="317">
                  <c:v>22.402232032854208</c:v>
                </c:pt>
                <c:pt idx="318">
                  <c:v>21.392621149897327</c:v>
                </c:pt>
                <c:pt idx="319">
                  <c:v>21.511866529774125</c:v>
                </c:pt>
                <c:pt idx="320">
                  <c:v>20.92093942505133</c:v>
                </c:pt>
                <c:pt idx="321">
                  <c:v>20.295563655030797</c:v>
                </c:pt>
                <c:pt idx="322">
                  <c:v>21.837803901437372</c:v>
                </c:pt>
                <c:pt idx="323">
                  <c:v>25.057429158110882</c:v>
                </c:pt>
                <c:pt idx="324">
                  <c:v>23.234299794661194</c:v>
                </c:pt>
                <c:pt idx="325">
                  <c:v>23.952421971252566</c:v>
                </c:pt>
                <c:pt idx="326">
                  <c:v>24.018669404517453</c:v>
                </c:pt>
                <c:pt idx="327">
                  <c:v>21.429719712525664</c:v>
                </c:pt>
                <c:pt idx="328">
                  <c:v>21.747707392197125</c:v>
                </c:pt>
                <c:pt idx="329">
                  <c:v>22.227338809034904</c:v>
                </c:pt>
                <c:pt idx="330">
                  <c:v>21.771556468172484</c:v>
                </c:pt>
                <c:pt idx="331">
                  <c:v>21.731808008213548</c:v>
                </c:pt>
                <c:pt idx="332">
                  <c:v>22.987859342915808</c:v>
                </c:pt>
                <c:pt idx="333">
                  <c:v>22.638072895277208</c:v>
                </c:pt>
                <c:pt idx="334">
                  <c:v>27.61987987679672</c:v>
                </c:pt>
                <c:pt idx="335">
                  <c:v>24.182963039014375</c:v>
                </c:pt>
                <c:pt idx="336">
                  <c:v>26.000792607802875</c:v>
                </c:pt>
                <c:pt idx="337">
                  <c:v>27.691427104722795</c:v>
                </c:pt>
                <c:pt idx="338">
                  <c:v>34.70570533880904</c:v>
                </c:pt>
                <c:pt idx="339">
                  <c:v>41.420545174537985</c:v>
                </c:pt>
                <c:pt idx="340">
                  <c:v>56.278519507186857</c:v>
                </c:pt>
                <c:pt idx="341">
                  <c:v>66.030141683778226</c:v>
                </c:pt>
                <c:pt idx="342">
                  <c:v>68.94767864476384</c:v>
                </c:pt>
                <c:pt idx="343">
                  <c:v>76.523735112936336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B-467D-9BF9-5B73FD7E73B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B-467D-9BF9-5B73FD7E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'069C'!$Q$14:$Q$676</c:f>
              <c:numCache>
                <c:formatCode>0.0</c:formatCode>
                <c:ptCount val="663"/>
                <c:pt idx="0">
                  <c:v>1.0737004243726079E-2</c:v>
                </c:pt>
                <c:pt idx="1">
                  <c:v>4.088594331220196E-2</c:v>
                </c:pt>
                <c:pt idx="2">
                  <c:v>9.6704144181903914E-2</c:v>
                </c:pt>
                <c:pt idx="3">
                  <c:v>0.16382819720228417</c:v>
                </c:pt>
                <c:pt idx="4">
                  <c:v>0.18942635301514116</c:v>
                </c:pt>
                <c:pt idx="5">
                  <c:v>0.17797828888772457</c:v>
                </c:pt>
                <c:pt idx="6">
                  <c:v>0.16546363493477234</c:v>
                </c:pt>
                <c:pt idx="7">
                  <c:v>0.17250312778330792</c:v>
                </c:pt>
                <c:pt idx="8">
                  <c:v>0.18551552365484361</c:v>
                </c:pt>
                <c:pt idx="9">
                  <c:v>0.18181801225965313</c:v>
                </c:pt>
                <c:pt idx="10">
                  <c:v>0.19347939435217681</c:v>
                </c:pt>
                <c:pt idx="11">
                  <c:v>0.20322091475873627</c:v>
                </c:pt>
                <c:pt idx="12">
                  <c:v>0.21367349504898614</c:v>
                </c:pt>
                <c:pt idx="13">
                  <c:v>0.20883828783989095</c:v>
                </c:pt>
                <c:pt idx="14">
                  <c:v>0.20506967045633145</c:v>
                </c:pt>
                <c:pt idx="15">
                  <c:v>0.19781685964268872</c:v>
                </c:pt>
                <c:pt idx="16">
                  <c:v>0.1940482422591292</c:v>
                </c:pt>
                <c:pt idx="17">
                  <c:v>0.19305275842196251</c:v>
                </c:pt>
                <c:pt idx="18">
                  <c:v>0.20606515429349812</c:v>
                </c:pt>
                <c:pt idx="19">
                  <c:v>0.21865091423481947</c:v>
                </c:pt>
                <c:pt idx="20">
                  <c:v>0.21651773458374804</c:v>
                </c:pt>
                <c:pt idx="21">
                  <c:v>0.21943308010687898</c:v>
                </c:pt>
                <c:pt idx="22">
                  <c:v>0.25555492219835485</c:v>
                </c:pt>
                <c:pt idx="23">
                  <c:v>0.21665994656048615</c:v>
                </c:pt>
                <c:pt idx="24">
                  <c:v>0.1832401320270341</c:v>
                </c:pt>
                <c:pt idx="25">
                  <c:v>0.15053137737727243</c:v>
                </c:pt>
                <c:pt idx="26">
                  <c:v>0.15472663069104625</c:v>
                </c:pt>
                <c:pt idx="27">
                  <c:v>0.27582012888353319</c:v>
                </c:pt>
                <c:pt idx="28">
                  <c:v>0.43346210509771049</c:v>
                </c:pt>
                <c:pt idx="29">
                  <c:v>0.43730182846963894</c:v>
                </c:pt>
                <c:pt idx="30">
                  <c:v>0.28456616545292607</c:v>
                </c:pt>
                <c:pt idx="31">
                  <c:v>0.15330451092366529</c:v>
                </c:pt>
                <c:pt idx="32">
                  <c:v>0.15081580133074862</c:v>
                </c:pt>
                <c:pt idx="33">
                  <c:v>0.13631017970346304</c:v>
                </c:pt>
                <c:pt idx="34">
                  <c:v>0.12123571016922509</c:v>
                </c:pt>
                <c:pt idx="35">
                  <c:v>0.11810704668098707</c:v>
                </c:pt>
                <c:pt idx="36">
                  <c:v>0.11369847540210606</c:v>
                </c:pt>
                <c:pt idx="37">
                  <c:v>0.11433842929742755</c:v>
                </c:pt>
                <c:pt idx="38">
                  <c:v>0.10566349871640382</c:v>
                </c:pt>
                <c:pt idx="39">
                  <c:v>0.13567022580814167</c:v>
                </c:pt>
                <c:pt idx="40">
                  <c:v>0.18601326557342687</c:v>
                </c:pt>
                <c:pt idx="41">
                  <c:v>0.21658884057211716</c:v>
                </c:pt>
                <c:pt idx="42">
                  <c:v>0.24126261853617645</c:v>
                </c:pt>
                <c:pt idx="43">
                  <c:v>0.25562602818672392</c:v>
                </c:pt>
                <c:pt idx="44">
                  <c:v>0.25015086708230722</c:v>
                </c:pt>
                <c:pt idx="45">
                  <c:v>0.23962718080368833</c:v>
                </c:pt>
                <c:pt idx="46">
                  <c:v>0.26088787132603342</c:v>
                </c:pt>
                <c:pt idx="47">
                  <c:v>0.27269146539529515</c:v>
                </c:pt>
                <c:pt idx="48">
                  <c:v>0.32111464347461616</c:v>
                </c:pt>
                <c:pt idx="49">
                  <c:v>0.3861766228322942</c:v>
                </c:pt>
                <c:pt idx="50">
                  <c:v>0.57339869020799483</c:v>
                </c:pt>
                <c:pt idx="51">
                  <c:v>0.84409918792895677</c:v>
                </c:pt>
                <c:pt idx="52">
                  <c:v>0.98552899879499134</c:v>
                </c:pt>
                <c:pt idx="53">
                  <c:v>0.91641397810027758</c:v>
                </c:pt>
                <c:pt idx="54">
                  <c:v>0.58271357468434004</c:v>
                </c:pt>
                <c:pt idx="55">
                  <c:v>0.42457385655157959</c:v>
                </c:pt>
                <c:pt idx="56">
                  <c:v>0.44476795724838891</c:v>
                </c:pt>
                <c:pt idx="57">
                  <c:v>0.45330067585267453</c:v>
                </c:pt>
                <c:pt idx="58">
                  <c:v>0.53926781579085226</c:v>
                </c:pt>
                <c:pt idx="59">
                  <c:v>0.69442108241211287</c:v>
                </c:pt>
                <c:pt idx="60">
                  <c:v>1.003447707863991</c:v>
                </c:pt>
                <c:pt idx="61">
                  <c:v>1.0825886729187404</c:v>
                </c:pt>
                <c:pt idx="62">
                  <c:v>1.0793889034421333</c:v>
                </c:pt>
                <c:pt idx="63">
                  <c:v>0.98602674071357443</c:v>
                </c:pt>
                <c:pt idx="64">
                  <c:v>0.96505047414470579</c:v>
                </c:pt>
                <c:pt idx="65">
                  <c:v>0.96789471367946756</c:v>
                </c:pt>
                <c:pt idx="66">
                  <c:v>0.97898724786503899</c:v>
                </c:pt>
                <c:pt idx="67">
                  <c:v>0.92203135118143231</c:v>
                </c:pt>
                <c:pt idx="68">
                  <c:v>1.0006034683292293</c:v>
                </c:pt>
                <c:pt idx="69">
                  <c:v>1.0749803321632523</c:v>
                </c:pt>
                <c:pt idx="70">
                  <c:v>1.1057692251270497</c:v>
                </c:pt>
                <c:pt idx="71">
                  <c:v>1.058981484780217</c:v>
                </c:pt>
                <c:pt idx="72">
                  <c:v>1.1226213443705138</c:v>
                </c:pt>
                <c:pt idx="73">
                  <c:v>1.1814971027400847</c:v>
                </c:pt>
                <c:pt idx="74">
                  <c:v>1.1003651700110022</c:v>
                </c:pt>
                <c:pt idx="75">
                  <c:v>0.98815992036464595</c:v>
                </c:pt>
                <c:pt idx="76">
                  <c:v>0.94407420757583693</c:v>
                </c:pt>
                <c:pt idx="77">
                  <c:v>1.0284770157698955</c:v>
                </c:pt>
                <c:pt idx="78">
                  <c:v>0.92579996856499169</c:v>
                </c:pt>
                <c:pt idx="79">
                  <c:v>0.86088020118405195</c:v>
                </c:pt>
                <c:pt idx="80">
                  <c:v>0.8881849007177659</c:v>
                </c:pt>
                <c:pt idx="81">
                  <c:v>0.94172770995965838</c:v>
                </c:pt>
                <c:pt idx="82">
                  <c:v>0.87780342641588494</c:v>
                </c:pt>
                <c:pt idx="83">
                  <c:v>0.79759587153560008</c:v>
                </c:pt>
                <c:pt idx="84">
                  <c:v>0.76261172525802889</c:v>
                </c:pt>
                <c:pt idx="85">
                  <c:v>0.82490057106931425</c:v>
                </c:pt>
                <c:pt idx="86">
                  <c:v>0.98296918321370563</c:v>
                </c:pt>
                <c:pt idx="87">
                  <c:v>1.0244950804212289</c:v>
                </c:pt>
                <c:pt idx="88">
                  <c:v>0.9612818567611463</c:v>
                </c:pt>
                <c:pt idx="89">
                  <c:v>0.90197946246136107</c:v>
                </c:pt>
                <c:pt idx="90">
                  <c:v>0.86436439461413506</c:v>
                </c:pt>
                <c:pt idx="91">
                  <c:v>0.91676950804212287</c:v>
                </c:pt>
                <c:pt idx="92">
                  <c:v>0.89749978519411111</c:v>
                </c:pt>
                <c:pt idx="93">
                  <c:v>0.87695015455545655</c:v>
                </c:pt>
                <c:pt idx="94">
                  <c:v>0.71205536752763665</c:v>
                </c:pt>
                <c:pt idx="95">
                  <c:v>0.53429039660501898</c:v>
                </c:pt>
                <c:pt idx="96">
                  <c:v>0.39129625399486556</c:v>
                </c:pt>
                <c:pt idx="97">
                  <c:v>0.46432210404987678</c:v>
                </c:pt>
                <c:pt idx="98">
                  <c:v>0.66320555351810129</c:v>
                </c:pt>
                <c:pt idx="99">
                  <c:v>0.81594121653481411</c:v>
                </c:pt>
                <c:pt idx="100">
                  <c:v>0.77597965107140976</c:v>
                </c:pt>
                <c:pt idx="101">
                  <c:v>0.76403384502540994</c:v>
                </c:pt>
                <c:pt idx="102">
                  <c:v>0.63106564677529198</c:v>
                </c:pt>
                <c:pt idx="103">
                  <c:v>0.41319689841253204</c:v>
                </c:pt>
                <c:pt idx="104">
                  <c:v>0.50108390003667425</c:v>
                </c:pt>
                <c:pt idx="105">
                  <c:v>0.60824062450882788</c:v>
                </c:pt>
                <c:pt idx="106">
                  <c:v>0.63085232881018483</c:v>
                </c:pt>
                <c:pt idx="107">
                  <c:v>0.65616606066956562</c:v>
                </c:pt>
                <c:pt idx="108">
                  <c:v>0.65339292712317276</c:v>
                </c:pt>
                <c:pt idx="109">
                  <c:v>0.60034785979986371</c:v>
                </c:pt>
                <c:pt idx="110">
                  <c:v>0.67813781107560123</c:v>
                </c:pt>
                <c:pt idx="111">
                  <c:v>0.63526090008906588</c:v>
                </c:pt>
                <c:pt idx="112">
                  <c:v>0.47392141247969816</c:v>
                </c:pt>
                <c:pt idx="113">
                  <c:v>0.5157317336406978</c:v>
                </c:pt>
                <c:pt idx="114">
                  <c:v>0.59551265259076847</c:v>
                </c:pt>
                <c:pt idx="115">
                  <c:v>0.59529933462566131</c:v>
                </c:pt>
                <c:pt idx="116">
                  <c:v>0.50684348509456689</c:v>
                </c:pt>
                <c:pt idx="117">
                  <c:v>0.43495533085346044</c:v>
                </c:pt>
                <c:pt idx="118">
                  <c:v>0.36818680777492524</c:v>
                </c:pt>
                <c:pt idx="119">
                  <c:v>0.28805035888300928</c:v>
                </c:pt>
                <c:pt idx="120">
                  <c:v>0.23393870173416459</c:v>
                </c:pt>
                <c:pt idx="121">
                  <c:v>0.23891612091999784</c:v>
                </c:pt>
                <c:pt idx="122">
                  <c:v>0.25079082097762873</c:v>
                </c:pt>
                <c:pt idx="123">
                  <c:v>0.32239455126525901</c:v>
                </c:pt>
                <c:pt idx="124">
                  <c:v>0.35588547178708013</c:v>
                </c:pt>
                <c:pt idx="125">
                  <c:v>0.36349381254256818</c:v>
                </c:pt>
                <c:pt idx="126">
                  <c:v>0.4168233038193534</c:v>
                </c:pt>
                <c:pt idx="127">
                  <c:v>0.46361104416618637</c:v>
                </c:pt>
                <c:pt idx="128">
                  <c:v>0.49184012154869799</c:v>
                </c:pt>
                <c:pt idx="129">
                  <c:v>0.50492362340860264</c:v>
                </c:pt>
                <c:pt idx="130">
                  <c:v>0.50143942997851942</c:v>
                </c:pt>
                <c:pt idx="131">
                  <c:v>0.48522726463037663</c:v>
                </c:pt>
                <c:pt idx="132">
                  <c:v>0.56813684706868539</c:v>
                </c:pt>
                <c:pt idx="133">
                  <c:v>0.81231481112799275</c:v>
                </c:pt>
                <c:pt idx="134">
                  <c:v>0.75969637973489801</c:v>
                </c:pt>
                <c:pt idx="135">
                  <c:v>0.92949747996018239</c:v>
                </c:pt>
                <c:pt idx="136">
                  <c:v>0.8103949494420285</c:v>
                </c:pt>
                <c:pt idx="137">
                  <c:v>0.85199195263792105</c:v>
                </c:pt>
                <c:pt idx="138">
                  <c:v>0.67536467752920826</c:v>
                </c:pt>
                <c:pt idx="139">
                  <c:v>0.5677102111384712</c:v>
                </c:pt>
                <c:pt idx="140">
                  <c:v>0.41134814271493686</c:v>
                </c:pt>
                <c:pt idx="141">
                  <c:v>0.27361584324409283</c:v>
                </c:pt>
                <c:pt idx="142">
                  <c:v>0.42052081521454393</c:v>
                </c:pt>
                <c:pt idx="143">
                  <c:v>0.55640435898779261</c:v>
                </c:pt>
                <c:pt idx="144">
                  <c:v>0.68375518415675585</c:v>
                </c:pt>
                <c:pt idx="145">
                  <c:v>0.69456329438885089</c:v>
                </c:pt>
                <c:pt idx="146">
                  <c:v>0.67920440090113687</c:v>
                </c:pt>
                <c:pt idx="147">
                  <c:v>0.57510523392885193</c:v>
                </c:pt>
                <c:pt idx="148">
                  <c:v>0.49831076649028139</c:v>
                </c:pt>
                <c:pt idx="149">
                  <c:v>0.68347076020327957</c:v>
                </c:pt>
                <c:pt idx="150">
                  <c:v>0.84104163042908786</c:v>
                </c:pt>
                <c:pt idx="151">
                  <c:v>0.7439819563053387</c:v>
                </c:pt>
                <c:pt idx="152">
                  <c:v>0.70878449206266037</c:v>
                </c:pt>
                <c:pt idx="153">
                  <c:v>0.70665131241158885</c:v>
                </c:pt>
                <c:pt idx="154">
                  <c:v>0.61798214491538728</c:v>
                </c:pt>
                <c:pt idx="155">
                  <c:v>0.63405209828679199</c:v>
                </c:pt>
                <c:pt idx="156">
                  <c:v>0.74682619584010046</c:v>
                </c:pt>
                <c:pt idx="157">
                  <c:v>0.7719266097343741</c:v>
                </c:pt>
                <c:pt idx="158">
                  <c:v>0.65694822654162521</c:v>
                </c:pt>
                <c:pt idx="159">
                  <c:v>0.55327569549955458</c:v>
                </c:pt>
                <c:pt idx="160">
                  <c:v>0.44924763451563876</c:v>
                </c:pt>
                <c:pt idx="161">
                  <c:v>0.52362449834966196</c:v>
                </c:pt>
                <c:pt idx="162">
                  <c:v>0.69207458479593431</c:v>
                </c:pt>
                <c:pt idx="163">
                  <c:v>0.8125281290930999</c:v>
                </c:pt>
                <c:pt idx="164">
                  <c:v>0.71283753339969602</c:v>
                </c:pt>
                <c:pt idx="165">
                  <c:v>0.78728550322208835</c:v>
                </c:pt>
                <c:pt idx="166">
                  <c:v>0.78557895950123102</c:v>
                </c:pt>
                <c:pt idx="167">
                  <c:v>0.5694167548593283</c:v>
                </c:pt>
                <c:pt idx="168">
                  <c:v>0.58022486509142335</c:v>
                </c:pt>
                <c:pt idx="169">
                  <c:v>0.46382436213129347</c:v>
                </c:pt>
                <c:pt idx="170">
                  <c:v>0.46339772620107933</c:v>
                </c:pt>
                <c:pt idx="171">
                  <c:v>0.46226003038717445</c:v>
                </c:pt>
                <c:pt idx="172">
                  <c:v>0.45955800282915071</c:v>
                </c:pt>
                <c:pt idx="173">
                  <c:v>0.58285578666107818</c:v>
                </c:pt>
                <c:pt idx="174">
                  <c:v>0.58655329805626866</c:v>
                </c:pt>
                <c:pt idx="175">
                  <c:v>0.6433669827631372</c:v>
                </c:pt>
                <c:pt idx="176">
                  <c:v>0.97045452926075326</c:v>
                </c:pt>
                <c:pt idx="177">
                  <c:v>1.3365081573846074</c:v>
                </c:pt>
                <c:pt idx="178">
                  <c:v>1.4101028553465709</c:v>
                </c:pt>
                <c:pt idx="179">
                  <c:v>1.242434934772358</c:v>
                </c:pt>
                <c:pt idx="180">
                  <c:v>0.77043338397862415</c:v>
                </c:pt>
                <c:pt idx="181">
                  <c:v>0.4333198931209723</c:v>
                </c:pt>
                <c:pt idx="182">
                  <c:v>0.48771597422329332</c:v>
                </c:pt>
                <c:pt idx="183">
                  <c:v>0.62374172997328015</c:v>
                </c:pt>
                <c:pt idx="184">
                  <c:v>0.83115789804579032</c:v>
                </c:pt>
                <c:pt idx="185">
                  <c:v>0.97976941373709836</c:v>
                </c:pt>
                <c:pt idx="186">
                  <c:v>0.67308928590139883</c:v>
                </c:pt>
                <c:pt idx="187">
                  <c:v>1.078820055535181</c:v>
                </c:pt>
                <c:pt idx="188">
                  <c:v>1.018308859433122</c:v>
                </c:pt>
                <c:pt idx="189">
                  <c:v>0.69122131293550571</c:v>
                </c:pt>
                <c:pt idx="190">
                  <c:v>0.70650910043485082</c:v>
                </c:pt>
                <c:pt idx="191">
                  <c:v>0.8187854560695762</c:v>
                </c:pt>
                <c:pt idx="192">
                  <c:v>1.1342116204746684</c:v>
                </c:pt>
                <c:pt idx="193">
                  <c:v>0.92096476135589667</c:v>
                </c:pt>
                <c:pt idx="194">
                  <c:v>0.91854715775134888</c:v>
                </c:pt>
                <c:pt idx="195">
                  <c:v>1.0237129145491695</c:v>
                </c:pt>
                <c:pt idx="196">
                  <c:v>0.78700107926861207</c:v>
                </c:pt>
                <c:pt idx="197">
                  <c:v>0.65381956305338718</c:v>
                </c:pt>
                <c:pt idx="198">
                  <c:v>0.82411840519725466</c:v>
                </c:pt>
                <c:pt idx="199">
                  <c:v>1.0560661392570858</c:v>
                </c:pt>
                <c:pt idx="200">
                  <c:v>0.87090614554408741</c:v>
                </c:pt>
                <c:pt idx="201">
                  <c:v>0.82589605490648077</c:v>
                </c:pt>
                <c:pt idx="202">
                  <c:v>0.90020181275213473</c:v>
                </c:pt>
                <c:pt idx="203">
                  <c:v>1.1103911143710377</c:v>
                </c:pt>
                <c:pt idx="204">
                  <c:v>1.5690247393513908</c:v>
                </c:pt>
                <c:pt idx="205">
                  <c:v>1.2314135065751557</c:v>
                </c:pt>
                <c:pt idx="206">
                  <c:v>1.0642433279195262</c:v>
                </c:pt>
                <c:pt idx="207">
                  <c:v>1.2819698643055482</c:v>
                </c:pt>
                <c:pt idx="208">
                  <c:v>1.3626751611044163</c:v>
                </c:pt>
                <c:pt idx="209">
                  <c:v>1.3795272803478809</c:v>
                </c:pt>
                <c:pt idx="210">
                  <c:v>1.2885116152355005</c:v>
                </c:pt>
                <c:pt idx="211">
                  <c:v>1.3601864515115001</c:v>
                </c:pt>
                <c:pt idx="212">
                  <c:v>1.2242318017498819</c:v>
                </c:pt>
                <c:pt idx="213">
                  <c:v>0.87894112222978993</c:v>
                </c:pt>
                <c:pt idx="214">
                  <c:v>0.50122611201341216</c:v>
                </c:pt>
                <c:pt idx="215">
                  <c:v>0.37515519463509189</c:v>
                </c:pt>
                <c:pt idx="216">
                  <c:v>0.48238302509561481</c:v>
                </c:pt>
                <c:pt idx="217">
                  <c:v>0.46282887829412683</c:v>
                </c:pt>
                <c:pt idx="218">
                  <c:v>0.43438648294650811</c:v>
                </c:pt>
                <c:pt idx="219">
                  <c:v>0.39705583905275837</c:v>
                </c:pt>
                <c:pt idx="220">
                  <c:v>0.40807726724996068</c:v>
                </c:pt>
                <c:pt idx="221">
                  <c:v>0.37508408864672288</c:v>
                </c:pt>
                <c:pt idx="222">
                  <c:v>0.42130298108660336</c:v>
                </c:pt>
                <c:pt idx="223">
                  <c:v>0.44192371771362698</c:v>
                </c:pt>
                <c:pt idx="224">
                  <c:v>0.47889883166553143</c:v>
                </c:pt>
                <c:pt idx="225">
                  <c:v>0.58491786032378046</c:v>
                </c:pt>
                <c:pt idx="226">
                  <c:v>0.57098108660344726</c:v>
                </c:pt>
                <c:pt idx="227">
                  <c:v>0.54033440561638801</c:v>
                </c:pt>
                <c:pt idx="228">
                  <c:v>0.53301048881437618</c:v>
                </c:pt>
                <c:pt idx="229">
                  <c:v>0.49617758683920982</c:v>
                </c:pt>
                <c:pt idx="230">
                  <c:v>0.46730855556137685</c:v>
                </c:pt>
                <c:pt idx="231">
                  <c:v>0.44725666684130549</c:v>
                </c:pt>
                <c:pt idx="232">
                  <c:v>0.48288076701419808</c:v>
                </c:pt>
                <c:pt idx="233">
                  <c:v>0.50364371561795984</c:v>
                </c:pt>
                <c:pt idx="234">
                  <c:v>0.5639415937549116</c:v>
                </c:pt>
                <c:pt idx="235">
                  <c:v>0.57766504951013775</c:v>
                </c:pt>
                <c:pt idx="236">
                  <c:v>0.5419698433488761</c:v>
                </c:pt>
                <c:pt idx="237">
                  <c:v>0.59252620107926846</c:v>
                </c:pt>
                <c:pt idx="238">
                  <c:v>0.66107237386702977</c:v>
                </c:pt>
                <c:pt idx="239">
                  <c:v>0.53834343794205475</c:v>
                </c:pt>
                <c:pt idx="240">
                  <c:v>0.44299030753916274</c:v>
                </c:pt>
                <c:pt idx="241">
                  <c:v>0.40203325823859165</c:v>
                </c:pt>
                <c:pt idx="242">
                  <c:v>0.3722398491119609</c:v>
                </c:pt>
                <c:pt idx="243">
                  <c:v>0.34344192382249689</c:v>
                </c:pt>
                <c:pt idx="244">
                  <c:v>0.41988086131922242</c:v>
                </c:pt>
                <c:pt idx="245">
                  <c:v>0.52518883009378103</c:v>
                </c:pt>
                <c:pt idx="246">
                  <c:v>0.55313348352281644</c:v>
                </c:pt>
                <c:pt idx="247">
                  <c:v>0.58897090166081612</c:v>
                </c:pt>
                <c:pt idx="248">
                  <c:v>0.47292592864253141</c:v>
                </c:pt>
                <c:pt idx="249">
                  <c:v>0.42244067690050818</c:v>
                </c:pt>
                <c:pt idx="250">
                  <c:v>0.60262325142767326</c:v>
                </c:pt>
                <c:pt idx="251">
                  <c:v>0.81729223031382614</c:v>
                </c:pt>
                <c:pt idx="252">
                  <c:v>0.73438264787551721</c:v>
                </c:pt>
                <c:pt idx="253">
                  <c:v>0.5300951432912453</c:v>
                </c:pt>
                <c:pt idx="254">
                  <c:v>0.57034113270812592</c:v>
                </c:pt>
                <c:pt idx="255">
                  <c:v>0.60717403468329223</c:v>
                </c:pt>
                <c:pt idx="256">
                  <c:v>0.55064477392989986</c:v>
                </c:pt>
                <c:pt idx="257">
                  <c:v>0.40295763608738927</c:v>
                </c:pt>
                <c:pt idx="258">
                  <c:v>0.40608629957562731</c:v>
                </c:pt>
                <c:pt idx="259">
                  <c:v>0.56251947398753066</c:v>
                </c:pt>
                <c:pt idx="260">
                  <c:v>0.61400020956672074</c:v>
                </c:pt>
                <c:pt idx="261">
                  <c:v>0.54780053439513798</c:v>
                </c:pt>
                <c:pt idx="262">
                  <c:v>0.53073509718656675</c:v>
                </c:pt>
                <c:pt idx="263">
                  <c:v>0.56735468119662591</c:v>
                </c:pt>
                <c:pt idx="264">
                  <c:v>0.64478910253051813</c:v>
                </c:pt>
                <c:pt idx="265">
                  <c:v>0.66619200502960119</c:v>
                </c:pt>
                <c:pt idx="266">
                  <c:v>0.655241682820768</c:v>
                </c:pt>
                <c:pt idx="267">
                  <c:v>0.61200924189238737</c:v>
                </c:pt>
                <c:pt idx="268">
                  <c:v>0.60276546340441128</c:v>
                </c:pt>
                <c:pt idx="269">
                  <c:v>0.65360624508827991</c:v>
                </c:pt>
                <c:pt idx="270">
                  <c:v>0.6902969350867082</c:v>
                </c:pt>
                <c:pt idx="271">
                  <c:v>0.71831269450411261</c:v>
                </c:pt>
                <c:pt idx="272">
                  <c:v>0.6497665217163513</c:v>
                </c:pt>
                <c:pt idx="273">
                  <c:v>0.634123204275161</c:v>
                </c:pt>
                <c:pt idx="274">
                  <c:v>0.61321804369466115</c:v>
                </c:pt>
                <c:pt idx="275">
                  <c:v>0.61257808979933981</c:v>
                </c:pt>
                <c:pt idx="276">
                  <c:v>0.62032864253156583</c:v>
                </c:pt>
                <c:pt idx="277">
                  <c:v>0.63938504741447044</c:v>
                </c:pt>
                <c:pt idx="278">
                  <c:v>0.66654753497144648</c:v>
                </c:pt>
                <c:pt idx="279">
                  <c:v>0.66953398648294637</c:v>
                </c:pt>
                <c:pt idx="280">
                  <c:v>0.67870665898255345</c:v>
                </c:pt>
                <c:pt idx="281">
                  <c:v>0.68617278776130353</c:v>
                </c:pt>
                <c:pt idx="282">
                  <c:v>0.74369753235186242</c:v>
                </c:pt>
                <c:pt idx="283">
                  <c:v>0.77221103368785038</c:v>
                </c:pt>
                <c:pt idx="284">
                  <c:v>0.68382629014512486</c:v>
                </c:pt>
                <c:pt idx="285">
                  <c:v>0.66761412479698223</c:v>
                </c:pt>
                <c:pt idx="286">
                  <c:v>0.6928567506679939</c:v>
                </c:pt>
                <c:pt idx="287">
                  <c:v>0.58655329805626866</c:v>
                </c:pt>
                <c:pt idx="288">
                  <c:v>0.74483522816576719</c:v>
                </c:pt>
                <c:pt idx="289">
                  <c:v>0.68930145124954145</c:v>
                </c:pt>
                <c:pt idx="290">
                  <c:v>0.58683772200974482</c:v>
                </c:pt>
                <c:pt idx="291">
                  <c:v>0.52796196364017389</c:v>
                </c:pt>
                <c:pt idx="292">
                  <c:v>0.49454214910672184</c:v>
                </c:pt>
                <c:pt idx="293">
                  <c:v>0.45223408602713877</c:v>
                </c:pt>
                <c:pt idx="294">
                  <c:v>0.36271164667050865</c:v>
                </c:pt>
                <c:pt idx="295">
                  <c:v>0.65751707444857743</c:v>
                </c:pt>
                <c:pt idx="296">
                  <c:v>0.83428656153402825</c:v>
                </c:pt>
                <c:pt idx="297">
                  <c:v>0.65837034630900615</c:v>
                </c:pt>
                <c:pt idx="298">
                  <c:v>0.62793698328705394</c:v>
                </c:pt>
                <c:pt idx="299">
                  <c:v>0.54893823020904275</c:v>
                </c:pt>
                <c:pt idx="300">
                  <c:v>0.67152495415727975</c:v>
                </c:pt>
                <c:pt idx="301">
                  <c:v>0.63853177555404184</c:v>
                </c:pt>
                <c:pt idx="302">
                  <c:v>0.60397426520668507</c:v>
                </c:pt>
                <c:pt idx="303">
                  <c:v>0.55633325299942371</c:v>
                </c:pt>
                <c:pt idx="304">
                  <c:v>0.62352841200817288</c:v>
                </c:pt>
                <c:pt idx="305">
                  <c:v>1.0877083040813118</c:v>
                </c:pt>
                <c:pt idx="306">
                  <c:v>1.1581032325666683</c:v>
                </c:pt>
                <c:pt idx="307">
                  <c:v>0.82184301356944511</c:v>
                </c:pt>
                <c:pt idx="308">
                  <c:v>0.55206689369728079</c:v>
                </c:pt>
                <c:pt idx="309">
                  <c:v>0.4647487399800912</c:v>
                </c:pt>
                <c:pt idx="310">
                  <c:v>0.36811570178655623</c:v>
                </c:pt>
                <c:pt idx="311">
                  <c:v>0.32289229318384233</c:v>
                </c:pt>
                <c:pt idx="312">
                  <c:v>0.33725570283438983</c:v>
                </c:pt>
                <c:pt idx="313">
                  <c:v>0.32986068004400898</c:v>
                </c:pt>
                <c:pt idx="314">
                  <c:v>0.48693380835123373</c:v>
                </c:pt>
                <c:pt idx="315">
                  <c:v>0.51836265521035241</c:v>
                </c:pt>
                <c:pt idx="316">
                  <c:v>0.38546556294860368</c:v>
                </c:pt>
                <c:pt idx="317">
                  <c:v>0.43637745062084132</c:v>
                </c:pt>
                <c:pt idx="318">
                  <c:v>0.39620256719232982</c:v>
                </c:pt>
                <c:pt idx="319">
                  <c:v>0.3531834442290564</c:v>
                </c:pt>
                <c:pt idx="320">
                  <c:v>0.37999040184418709</c:v>
                </c:pt>
                <c:pt idx="321">
                  <c:v>0.39321611568082987</c:v>
                </c:pt>
                <c:pt idx="322">
                  <c:v>0.56244836799916176</c:v>
                </c:pt>
                <c:pt idx="323">
                  <c:v>0.55747094881332837</c:v>
                </c:pt>
                <c:pt idx="324">
                  <c:v>0.55889306858070931</c:v>
                </c:pt>
                <c:pt idx="325">
                  <c:v>0.40637072352910353</c:v>
                </c:pt>
                <c:pt idx="326">
                  <c:v>0.43239551527217468</c:v>
                </c:pt>
                <c:pt idx="327">
                  <c:v>0.43182666736522235</c:v>
                </c:pt>
                <c:pt idx="328">
                  <c:v>0.45308735788756738</c:v>
                </c:pt>
                <c:pt idx="329">
                  <c:v>0.36050736103106817</c:v>
                </c:pt>
                <c:pt idx="330">
                  <c:v>0.43175556137685334</c:v>
                </c:pt>
                <c:pt idx="331">
                  <c:v>0.4654597998637815</c:v>
                </c:pt>
                <c:pt idx="332">
                  <c:v>0.52334007439618591</c:v>
                </c:pt>
                <c:pt idx="333">
                  <c:v>0.53884117986063795</c:v>
                </c:pt>
                <c:pt idx="334">
                  <c:v>0.76197177136270744</c:v>
                </c:pt>
                <c:pt idx="335">
                  <c:v>0.98424909100434832</c:v>
                </c:pt>
                <c:pt idx="336">
                  <c:v>0.82084752973227848</c:v>
                </c:pt>
                <c:pt idx="337">
                  <c:v>0.88441628333420641</c:v>
                </c:pt>
                <c:pt idx="338">
                  <c:v>0.88235420967150391</c:v>
                </c:pt>
                <c:pt idx="339">
                  <c:v>1.5872278723738666</c:v>
                </c:pt>
                <c:pt idx="340">
                  <c:v>1.6661555194635091</c:v>
                </c:pt>
                <c:pt idx="341">
                  <c:v>1.7339195263792107</c:v>
                </c:pt>
                <c:pt idx="342">
                  <c:v>1.4186355739508563</c:v>
                </c:pt>
                <c:pt idx="343">
                  <c:v>1.1128798239639541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1-49AF-AF32-A5C0452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'069C'!$S$14:$S$676</c:f>
              <c:numCache>
                <c:formatCode>0.0</c:formatCode>
                <c:ptCount val="663"/>
                <c:pt idx="0">
                  <c:v>0.87991664620219345</c:v>
                </c:pt>
                <c:pt idx="1">
                  <c:v>1.3773771209548011</c:v>
                </c:pt>
                <c:pt idx="2">
                  <c:v>1.6876212880048131</c:v>
                </c:pt>
                <c:pt idx="3">
                  <c:v>1.9925164176918955</c:v>
                </c:pt>
                <c:pt idx="4">
                  <c:v>3.2174459738031556</c:v>
                </c:pt>
                <c:pt idx="5">
                  <c:v>4.5894740573950239</c:v>
                </c:pt>
                <c:pt idx="6">
                  <c:v>5.4239238860123011</c:v>
                </c:pt>
                <c:pt idx="7">
                  <c:v>7.6678450597619667</c:v>
                </c:pt>
                <c:pt idx="8">
                  <c:v>4.404932268373897</c:v>
                </c:pt>
                <c:pt idx="9">
                  <c:v>4.1909707738566446</c:v>
                </c:pt>
                <c:pt idx="10">
                  <c:v>4.3567909321075158</c:v>
                </c:pt>
                <c:pt idx="11">
                  <c:v>5.4292729233752333</c:v>
                </c:pt>
                <c:pt idx="12">
                  <c:v>5.2099623914950515</c:v>
                </c:pt>
                <c:pt idx="13">
                  <c:v>4.8221571826825347</c:v>
                </c:pt>
                <c:pt idx="14">
                  <c:v>4.9023927431265042</c:v>
                </c:pt>
                <c:pt idx="15">
                  <c:v>4.7098273980609768</c:v>
                </c:pt>
                <c:pt idx="16">
                  <c:v>4.2685318156191476</c:v>
                </c:pt>
                <c:pt idx="17">
                  <c:v>4.9237888925782292</c:v>
                </c:pt>
                <c:pt idx="18">
                  <c:v>4.5761014639876949</c:v>
                </c:pt>
                <c:pt idx="19">
                  <c:v>3.8004910463626618</c:v>
                </c:pt>
                <c:pt idx="20">
                  <c:v>3.3217522023803139</c:v>
                </c:pt>
                <c:pt idx="21">
                  <c:v>3.6132747386600674</c:v>
                </c:pt>
                <c:pt idx="22">
                  <c:v>3.7897929716368002</c:v>
                </c:pt>
                <c:pt idx="23">
                  <c:v>4.0224760969243105</c:v>
                </c:pt>
                <c:pt idx="24">
                  <c:v>5.7421916091067118</c:v>
                </c:pt>
                <c:pt idx="25">
                  <c:v>6.2877934201257011</c:v>
                </c:pt>
                <c:pt idx="26">
                  <c:v>6.977819239943833</c:v>
                </c:pt>
                <c:pt idx="27">
                  <c:v>6.7371125586119271</c:v>
                </c:pt>
                <c:pt idx="28">
                  <c:v>5.4667161849157511</c:v>
                </c:pt>
                <c:pt idx="29">
                  <c:v>9.5801259170098945</c:v>
                </c:pt>
                <c:pt idx="30">
                  <c:v>6.8360697498261551</c:v>
                </c:pt>
                <c:pt idx="31">
                  <c:v>9.392909609307301</c:v>
                </c:pt>
                <c:pt idx="32">
                  <c:v>9.4250038334848867</c:v>
                </c:pt>
                <c:pt idx="33">
                  <c:v>9.6309417719577404</c:v>
                </c:pt>
                <c:pt idx="34">
                  <c:v>9.5025648752473924</c:v>
                </c:pt>
                <c:pt idx="35">
                  <c:v>9.5560552488767048</c:v>
                </c:pt>
                <c:pt idx="36">
                  <c:v>9.8449032664749918</c:v>
                </c:pt>
                <c:pt idx="37">
                  <c:v>9.8342051917491311</c:v>
                </c:pt>
                <c:pt idx="38">
                  <c:v>9.8475777851564601</c:v>
                </c:pt>
                <c:pt idx="39">
                  <c:v>10.147123877480608</c:v>
                </c:pt>
                <c:pt idx="40">
                  <c:v>10.299571442324151</c:v>
                </c:pt>
                <c:pt idx="41">
                  <c:v>10.320967591775874</c:v>
                </c:pt>
                <c:pt idx="42">
                  <c:v>10.15782195220647</c:v>
                </c:pt>
                <c:pt idx="43">
                  <c:v>9.0345241059909078</c:v>
                </c:pt>
                <c:pt idx="44">
                  <c:v>7.4378364531559225</c:v>
                </c:pt>
                <c:pt idx="45">
                  <c:v>6.5391981761834694</c:v>
                </c:pt>
                <c:pt idx="46">
                  <c:v>6.1808126728670763</c:v>
                </c:pt>
                <c:pt idx="47">
                  <c:v>5.7635877585584359</c:v>
                </c:pt>
                <c:pt idx="48">
                  <c:v>6.0176670332976707</c:v>
                </c:pt>
                <c:pt idx="49">
                  <c:v>6.7371125586119271</c:v>
                </c:pt>
                <c:pt idx="50">
                  <c:v>6.8467678245520194</c:v>
                </c:pt>
                <c:pt idx="51">
                  <c:v>6.2583737146295801</c:v>
                </c:pt>
                <c:pt idx="52">
                  <c:v>6.3091895695774252</c:v>
                </c:pt>
                <c:pt idx="53">
                  <c:v>6.1487184486894879</c:v>
                </c:pt>
                <c:pt idx="54">
                  <c:v>6.2984914948515627</c:v>
                </c:pt>
                <c:pt idx="55">
                  <c:v>7.0018899080770245</c:v>
                </c:pt>
                <c:pt idx="56">
                  <c:v>7.6705195784434332</c:v>
                </c:pt>
                <c:pt idx="57">
                  <c:v>8.5103184444236408</c:v>
                </c:pt>
                <c:pt idx="58">
                  <c:v>9.7192008884461067</c:v>
                </c:pt>
                <c:pt idx="59">
                  <c:v>11.056460229178924</c:v>
                </c:pt>
                <c:pt idx="60">
                  <c:v>11.775905754493181</c:v>
                </c:pt>
                <c:pt idx="61">
                  <c:v>12.019286954506549</c:v>
                </c:pt>
                <c:pt idx="62">
                  <c:v>12.308134972104838</c:v>
                </c:pt>
                <c:pt idx="63">
                  <c:v>12.979439161152715</c:v>
                </c:pt>
                <c:pt idx="64">
                  <c:v>13.410036668868681</c:v>
                </c:pt>
                <c:pt idx="65">
                  <c:v>14.33007109529286</c:v>
                </c:pt>
                <c:pt idx="66">
                  <c:v>13.952963961206205</c:v>
                </c:pt>
                <c:pt idx="67">
                  <c:v>13.993081741428188</c:v>
                </c:pt>
                <c:pt idx="68">
                  <c:v>14.429028286507087</c:v>
                </c:pt>
                <c:pt idx="69">
                  <c:v>14.415655693099758</c:v>
                </c:pt>
                <c:pt idx="70">
                  <c:v>14.236462941441562</c:v>
                </c:pt>
                <c:pt idx="71">
                  <c:v>15.255454559079967</c:v>
                </c:pt>
                <c:pt idx="72">
                  <c:v>15.292897820620485</c:v>
                </c:pt>
                <c:pt idx="73">
                  <c:v>15.517557389863599</c:v>
                </c:pt>
                <c:pt idx="74">
                  <c:v>14.600197482120889</c:v>
                </c:pt>
                <c:pt idx="75">
                  <c:v>14.220415829352765</c:v>
                </c:pt>
                <c:pt idx="76">
                  <c:v>14.164250937041988</c:v>
                </c:pt>
                <c:pt idx="77">
                  <c:v>13.936916849117409</c:v>
                </c:pt>
                <c:pt idx="78">
                  <c:v>14.287278796389407</c:v>
                </c:pt>
                <c:pt idx="79">
                  <c:v>14.947884910711418</c:v>
                </c:pt>
                <c:pt idx="80">
                  <c:v>15.164520923910134</c:v>
                </c:pt>
                <c:pt idx="81">
                  <c:v>15.803730888780423</c:v>
                </c:pt>
                <c:pt idx="82">
                  <c:v>16.902958066862794</c:v>
                </c:pt>
                <c:pt idx="83">
                  <c:v>16.287818770125703</c:v>
                </c:pt>
                <c:pt idx="84">
                  <c:v>15.918735192083444</c:v>
                </c:pt>
                <c:pt idx="85">
                  <c:v>16.616784567945974</c:v>
                </c:pt>
                <c:pt idx="86">
                  <c:v>18.248240963640011</c:v>
                </c:pt>
                <c:pt idx="87">
                  <c:v>19.32072295490773</c:v>
                </c:pt>
                <c:pt idx="88">
                  <c:v>18.579881280141748</c:v>
                </c:pt>
                <c:pt idx="89">
                  <c:v>18.948964858184006</c:v>
                </c:pt>
                <c:pt idx="90">
                  <c:v>20.136451152754745</c:v>
                </c:pt>
                <c:pt idx="91">
                  <c:v>20.179243451658195</c:v>
                </c:pt>
                <c:pt idx="92">
                  <c:v>20.430648207715965</c:v>
                </c:pt>
                <c:pt idx="93">
                  <c:v>20.623213552781493</c:v>
                </c:pt>
                <c:pt idx="94">
                  <c:v>20.345063609909065</c:v>
                </c:pt>
                <c:pt idx="95">
                  <c:v>20.989622612142284</c:v>
                </c:pt>
                <c:pt idx="96">
                  <c:v>21.513828273709546</c:v>
                </c:pt>
                <c:pt idx="97">
                  <c:v>22.372348770460018</c:v>
                </c:pt>
                <c:pt idx="98">
                  <c:v>22.89120539466435</c:v>
                </c:pt>
                <c:pt idx="99">
                  <c:v>22.396419438593206</c:v>
                </c:pt>
                <c:pt idx="100">
                  <c:v>22.334905508919498</c:v>
                </c:pt>
                <c:pt idx="101">
                  <c:v>20.377157834086653</c:v>
                </c:pt>
                <c:pt idx="102">
                  <c:v>19.499915706565929</c:v>
                </c:pt>
                <c:pt idx="103">
                  <c:v>20.674029407729339</c:v>
                </c:pt>
                <c:pt idx="104">
                  <c:v>21.50580471766515</c:v>
                </c:pt>
                <c:pt idx="105">
                  <c:v>22.021986823188016</c:v>
                </c:pt>
                <c:pt idx="106">
                  <c:v>22.960742880382455</c:v>
                </c:pt>
                <c:pt idx="107">
                  <c:v>21.861515702300075</c:v>
                </c:pt>
                <c:pt idx="108">
                  <c:v>22.42316462540786</c:v>
                </c:pt>
                <c:pt idx="109">
                  <c:v>22.950044805656589</c:v>
                </c:pt>
                <c:pt idx="110">
                  <c:v>23.228194748529017</c:v>
                </c:pt>
                <c:pt idx="111">
                  <c:v>22.597008339703127</c:v>
                </c:pt>
                <c:pt idx="112">
                  <c:v>23.664141293607916</c:v>
                </c:pt>
                <c:pt idx="113">
                  <c:v>23.172029856218238</c:v>
                </c:pt>
                <c:pt idx="114">
                  <c:v>23.0971433331372</c:v>
                </c:pt>
                <c:pt idx="115">
                  <c:v>22.928648656204867</c:v>
                </c:pt>
                <c:pt idx="116">
                  <c:v>22.038033935276811</c:v>
                </c:pt>
                <c:pt idx="117">
                  <c:v>22.484678555081572</c:v>
                </c:pt>
                <c:pt idx="118">
                  <c:v>22.703989086961752</c:v>
                </c:pt>
                <c:pt idx="119">
                  <c:v>23.789843671636802</c:v>
                </c:pt>
                <c:pt idx="120">
                  <c:v>23.193426005669959</c:v>
                </c:pt>
                <c:pt idx="121">
                  <c:v>23.586580251845412</c:v>
                </c:pt>
                <c:pt idx="122">
                  <c:v>24.041248427694569</c:v>
                </c:pt>
                <c:pt idx="123">
                  <c:v>24.284629627707943</c:v>
                </c:pt>
                <c:pt idx="124">
                  <c:v>24.779415583779084</c:v>
                </c:pt>
                <c:pt idx="125">
                  <c:v>25.196640498087721</c:v>
                </c:pt>
                <c:pt idx="126">
                  <c:v>25.573747632174374</c:v>
                </c:pt>
                <c:pt idx="127">
                  <c:v>26.17283981682268</c:v>
                </c:pt>
                <c:pt idx="128">
                  <c:v>27.469981377333514</c:v>
                </c:pt>
                <c:pt idx="129">
                  <c:v>28.229544682869754</c:v>
                </c:pt>
                <c:pt idx="130">
                  <c:v>28.686887377400378</c:v>
                </c:pt>
                <c:pt idx="131">
                  <c:v>28.906197909280554</c:v>
                </c:pt>
                <c:pt idx="132">
                  <c:v>29.047947399398236</c:v>
                </c:pt>
                <c:pt idx="133">
                  <c:v>29.96263278845948</c:v>
                </c:pt>
                <c:pt idx="134">
                  <c:v>28.90887242796202</c:v>
                </c:pt>
                <c:pt idx="135">
                  <c:v>29.596223729098686</c:v>
                </c:pt>
                <c:pt idx="136">
                  <c:v>28.250940832321476</c:v>
                </c:pt>
                <c:pt idx="137">
                  <c:v>29.874373671971114</c:v>
                </c:pt>
                <c:pt idx="138">
                  <c:v>31.000346036868144</c:v>
                </c:pt>
                <c:pt idx="139">
                  <c:v>32.597033689703125</c:v>
                </c:pt>
                <c:pt idx="140">
                  <c:v>32.618429839154857</c:v>
                </c:pt>
                <c:pt idx="141">
                  <c:v>33.420785443594539</c:v>
                </c:pt>
                <c:pt idx="142">
                  <c:v>34.431753505188553</c:v>
                </c:pt>
                <c:pt idx="143">
                  <c:v>35.964252709668358</c:v>
                </c:pt>
                <c:pt idx="144">
                  <c:v>33.712307979874296</c:v>
                </c:pt>
                <c:pt idx="145">
                  <c:v>34.608271738165278</c:v>
                </c:pt>
                <c:pt idx="146">
                  <c:v>35.191316810724793</c:v>
                </c:pt>
                <c:pt idx="147">
                  <c:v>37.237323602045997</c:v>
                </c:pt>
                <c:pt idx="148">
                  <c:v>36.071233456926983</c:v>
                </c:pt>
                <c:pt idx="149">
                  <c:v>36.830796762463223</c:v>
                </c:pt>
                <c:pt idx="150">
                  <c:v>35.849248406365334</c:v>
                </c:pt>
                <c:pt idx="151">
                  <c:v>37.643850441628771</c:v>
                </c:pt>
                <c:pt idx="152">
                  <c:v>37.868510010871894</c:v>
                </c:pt>
                <c:pt idx="153">
                  <c:v>37.62512881085852</c:v>
                </c:pt>
                <c:pt idx="154">
                  <c:v>21.2918432231479</c:v>
                </c:pt>
                <c:pt idx="155">
                  <c:v>10.695400207181065</c:v>
                </c:pt>
                <c:pt idx="156">
                  <c:v>9.4276783521663532</c:v>
                </c:pt>
                <c:pt idx="157">
                  <c:v>9.0211515125835788</c:v>
                </c:pt>
                <c:pt idx="158">
                  <c:v>8.1412348663813852</c:v>
                </c:pt>
                <c:pt idx="159">
                  <c:v>8.8740529851029688</c:v>
                </c:pt>
                <c:pt idx="160">
                  <c:v>10.326316629138807</c:v>
                </c:pt>
                <c:pt idx="161">
                  <c:v>11.128672233578495</c:v>
                </c:pt>
                <c:pt idx="162">
                  <c:v>12.11824414572078</c:v>
                </c:pt>
                <c:pt idx="163">
                  <c:v>13.375267926009627</c:v>
                </c:pt>
                <c:pt idx="164">
                  <c:v>13.426083780957475</c:v>
                </c:pt>
                <c:pt idx="165">
                  <c:v>13.733653429326022</c:v>
                </c:pt>
                <c:pt idx="166">
                  <c:v>14.942535873348488</c:v>
                </c:pt>
                <c:pt idx="167">
                  <c:v>14.709852748060976</c:v>
                </c:pt>
                <c:pt idx="168">
                  <c:v>15.065563732695905</c:v>
                </c:pt>
                <c:pt idx="169">
                  <c:v>15.867919337135596</c:v>
                </c:pt>
                <c:pt idx="170">
                  <c:v>18.614650023000802</c:v>
                </c:pt>
                <c:pt idx="171">
                  <c:v>18.087769842752071</c:v>
                </c:pt>
                <c:pt idx="172">
                  <c:v>19.403633034033163</c:v>
                </c:pt>
                <c:pt idx="173">
                  <c:v>20.433322726397432</c:v>
                </c:pt>
                <c:pt idx="174">
                  <c:v>20.786359192350893</c:v>
                </c:pt>
                <c:pt idx="175">
                  <c:v>19.660386827453866</c:v>
                </c:pt>
                <c:pt idx="176">
                  <c:v>17.785549231746451</c:v>
                </c:pt>
                <c:pt idx="177">
                  <c:v>17.555540625140406</c:v>
                </c:pt>
                <c:pt idx="178">
                  <c:v>15.565698726129979</c:v>
                </c:pt>
                <c:pt idx="179">
                  <c:v>13.755049578777747</c:v>
                </c:pt>
                <c:pt idx="180">
                  <c:v>15.814428963506284</c:v>
                </c:pt>
                <c:pt idx="181">
                  <c:v>14.514612884313987</c:v>
                </c:pt>
                <c:pt idx="182">
                  <c:v>10.387830558812514</c:v>
                </c:pt>
                <c:pt idx="183">
                  <c:v>10.510858418159936</c:v>
                </c:pt>
                <c:pt idx="184">
                  <c:v>11.433567363265578</c:v>
                </c:pt>
                <c:pt idx="185">
                  <c:v>11.588689446790585</c:v>
                </c:pt>
                <c:pt idx="186">
                  <c:v>11.561944259975927</c:v>
                </c:pt>
                <c:pt idx="187">
                  <c:v>11.454963512717303</c:v>
                </c:pt>
                <c:pt idx="188">
                  <c:v>12.257319117156992</c:v>
                </c:pt>
                <c:pt idx="189">
                  <c:v>15.175218998635998</c:v>
                </c:pt>
                <c:pt idx="190">
                  <c:v>17.352277205349022</c:v>
                </c:pt>
                <c:pt idx="191">
                  <c:v>18.630697135089598</c:v>
                </c:pt>
                <c:pt idx="192">
                  <c:v>20.853222159387538</c:v>
                </c:pt>
                <c:pt idx="193">
                  <c:v>25.084310713466166</c:v>
                </c:pt>
                <c:pt idx="194">
                  <c:v>23.48494854194972</c:v>
                </c:pt>
                <c:pt idx="195">
                  <c:v>19.128157609842205</c:v>
                </c:pt>
                <c:pt idx="196">
                  <c:v>18.157307328470178</c:v>
                </c:pt>
                <c:pt idx="197">
                  <c:v>12.120918664402247</c:v>
                </c:pt>
                <c:pt idx="198">
                  <c:v>10.291547886279751</c:v>
                </c:pt>
                <c:pt idx="199">
                  <c:v>9.5881494730542904</c:v>
                </c:pt>
                <c:pt idx="200">
                  <c:v>9.6496634027280006</c:v>
                </c:pt>
                <c:pt idx="201">
                  <c:v>11.963122062195772</c:v>
                </c:pt>
                <c:pt idx="202">
                  <c:v>11.773231235811712</c:v>
                </c:pt>
                <c:pt idx="203">
                  <c:v>12.409766682000534</c:v>
                </c:pt>
                <c:pt idx="204">
                  <c:v>12.334880158919495</c:v>
                </c:pt>
                <c:pt idx="205">
                  <c:v>12.329531121556565</c:v>
                </c:pt>
                <c:pt idx="206">
                  <c:v>13.220145842484621</c:v>
                </c:pt>
                <c:pt idx="207">
                  <c:v>13.372593407328161</c:v>
                </c:pt>
                <c:pt idx="208">
                  <c:v>13.68016305569671</c:v>
                </c:pt>
                <c:pt idx="209">
                  <c:v>13.578531345801014</c:v>
                </c:pt>
                <c:pt idx="210">
                  <c:v>13.463527042497994</c:v>
                </c:pt>
                <c:pt idx="211">
                  <c:v>13.832610620540249</c:v>
                </c:pt>
                <c:pt idx="212">
                  <c:v>13.886100994169562</c:v>
                </c:pt>
                <c:pt idx="213">
                  <c:v>14.669734967838993</c:v>
                </c:pt>
                <c:pt idx="214">
                  <c:v>19.061294642805564</c:v>
                </c:pt>
                <c:pt idx="215">
                  <c:v>21.195560550615138</c:v>
                </c:pt>
                <c:pt idx="216">
                  <c:v>35.025496652473919</c:v>
                </c:pt>
                <c:pt idx="217">
                  <c:v>35.188642292043326</c:v>
                </c:pt>
                <c:pt idx="218">
                  <c:v>35.522957127226526</c:v>
                </c:pt>
                <c:pt idx="219">
                  <c:v>36.64625497344209</c:v>
                </c:pt>
                <c:pt idx="220">
                  <c:v>38.975760744998666</c:v>
                </c:pt>
                <c:pt idx="221">
                  <c:v>41.406898226450927</c:v>
                </c:pt>
                <c:pt idx="222">
                  <c:v>45.841250200320935</c:v>
                </c:pt>
                <c:pt idx="223">
                  <c:v>49.95465993241509</c:v>
                </c:pt>
                <c:pt idx="224">
                  <c:v>52.252071479794061</c:v>
                </c:pt>
                <c:pt idx="225">
                  <c:v>53.803292315044132</c:v>
                </c:pt>
                <c:pt idx="226">
                  <c:v>56.451065809695102</c:v>
                </c:pt>
                <c:pt idx="227">
                  <c:v>67.75625627625034</c:v>
                </c:pt>
                <c:pt idx="228">
                  <c:v>85.683554998114474</c:v>
                </c:pt>
                <c:pt idx="229">
                  <c:v>107.51297647623696</c:v>
                </c:pt>
                <c:pt idx="230">
                  <c:v>181.13712673962291</c:v>
                </c:pt>
                <c:pt idx="231">
                  <c:v>168.63642642245256</c:v>
                </c:pt>
                <c:pt idx="232">
                  <c:v>160.06459404835519</c:v>
                </c:pt>
                <c:pt idx="233">
                  <c:v>142.98511774851565</c:v>
                </c:pt>
                <c:pt idx="234">
                  <c:v>134.16990417440493</c:v>
                </c:pt>
                <c:pt idx="235">
                  <c:v>124.37046772551484</c:v>
                </c:pt>
                <c:pt idx="236">
                  <c:v>133.51999613480876</c:v>
                </c:pt>
                <c:pt idx="237">
                  <c:v>131.35631052150308</c:v>
                </c:pt>
                <c:pt idx="238">
                  <c:v>155.15685226786576</c:v>
                </c:pt>
                <c:pt idx="239">
                  <c:v>171.54095371052421</c:v>
                </c:pt>
                <c:pt idx="240">
                  <c:v>153.53341942821612</c:v>
                </c:pt>
                <c:pt idx="241">
                  <c:v>141.13167630225996</c:v>
                </c:pt>
                <c:pt idx="242">
                  <c:v>134.36781855683338</c:v>
                </c:pt>
                <c:pt idx="243">
                  <c:v>127.20813204654989</c:v>
                </c:pt>
                <c:pt idx="244">
                  <c:v>137.8473673614202</c:v>
                </c:pt>
                <c:pt idx="245">
                  <c:v>120.80265980443968</c:v>
                </c:pt>
                <c:pt idx="246">
                  <c:v>115.33326910084246</c:v>
                </c:pt>
                <c:pt idx="247">
                  <c:v>144.91612023653386</c:v>
                </c:pt>
                <c:pt idx="248">
                  <c:v>153.09747288313719</c:v>
                </c:pt>
                <c:pt idx="249">
                  <c:v>158.39836890980209</c:v>
                </c:pt>
                <c:pt idx="250">
                  <c:v>141.44726950667288</c:v>
                </c:pt>
                <c:pt idx="251">
                  <c:v>84.191173573856659</c:v>
                </c:pt>
                <c:pt idx="252">
                  <c:v>90.623391002781489</c:v>
                </c:pt>
                <c:pt idx="253">
                  <c:v>93.969213873294976</c:v>
                </c:pt>
                <c:pt idx="254">
                  <c:v>103.6563205375635</c:v>
                </c:pt>
                <c:pt idx="255">
                  <c:v>107.99171532021933</c:v>
                </c:pt>
                <c:pt idx="256">
                  <c:v>106.71864442784167</c:v>
                </c:pt>
                <c:pt idx="257">
                  <c:v>111.60231554019791</c:v>
                </c:pt>
                <c:pt idx="258">
                  <c:v>116.6063399932201</c:v>
                </c:pt>
                <c:pt idx="259">
                  <c:v>121.26802605501472</c:v>
                </c:pt>
                <c:pt idx="260">
                  <c:v>120.66358483300348</c:v>
                </c:pt>
                <c:pt idx="261">
                  <c:v>142.80325047817598</c:v>
                </c:pt>
                <c:pt idx="262">
                  <c:v>153.87843233812515</c:v>
                </c:pt>
                <c:pt idx="263">
                  <c:v>154.94021625466704</c:v>
                </c:pt>
                <c:pt idx="264">
                  <c:v>141.42052431985826</c:v>
                </c:pt>
                <c:pt idx="265">
                  <c:v>129.52159070601766</c:v>
                </c:pt>
                <c:pt idx="266">
                  <c:v>157.82602191196847</c:v>
                </c:pt>
                <c:pt idx="267">
                  <c:v>155.97525498439421</c:v>
                </c:pt>
                <c:pt idx="268">
                  <c:v>147.09317844324684</c:v>
                </c:pt>
                <c:pt idx="269">
                  <c:v>136.52882965145761</c:v>
                </c:pt>
                <c:pt idx="270">
                  <c:v>146.58501989376836</c:v>
                </c:pt>
                <c:pt idx="271">
                  <c:v>156.32294241298479</c:v>
                </c:pt>
                <c:pt idx="272">
                  <c:v>162.87016414521261</c:v>
                </c:pt>
                <c:pt idx="273">
                  <c:v>142.28439385397164</c:v>
                </c:pt>
                <c:pt idx="274">
                  <c:v>129.7168305697646</c:v>
                </c:pt>
                <c:pt idx="275">
                  <c:v>129.37449217853703</c:v>
                </c:pt>
                <c:pt idx="276">
                  <c:v>126.9941705520326</c:v>
                </c:pt>
                <c:pt idx="277">
                  <c:v>122.74703488586519</c:v>
                </c:pt>
                <c:pt idx="278">
                  <c:v>125.38143578710887</c:v>
                </c:pt>
                <c:pt idx="279">
                  <c:v>127.94095016527146</c:v>
                </c:pt>
                <c:pt idx="280">
                  <c:v>128.55608946200857</c:v>
                </c:pt>
                <c:pt idx="281">
                  <c:v>124.40523646837389</c:v>
                </c:pt>
                <c:pt idx="282">
                  <c:v>116.36830783056969</c:v>
                </c:pt>
                <c:pt idx="283">
                  <c:v>108.60150557959345</c:v>
                </c:pt>
                <c:pt idx="284">
                  <c:v>106.26130173331103</c:v>
                </c:pt>
                <c:pt idx="285">
                  <c:v>109.78364283680126</c:v>
                </c:pt>
                <c:pt idx="286">
                  <c:v>109.09361701698317</c:v>
                </c:pt>
                <c:pt idx="287">
                  <c:v>107.99973887626371</c:v>
                </c:pt>
                <c:pt idx="288">
                  <c:v>99.52953821206205</c:v>
                </c:pt>
                <c:pt idx="289">
                  <c:v>94.092241732642407</c:v>
                </c:pt>
                <c:pt idx="290">
                  <c:v>44.367590406833372</c:v>
                </c:pt>
                <c:pt idx="291">
                  <c:v>46.541974094864933</c:v>
                </c:pt>
                <c:pt idx="292">
                  <c:v>58.026357313078357</c:v>
                </c:pt>
                <c:pt idx="293">
                  <c:v>57.587736249317992</c:v>
                </c:pt>
                <c:pt idx="294">
                  <c:v>60.369235678042259</c:v>
                </c:pt>
                <c:pt idx="295">
                  <c:v>59.861077128563785</c:v>
                </c:pt>
                <c:pt idx="296">
                  <c:v>70.789160461032367</c:v>
                </c:pt>
                <c:pt idx="297">
                  <c:v>30.946855663238832</c:v>
                </c:pt>
                <c:pt idx="298">
                  <c:v>32.589010133658725</c:v>
                </c:pt>
                <c:pt idx="299">
                  <c:v>40.802457004439695</c:v>
                </c:pt>
                <c:pt idx="300">
                  <c:v>43.164057000173834</c:v>
                </c:pt>
                <c:pt idx="301">
                  <c:v>44.945286442029953</c:v>
                </c:pt>
                <c:pt idx="302">
                  <c:v>47.930049290545597</c:v>
                </c:pt>
                <c:pt idx="303">
                  <c:v>50.061640679673715</c:v>
                </c:pt>
                <c:pt idx="304">
                  <c:v>53.297808284247125</c:v>
                </c:pt>
                <c:pt idx="305">
                  <c:v>54.592275326076482</c:v>
                </c:pt>
                <c:pt idx="306">
                  <c:v>60.077713141762501</c:v>
                </c:pt>
                <c:pt idx="307">
                  <c:v>64.402409849692432</c:v>
                </c:pt>
                <c:pt idx="308">
                  <c:v>71.299993529192292</c:v>
                </c:pt>
                <c:pt idx="309">
                  <c:v>77.135793292150311</c:v>
                </c:pt>
                <c:pt idx="310">
                  <c:v>82.230751380342326</c:v>
                </c:pt>
                <c:pt idx="311">
                  <c:v>86.948602334447699</c:v>
                </c:pt>
                <c:pt idx="312">
                  <c:v>92.768354985316918</c:v>
                </c:pt>
                <c:pt idx="313">
                  <c:v>99.157780115338326</c:v>
                </c:pt>
                <c:pt idx="314">
                  <c:v>102.55441884079967</c:v>
                </c:pt>
                <c:pt idx="315">
                  <c:v>109.22466843237497</c:v>
                </c:pt>
                <c:pt idx="316">
                  <c:v>119.18190148347152</c:v>
                </c:pt>
                <c:pt idx="317">
                  <c:v>123.15623624412945</c:v>
                </c:pt>
                <c:pt idx="318">
                  <c:v>127.06370803775073</c:v>
                </c:pt>
                <c:pt idx="319">
                  <c:v>129.47612388843274</c:v>
                </c:pt>
                <c:pt idx="320">
                  <c:v>132.61868333915487</c:v>
                </c:pt>
                <c:pt idx="321">
                  <c:v>136.23730711517786</c:v>
                </c:pt>
                <c:pt idx="322">
                  <c:v>138.58820903618613</c:v>
                </c:pt>
                <c:pt idx="323">
                  <c:v>134.68608627992779</c:v>
                </c:pt>
                <c:pt idx="324">
                  <c:v>133.774075409548</c:v>
                </c:pt>
                <c:pt idx="325">
                  <c:v>136.39777823606576</c:v>
                </c:pt>
                <c:pt idx="326">
                  <c:v>141.35901039018455</c:v>
                </c:pt>
                <c:pt idx="327">
                  <c:v>145.76929169592137</c:v>
                </c:pt>
                <c:pt idx="328">
                  <c:v>156.98622304598823</c:v>
                </c:pt>
                <c:pt idx="329">
                  <c:v>157.55054648777747</c:v>
                </c:pt>
                <c:pt idx="330">
                  <c:v>159.81051477361595</c:v>
                </c:pt>
                <c:pt idx="331">
                  <c:v>159.8693541846082</c:v>
                </c:pt>
                <c:pt idx="332">
                  <c:v>161.02474625500133</c:v>
                </c:pt>
                <c:pt idx="333">
                  <c:v>162.96644681774541</c:v>
                </c:pt>
                <c:pt idx="334">
                  <c:v>151.87789236438888</c:v>
                </c:pt>
                <c:pt idx="335">
                  <c:v>118.46780499552018</c:v>
                </c:pt>
                <c:pt idx="336">
                  <c:v>111.75208858635999</c:v>
                </c:pt>
                <c:pt idx="337">
                  <c:v>110.61274362805561</c:v>
                </c:pt>
                <c:pt idx="338">
                  <c:v>76.499257845961495</c:v>
                </c:pt>
                <c:pt idx="339">
                  <c:v>57.930074640545598</c:v>
                </c:pt>
                <c:pt idx="340">
                  <c:v>38.472951232883119</c:v>
                </c:pt>
                <c:pt idx="341">
                  <c:v>38.836685773562451</c:v>
                </c:pt>
                <c:pt idx="342">
                  <c:v>30.492187487389678</c:v>
                </c:pt>
                <c:pt idx="343">
                  <c:v>27.413816485022735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9-4D0E-B0DB-BCD7300CD46D}"/>
            </c:ext>
          </c:extLst>
        </c:ser>
        <c:ser>
          <c:idx val="0"/>
          <c:order val="1"/>
          <c:tx>
            <c:strRef>
              <c:f>'069C'!$N$11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'069C'!$N$14:$N$676</c:f>
              <c:numCache>
                <c:formatCode>0.0</c:formatCode>
                <c:ptCount val="663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9-4D0E-B0DB-BCD7300C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5D-49A6-82E3-94F904843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'069C'!$U$14:$U$676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8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7</c:v>
                </c:pt>
                <c:pt idx="343">
                  <c:v>7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E-408B-A5CA-A64796DB3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'069C'!$AN$14:$AN$676</c:f>
              <c:numCache>
                <c:formatCode>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9.2817070499657763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8.7216954140999299</c:v>
                </c:pt>
                <c:pt idx="56">
                  <c:v>8.3648425735797414</c:v>
                </c:pt>
                <c:pt idx="57">
                  <c:v>8.8700896646132783</c:v>
                </c:pt>
                <c:pt idx="58">
                  <c:v>10.235670088980148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13.337816563997263</c:v>
                </c:pt>
                <c:pt idx="80">
                  <c:v>19.678137577002051</c:v>
                </c:pt>
                <c:pt idx="81">
                  <c:v>15.365871321013003</c:v>
                </c:pt>
                <c:pt idx="82">
                  <c:v>14.927754962354548</c:v>
                </c:pt>
                <c:pt idx="83">
                  <c:v>11.0275477412731</c:v>
                </c:pt>
                <c:pt idx="84">
                  <c:v>11.71917094455852</c:v>
                </c:pt>
                <c:pt idx="85">
                  <c:v>12.15375410677618</c:v>
                </c:pt>
                <c:pt idx="86">
                  <c:v>16.821548254620122</c:v>
                </c:pt>
                <c:pt idx="87">
                  <c:v>13.522426078028749</c:v>
                </c:pt>
                <c:pt idx="88">
                  <c:v>16.258003422313482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14.563835728952775</c:v>
                </c:pt>
                <c:pt idx="92">
                  <c:v>13.818331279945243</c:v>
                </c:pt>
                <c:pt idx="93">
                  <c:v>13.786532511978097</c:v>
                </c:pt>
                <c:pt idx="94">
                  <c:v>13.244186858316221</c:v>
                </c:pt>
                <c:pt idx="95">
                  <c:v>8.7208121149897302</c:v>
                </c:pt>
                <c:pt idx="96">
                  <c:v>7.8807946611909641</c:v>
                </c:pt>
                <c:pt idx="97">
                  <c:v>7.8728449691991784</c:v>
                </c:pt>
                <c:pt idx="98">
                  <c:v>11.954570157426419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8.4001745379876827</c:v>
                </c:pt>
                <c:pt idx="104">
                  <c:v>10.207404517453796</c:v>
                </c:pt>
                <c:pt idx="105">
                  <c:v>10.544824777549621</c:v>
                </c:pt>
                <c:pt idx="106">
                  <c:v>10.986474332648868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10.78861533196441</c:v>
                </c:pt>
                <c:pt idx="110">
                  <c:v>11.495254620123207</c:v>
                </c:pt>
                <c:pt idx="111">
                  <c:v>14.850024640657084</c:v>
                </c:pt>
                <c:pt idx="112">
                  <c:v>9.4265681040383278</c:v>
                </c:pt>
                <c:pt idx="113">
                  <c:v>9.4354010951403158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8.3348104038329911</c:v>
                </c:pt>
                <c:pt idx="118">
                  <c:v>7.3773141683778212</c:v>
                </c:pt>
                <c:pt idx="119">
                  <c:v>6.6565420944558484</c:v>
                </c:pt>
                <c:pt idx="120">
                  <c:v>5.7732429842573607</c:v>
                </c:pt>
                <c:pt idx="121">
                  <c:v>5.7873757700205353</c:v>
                </c:pt>
                <c:pt idx="122">
                  <c:v>6.0717980835044507</c:v>
                </c:pt>
                <c:pt idx="123">
                  <c:v>9.4097854209445622</c:v>
                </c:pt>
                <c:pt idx="124">
                  <c:v>7.0063285420944554</c:v>
                </c:pt>
                <c:pt idx="125">
                  <c:v>7.7871649555099252</c:v>
                </c:pt>
                <c:pt idx="126">
                  <c:v>8.6580978781656395</c:v>
                </c:pt>
                <c:pt idx="127">
                  <c:v>9.6544592744695397</c:v>
                </c:pt>
                <c:pt idx="128">
                  <c:v>9.8222861054072563</c:v>
                </c:pt>
                <c:pt idx="129">
                  <c:v>7.9536668377823405</c:v>
                </c:pt>
                <c:pt idx="130">
                  <c:v>10.405263518138263</c:v>
                </c:pt>
                <c:pt idx="131">
                  <c:v>7.6661529774127306</c:v>
                </c:pt>
                <c:pt idx="132">
                  <c:v>9.6270770020533867</c:v>
                </c:pt>
                <c:pt idx="133">
                  <c:v>13.201788501026691</c:v>
                </c:pt>
                <c:pt idx="134">
                  <c:v>13.390814510609173</c:v>
                </c:pt>
                <c:pt idx="135">
                  <c:v>20.375060574948666</c:v>
                </c:pt>
                <c:pt idx="136">
                  <c:v>12.731431724845995</c:v>
                </c:pt>
                <c:pt idx="137">
                  <c:v>12.402844455852154</c:v>
                </c:pt>
                <c:pt idx="138">
                  <c:v>12.147129363449695</c:v>
                </c:pt>
                <c:pt idx="139">
                  <c:v>8.8533069815195056</c:v>
                </c:pt>
                <c:pt idx="140">
                  <c:v>7.2699933264887058</c:v>
                </c:pt>
                <c:pt idx="141">
                  <c:v>6.6419676591375776</c:v>
                </c:pt>
                <c:pt idx="142">
                  <c:v>8.4196071184120473</c:v>
                </c:pt>
                <c:pt idx="143">
                  <c:v>11.09247022587269</c:v>
                </c:pt>
                <c:pt idx="144">
                  <c:v>15.944432238193018</c:v>
                </c:pt>
                <c:pt idx="145">
                  <c:v>12.431551676933609</c:v>
                </c:pt>
                <c:pt idx="146">
                  <c:v>11.675447638603695</c:v>
                </c:pt>
                <c:pt idx="147">
                  <c:v>10.530691991786446</c:v>
                </c:pt>
                <c:pt idx="148">
                  <c:v>9.6244271047227929</c:v>
                </c:pt>
                <c:pt idx="149">
                  <c:v>11.604783709787817</c:v>
                </c:pt>
                <c:pt idx="150">
                  <c:v>16.6599045174538</c:v>
                </c:pt>
                <c:pt idx="151">
                  <c:v>12.980963723477068</c:v>
                </c:pt>
                <c:pt idx="152">
                  <c:v>16.7208521560575</c:v>
                </c:pt>
                <c:pt idx="153">
                  <c:v>11.468755646817245</c:v>
                </c:pt>
                <c:pt idx="154">
                  <c:v>17.436324435318273</c:v>
                </c:pt>
                <c:pt idx="155">
                  <c:v>18.016651950718682</c:v>
                </c:pt>
                <c:pt idx="156">
                  <c:v>17.713238706365505</c:v>
                </c:pt>
                <c:pt idx="157">
                  <c:v>16.025254106776181</c:v>
                </c:pt>
                <c:pt idx="158">
                  <c:v>10.656562114989732</c:v>
                </c:pt>
                <c:pt idx="159">
                  <c:v>13.429679671457906</c:v>
                </c:pt>
                <c:pt idx="160">
                  <c:v>8.6086331279945245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10.390247433264886</c:v>
                </c:pt>
                <c:pt idx="165">
                  <c:v>16.519459958932238</c:v>
                </c:pt>
                <c:pt idx="166">
                  <c:v>12.668275838466803</c:v>
                </c:pt>
                <c:pt idx="167">
                  <c:v>10.672461498973306</c:v>
                </c:pt>
                <c:pt idx="168">
                  <c:v>10.816880903490762</c:v>
                </c:pt>
                <c:pt idx="169">
                  <c:v>8.9849185489390848</c:v>
                </c:pt>
                <c:pt idx="170">
                  <c:v>9.1182967145790528</c:v>
                </c:pt>
                <c:pt idx="171">
                  <c:v>8.4584722792607803</c:v>
                </c:pt>
                <c:pt idx="172">
                  <c:v>7.5151088295687876</c:v>
                </c:pt>
                <c:pt idx="173">
                  <c:v>11.274429842573582</c:v>
                </c:pt>
                <c:pt idx="174">
                  <c:v>18.176529089664612</c:v>
                </c:pt>
                <c:pt idx="175">
                  <c:v>19.682774897330592</c:v>
                </c:pt>
                <c:pt idx="176">
                  <c:v>20.096821355236141</c:v>
                </c:pt>
                <c:pt idx="177">
                  <c:v>15.318173169062284</c:v>
                </c:pt>
                <c:pt idx="178">
                  <c:v>18.857994353182754</c:v>
                </c:pt>
                <c:pt idx="179">
                  <c:v>18.60757905544148</c:v>
                </c:pt>
                <c:pt idx="180">
                  <c:v>24.149397672826826</c:v>
                </c:pt>
                <c:pt idx="181">
                  <c:v>16.560975017111563</c:v>
                </c:pt>
                <c:pt idx="182">
                  <c:v>14.982519507186858</c:v>
                </c:pt>
                <c:pt idx="183">
                  <c:v>12.623227583846678</c:v>
                </c:pt>
                <c:pt idx="184">
                  <c:v>10.928176591375768</c:v>
                </c:pt>
                <c:pt idx="185">
                  <c:v>11.492604722792606</c:v>
                </c:pt>
                <c:pt idx="186">
                  <c:v>13.312200889801504</c:v>
                </c:pt>
                <c:pt idx="187">
                  <c:v>14.717529774127307</c:v>
                </c:pt>
                <c:pt idx="188">
                  <c:v>16.273902806297059</c:v>
                </c:pt>
                <c:pt idx="189">
                  <c:v>10.424696098562627</c:v>
                </c:pt>
                <c:pt idx="190">
                  <c:v>10.432645790554414</c:v>
                </c:pt>
                <c:pt idx="191">
                  <c:v>11.814567248459957</c:v>
                </c:pt>
                <c:pt idx="192">
                  <c:v>17.007041067761804</c:v>
                </c:pt>
                <c:pt idx="193">
                  <c:v>14.129252566735115</c:v>
                </c:pt>
                <c:pt idx="194">
                  <c:v>17.630650239561941</c:v>
                </c:pt>
                <c:pt idx="195">
                  <c:v>14.981636208076656</c:v>
                </c:pt>
                <c:pt idx="196">
                  <c:v>21.405870636550304</c:v>
                </c:pt>
                <c:pt idx="197">
                  <c:v>19.486020020533882</c:v>
                </c:pt>
                <c:pt idx="198">
                  <c:v>18.927554158110883</c:v>
                </c:pt>
                <c:pt idx="199">
                  <c:v>12.191515143737167</c:v>
                </c:pt>
                <c:pt idx="200">
                  <c:v>9.7039240246406564</c:v>
                </c:pt>
                <c:pt idx="201">
                  <c:v>22.524127310061601</c:v>
                </c:pt>
                <c:pt idx="202">
                  <c:v>25.06935369609856</c:v>
                </c:pt>
                <c:pt idx="203">
                  <c:v>23.828539271047223</c:v>
                </c:pt>
                <c:pt idx="204">
                  <c:v>25.075095140314847</c:v>
                </c:pt>
                <c:pt idx="205">
                  <c:v>17.287046885694728</c:v>
                </c:pt>
                <c:pt idx="206">
                  <c:v>25.379833333333334</c:v>
                </c:pt>
                <c:pt idx="207">
                  <c:v>30.574515400410672</c:v>
                </c:pt>
                <c:pt idx="208">
                  <c:v>30.283689168377823</c:v>
                </c:pt>
                <c:pt idx="209">
                  <c:v>27.68811473305955</c:v>
                </c:pt>
                <c:pt idx="210">
                  <c:v>23.941159907597534</c:v>
                </c:pt>
                <c:pt idx="211">
                  <c:v>24.288075633127992</c:v>
                </c:pt>
                <c:pt idx="212">
                  <c:v>15.861402121834359</c:v>
                </c:pt>
                <c:pt idx="213">
                  <c:v>14.528062114989735</c:v>
                </c:pt>
                <c:pt idx="214">
                  <c:v>11.768194045174537</c:v>
                </c:pt>
                <c:pt idx="215">
                  <c:v>10.559840862422996</c:v>
                </c:pt>
                <c:pt idx="216">
                  <c:v>8.1603588295687892</c:v>
                </c:pt>
                <c:pt idx="217">
                  <c:v>7.7098762833675547</c:v>
                </c:pt>
                <c:pt idx="218">
                  <c:v>8.4823213552361381</c:v>
                </c:pt>
                <c:pt idx="219">
                  <c:v>8.4491976386036942</c:v>
                </c:pt>
                <c:pt idx="220">
                  <c:v>9.0348249486652978</c:v>
                </c:pt>
                <c:pt idx="221">
                  <c:v>10.638012833675564</c:v>
                </c:pt>
                <c:pt idx="222">
                  <c:v>10.819530800821356</c:v>
                </c:pt>
                <c:pt idx="223">
                  <c:v>10.542616529774126</c:v>
                </c:pt>
                <c:pt idx="224">
                  <c:v>10.039136036960985</c:v>
                </c:pt>
                <c:pt idx="225">
                  <c:v>9.6562258726899373</c:v>
                </c:pt>
                <c:pt idx="226">
                  <c:v>9.5051817248459933</c:v>
                </c:pt>
                <c:pt idx="227">
                  <c:v>10.510817761806981</c:v>
                </c:pt>
                <c:pt idx="228">
                  <c:v>11.531028234086241</c:v>
                </c:pt>
                <c:pt idx="229">
                  <c:v>11.935137577002051</c:v>
                </c:pt>
                <c:pt idx="230">
                  <c:v>11.790718172484603</c:v>
                </c:pt>
                <c:pt idx="231">
                  <c:v>11.079220739219711</c:v>
                </c:pt>
                <c:pt idx="232">
                  <c:v>11.440931724845996</c:v>
                </c:pt>
                <c:pt idx="233">
                  <c:v>11.964286447638601</c:v>
                </c:pt>
                <c:pt idx="234">
                  <c:v>11.162692505133469</c:v>
                </c:pt>
                <c:pt idx="235">
                  <c:v>10.456494866529772</c:v>
                </c:pt>
                <c:pt idx="236">
                  <c:v>10.965275154004106</c:v>
                </c:pt>
                <c:pt idx="237">
                  <c:v>11.164017453798767</c:v>
                </c:pt>
                <c:pt idx="238">
                  <c:v>11.0275477412731</c:v>
                </c:pt>
                <c:pt idx="239">
                  <c:v>10.582364989733058</c:v>
                </c:pt>
                <c:pt idx="240">
                  <c:v>10.027211498973305</c:v>
                </c:pt>
                <c:pt idx="241">
                  <c:v>9.4111103696098564</c:v>
                </c:pt>
                <c:pt idx="242">
                  <c:v>9.0215754620123203</c:v>
                </c:pt>
                <c:pt idx="243">
                  <c:v>8.2345559548254634</c:v>
                </c:pt>
                <c:pt idx="244">
                  <c:v>9.5568547227926057</c:v>
                </c:pt>
                <c:pt idx="245">
                  <c:v>10.460469712525665</c:v>
                </c:pt>
                <c:pt idx="246">
                  <c:v>10.428670944558521</c:v>
                </c:pt>
                <c:pt idx="247">
                  <c:v>10.145131930184805</c:v>
                </c:pt>
                <c:pt idx="248">
                  <c:v>9.5290308008213547</c:v>
                </c:pt>
                <c:pt idx="249">
                  <c:v>10.382297741273101</c:v>
                </c:pt>
                <c:pt idx="250">
                  <c:v>14.070954825462014</c:v>
                </c:pt>
                <c:pt idx="251">
                  <c:v>14.122627823408621</c:v>
                </c:pt>
                <c:pt idx="252">
                  <c:v>10.946725872689937</c:v>
                </c:pt>
                <c:pt idx="253">
                  <c:v>10.600914271047227</c:v>
                </c:pt>
                <c:pt idx="254">
                  <c:v>10.341224332648871</c:v>
                </c:pt>
                <c:pt idx="255">
                  <c:v>10.306775667351127</c:v>
                </c:pt>
                <c:pt idx="256">
                  <c:v>9.5939532854209446</c:v>
                </c:pt>
                <c:pt idx="257">
                  <c:v>9.5396303901437385</c:v>
                </c:pt>
                <c:pt idx="258">
                  <c:v>9.8814671457905536</c:v>
                </c:pt>
                <c:pt idx="259">
                  <c:v>10.98647433264887</c:v>
                </c:pt>
                <c:pt idx="260">
                  <c:v>10.656562114989732</c:v>
                </c:pt>
                <c:pt idx="261">
                  <c:v>11.561502053388091</c:v>
                </c:pt>
                <c:pt idx="262">
                  <c:v>10.786407084188911</c:v>
                </c:pt>
                <c:pt idx="263">
                  <c:v>10.5585159137577</c:v>
                </c:pt>
                <c:pt idx="264">
                  <c:v>10.538641683778232</c:v>
                </c:pt>
                <c:pt idx="265">
                  <c:v>11.144143223819301</c:v>
                </c:pt>
                <c:pt idx="266">
                  <c:v>11.38660882956879</c:v>
                </c:pt>
                <c:pt idx="267">
                  <c:v>11.805292607802876</c:v>
                </c:pt>
                <c:pt idx="268">
                  <c:v>11.827816735112936</c:v>
                </c:pt>
                <c:pt idx="269">
                  <c:v>11.24483932238193</c:v>
                </c:pt>
                <c:pt idx="270">
                  <c:v>11.438281827515398</c:v>
                </c:pt>
                <c:pt idx="271">
                  <c:v>12.392244866529772</c:v>
                </c:pt>
                <c:pt idx="272">
                  <c:v>12.013309548254618</c:v>
                </c:pt>
                <c:pt idx="273">
                  <c:v>11.206415811088299</c:v>
                </c:pt>
                <c:pt idx="274">
                  <c:v>11.170642197125254</c:v>
                </c:pt>
                <c:pt idx="275">
                  <c:v>10.900352669404519</c:v>
                </c:pt>
                <c:pt idx="276">
                  <c:v>10.828805441478439</c:v>
                </c:pt>
                <c:pt idx="277">
                  <c:v>11.440931724845996</c:v>
                </c:pt>
                <c:pt idx="278">
                  <c:v>11.410457905544147</c:v>
                </c:pt>
                <c:pt idx="279">
                  <c:v>11.646298767967146</c:v>
                </c:pt>
                <c:pt idx="280">
                  <c:v>12.222651437371661</c:v>
                </c:pt>
                <c:pt idx="281">
                  <c:v>12.340571868583162</c:v>
                </c:pt>
                <c:pt idx="282">
                  <c:v>12.331297227926081</c:v>
                </c:pt>
                <c:pt idx="283">
                  <c:v>11.67942248459959</c:v>
                </c:pt>
                <c:pt idx="284">
                  <c:v>10.757258213552362</c:v>
                </c:pt>
                <c:pt idx="285">
                  <c:v>11.185216632443529</c:v>
                </c:pt>
                <c:pt idx="286">
                  <c:v>10.777132443531826</c:v>
                </c:pt>
                <c:pt idx="287">
                  <c:v>10.622113449691989</c:v>
                </c:pt>
                <c:pt idx="288">
                  <c:v>17.327678644763861</c:v>
                </c:pt>
                <c:pt idx="289">
                  <c:v>11.76686909650924</c:v>
                </c:pt>
                <c:pt idx="290">
                  <c:v>11.044772073921971</c:v>
                </c:pt>
                <c:pt idx="291">
                  <c:v>12.235900924024641</c:v>
                </c:pt>
                <c:pt idx="292">
                  <c:v>9.3090893223819311</c:v>
                </c:pt>
                <c:pt idx="293">
                  <c:v>8.9553280287474344</c:v>
                </c:pt>
                <c:pt idx="294">
                  <c:v>11.619799794661191</c:v>
                </c:pt>
                <c:pt idx="295">
                  <c:v>9.6933244353182761</c:v>
                </c:pt>
                <c:pt idx="296">
                  <c:v>12.92354928131417</c:v>
                </c:pt>
                <c:pt idx="297">
                  <c:v>18.62347843942505</c:v>
                </c:pt>
                <c:pt idx="298">
                  <c:v>9.6456262833675552</c:v>
                </c:pt>
                <c:pt idx="299">
                  <c:v>10.244503080082135</c:v>
                </c:pt>
                <c:pt idx="300">
                  <c:v>11.073920944558525</c:v>
                </c:pt>
                <c:pt idx="301">
                  <c:v>10.938776180698152</c:v>
                </c:pt>
                <c:pt idx="302">
                  <c:v>11.395883470225874</c:v>
                </c:pt>
                <c:pt idx="303">
                  <c:v>11.622449691991783</c:v>
                </c:pt>
                <c:pt idx="304">
                  <c:v>12.291548767967145</c:v>
                </c:pt>
                <c:pt idx="305">
                  <c:v>14.321370123203288</c:v>
                </c:pt>
                <c:pt idx="306">
                  <c:v>19.040395619438737</c:v>
                </c:pt>
                <c:pt idx="307">
                  <c:v>20.236382614647496</c:v>
                </c:pt>
                <c:pt idx="308">
                  <c:v>15.784555099247093</c:v>
                </c:pt>
                <c:pt idx="309">
                  <c:v>14.426041067761808</c:v>
                </c:pt>
                <c:pt idx="310">
                  <c:v>14.565602327173167</c:v>
                </c:pt>
                <c:pt idx="311">
                  <c:v>13.813031485284052</c:v>
                </c:pt>
                <c:pt idx="312">
                  <c:v>13.208854893908281</c:v>
                </c:pt>
                <c:pt idx="313">
                  <c:v>14.023256673511293</c:v>
                </c:pt>
                <c:pt idx="314">
                  <c:v>14.66983162217659</c:v>
                </c:pt>
                <c:pt idx="315">
                  <c:v>14.987819301848047</c:v>
                </c:pt>
                <c:pt idx="316">
                  <c:v>15.46833401779603</c:v>
                </c:pt>
                <c:pt idx="317">
                  <c:v>14.934821355236139</c:v>
                </c:pt>
                <c:pt idx="318">
                  <c:v>14.261747433264885</c:v>
                </c:pt>
                <c:pt idx="319">
                  <c:v>14.34124435318275</c:v>
                </c:pt>
                <c:pt idx="320">
                  <c:v>13.947292950034219</c:v>
                </c:pt>
                <c:pt idx="321">
                  <c:v>13.530375770020532</c:v>
                </c:pt>
                <c:pt idx="322">
                  <c:v>10.918901950718686</c:v>
                </c:pt>
                <c:pt idx="323">
                  <c:v>12.528714579055441</c:v>
                </c:pt>
                <c:pt idx="324">
                  <c:v>11.617149897330597</c:v>
                </c:pt>
                <c:pt idx="325">
                  <c:v>11.976210985626283</c:v>
                </c:pt>
                <c:pt idx="326">
                  <c:v>12.009334702258727</c:v>
                </c:pt>
                <c:pt idx="327">
                  <c:v>10.714859856262832</c:v>
                </c:pt>
                <c:pt idx="328">
                  <c:v>10.873853696098562</c:v>
                </c:pt>
                <c:pt idx="329">
                  <c:v>11.113669404517452</c:v>
                </c:pt>
                <c:pt idx="330">
                  <c:v>10.885778234086242</c:v>
                </c:pt>
                <c:pt idx="331">
                  <c:v>10.865904004106774</c:v>
                </c:pt>
                <c:pt idx="332">
                  <c:v>11.493929671457904</c:v>
                </c:pt>
                <c:pt idx="333">
                  <c:v>11.319036447638604</c:v>
                </c:pt>
                <c:pt idx="334">
                  <c:v>13.80993993839836</c:v>
                </c:pt>
                <c:pt idx="335">
                  <c:v>16.121975359342915</c:v>
                </c:pt>
                <c:pt idx="336">
                  <c:v>13.000396303901438</c:v>
                </c:pt>
                <c:pt idx="337">
                  <c:v>13.845713552361397</c:v>
                </c:pt>
                <c:pt idx="338">
                  <c:v>17.35285266940452</c:v>
                </c:pt>
                <c:pt idx="339">
                  <c:v>20.710272587268992</c:v>
                </c:pt>
                <c:pt idx="340">
                  <c:v>28.139259753593429</c:v>
                </c:pt>
                <c:pt idx="341">
                  <c:v>33.015070841889113</c:v>
                </c:pt>
                <c:pt idx="342">
                  <c:v>22.982559548254613</c:v>
                </c:pt>
                <c:pt idx="343">
                  <c:v>25.507911704312111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60-4DC7-B317-8BB4D0978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'069C'!$AJ$14:$AJ$676</c:f>
              <c:numCache>
                <c:formatCode>0</c:formatCode>
                <c:ptCount val="663"/>
                <c:pt idx="175">
                  <c:v>37.124633825397964</c:v>
                </c:pt>
                <c:pt idx="176">
                  <c:v>35.41994989243647</c:v>
                </c:pt>
                <c:pt idx="177">
                  <c:v>33.609110438193277</c:v>
                </c:pt>
                <c:pt idx="181">
                  <c:v>33.973816354672643</c:v>
                </c:pt>
                <c:pt idx="182">
                  <c:v>33.264847169625789</c:v>
                </c:pt>
                <c:pt idx="183">
                  <c:v>32.055105653305247</c:v>
                </c:pt>
                <c:pt idx="184">
                  <c:v>31</c:v>
                </c:pt>
                <c:pt idx="185">
                  <c:v>31</c:v>
                </c:pt>
                <c:pt idx="186">
                  <c:v>32.297639348257754</c:v>
                </c:pt>
                <c:pt idx="187">
                  <c:v>32.942276069050294</c:v>
                </c:pt>
                <c:pt idx="194">
                  <c:v>33.881805104063083</c:v>
                </c:pt>
                <c:pt idx="195">
                  <c:v>32.749981036601994</c:v>
                </c:pt>
                <c:pt idx="196">
                  <c:v>35.07664547390322</c:v>
                </c:pt>
                <c:pt idx="197">
                  <c:v>36.271072672680624</c:v>
                </c:pt>
                <c:pt idx="198">
                  <c:v>36.053874744188562</c:v>
                </c:pt>
                <c:pt idx="199">
                  <c:v>33.151881058937732</c:v>
                </c:pt>
                <c:pt idx="200">
                  <c:v>31.547289402136588</c:v>
                </c:pt>
                <c:pt idx="201">
                  <c:v>37.031917798273007</c:v>
                </c:pt>
                <c:pt idx="202">
                  <c:v>37.649975184936196</c:v>
                </c:pt>
                <c:pt idx="203">
                  <c:v>37.309651024318761</c:v>
                </c:pt>
                <c:pt idx="204">
                  <c:v>35.807112592359644</c:v>
                </c:pt>
                <c:pt idx="205">
                  <c:v>33.347185777496961</c:v>
                </c:pt>
                <c:pt idx="206">
                  <c:v>35.816076001635778</c:v>
                </c:pt>
                <c:pt idx="207">
                  <c:v>38.671797244564345</c:v>
                </c:pt>
                <c:pt idx="208">
                  <c:v>38.584778236029287</c:v>
                </c:pt>
                <c:pt idx="209">
                  <c:v>38.022845739674118</c:v>
                </c:pt>
                <c:pt idx="210">
                  <c:v>37.112444350471186</c:v>
                </c:pt>
                <c:pt idx="211">
                  <c:v>35.369819792534351</c:v>
                </c:pt>
                <c:pt idx="212">
                  <c:v>32.515463647255537</c:v>
                </c:pt>
                <c:pt idx="342">
                  <c:v>31.676959971529676</c:v>
                </c:pt>
                <c:pt idx="343">
                  <c:v>32.376246939483991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19-49BD-90DF-A8719C88F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'069C'!$AE$14:$AE$676</c:f>
              <c:numCache>
                <c:formatCode>0</c:formatCode>
                <c:ptCount val="663"/>
                <c:pt idx="0">
                  <c:v>22.259137577002246</c:v>
                </c:pt>
                <c:pt idx="1">
                  <c:v>36.833572895277264</c:v>
                </c:pt>
                <c:pt idx="2">
                  <c:v>52.997946611909683</c:v>
                </c:pt>
                <c:pt idx="3">
                  <c:v>318.25266940451718</c:v>
                </c:pt>
                <c:pt idx="4">
                  <c:v>386.62002053388062</c:v>
                </c:pt>
                <c:pt idx="5">
                  <c:v>361.18100616016437</c:v>
                </c:pt>
                <c:pt idx="6">
                  <c:v>366.48080082135544</c:v>
                </c:pt>
                <c:pt idx="7">
                  <c:v>428.75338809034901</c:v>
                </c:pt>
                <c:pt idx="8">
                  <c:v>461.08213552361383</c:v>
                </c:pt>
                <c:pt idx="9">
                  <c:v>471.41673511293641</c:v>
                </c:pt>
                <c:pt idx="10">
                  <c:v>449.42258726899382</c:v>
                </c:pt>
                <c:pt idx="11">
                  <c:v>449.15759753593403</c:v>
                </c:pt>
                <c:pt idx="12">
                  <c:v>437.49804928131408</c:v>
                </c:pt>
                <c:pt idx="13">
                  <c:v>407.81919917864508</c:v>
                </c:pt>
                <c:pt idx="14">
                  <c:v>419.21375770020541</c:v>
                </c:pt>
                <c:pt idx="15">
                  <c:v>400.39948665297777</c:v>
                </c:pt>
                <c:pt idx="16">
                  <c:v>353.76129363449689</c:v>
                </c:pt>
                <c:pt idx="17">
                  <c:v>324.87741273100602</c:v>
                </c:pt>
                <c:pt idx="18">
                  <c:v>347.66652977412707</c:v>
                </c:pt>
                <c:pt idx="19">
                  <c:v>391.65482546201264</c:v>
                </c:pt>
                <c:pt idx="20">
                  <c:v>349.25646817248452</c:v>
                </c:pt>
                <c:pt idx="21">
                  <c:v>338.92186858316211</c:v>
                </c:pt>
                <c:pt idx="22">
                  <c:v>314.80780287474329</c:v>
                </c:pt>
                <c:pt idx="23">
                  <c:v>381.85020533880913</c:v>
                </c:pt>
                <c:pt idx="24">
                  <c:v>264.19476386036979</c:v>
                </c:pt>
                <c:pt idx="25">
                  <c:v>277.44425051334713</c:v>
                </c:pt>
                <c:pt idx="26">
                  <c:v>247.23542094455865</c:v>
                </c:pt>
                <c:pt idx="27">
                  <c:v>236.10585215605752</c:v>
                </c:pt>
                <c:pt idx="28">
                  <c:v>1036.9048254620122</c:v>
                </c:pt>
                <c:pt idx="29">
                  <c:v>1392.2560574948666</c:v>
                </c:pt>
                <c:pt idx="30">
                  <c:v>482.01632443531855</c:v>
                </c:pt>
                <c:pt idx="31">
                  <c:v>411.52905544147882</c:v>
                </c:pt>
                <c:pt idx="32">
                  <c:v>354.55626283367559</c:v>
                </c:pt>
                <c:pt idx="33">
                  <c:v>376.28542094455821</c:v>
                </c:pt>
                <c:pt idx="34">
                  <c:v>332.29712525667344</c:v>
                </c:pt>
                <c:pt idx="35">
                  <c:v>320.10759753593442</c:v>
                </c:pt>
                <c:pt idx="36">
                  <c:v>375.75544147843937</c:v>
                </c:pt>
                <c:pt idx="37">
                  <c:v>301.02833675564705</c:v>
                </c:pt>
                <c:pt idx="38">
                  <c:v>299.70338809034945</c:v>
                </c:pt>
                <c:pt idx="39">
                  <c:v>343.42669404517449</c:v>
                </c:pt>
                <c:pt idx="40">
                  <c:v>359.06108829568802</c:v>
                </c:pt>
                <c:pt idx="41">
                  <c:v>378.14034907597545</c:v>
                </c:pt>
                <c:pt idx="42">
                  <c:v>417.62381930184802</c:v>
                </c:pt>
                <c:pt idx="43">
                  <c:v>469.56180698151985</c:v>
                </c:pt>
                <c:pt idx="44">
                  <c:v>457.63726899384</c:v>
                </c:pt>
                <c:pt idx="45">
                  <c:v>445.18275154004129</c:v>
                </c:pt>
                <c:pt idx="46">
                  <c:v>501.09558521560604</c:v>
                </c:pt>
                <c:pt idx="47">
                  <c:v>547.46878850102701</c:v>
                </c:pt>
                <c:pt idx="48">
                  <c:v>625.1107802874742</c:v>
                </c:pt>
                <c:pt idx="49">
                  <c:v>736.14147843942499</c:v>
                </c:pt>
                <c:pt idx="50">
                  <c:v>933.02885010266891</c:v>
                </c:pt>
                <c:pt idx="51">
                  <c:v>1104.7421971252566</c:v>
                </c:pt>
                <c:pt idx="52">
                  <c:v>1399.4107802874742</c:v>
                </c:pt>
                <c:pt idx="53">
                  <c:v>1562.9094455852157</c:v>
                </c:pt>
                <c:pt idx="54">
                  <c:v>1414.780184804928</c:v>
                </c:pt>
                <c:pt idx="55">
                  <c:v>1308.2543121149895</c:v>
                </c:pt>
                <c:pt idx="56">
                  <c:v>1254.726386036961</c:v>
                </c:pt>
                <c:pt idx="57">
                  <c:v>1330.5134496919918</c:v>
                </c:pt>
                <c:pt idx="58">
                  <c:v>1535.3505133470221</c:v>
                </c:pt>
                <c:pt idx="59">
                  <c:v>1632.8667351129361</c:v>
                </c:pt>
                <c:pt idx="60">
                  <c:v>1687.4546201232031</c:v>
                </c:pt>
                <c:pt idx="61">
                  <c:v>1720.8433264887062</c:v>
                </c:pt>
                <c:pt idx="62">
                  <c:v>1859.962936344969</c:v>
                </c:pt>
                <c:pt idx="63">
                  <c:v>1812.5297741273105</c:v>
                </c:pt>
                <c:pt idx="64">
                  <c:v>1800.8702258726894</c:v>
                </c:pt>
                <c:pt idx="65">
                  <c:v>1776.2261806981521</c:v>
                </c:pt>
                <c:pt idx="66">
                  <c:v>1601.8629363449695</c:v>
                </c:pt>
                <c:pt idx="67">
                  <c:v>1539.5903490759756</c:v>
                </c:pt>
                <c:pt idx="68">
                  <c:v>1744.1624229979461</c:v>
                </c:pt>
                <c:pt idx="69">
                  <c:v>1869.5025667351129</c:v>
                </c:pt>
                <c:pt idx="70">
                  <c:v>1767.4815195071872</c:v>
                </c:pt>
                <c:pt idx="71">
                  <c:v>2084.1442505133468</c:v>
                </c:pt>
                <c:pt idx="72">
                  <c:v>2129.9874743326486</c:v>
                </c:pt>
                <c:pt idx="73">
                  <c:v>2114.6180698151957</c:v>
                </c:pt>
                <c:pt idx="74">
                  <c:v>2066.3899383983567</c:v>
                </c:pt>
                <c:pt idx="75">
                  <c:v>1895.2065708418891</c:v>
                </c:pt>
                <c:pt idx="76">
                  <c:v>1845.3885010266943</c:v>
                </c:pt>
                <c:pt idx="77">
                  <c:v>1813.8547227926078</c:v>
                </c:pt>
                <c:pt idx="78">
                  <c:v>1808.8199178644766</c:v>
                </c:pt>
                <c:pt idx="79">
                  <c:v>2000.6724845995893</c:v>
                </c:pt>
                <c:pt idx="80">
                  <c:v>1967.8137577002049</c:v>
                </c:pt>
                <c:pt idx="81">
                  <c:v>2304.8806981519506</c:v>
                </c:pt>
                <c:pt idx="82">
                  <c:v>2239.1632443531826</c:v>
                </c:pt>
                <c:pt idx="83">
                  <c:v>2205.5095482546199</c:v>
                </c:pt>
                <c:pt idx="84">
                  <c:v>2343.8341889117041</c:v>
                </c:pt>
                <c:pt idx="85">
                  <c:v>2430.750821355236</c:v>
                </c:pt>
                <c:pt idx="86">
                  <c:v>2523.232238193018</c:v>
                </c:pt>
                <c:pt idx="87">
                  <c:v>2704.48521560575</c:v>
                </c:pt>
                <c:pt idx="88">
                  <c:v>2438.7005133470225</c:v>
                </c:pt>
                <c:pt idx="89">
                  <c:v>1950.589425051335</c:v>
                </c:pt>
                <c:pt idx="90">
                  <c:v>1976.55841889117</c:v>
                </c:pt>
                <c:pt idx="91">
                  <c:v>2184.5753593429163</c:v>
                </c:pt>
                <c:pt idx="92">
                  <c:v>2072.7496919917862</c:v>
                </c:pt>
                <c:pt idx="93">
                  <c:v>2067.9798767967145</c:v>
                </c:pt>
                <c:pt idx="94">
                  <c:v>1986.6280287474333</c:v>
                </c:pt>
                <c:pt idx="95">
                  <c:v>1744.1624229979461</c:v>
                </c:pt>
                <c:pt idx="96">
                  <c:v>1576.1589322381928</c:v>
                </c:pt>
                <c:pt idx="97">
                  <c:v>1574.5689938398357</c:v>
                </c:pt>
                <c:pt idx="98">
                  <c:v>1793.1855236139629</c:v>
                </c:pt>
                <c:pt idx="99">
                  <c:v>1801.6651950718683</c:v>
                </c:pt>
                <c:pt idx="100">
                  <c:v>1704.6789527720734</c:v>
                </c:pt>
                <c:pt idx="101">
                  <c:v>1516.8012320328548</c:v>
                </c:pt>
                <c:pt idx="102">
                  <c:v>1181.0592402464067</c:v>
                </c:pt>
                <c:pt idx="103">
                  <c:v>1260.0261806981523</c:v>
                </c:pt>
                <c:pt idx="104">
                  <c:v>1531.1106776180693</c:v>
                </c:pt>
                <c:pt idx="105">
                  <c:v>1581.7237166324433</c:v>
                </c:pt>
                <c:pt idx="106">
                  <c:v>1647.9711498973302</c:v>
                </c:pt>
                <c:pt idx="107">
                  <c:v>1558.4046201232031</c:v>
                </c:pt>
                <c:pt idx="108">
                  <c:v>1552.3098562628334</c:v>
                </c:pt>
                <c:pt idx="109">
                  <c:v>1618.2922997946616</c:v>
                </c:pt>
                <c:pt idx="110">
                  <c:v>1724.2881930184813</c:v>
                </c:pt>
                <c:pt idx="111">
                  <c:v>1485.0024640657084</c:v>
                </c:pt>
                <c:pt idx="112">
                  <c:v>1413.9852156057491</c:v>
                </c:pt>
                <c:pt idx="113">
                  <c:v>1415.3101642710476</c:v>
                </c:pt>
                <c:pt idx="114">
                  <c:v>1372.9118069815192</c:v>
                </c:pt>
                <c:pt idx="115">
                  <c:v>1405.7705338809039</c:v>
                </c:pt>
                <c:pt idx="116">
                  <c:v>1302.6895277207395</c:v>
                </c:pt>
                <c:pt idx="117">
                  <c:v>1250.2215605749484</c:v>
                </c:pt>
                <c:pt idx="118">
                  <c:v>1106.5971252566731</c:v>
                </c:pt>
                <c:pt idx="119">
                  <c:v>998.48131416837737</c:v>
                </c:pt>
                <c:pt idx="120">
                  <c:v>865.98644763860409</c:v>
                </c:pt>
                <c:pt idx="121">
                  <c:v>868.10636550308027</c:v>
                </c:pt>
                <c:pt idx="122">
                  <c:v>910.76971252566761</c:v>
                </c:pt>
                <c:pt idx="123">
                  <c:v>940.97854209445609</c:v>
                </c:pt>
                <c:pt idx="124">
                  <c:v>1050.9492813141683</c:v>
                </c:pt>
                <c:pt idx="125">
                  <c:v>1168.0747433264887</c:v>
                </c:pt>
                <c:pt idx="126">
                  <c:v>1298.7146817248458</c:v>
                </c:pt>
                <c:pt idx="127">
                  <c:v>1448.1688911704309</c:v>
                </c:pt>
                <c:pt idx="128">
                  <c:v>1473.3429158110882</c:v>
                </c:pt>
                <c:pt idx="129">
                  <c:v>1590.7333675564682</c:v>
                </c:pt>
                <c:pt idx="130">
                  <c:v>1560.7895277207394</c:v>
                </c:pt>
                <c:pt idx="131">
                  <c:v>1533.2305954825461</c:v>
                </c:pt>
                <c:pt idx="132">
                  <c:v>1925.4154004106774</c:v>
                </c:pt>
                <c:pt idx="133">
                  <c:v>1980.2682751540037</c:v>
                </c:pt>
                <c:pt idx="134">
                  <c:v>2008.622176591376</c:v>
                </c:pt>
                <c:pt idx="135">
                  <c:v>2037.5060574948668</c:v>
                </c:pt>
                <c:pt idx="136">
                  <c:v>2546.286344969199</c:v>
                </c:pt>
                <c:pt idx="137">
                  <c:v>2480.568891170431</c:v>
                </c:pt>
                <c:pt idx="138">
                  <c:v>1822.0694045174544</c:v>
                </c:pt>
                <c:pt idx="139">
                  <c:v>1770.661396303901</c:v>
                </c:pt>
                <c:pt idx="140">
                  <c:v>1453.9986652977411</c:v>
                </c:pt>
                <c:pt idx="141">
                  <c:v>1328.3935318275155</c:v>
                </c:pt>
                <c:pt idx="142">
                  <c:v>1262.9410677618073</c:v>
                </c:pt>
                <c:pt idx="143">
                  <c:v>1663.8705338809036</c:v>
                </c:pt>
                <c:pt idx="144">
                  <c:v>1594.4432238193017</c:v>
                </c:pt>
                <c:pt idx="145">
                  <c:v>1864.7327515400411</c:v>
                </c:pt>
                <c:pt idx="146">
                  <c:v>1751.3171457905544</c:v>
                </c:pt>
                <c:pt idx="147">
                  <c:v>1579.603798767967</c:v>
                </c:pt>
                <c:pt idx="148">
                  <c:v>1443.6640657084188</c:v>
                </c:pt>
                <c:pt idx="149">
                  <c:v>1740.7175564681725</c:v>
                </c:pt>
                <c:pt idx="150">
                  <c:v>1665.9904517453801</c:v>
                </c:pt>
                <c:pt idx="151">
                  <c:v>1947.1445585215602</c:v>
                </c:pt>
                <c:pt idx="152">
                  <c:v>1672.0852156057499</c:v>
                </c:pt>
                <c:pt idx="153">
                  <c:v>2293.7511293634489</c:v>
                </c:pt>
                <c:pt idx="154">
                  <c:v>3487.2648870636549</c:v>
                </c:pt>
                <c:pt idx="155">
                  <c:v>3603.3303901437366</c:v>
                </c:pt>
                <c:pt idx="156">
                  <c:v>3542.647741273101</c:v>
                </c:pt>
                <c:pt idx="157">
                  <c:v>3205.0508213552362</c:v>
                </c:pt>
                <c:pt idx="158">
                  <c:v>2131.3124229979467</c:v>
                </c:pt>
                <c:pt idx="159">
                  <c:v>1342.9679671457907</c:v>
                </c:pt>
                <c:pt idx="160">
                  <c:v>1291.2949691991785</c:v>
                </c:pt>
                <c:pt idx="161">
                  <c:v>1251.0165297741273</c:v>
                </c:pt>
                <c:pt idx="162">
                  <c:v>1330.7784394250516</c:v>
                </c:pt>
                <c:pt idx="163">
                  <c:v>1752.1121149897328</c:v>
                </c:pt>
                <c:pt idx="164">
                  <c:v>2078.0494866529771</c:v>
                </c:pt>
                <c:pt idx="165">
                  <c:v>1651.9459958932239</c:v>
                </c:pt>
                <c:pt idx="166">
                  <c:v>1900.2413757700203</c:v>
                </c:pt>
                <c:pt idx="167">
                  <c:v>2134.492299794661</c:v>
                </c:pt>
                <c:pt idx="168">
                  <c:v>1622.5321355236142</c:v>
                </c:pt>
                <c:pt idx="169">
                  <c:v>1347.7377823408629</c:v>
                </c:pt>
                <c:pt idx="170">
                  <c:v>1823.6593429158106</c:v>
                </c:pt>
                <c:pt idx="171">
                  <c:v>1691.6944558521561</c:v>
                </c:pt>
                <c:pt idx="172">
                  <c:v>1503.0217659137575</c:v>
                </c:pt>
                <c:pt idx="173">
                  <c:v>1691.1644763860372</c:v>
                </c:pt>
                <c:pt idx="174">
                  <c:v>2726.4793634496918</c:v>
                </c:pt>
                <c:pt idx="178">
                  <c:v>3771.5988706365506</c:v>
                </c:pt>
                <c:pt idx="179">
                  <c:v>2791.1368583162216</c:v>
                </c:pt>
                <c:pt idx="180">
                  <c:v>3622.4096509240239</c:v>
                </c:pt>
                <c:pt idx="188">
                  <c:v>2441.0854209445588</c:v>
                </c:pt>
                <c:pt idx="189">
                  <c:v>2084.9392197125253</c:v>
                </c:pt>
                <c:pt idx="190">
                  <c:v>2086.5291581108827</c:v>
                </c:pt>
                <c:pt idx="191">
                  <c:v>2362.9134496919914</c:v>
                </c:pt>
                <c:pt idx="192">
                  <c:v>2551.0561601642703</c:v>
                </c:pt>
                <c:pt idx="193">
                  <c:v>2825.850513347023</c:v>
                </c:pt>
                <c:pt idx="213">
                  <c:v>2905.6124229979473</c:v>
                </c:pt>
                <c:pt idx="214">
                  <c:v>2353.6388090349074</c:v>
                </c:pt>
                <c:pt idx="215">
                  <c:v>2111.9681724845991</c:v>
                </c:pt>
                <c:pt idx="216">
                  <c:v>1632.0717659137579</c:v>
                </c:pt>
                <c:pt idx="217">
                  <c:v>1541.975256673511</c:v>
                </c:pt>
                <c:pt idx="218">
                  <c:v>1696.4642710472276</c:v>
                </c:pt>
                <c:pt idx="219">
                  <c:v>1689.8395277207389</c:v>
                </c:pt>
                <c:pt idx="220">
                  <c:v>1806.9649897330596</c:v>
                </c:pt>
                <c:pt idx="221">
                  <c:v>2127.6025667351128</c:v>
                </c:pt>
                <c:pt idx="222">
                  <c:v>2163.9061601642711</c:v>
                </c:pt>
                <c:pt idx="223">
                  <c:v>2108.5233059548254</c:v>
                </c:pt>
                <c:pt idx="224">
                  <c:v>2007.8272073921969</c:v>
                </c:pt>
                <c:pt idx="225">
                  <c:v>1931.2451745379876</c:v>
                </c:pt>
                <c:pt idx="226">
                  <c:v>1901.0363449691988</c:v>
                </c:pt>
                <c:pt idx="227">
                  <c:v>2102.1635523613963</c:v>
                </c:pt>
                <c:pt idx="228">
                  <c:v>2306.2056468172482</c:v>
                </c:pt>
                <c:pt idx="229">
                  <c:v>2387.0275154004103</c:v>
                </c:pt>
                <c:pt idx="230">
                  <c:v>2358.1436344969206</c:v>
                </c:pt>
                <c:pt idx="231">
                  <c:v>2215.8441478439422</c:v>
                </c:pt>
                <c:pt idx="232">
                  <c:v>2288.1863449691991</c:v>
                </c:pt>
                <c:pt idx="233">
                  <c:v>2392.8572895277202</c:v>
                </c:pt>
                <c:pt idx="234">
                  <c:v>2232.5385010266937</c:v>
                </c:pt>
                <c:pt idx="235">
                  <c:v>2091.2989733059544</c:v>
                </c:pt>
                <c:pt idx="236">
                  <c:v>2193.0550308008214</c:v>
                </c:pt>
                <c:pt idx="237">
                  <c:v>2232.8034907597535</c:v>
                </c:pt>
                <c:pt idx="238">
                  <c:v>2205.5095482546199</c:v>
                </c:pt>
                <c:pt idx="239">
                  <c:v>2116.4729979466115</c:v>
                </c:pt>
                <c:pt idx="240">
                  <c:v>2005.442299794661</c:v>
                </c:pt>
                <c:pt idx="241">
                  <c:v>1882.2220739219713</c:v>
                </c:pt>
                <c:pt idx="242">
                  <c:v>1804.3150924024642</c:v>
                </c:pt>
                <c:pt idx="243">
                  <c:v>1646.9111909650928</c:v>
                </c:pt>
                <c:pt idx="244">
                  <c:v>1911.3709445585214</c:v>
                </c:pt>
                <c:pt idx="245">
                  <c:v>2092.0939425051329</c:v>
                </c:pt>
                <c:pt idx="246">
                  <c:v>2085.7341889117042</c:v>
                </c:pt>
                <c:pt idx="247">
                  <c:v>2029.026386036961</c:v>
                </c:pt>
                <c:pt idx="248">
                  <c:v>1905.8061601642708</c:v>
                </c:pt>
                <c:pt idx="249">
                  <c:v>2076.4595482546201</c:v>
                </c:pt>
                <c:pt idx="250">
                  <c:v>2814.1909650924026</c:v>
                </c:pt>
                <c:pt idx="251">
                  <c:v>2824.5255646817241</c:v>
                </c:pt>
                <c:pt idx="252">
                  <c:v>2189.3451745379871</c:v>
                </c:pt>
                <c:pt idx="253">
                  <c:v>2120.1828542094454</c:v>
                </c:pt>
                <c:pt idx="254">
                  <c:v>2068.2448665297743</c:v>
                </c:pt>
                <c:pt idx="255">
                  <c:v>2061.3551334702252</c:v>
                </c:pt>
                <c:pt idx="256">
                  <c:v>1918.790657084189</c:v>
                </c:pt>
                <c:pt idx="257">
                  <c:v>1907.9260780287477</c:v>
                </c:pt>
                <c:pt idx="258">
                  <c:v>1976.2934291581107</c:v>
                </c:pt>
                <c:pt idx="259">
                  <c:v>2197.294866529774</c:v>
                </c:pt>
                <c:pt idx="260">
                  <c:v>2131.3124229979467</c:v>
                </c:pt>
                <c:pt idx="261">
                  <c:v>2312.3004106776179</c:v>
                </c:pt>
                <c:pt idx="262">
                  <c:v>2157.2814168377818</c:v>
                </c:pt>
                <c:pt idx="263">
                  <c:v>2111.7031827515402</c:v>
                </c:pt>
                <c:pt idx="264">
                  <c:v>2107.7283367556465</c:v>
                </c:pt>
                <c:pt idx="265">
                  <c:v>2228.8286447638602</c:v>
                </c:pt>
                <c:pt idx="266">
                  <c:v>2277.3217659137581</c:v>
                </c:pt>
                <c:pt idx="267">
                  <c:v>2361.0585215605752</c:v>
                </c:pt>
                <c:pt idx="268">
                  <c:v>2365.5633470225871</c:v>
                </c:pt>
                <c:pt idx="269">
                  <c:v>2248.9678644763858</c:v>
                </c:pt>
                <c:pt idx="270">
                  <c:v>2287.6563655030795</c:v>
                </c:pt>
                <c:pt idx="271">
                  <c:v>2478.4489733059545</c:v>
                </c:pt>
                <c:pt idx="272">
                  <c:v>2402.6619096509235</c:v>
                </c:pt>
                <c:pt idx="273">
                  <c:v>2241.2831622176595</c:v>
                </c:pt>
                <c:pt idx="274">
                  <c:v>2234.1284394250506</c:v>
                </c:pt>
                <c:pt idx="275">
                  <c:v>2180.0705338809039</c:v>
                </c:pt>
                <c:pt idx="276">
                  <c:v>2165.7610882956878</c:v>
                </c:pt>
                <c:pt idx="277">
                  <c:v>2288.1863449691991</c:v>
                </c:pt>
                <c:pt idx="278">
                  <c:v>2282.0915811088298</c:v>
                </c:pt>
                <c:pt idx="279">
                  <c:v>2329.2597535934292</c:v>
                </c:pt>
                <c:pt idx="280">
                  <c:v>2444.5302874743325</c:v>
                </c:pt>
                <c:pt idx="281">
                  <c:v>2468.1143737166321</c:v>
                </c:pt>
                <c:pt idx="282">
                  <c:v>2466.2594455852163</c:v>
                </c:pt>
                <c:pt idx="283">
                  <c:v>2335.8844969199176</c:v>
                </c:pt>
                <c:pt idx="284">
                  <c:v>2151.4516427104727</c:v>
                </c:pt>
                <c:pt idx="285">
                  <c:v>2237.043326488706</c:v>
                </c:pt>
                <c:pt idx="286">
                  <c:v>2155.426488706365</c:v>
                </c:pt>
                <c:pt idx="287">
                  <c:v>2124.422689938398</c:v>
                </c:pt>
                <c:pt idx="288">
                  <c:v>1732.7678644763862</c:v>
                </c:pt>
                <c:pt idx="289">
                  <c:v>2353.373819301848</c:v>
                </c:pt>
                <c:pt idx="290">
                  <c:v>2208.9544147843944</c:v>
                </c:pt>
                <c:pt idx="291">
                  <c:v>2447.1801848049281</c:v>
                </c:pt>
                <c:pt idx="292">
                  <c:v>1861.8178644763861</c:v>
                </c:pt>
                <c:pt idx="293">
                  <c:v>1791.0656057494866</c:v>
                </c:pt>
                <c:pt idx="294">
                  <c:v>2323.9599589322379</c:v>
                </c:pt>
                <c:pt idx="295">
                  <c:v>1938.6648870636552</c:v>
                </c:pt>
                <c:pt idx="296">
                  <c:v>2584.7098562628339</c:v>
                </c:pt>
                <c:pt idx="297">
                  <c:v>3724.6956878850096</c:v>
                </c:pt>
                <c:pt idx="298">
                  <c:v>1929.1252566735111</c:v>
                </c:pt>
                <c:pt idx="299">
                  <c:v>2048.9006160164272</c:v>
                </c:pt>
                <c:pt idx="300">
                  <c:v>2214.7841889117053</c:v>
                </c:pt>
                <c:pt idx="301">
                  <c:v>2187.7552361396306</c:v>
                </c:pt>
                <c:pt idx="302">
                  <c:v>2279.1766940451748</c:v>
                </c:pt>
                <c:pt idx="303">
                  <c:v>2324.4899383983566</c:v>
                </c:pt>
                <c:pt idx="304">
                  <c:v>2458.3097535934289</c:v>
                </c:pt>
                <c:pt idx="305">
                  <c:v>2864.2740246406574</c:v>
                </c:pt>
                <c:pt idx="306">
                  <c:v>2856.0593429158107</c:v>
                </c:pt>
                <c:pt idx="307">
                  <c:v>3035.4573921971246</c:v>
                </c:pt>
                <c:pt idx="308">
                  <c:v>2367.6832648870641</c:v>
                </c:pt>
                <c:pt idx="309">
                  <c:v>2163.9061601642711</c:v>
                </c:pt>
                <c:pt idx="310">
                  <c:v>2184.8403490759747</c:v>
                </c:pt>
                <c:pt idx="311">
                  <c:v>2071.9547227926078</c:v>
                </c:pt>
                <c:pt idx="312">
                  <c:v>1981.328234086242</c:v>
                </c:pt>
                <c:pt idx="313">
                  <c:v>2103.4885010266939</c:v>
                </c:pt>
                <c:pt idx="314">
                  <c:v>2200.4747433264884</c:v>
                </c:pt>
                <c:pt idx="315">
                  <c:v>2248.1728952772073</c:v>
                </c:pt>
                <c:pt idx="316">
                  <c:v>2320.2501026694044</c:v>
                </c:pt>
                <c:pt idx="317">
                  <c:v>2240.2232032854208</c:v>
                </c:pt>
                <c:pt idx="318">
                  <c:v>2139.2621149897327</c:v>
                </c:pt>
                <c:pt idx="319">
                  <c:v>2151.1866529774125</c:v>
                </c:pt>
                <c:pt idx="320">
                  <c:v>2092.0939425051329</c:v>
                </c:pt>
                <c:pt idx="321">
                  <c:v>2029.5563655030796</c:v>
                </c:pt>
                <c:pt idx="322">
                  <c:v>2183.7803901437373</c:v>
                </c:pt>
                <c:pt idx="323">
                  <c:v>2505.7429158110881</c:v>
                </c:pt>
                <c:pt idx="324">
                  <c:v>2323.4299794661192</c:v>
                </c:pt>
                <c:pt idx="325">
                  <c:v>2395.2421971252566</c:v>
                </c:pt>
                <c:pt idx="326">
                  <c:v>2401.866940451745</c:v>
                </c:pt>
                <c:pt idx="327">
                  <c:v>2142.9719712525666</c:v>
                </c:pt>
                <c:pt idx="328">
                  <c:v>2174.7707392197126</c:v>
                </c:pt>
                <c:pt idx="329">
                  <c:v>2222.7338809034904</c:v>
                </c:pt>
                <c:pt idx="330">
                  <c:v>2177.1556468172485</c:v>
                </c:pt>
                <c:pt idx="331">
                  <c:v>2173.1808008213548</c:v>
                </c:pt>
                <c:pt idx="332">
                  <c:v>2298.7859342915808</c:v>
                </c:pt>
                <c:pt idx="333">
                  <c:v>2263.807289527721</c:v>
                </c:pt>
                <c:pt idx="334">
                  <c:v>2761.9879876796722</c:v>
                </c:pt>
                <c:pt idx="335">
                  <c:v>2418.2963039014376</c:v>
                </c:pt>
                <c:pt idx="336">
                  <c:v>2600.0792607802878</c:v>
                </c:pt>
                <c:pt idx="337">
                  <c:v>2769.1427104722798</c:v>
                </c:pt>
                <c:pt idx="338">
                  <c:v>3470.5705338809043</c:v>
                </c:pt>
                <c:pt idx="339">
                  <c:v>4142.0545174537983</c:v>
                </c:pt>
                <c:pt idx="340">
                  <c:v>5627.8519507186857</c:v>
                </c:pt>
                <c:pt idx="341">
                  <c:v>6603.0141683778229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4-4A28-83A8-C7399A24C199}"/>
            </c:ext>
          </c:extLst>
        </c:ser>
        <c:ser>
          <c:idx val="2"/>
          <c:order val="1"/>
          <c:tx>
            <c:strRef>
              <c:f>'069C'!$AF$11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'069C'!$AF$14:$AF$676</c:f>
              <c:numCache>
                <c:formatCode>0</c:formatCode>
                <c:ptCount val="663"/>
                <c:pt idx="0">
                  <c:v>26.693651028594189</c:v>
                </c:pt>
                <c:pt idx="1">
                  <c:v>43.698550121171159</c:v>
                </c:pt>
                <c:pt idx="2">
                  <c:v>62.256798525825388</c:v>
                </c:pt>
                <c:pt idx="3">
                  <c:v>373.85345453303546</c:v>
                </c:pt>
                <c:pt idx="4">
                  <c:v>455.37655514119467</c:v>
                </c:pt>
                <c:pt idx="5">
                  <c:v>426.78842795699188</c:v>
                </c:pt>
                <c:pt idx="6">
                  <c:v>433.45288471131141</c:v>
                </c:pt>
                <c:pt idx="7">
                  <c:v>509.53196657715233</c:v>
                </c:pt>
                <c:pt idx="8">
                  <c:v>541.05377697766721</c:v>
                </c:pt>
                <c:pt idx="9">
                  <c:v>551.865401523537</c:v>
                </c:pt>
                <c:pt idx="10">
                  <c:v>525.28660035966686</c:v>
                </c:pt>
                <c:pt idx="11">
                  <c:v>525.8075064315932</c:v>
                </c:pt>
                <c:pt idx="12">
                  <c:v>510.73460102717462</c:v>
                </c:pt>
                <c:pt idx="13">
                  <c:v>474.17706717236604</c:v>
                </c:pt>
                <c:pt idx="14">
                  <c:v>486.73410664927337</c:v>
                </c:pt>
                <c:pt idx="15">
                  <c:v>463.28918980533172</c:v>
                </c:pt>
                <c:pt idx="16">
                  <c:v>406.68886882836068</c:v>
                </c:pt>
                <c:pt idx="17">
                  <c:v>372.83366308024517</c:v>
                </c:pt>
                <c:pt idx="18">
                  <c:v>398.07111363638921</c:v>
                </c:pt>
                <c:pt idx="19">
                  <c:v>447.52382247553874</c:v>
                </c:pt>
                <c:pt idx="20">
                  <c:v>395.84811024249046</c:v>
                </c:pt>
                <c:pt idx="21">
                  <c:v>383.19937928918699</c:v>
                </c:pt>
                <c:pt idx="22">
                  <c:v>354.14468090546865</c:v>
                </c:pt>
                <c:pt idx="23">
                  <c:v>432.42803618929389</c:v>
                </c:pt>
                <c:pt idx="24">
                  <c:v>295.93901817267619</c:v>
                </c:pt>
                <c:pt idx="25">
                  <c:v>311.46671121693078</c:v>
                </c:pt>
                <c:pt idx="26">
                  <c:v>276.1116446740146</c:v>
                </c:pt>
                <c:pt idx="27">
                  <c:v>261.62599692948822</c:v>
                </c:pt>
                <c:pt idx="28">
                  <c:v>1200.6059832290221</c:v>
                </c:pt>
                <c:pt idx="29">
                  <c:v>1624.6506042570709</c:v>
                </c:pt>
                <c:pt idx="30">
                  <c:v>548.14732412351714</c:v>
                </c:pt>
                <c:pt idx="31">
                  <c:v>468.56846086538144</c:v>
                </c:pt>
                <c:pt idx="32">
                  <c:v>400.61176545571578</c:v>
                </c:pt>
                <c:pt idx="33">
                  <c:v>425.54011200754536</c:v>
                </c:pt>
                <c:pt idx="34">
                  <c:v>372.58743836945587</c:v>
                </c:pt>
                <c:pt idx="35">
                  <c:v>357.35318453893689</c:v>
                </c:pt>
                <c:pt idx="36">
                  <c:v>422.32632679142887</c:v>
                </c:pt>
                <c:pt idx="37">
                  <c:v>333.4097101753984</c:v>
                </c:pt>
                <c:pt idx="38">
                  <c:v>330.88934981772849</c:v>
                </c:pt>
                <c:pt idx="39">
                  <c:v>381.8517476466032</c:v>
                </c:pt>
                <c:pt idx="40">
                  <c:v>399.519164788556</c:v>
                </c:pt>
                <c:pt idx="41">
                  <c:v>421.01734956769667</c:v>
                </c:pt>
                <c:pt idx="42">
                  <c:v>466.20785113436045</c:v>
                </c:pt>
                <c:pt idx="43">
                  <c:v>524.42411537894054</c:v>
                </c:pt>
                <c:pt idx="44">
                  <c:v>506.70601846012823</c:v>
                </c:pt>
                <c:pt idx="45">
                  <c:v>489.54699405322526</c:v>
                </c:pt>
                <c:pt idx="46">
                  <c:v>553.73539920329688</c:v>
                </c:pt>
                <c:pt idx="47">
                  <c:v>606.60102889222424</c:v>
                </c:pt>
                <c:pt idx="48">
                  <c:v>697.39073685556934</c:v>
                </c:pt>
                <c:pt idx="49">
                  <c:v>828.24966101459859</c:v>
                </c:pt>
                <c:pt idx="50">
                  <c:v>1059.0833799239745</c:v>
                </c:pt>
                <c:pt idx="51">
                  <c:v>1259.1180214899402</c:v>
                </c:pt>
                <c:pt idx="52">
                  <c:v>1604.8887789253688</c:v>
                </c:pt>
                <c:pt idx="53">
                  <c:v>1795.9840409376445</c:v>
                </c:pt>
                <c:pt idx="54">
                  <c:v>1620.9838035646533</c:v>
                </c:pt>
                <c:pt idx="55">
                  <c:v>1495.8666351550978</c:v>
                </c:pt>
                <c:pt idx="56">
                  <c:v>1433.0410898304751</c:v>
                </c:pt>
                <c:pt idx="57">
                  <c:v>1522.6408072996678</c:v>
                </c:pt>
                <c:pt idx="58">
                  <c:v>1764.689325183426</c:v>
                </c:pt>
                <c:pt idx="59">
                  <c:v>1867.379164484068</c:v>
                </c:pt>
                <c:pt idx="60">
                  <c:v>1931.6128398952774</c:v>
                </c:pt>
                <c:pt idx="61">
                  <c:v>1970.0997961615485</c:v>
                </c:pt>
                <c:pt idx="62">
                  <c:v>2133.0530767902696</c:v>
                </c:pt>
                <c:pt idx="63">
                  <c:v>2077.1804336695386</c:v>
                </c:pt>
                <c:pt idx="64">
                  <c:v>2062.9866097745958</c:v>
                </c:pt>
                <c:pt idx="65">
                  <c:v>2034.3460708714449</c:v>
                </c:pt>
                <c:pt idx="66">
                  <c:v>1827.3677872320814</c:v>
                </c:pt>
                <c:pt idx="67">
                  <c:v>1752.967692958357</c:v>
                </c:pt>
                <c:pt idx="68">
                  <c:v>1993.1730746991714</c:v>
                </c:pt>
                <c:pt idx="69">
                  <c:v>2139.403221446782</c:v>
                </c:pt>
                <c:pt idx="70">
                  <c:v>2017.8686952614817</c:v>
                </c:pt>
                <c:pt idx="71">
                  <c:v>2390.9331852242663</c:v>
                </c:pt>
                <c:pt idx="72">
                  <c:v>2443.7236318698301</c:v>
                </c:pt>
                <c:pt idx="73">
                  <c:v>2424.8163880993184</c:v>
                </c:pt>
                <c:pt idx="74">
                  <c:v>2365.3171032155774</c:v>
                </c:pt>
                <c:pt idx="75">
                  <c:v>2162.0753201524653</c:v>
                </c:pt>
                <c:pt idx="76">
                  <c:v>2102.1644851791543</c:v>
                </c:pt>
                <c:pt idx="77">
                  <c:v>2063.4746007228141</c:v>
                </c:pt>
                <c:pt idx="78">
                  <c:v>2056.9386640272241</c:v>
                </c:pt>
                <c:pt idx="79">
                  <c:v>2282.5605194066889</c:v>
                </c:pt>
                <c:pt idx="80">
                  <c:v>2243.0640093977831</c:v>
                </c:pt>
                <c:pt idx="81">
                  <c:v>2639.49005684951</c:v>
                </c:pt>
                <c:pt idx="82">
                  <c:v>2562.8314343441903</c:v>
                </c:pt>
                <c:pt idx="83">
                  <c:v>2520.9905412229491</c:v>
                </c:pt>
                <c:pt idx="84">
                  <c:v>2681.8939504435511</c:v>
                </c:pt>
                <c:pt idx="85">
                  <c:v>2784.1251987701185</c:v>
                </c:pt>
                <c:pt idx="86">
                  <c:v>2894.4845535705772</c:v>
                </c:pt>
                <c:pt idx="87">
                  <c:v>3108.3340700564186</c:v>
                </c:pt>
                <c:pt idx="88">
                  <c:v>2793.1849209533812</c:v>
                </c:pt>
                <c:pt idx="89">
                  <c:v>2218.3556616469127</c:v>
                </c:pt>
                <c:pt idx="90">
                  <c:v>2249.7129694549421</c:v>
                </c:pt>
                <c:pt idx="91">
                  <c:v>2493.3050858019728</c:v>
                </c:pt>
                <c:pt idx="92">
                  <c:v>2360.9651952495042</c:v>
                </c:pt>
                <c:pt idx="93">
                  <c:v>2354.4736851725993</c:v>
                </c:pt>
                <c:pt idx="94">
                  <c:v>2257.0882187794123</c:v>
                </c:pt>
                <c:pt idx="95">
                  <c:v>1971.7203325988671</c:v>
                </c:pt>
                <c:pt idx="96">
                  <c:v>1773.7510419232347</c:v>
                </c:pt>
                <c:pt idx="97">
                  <c:v>1772.1287697464957</c:v>
                </c:pt>
                <c:pt idx="98">
                  <c:v>2028.9975001533073</c:v>
                </c:pt>
                <c:pt idx="99">
                  <c:v>2036.9291674638614</c:v>
                </c:pt>
                <c:pt idx="100">
                  <c:v>1921.5173029630191</c:v>
                </c:pt>
                <c:pt idx="101">
                  <c:v>1695.9618443063484</c:v>
                </c:pt>
                <c:pt idx="102">
                  <c:v>1298.2789232272075</c:v>
                </c:pt>
                <c:pt idx="103">
                  <c:v>1391.9641017145366</c:v>
                </c:pt>
                <c:pt idx="104">
                  <c:v>1711.0899733604579</c:v>
                </c:pt>
                <c:pt idx="105">
                  <c:v>1770.3030072182639</c:v>
                </c:pt>
                <c:pt idx="106">
                  <c:v>1848.625336065388</c:v>
                </c:pt>
                <c:pt idx="107">
                  <c:v>1740.1845367974379</c:v>
                </c:pt>
                <c:pt idx="108">
                  <c:v>1732.7595345876894</c:v>
                </c:pt>
                <c:pt idx="109">
                  <c:v>1810.0723446161542</c:v>
                </c:pt>
                <c:pt idx="110">
                  <c:v>1934.0384230565828</c:v>
                </c:pt>
                <c:pt idx="111">
                  <c:v>1650.250305587555</c:v>
                </c:pt>
                <c:pt idx="112">
                  <c:v>1567.3022591481104</c:v>
                </c:pt>
                <c:pt idx="113">
                  <c:v>1566.8211364754811</c:v>
                </c:pt>
                <c:pt idx="114">
                  <c:v>1515.607658416709</c:v>
                </c:pt>
                <c:pt idx="115">
                  <c:v>1552.773343237192</c:v>
                </c:pt>
                <c:pt idx="116">
                  <c:v>1428.7865740307302</c:v>
                </c:pt>
                <c:pt idx="117">
                  <c:v>1366.6100312537144</c:v>
                </c:pt>
                <c:pt idx="118">
                  <c:v>1196.8054540542323</c:v>
                </c:pt>
                <c:pt idx="119">
                  <c:v>1070.2437564618142</c:v>
                </c:pt>
                <c:pt idx="120">
                  <c:v>923.82678028117618</c:v>
                </c:pt>
                <c:pt idx="121">
                  <c:v>925.87715499782621</c:v>
                </c:pt>
                <c:pt idx="122">
                  <c:v>975.72989349899558</c:v>
                </c:pt>
                <c:pt idx="123">
                  <c:v>1010.5723135307502</c:v>
                </c:pt>
                <c:pt idx="124">
                  <c:v>1139.6781835620895</c:v>
                </c:pt>
                <c:pt idx="125">
                  <c:v>1277.0699769963348</c:v>
                </c:pt>
                <c:pt idx="126">
                  <c:v>1430.2931901747181</c:v>
                </c:pt>
                <c:pt idx="127">
                  <c:v>1606.0269086707913</c:v>
                </c:pt>
                <c:pt idx="128">
                  <c:v>1636.7312228095877</c:v>
                </c:pt>
                <c:pt idx="129">
                  <c:v>1775.014730380806</c:v>
                </c:pt>
                <c:pt idx="130">
                  <c:v>1739.4517799979578</c:v>
                </c:pt>
                <c:pt idx="131">
                  <c:v>1706.2913487719554</c:v>
                </c:pt>
                <c:pt idx="132">
                  <c:v>2166.8156813885253</c:v>
                </c:pt>
                <c:pt idx="133">
                  <c:v>2231.7883640164764</c:v>
                </c:pt>
                <c:pt idx="134">
                  <c:v>2262.2510052499347</c:v>
                </c:pt>
                <c:pt idx="135">
                  <c:v>2296.2867997291237</c:v>
                </c:pt>
                <c:pt idx="136">
                  <c:v>2891.4630804740145</c:v>
                </c:pt>
                <c:pt idx="137">
                  <c:v>2815.7890193216749</c:v>
                </c:pt>
                <c:pt idx="138">
                  <c:v>2041.8815747130382</c:v>
                </c:pt>
                <c:pt idx="139">
                  <c:v>1982.9968459327001</c:v>
                </c:pt>
                <c:pt idx="140">
                  <c:v>1609.3790082612113</c:v>
                </c:pt>
                <c:pt idx="141">
                  <c:v>1461.8578519439777</c:v>
                </c:pt>
                <c:pt idx="142">
                  <c:v>1385.4579560300608</c:v>
                </c:pt>
                <c:pt idx="143">
                  <c:v>1858.6262189756269</c:v>
                </c:pt>
                <c:pt idx="144">
                  <c:v>1772.0222755140721</c:v>
                </c:pt>
                <c:pt idx="145">
                  <c:v>2090.4181273527329</c:v>
                </c:pt>
                <c:pt idx="146">
                  <c:v>1956.8660540411836</c:v>
                </c:pt>
                <c:pt idx="147">
                  <c:v>1757.2068320260055</c:v>
                </c:pt>
                <c:pt idx="148">
                  <c:v>1594.19254456914</c:v>
                </c:pt>
                <c:pt idx="149">
                  <c:v>1943.8443333337398</c:v>
                </c:pt>
                <c:pt idx="150">
                  <c:v>1853.1575382450458</c:v>
                </c:pt>
                <c:pt idx="151">
                  <c:v>2185.8576467593321</c:v>
                </c:pt>
                <c:pt idx="152">
                  <c:v>1861.5293236935481</c:v>
                </c:pt>
                <c:pt idx="153">
                  <c:v>2591.3789747051519</c:v>
                </c:pt>
                <c:pt idx="154">
                  <c:v>3966.7326040981948</c:v>
                </c:pt>
                <c:pt idx="155">
                  <c:v>4084.2189378243988</c:v>
                </c:pt>
                <c:pt idx="156">
                  <c:v>4009.5702203989008</c:v>
                </c:pt>
                <c:pt idx="157">
                  <c:v>3610.5989732969242</c:v>
                </c:pt>
                <c:pt idx="158">
                  <c:v>2344.7769500055861</c:v>
                </c:pt>
                <c:pt idx="159">
                  <c:v>1417.4446685573357</c:v>
                </c:pt>
                <c:pt idx="160">
                  <c:v>1358.0035158879043</c:v>
                </c:pt>
                <c:pt idx="161">
                  <c:v>1310.8667055061692</c:v>
                </c:pt>
                <c:pt idx="162">
                  <c:v>1405.2710016645142</c:v>
                </c:pt>
                <c:pt idx="163">
                  <c:v>1901.9775291215508</c:v>
                </c:pt>
                <c:pt idx="164">
                  <c:v>2284.4096526798485</c:v>
                </c:pt>
                <c:pt idx="165">
                  <c:v>1782.5227915787668</c:v>
                </c:pt>
                <c:pt idx="166">
                  <c:v>2075.5732964333233</c:v>
                </c:pt>
                <c:pt idx="167">
                  <c:v>2349.6587303796882</c:v>
                </c:pt>
                <c:pt idx="168">
                  <c:v>1746.8455751761721</c:v>
                </c:pt>
                <c:pt idx="169">
                  <c:v>1423.8076897853784</c:v>
                </c:pt>
                <c:pt idx="170">
                  <c:v>1987.2589971886457</c:v>
                </c:pt>
                <c:pt idx="171">
                  <c:v>1830.0038960203763</c:v>
                </c:pt>
                <c:pt idx="172">
                  <c:v>1609.1555567112355</c:v>
                </c:pt>
                <c:pt idx="173">
                  <c:v>1831.134641604727</c:v>
                </c:pt>
                <c:pt idx="174">
                  <c:v>3048.6405452574463</c:v>
                </c:pt>
                <c:pt idx="178">
                  <c:v>4264.9097102412534</c:v>
                </c:pt>
                <c:pt idx="179">
                  <c:v>3107.2478413443914</c:v>
                </c:pt>
                <c:pt idx="180">
                  <c:v>4087.5949677585031</c:v>
                </c:pt>
                <c:pt idx="188">
                  <c:v>2673.7792216776716</c:v>
                </c:pt>
                <c:pt idx="189">
                  <c:v>2258.5690130056623</c:v>
                </c:pt>
                <c:pt idx="190">
                  <c:v>2262.9697780027454</c:v>
                </c:pt>
                <c:pt idx="191">
                  <c:v>2589.135618369135</c:v>
                </c:pt>
                <c:pt idx="192">
                  <c:v>2813.0872590029753</c:v>
                </c:pt>
                <c:pt idx="193">
                  <c:v>3142.3847516290007</c:v>
                </c:pt>
                <c:pt idx="213">
                  <c:v>3195.419905990344</c:v>
                </c:pt>
                <c:pt idx="214">
                  <c:v>2552.3210589320015</c:v>
                </c:pt>
                <c:pt idx="215">
                  <c:v>2270.4604170360408</c:v>
                </c:pt>
                <c:pt idx="216">
                  <c:v>1728.1480046211361</c:v>
                </c:pt>
                <c:pt idx="217">
                  <c:v>1621.2705558119942</c:v>
                </c:pt>
                <c:pt idx="218">
                  <c:v>1802.4307625977312</c:v>
                </c:pt>
                <c:pt idx="219">
                  <c:v>1795.3820021313286</c:v>
                </c:pt>
                <c:pt idx="220">
                  <c:v>1935.9651766664558</c:v>
                </c:pt>
                <c:pt idx="221">
                  <c:v>2316.1465449097977</c:v>
                </c:pt>
                <c:pt idx="222">
                  <c:v>2365.2110252663006</c:v>
                </c:pt>
                <c:pt idx="223">
                  <c:v>2305.8653827207304</c:v>
                </c:pt>
                <c:pt idx="224">
                  <c:v>2190.1335263643696</c:v>
                </c:pt>
                <c:pt idx="225">
                  <c:v>2101.5070242232487</c:v>
                </c:pt>
                <c:pt idx="226">
                  <c:v>2069.294921040901</c:v>
                </c:pt>
                <c:pt idx="227">
                  <c:v>2323.9095442121165</c:v>
                </c:pt>
                <c:pt idx="228">
                  <c:v>2593.1720767378019</c:v>
                </c:pt>
                <c:pt idx="229">
                  <c:v>2724.0802926709248</c:v>
                </c:pt>
                <c:pt idx="230">
                  <c:v>2813.669285032433</c:v>
                </c:pt>
                <c:pt idx="231">
                  <c:v>2623.922523763953</c:v>
                </c:pt>
                <c:pt idx="232">
                  <c:v>2693.3513549851923</c:v>
                </c:pt>
                <c:pt idx="233">
                  <c:v>2786.4010570066607</c:v>
                </c:pt>
                <c:pt idx="234">
                  <c:v>2581.6987652228377</c:v>
                </c:pt>
                <c:pt idx="235">
                  <c:v>2397.77527325149</c:v>
                </c:pt>
                <c:pt idx="236">
                  <c:v>2531.8307161170737</c:v>
                </c:pt>
                <c:pt idx="237">
                  <c:v>2573.7701287138598</c:v>
                </c:pt>
                <c:pt idx="238">
                  <c:v>2580.8225824093006</c:v>
                </c:pt>
                <c:pt idx="239">
                  <c:v>2502.6723515868484</c:v>
                </c:pt>
                <c:pt idx="240">
                  <c:v>2340.3831757198159</c:v>
                </c:pt>
                <c:pt idx="241">
                  <c:v>2173.2502487285565</c:v>
                </c:pt>
                <c:pt idx="242">
                  <c:v>2086.5645288817655</c:v>
                </c:pt>
                <c:pt idx="243">
                  <c:v>1888.1685450786458</c:v>
                </c:pt>
                <c:pt idx="244">
                  <c:v>2216.2362112273149</c:v>
                </c:pt>
                <c:pt idx="245">
                  <c:v>2398.890191043889</c:v>
                </c:pt>
                <c:pt idx="246">
                  <c:v>2381.056764659088</c:v>
                </c:pt>
                <c:pt idx="247">
                  <c:v>2363.3729605887111</c:v>
                </c:pt>
                <c:pt idx="248">
                  <c:v>2231.1825908451183</c:v>
                </c:pt>
                <c:pt idx="249">
                  <c:v>2439.8460521960292</c:v>
                </c:pt>
                <c:pt idx="250">
                  <c:v>3277.9626374628574</c:v>
                </c:pt>
                <c:pt idx="251">
                  <c:v>3192.036855375321</c:v>
                </c:pt>
                <c:pt idx="252">
                  <c:v>2454.5771691793711</c:v>
                </c:pt>
                <c:pt idx="253">
                  <c:v>2377.7923790435179</c:v>
                </c:pt>
                <c:pt idx="254">
                  <c:v>2332.014390451051</c:v>
                </c:pt>
                <c:pt idx="255">
                  <c:v>2330.1679189298775</c:v>
                </c:pt>
                <c:pt idx="256">
                  <c:v>2159.2027016457218</c:v>
                </c:pt>
                <c:pt idx="257">
                  <c:v>2153.6087853232275</c:v>
                </c:pt>
                <c:pt idx="258">
                  <c:v>2241.4327972305714</c:v>
                </c:pt>
                <c:pt idx="259">
                  <c:v>2508.2463608543067</c:v>
                </c:pt>
                <c:pt idx="260">
                  <c:v>2428.5103901343109</c:v>
                </c:pt>
                <c:pt idx="261">
                  <c:v>2677.8590607087203</c:v>
                </c:pt>
                <c:pt idx="262">
                  <c:v>2513.1608628475651</c:v>
                </c:pt>
                <c:pt idx="263">
                  <c:v>2460.2526258276894</c:v>
                </c:pt>
                <c:pt idx="264">
                  <c:v>2431.5868157071122</c:v>
                </c:pt>
                <c:pt idx="265">
                  <c:v>2552.8140008645364</c:v>
                </c:pt>
                <c:pt idx="266">
                  <c:v>2656.7301960010009</c:v>
                </c:pt>
                <c:pt idx="267">
                  <c:v>2751.0230372370452</c:v>
                </c:pt>
                <c:pt idx="268">
                  <c:v>2740.189977263266</c:v>
                </c:pt>
                <c:pt idx="269">
                  <c:v>2584.0359995846188</c:v>
                </c:pt>
                <c:pt idx="270">
                  <c:v>2645.5026804730292</c:v>
                </c:pt>
                <c:pt idx="271">
                  <c:v>2885.3761863672335</c:v>
                </c:pt>
                <c:pt idx="272">
                  <c:v>2806.2211268600631</c:v>
                </c:pt>
                <c:pt idx="273">
                  <c:v>2580.4034881858001</c:v>
                </c:pt>
                <c:pt idx="274">
                  <c:v>2549.6096644889299</c:v>
                </c:pt>
                <c:pt idx="275">
                  <c:v>2484.3465950207101</c:v>
                </c:pt>
                <c:pt idx="276">
                  <c:v>2462.3938362585277</c:v>
                </c:pt>
                <c:pt idx="277">
                  <c:v>2598.142830486478</c:v>
                </c:pt>
                <c:pt idx="278">
                  <c:v>2594.3499330946534</c:v>
                </c:pt>
                <c:pt idx="279">
                  <c:v>2653.0924471754547</c:v>
                </c:pt>
                <c:pt idx="280">
                  <c:v>2788.6613862904337</c:v>
                </c:pt>
                <c:pt idx="281">
                  <c:v>2808.2897647739555</c:v>
                </c:pt>
                <c:pt idx="282">
                  <c:v>2791.4064217265127</c:v>
                </c:pt>
                <c:pt idx="283">
                  <c:v>2623.7806804004231</c:v>
                </c:pt>
                <c:pt idx="284">
                  <c:v>2401.7506992609351</c:v>
                </c:pt>
                <c:pt idx="285">
                  <c:v>2507.3284860218605</c:v>
                </c:pt>
                <c:pt idx="286">
                  <c:v>2409.0541199238005</c:v>
                </c:pt>
                <c:pt idx="287">
                  <c:v>2369.6403322637111</c:v>
                </c:pt>
                <c:pt idx="288">
                  <c:v>1893.4348609237882</c:v>
                </c:pt>
                <c:pt idx="289">
                  <c:v>2613.2625217174646</c:v>
                </c:pt>
                <c:pt idx="290">
                  <c:v>2336.9722613359868</c:v>
                </c:pt>
                <c:pt idx="291">
                  <c:v>2619.7635914098637</c:v>
                </c:pt>
                <c:pt idx="292">
                  <c:v>1949.3999908653709</c:v>
                </c:pt>
                <c:pt idx="293">
                  <c:v>1864.2610202451147</c:v>
                </c:pt>
                <c:pt idx="294">
                  <c:v>2494.7497971764205</c:v>
                </c:pt>
                <c:pt idx="295">
                  <c:v>2039.4426534724964</c:v>
                </c:pt>
                <c:pt idx="296">
                  <c:v>2816.8510737424131</c:v>
                </c:pt>
                <c:pt idx="297">
                  <c:v>4089.3553805010597</c:v>
                </c:pt>
                <c:pt idx="298">
                  <c:v>1978.5436384509444</c:v>
                </c:pt>
                <c:pt idx="299">
                  <c:v>2132.2124277078105</c:v>
                </c:pt>
                <c:pt idx="300">
                  <c:v>2330.2124570262004</c:v>
                </c:pt>
                <c:pt idx="301">
                  <c:v>2300.273357797606</c:v>
                </c:pt>
                <c:pt idx="302">
                  <c:v>2411.7266100786683</c:v>
                </c:pt>
                <c:pt idx="303">
                  <c:v>2467.4895324139884</c:v>
                </c:pt>
                <c:pt idx="304">
                  <c:v>2629.249114269463</c:v>
                </c:pt>
                <c:pt idx="305">
                  <c:v>3107.8891749976506</c:v>
                </c:pt>
                <c:pt idx="306">
                  <c:v>3106.3598770696944</c:v>
                </c:pt>
                <c:pt idx="307">
                  <c:v>3323.5850071546693</c:v>
                </c:pt>
                <c:pt idx="308">
                  <c:v>2548.49576153104</c:v>
                </c:pt>
                <c:pt idx="309">
                  <c:v>2317.4865791397028</c:v>
                </c:pt>
                <c:pt idx="310">
                  <c:v>2349.5885515987575</c:v>
                </c:pt>
                <c:pt idx="311">
                  <c:v>2223.6165835070401</c:v>
                </c:pt>
                <c:pt idx="312">
                  <c:v>2125.69858720396</c:v>
                </c:pt>
                <c:pt idx="313">
                  <c:v>2279.0830426853472</c:v>
                </c:pt>
                <c:pt idx="314">
                  <c:v>2397.7808663276473</c:v>
                </c:pt>
                <c:pt idx="315">
                  <c:v>2464.0385832618622</c:v>
                </c:pt>
                <c:pt idx="316">
                  <c:v>2564.5460785763003</c:v>
                </c:pt>
                <c:pt idx="317">
                  <c:v>2475.9718323443708</c:v>
                </c:pt>
                <c:pt idx="318">
                  <c:v>2362.655854836868</c:v>
                </c:pt>
                <c:pt idx="319">
                  <c:v>2379.6136958299949</c:v>
                </c:pt>
                <c:pt idx="320">
                  <c:v>2314.2587819102964</c:v>
                </c:pt>
                <c:pt idx="321">
                  <c:v>2245.6575928125508</c:v>
                </c:pt>
                <c:pt idx="322">
                  <c:v>2429.9223827400865</c:v>
                </c:pt>
                <c:pt idx="323">
                  <c:v>2800.9332261869513</c:v>
                </c:pt>
                <c:pt idx="324">
                  <c:v>2583.7444215201053</c:v>
                </c:pt>
                <c:pt idx="325">
                  <c:v>2671.5163012387152</c:v>
                </c:pt>
                <c:pt idx="326">
                  <c:v>2686.557084368028</c:v>
                </c:pt>
                <c:pt idx="327">
                  <c:v>2388.2883595592962</c:v>
                </c:pt>
                <c:pt idx="328">
                  <c:v>2443.5435326684005</c:v>
                </c:pt>
                <c:pt idx="329">
                  <c:v>2499.7688449877537</c:v>
                </c:pt>
                <c:pt idx="330">
                  <c:v>2448.8181017840611</c:v>
                </c:pt>
                <c:pt idx="331">
                  <c:v>2443.0835497692747</c:v>
                </c:pt>
                <c:pt idx="332">
                  <c:v>2591.6537216317315</c:v>
                </c:pt>
                <c:pt idx="333">
                  <c:v>2552.6339005470109</c:v>
                </c:pt>
                <c:pt idx="334">
                  <c:v>3118.7855802771446</c:v>
                </c:pt>
                <c:pt idx="335">
                  <c:v>2656.6838607972513</c:v>
                </c:pt>
                <c:pt idx="336">
                  <c:v>2858.0110058339051</c:v>
                </c:pt>
                <c:pt idx="337">
                  <c:v>3053.8210540498221</c:v>
                </c:pt>
                <c:pt idx="338">
                  <c:v>3820.080056301475</c:v>
                </c:pt>
                <c:pt idx="339">
                  <c:v>4577.4448889939358</c:v>
                </c:pt>
                <c:pt idx="340">
                  <c:v>6291.3212696872879</c:v>
                </c:pt>
                <c:pt idx="341">
                  <c:v>7438.0292031334184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4-4A28-83A8-C7399A24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'069C'!$O$14:$O$676</c:f>
              <c:numCache>
                <c:formatCode>0.0</c:formatCode>
                <c:ptCount val="663"/>
                <c:pt idx="0">
                  <c:v>0.22259137577002247</c:v>
                </c:pt>
                <c:pt idx="1">
                  <c:v>0.36833572895277261</c:v>
                </c:pt>
                <c:pt idx="2">
                  <c:v>0.52997946611909685</c:v>
                </c:pt>
                <c:pt idx="3">
                  <c:v>3.1825266940451722</c:v>
                </c:pt>
                <c:pt idx="4">
                  <c:v>3.8662002053388065</c:v>
                </c:pt>
                <c:pt idx="5">
                  <c:v>3.6118100616016435</c:v>
                </c:pt>
                <c:pt idx="6">
                  <c:v>3.6648080082135541</c:v>
                </c:pt>
                <c:pt idx="7">
                  <c:v>4.2875338809034904</c:v>
                </c:pt>
                <c:pt idx="8">
                  <c:v>4.6108213552361388</c:v>
                </c:pt>
                <c:pt idx="9">
                  <c:v>4.7141673511293636</c:v>
                </c:pt>
                <c:pt idx="10">
                  <c:v>4.4942258726899382</c:v>
                </c:pt>
                <c:pt idx="11">
                  <c:v>4.4915759753593401</c:v>
                </c:pt>
                <c:pt idx="12">
                  <c:v>4.3749804928131404</c:v>
                </c:pt>
                <c:pt idx="13">
                  <c:v>4.0781919917864506</c:v>
                </c:pt>
                <c:pt idx="14">
                  <c:v>4.1921375770020539</c:v>
                </c:pt>
                <c:pt idx="15">
                  <c:v>4.0039948665297773</c:v>
                </c:pt>
                <c:pt idx="16">
                  <c:v>3.5376129363449689</c:v>
                </c:pt>
                <c:pt idx="17">
                  <c:v>3.2487741273100599</c:v>
                </c:pt>
                <c:pt idx="18">
                  <c:v>3.4766652977412709</c:v>
                </c:pt>
                <c:pt idx="19">
                  <c:v>3.9165482546201265</c:v>
                </c:pt>
                <c:pt idx="20">
                  <c:v>3.4925646817248452</c:v>
                </c:pt>
                <c:pt idx="21">
                  <c:v>3.3892186858316209</c:v>
                </c:pt>
                <c:pt idx="22">
                  <c:v>3.1480780287474333</c:v>
                </c:pt>
                <c:pt idx="23">
                  <c:v>3.8185020533880913</c:v>
                </c:pt>
                <c:pt idx="24">
                  <c:v>2.6419476386036975</c:v>
                </c:pt>
                <c:pt idx="25">
                  <c:v>2.7744425051334716</c:v>
                </c:pt>
                <c:pt idx="26">
                  <c:v>2.4723542094455864</c:v>
                </c:pt>
                <c:pt idx="27">
                  <c:v>2.3610585215605751</c:v>
                </c:pt>
                <c:pt idx="28">
                  <c:v>10.369048254620122</c:v>
                </c:pt>
                <c:pt idx="29">
                  <c:v>13.922560574948665</c:v>
                </c:pt>
                <c:pt idx="30">
                  <c:v>4.8201632443531857</c:v>
                </c:pt>
                <c:pt idx="31">
                  <c:v>4.1152905544147877</c:v>
                </c:pt>
                <c:pt idx="32">
                  <c:v>3.5455626283367558</c:v>
                </c:pt>
                <c:pt idx="33">
                  <c:v>3.7628542094455821</c:v>
                </c:pt>
                <c:pt idx="34">
                  <c:v>3.3229712525667341</c:v>
                </c:pt>
                <c:pt idx="35">
                  <c:v>3.2010759753593443</c:v>
                </c:pt>
                <c:pt idx="36">
                  <c:v>3.7575544147843938</c:v>
                </c:pt>
                <c:pt idx="37">
                  <c:v>3.0102833675564704</c:v>
                </c:pt>
                <c:pt idx="38">
                  <c:v>2.9970338809034942</c:v>
                </c:pt>
                <c:pt idx="39">
                  <c:v>3.434266940451745</c:v>
                </c:pt>
                <c:pt idx="40">
                  <c:v>3.5906108829568804</c:v>
                </c:pt>
                <c:pt idx="41">
                  <c:v>3.7814034907597547</c:v>
                </c:pt>
                <c:pt idx="42">
                  <c:v>4.17623819301848</c:v>
                </c:pt>
                <c:pt idx="43">
                  <c:v>4.6956180698151986</c:v>
                </c:pt>
                <c:pt idx="44">
                  <c:v>4.5763726899383999</c:v>
                </c:pt>
                <c:pt idx="45">
                  <c:v>4.4518275154004128</c:v>
                </c:pt>
                <c:pt idx="46">
                  <c:v>5.0109558521560604</c:v>
                </c:pt>
                <c:pt idx="47">
                  <c:v>5.4746878850102707</c:v>
                </c:pt>
                <c:pt idx="48">
                  <c:v>6.2511078028747429</c:v>
                </c:pt>
                <c:pt idx="49">
                  <c:v>7.3614147843942499</c:v>
                </c:pt>
                <c:pt idx="50">
                  <c:v>9.3302885010266898</c:v>
                </c:pt>
                <c:pt idx="51">
                  <c:v>11.047421971252566</c:v>
                </c:pt>
                <c:pt idx="52">
                  <c:v>13.994107802874742</c:v>
                </c:pt>
                <c:pt idx="53">
                  <c:v>15.629094455852156</c:v>
                </c:pt>
                <c:pt idx="54">
                  <c:v>14.14780184804928</c:v>
                </c:pt>
                <c:pt idx="55">
                  <c:v>13.082543121149895</c:v>
                </c:pt>
                <c:pt idx="56">
                  <c:v>12.547263860369611</c:v>
                </c:pt>
                <c:pt idx="57">
                  <c:v>13.305134496919917</c:v>
                </c:pt>
                <c:pt idx="58">
                  <c:v>15.353505133470222</c:v>
                </c:pt>
                <c:pt idx="59">
                  <c:v>16.328667351129361</c:v>
                </c:pt>
                <c:pt idx="60">
                  <c:v>16.874546201232032</c:v>
                </c:pt>
                <c:pt idx="61">
                  <c:v>17.208433264887063</c:v>
                </c:pt>
                <c:pt idx="62">
                  <c:v>18.59962936344969</c:v>
                </c:pt>
                <c:pt idx="63">
                  <c:v>18.125297741273105</c:v>
                </c:pt>
                <c:pt idx="64">
                  <c:v>18.008702258726895</c:v>
                </c:pt>
                <c:pt idx="65">
                  <c:v>17.76226180698152</c:v>
                </c:pt>
                <c:pt idx="66">
                  <c:v>16.018629363449694</c:v>
                </c:pt>
                <c:pt idx="67">
                  <c:v>15.395903490759757</c:v>
                </c:pt>
                <c:pt idx="68">
                  <c:v>17.44162422997946</c:v>
                </c:pt>
                <c:pt idx="69">
                  <c:v>18.695025667351128</c:v>
                </c:pt>
                <c:pt idx="70">
                  <c:v>17.674815195071872</c:v>
                </c:pt>
                <c:pt idx="71">
                  <c:v>20.841442505133468</c:v>
                </c:pt>
                <c:pt idx="72">
                  <c:v>21.299874743326487</c:v>
                </c:pt>
                <c:pt idx="73">
                  <c:v>21.146180698151955</c:v>
                </c:pt>
                <c:pt idx="74">
                  <c:v>20.663899383983569</c:v>
                </c:pt>
                <c:pt idx="75">
                  <c:v>18.952065708418889</c:v>
                </c:pt>
                <c:pt idx="76">
                  <c:v>18.453885010266941</c:v>
                </c:pt>
                <c:pt idx="77">
                  <c:v>18.138547227926079</c:v>
                </c:pt>
                <c:pt idx="78">
                  <c:v>18.088199178644764</c:v>
                </c:pt>
                <c:pt idx="79">
                  <c:v>20.006724845995894</c:v>
                </c:pt>
                <c:pt idx="80">
                  <c:v>19.678137577002051</c:v>
                </c:pt>
                <c:pt idx="81">
                  <c:v>23.048806981519505</c:v>
                </c:pt>
                <c:pt idx="82">
                  <c:v>22.391632443531822</c:v>
                </c:pt>
                <c:pt idx="83">
                  <c:v>22.0550954825462</c:v>
                </c:pt>
                <c:pt idx="84">
                  <c:v>23.438341889117041</c:v>
                </c:pt>
                <c:pt idx="85">
                  <c:v>24.30750821355236</c:v>
                </c:pt>
                <c:pt idx="86">
                  <c:v>25.232322381930182</c:v>
                </c:pt>
                <c:pt idx="87">
                  <c:v>27.044852156057498</c:v>
                </c:pt>
                <c:pt idx="88">
                  <c:v>24.387005133470225</c:v>
                </c:pt>
                <c:pt idx="89">
                  <c:v>19.50589425051335</c:v>
                </c:pt>
                <c:pt idx="90">
                  <c:v>19.765584188911699</c:v>
                </c:pt>
                <c:pt idx="91">
                  <c:v>21.845753593429162</c:v>
                </c:pt>
                <c:pt idx="92">
                  <c:v>20.727496919917865</c:v>
                </c:pt>
                <c:pt idx="93">
                  <c:v>20.679798767967146</c:v>
                </c:pt>
                <c:pt idx="94">
                  <c:v>19.866280287474332</c:v>
                </c:pt>
                <c:pt idx="95">
                  <c:v>17.44162422997946</c:v>
                </c:pt>
                <c:pt idx="96">
                  <c:v>15.761589322381928</c:v>
                </c:pt>
                <c:pt idx="97">
                  <c:v>15.745689938398357</c:v>
                </c:pt>
                <c:pt idx="98">
                  <c:v>17.931855236139629</c:v>
                </c:pt>
                <c:pt idx="99">
                  <c:v>18.016651950718682</c:v>
                </c:pt>
                <c:pt idx="100">
                  <c:v>17.046789527720737</c:v>
                </c:pt>
                <c:pt idx="101">
                  <c:v>15.168012320328547</c:v>
                </c:pt>
                <c:pt idx="102">
                  <c:v>11.810592402464065</c:v>
                </c:pt>
                <c:pt idx="103">
                  <c:v>12.600261806981523</c:v>
                </c:pt>
                <c:pt idx="104">
                  <c:v>15.311106776180694</c:v>
                </c:pt>
                <c:pt idx="105">
                  <c:v>15.817237166324432</c:v>
                </c:pt>
                <c:pt idx="106">
                  <c:v>16.479711498973302</c:v>
                </c:pt>
                <c:pt idx="107">
                  <c:v>15.584046201232031</c:v>
                </c:pt>
                <c:pt idx="108">
                  <c:v>15.523098562628332</c:v>
                </c:pt>
                <c:pt idx="109">
                  <c:v>16.182922997946616</c:v>
                </c:pt>
                <c:pt idx="110">
                  <c:v>17.242881930184812</c:v>
                </c:pt>
                <c:pt idx="111">
                  <c:v>14.850024640657084</c:v>
                </c:pt>
                <c:pt idx="112">
                  <c:v>14.139852156057492</c:v>
                </c:pt>
                <c:pt idx="113">
                  <c:v>14.153101642710475</c:v>
                </c:pt>
                <c:pt idx="114">
                  <c:v>13.729118069815193</c:v>
                </c:pt>
                <c:pt idx="115">
                  <c:v>14.057705338809038</c:v>
                </c:pt>
                <c:pt idx="116">
                  <c:v>13.026895277207394</c:v>
                </c:pt>
                <c:pt idx="117">
                  <c:v>12.502215605749486</c:v>
                </c:pt>
                <c:pt idx="118">
                  <c:v>11.065971252566731</c:v>
                </c:pt>
                <c:pt idx="119">
                  <c:v>9.9848131416837731</c:v>
                </c:pt>
                <c:pt idx="120">
                  <c:v>8.6598644763860406</c:v>
                </c:pt>
                <c:pt idx="121">
                  <c:v>8.6810636550308029</c:v>
                </c:pt>
                <c:pt idx="122">
                  <c:v>9.1076971252566761</c:v>
                </c:pt>
                <c:pt idx="123">
                  <c:v>9.4097854209445622</c:v>
                </c:pt>
                <c:pt idx="124">
                  <c:v>10.509492813141684</c:v>
                </c:pt>
                <c:pt idx="125">
                  <c:v>11.680747433264887</c:v>
                </c:pt>
                <c:pt idx="126">
                  <c:v>12.987146817248458</c:v>
                </c:pt>
                <c:pt idx="127">
                  <c:v>14.48168891170431</c:v>
                </c:pt>
                <c:pt idx="128">
                  <c:v>14.733429158110884</c:v>
                </c:pt>
                <c:pt idx="129">
                  <c:v>15.907333675564681</c:v>
                </c:pt>
                <c:pt idx="130">
                  <c:v>15.607895277207394</c:v>
                </c:pt>
                <c:pt idx="131">
                  <c:v>15.332305954825461</c:v>
                </c:pt>
                <c:pt idx="132">
                  <c:v>19.254154004106773</c:v>
                </c:pt>
                <c:pt idx="133">
                  <c:v>19.802682751540036</c:v>
                </c:pt>
                <c:pt idx="134">
                  <c:v>20.086221765913759</c:v>
                </c:pt>
                <c:pt idx="135">
                  <c:v>20.375060574948666</c:v>
                </c:pt>
                <c:pt idx="136">
                  <c:v>25.462863449691991</c:v>
                </c:pt>
                <c:pt idx="137">
                  <c:v>24.805688911704308</c:v>
                </c:pt>
                <c:pt idx="138">
                  <c:v>18.220694045174543</c:v>
                </c:pt>
                <c:pt idx="139">
                  <c:v>17.706613963039011</c:v>
                </c:pt>
                <c:pt idx="140">
                  <c:v>14.539986652977412</c:v>
                </c:pt>
                <c:pt idx="141">
                  <c:v>13.283935318275155</c:v>
                </c:pt>
                <c:pt idx="142">
                  <c:v>12.629410677618072</c:v>
                </c:pt>
                <c:pt idx="143">
                  <c:v>16.638705338809036</c:v>
                </c:pt>
                <c:pt idx="144">
                  <c:v>15.944432238193018</c:v>
                </c:pt>
                <c:pt idx="145">
                  <c:v>18.647327515400413</c:v>
                </c:pt>
                <c:pt idx="146">
                  <c:v>17.513171457905543</c:v>
                </c:pt>
                <c:pt idx="147">
                  <c:v>15.79603798767967</c:v>
                </c:pt>
                <c:pt idx="148">
                  <c:v>14.436640657084189</c:v>
                </c:pt>
                <c:pt idx="149">
                  <c:v>17.407175564681726</c:v>
                </c:pt>
                <c:pt idx="150">
                  <c:v>16.6599045174538</c:v>
                </c:pt>
                <c:pt idx="151">
                  <c:v>19.471445585215601</c:v>
                </c:pt>
                <c:pt idx="152">
                  <c:v>16.7208521560575</c:v>
                </c:pt>
                <c:pt idx="153">
                  <c:v>22.93751129363449</c:v>
                </c:pt>
                <c:pt idx="154">
                  <c:v>34.872648870636546</c:v>
                </c:pt>
                <c:pt idx="155">
                  <c:v>36.033303901437364</c:v>
                </c:pt>
                <c:pt idx="156">
                  <c:v>35.42647741273101</c:v>
                </c:pt>
                <c:pt idx="157">
                  <c:v>32.050508213552362</c:v>
                </c:pt>
                <c:pt idx="158">
                  <c:v>21.313124229979465</c:v>
                </c:pt>
                <c:pt idx="159">
                  <c:v>13.429679671457906</c:v>
                </c:pt>
                <c:pt idx="160">
                  <c:v>12.912949691991786</c:v>
                </c:pt>
                <c:pt idx="161">
                  <c:v>12.510165297741272</c:v>
                </c:pt>
                <c:pt idx="162">
                  <c:v>13.307784394250517</c:v>
                </c:pt>
                <c:pt idx="163">
                  <c:v>17.521121149897329</c:v>
                </c:pt>
                <c:pt idx="164">
                  <c:v>20.780494866529772</c:v>
                </c:pt>
                <c:pt idx="165">
                  <c:v>16.519459958932238</c:v>
                </c:pt>
                <c:pt idx="166">
                  <c:v>19.002413757700204</c:v>
                </c:pt>
                <c:pt idx="167">
                  <c:v>21.344922997946611</c:v>
                </c:pt>
                <c:pt idx="168">
                  <c:v>16.225321355236144</c:v>
                </c:pt>
                <c:pt idx="169">
                  <c:v>13.477377823408627</c:v>
                </c:pt>
                <c:pt idx="170">
                  <c:v>18.236593429158106</c:v>
                </c:pt>
                <c:pt idx="171">
                  <c:v>16.916944558521561</c:v>
                </c:pt>
                <c:pt idx="172">
                  <c:v>15.030217659137575</c:v>
                </c:pt>
                <c:pt idx="173">
                  <c:v>16.911644763860373</c:v>
                </c:pt>
                <c:pt idx="174">
                  <c:v>27.264793634496918</c:v>
                </c:pt>
                <c:pt idx="175">
                  <c:v>78.731099589322369</c:v>
                </c:pt>
                <c:pt idx="176">
                  <c:v>60.29046406570842</c:v>
                </c:pt>
                <c:pt idx="177">
                  <c:v>45.954519507186852</c:v>
                </c:pt>
                <c:pt idx="178">
                  <c:v>37.715988706365508</c:v>
                </c:pt>
                <c:pt idx="179">
                  <c:v>27.911368583162218</c:v>
                </c:pt>
                <c:pt idx="180">
                  <c:v>36.22409650924024</c:v>
                </c:pt>
                <c:pt idx="181">
                  <c:v>49.682925051334692</c:v>
                </c:pt>
                <c:pt idx="182">
                  <c:v>44.947558521560573</c:v>
                </c:pt>
                <c:pt idx="183">
                  <c:v>37.869682751540033</c:v>
                </c:pt>
                <c:pt idx="184">
                  <c:v>32.784529774127307</c:v>
                </c:pt>
                <c:pt idx="185">
                  <c:v>34.477814168377819</c:v>
                </c:pt>
                <c:pt idx="186">
                  <c:v>39.936602669404515</c:v>
                </c:pt>
                <c:pt idx="187">
                  <c:v>44.152589322381921</c:v>
                </c:pt>
                <c:pt idx="188">
                  <c:v>24.410854209445588</c:v>
                </c:pt>
                <c:pt idx="189">
                  <c:v>20.849392197125255</c:v>
                </c:pt>
                <c:pt idx="190">
                  <c:v>20.865291581108828</c:v>
                </c:pt>
                <c:pt idx="191">
                  <c:v>23.629134496919914</c:v>
                </c:pt>
                <c:pt idx="192">
                  <c:v>25.510561601642706</c:v>
                </c:pt>
                <c:pt idx="193">
                  <c:v>28.25850513347023</c:v>
                </c:pt>
                <c:pt idx="194">
                  <c:v>52.891950718685827</c:v>
                </c:pt>
                <c:pt idx="195">
                  <c:v>44.944908624229967</c:v>
                </c:pt>
                <c:pt idx="196">
                  <c:v>64.217611909650913</c:v>
                </c:pt>
                <c:pt idx="197">
                  <c:v>77.944080082135528</c:v>
                </c:pt>
                <c:pt idx="198">
                  <c:v>75.710216632443533</c:v>
                </c:pt>
                <c:pt idx="199">
                  <c:v>48.766060574948668</c:v>
                </c:pt>
                <c:pt idx="200">
                  <c:v>38.815696098562626</c:v>
                </c:pt>
                <c:pt idx="201">
                  <c:v>90.096509240246405</c:v>
                </c:pt>
                <c:pt idx="202">
                  <c:v>100.27741478439424</c:v>
                </c:pt>
                <c:pt idx="203">
                  <c:v>95.314157084188892</c:v>
                </c:pt>
                <c:pt idx="204">
                  <c:v>75.225285420944545</c:v>
                </c:pt>
                <c:pt idx="205">
                  <c:v>51.861140657084185</c:v>
                </c:pt>
                <c:pt idx="206">
                  <c:v>76.139499999999998</c:v>
                </c:pt>
                <c:pt idx="207">
                  <c:v>122.29806160164269</c:v>
                </c:pt>
                <c:pt idx="208">
                  <c:v>121.13475667351129</c:v>
                </c:pt>
                <c:pt idx="209">
                  <c:v>110.7524589322382</c:v>
                </c:pt>
                <c:pt idx="210">
                  <c:v>95.764639630390135</c:v>
                </c:pt>
                <c:pt idx="211">
                  <c:v>72.864226899383979</c:v>
                </c:pt>
                <c:pt idx="212">
                  <c:v>47.584206365503078</c:v>
                </c:pt>
                <c:pt idx="213">
                  <c:v>29.056124229979471</c:v>
                </c:pt>
                <c:pt idx="214">
                  <c:v>23.536388090349075</c:v>
                </c:pt>
                <c:pt idx="215">
                  <c:v>21.119681724845993</c:v>
                </c:pt>
                <c:pt idx="216">
                  <c:v>16.320717659137578</c:v>
                </c:pt>
                <c:pt idx="217">
                  <c:v>15.419752566735109</c:v>
                </c:pt>
                <c:pt idx="218">
                  <c:v>16.964642710472276</c:v>
                </c:pt>
                <c:pt idx="219">
                  <c:v>16.898395277207388</c:v>
                </c:pt>
                <c:pt idx="220">
                  <c:v>18.069649897330596</c:v>
                </c:pt>
                <c:pt idx="221">
                  <c:v>21.276025667351128</c:v>
                </c:pt>
                <c:pt idx="222">
                  <c:v>21.639061601642712</c:v>
                </c:pt>
                <c:pt idx="223">
                  <c:v>21.085233059548251</c:v>
                </c:pt>
                <c:pt idx="224">
                  <c:v>20.078272073921969</c:v>
                </c:pt>
                <c:pt idx="225">
                  <c:v>19.312451745379875</c:v>
                </c:pt>
                <c:pt idx="226">
                  <c:v>19.010363449691987</c:v>
                </c:pt>
                <c:pt idx="227">
                  <c:v>21.021635523613963</c:v>
                </c:pt>
                <c:pt idx="228">
                  <c:v>23.062056468172482</c:v>
                </c:pt>
                <c:pt idx="229">
                  <c:v>23.870275154004101</c:v>
                </c:pt>
                <c:pt idx="230">
                  <c:v>23.581436344969205</c:v>
                </c:pt>
                <c:pt idx="231">
                  <c:v>22.158441478439421</c:v>
                </c:pt>
                <c:pt idx="232">
                  <c:v>22.881863449691991</c:v>
                </c:pt>
                <c:pt idx="233">
                  <c:v>23.928572895277203</c:v>
                </c:pt>
                <c:pt idx="234">
                  <c:v>22.325385010266938</c:v>
                </c:pt>
                <c:pt idx="235">
                  <c:v>20.912989733059543</c:v>
                </c:pt>
                <c:pt idx="236">
                  <c:v>21.930550308008211</c:v>
                </c:pt>
                <c:pt idx="237">
                  <c:v>22.328034907597534</c:v>
                </c:pt>
                <c:pt idx="238">
                  <c:v>22.0550954825462</c:v>
                </c:pt>
                <c:pt idx="239">
                  <c:v>21.164729979466117</c:v>
                </c:pt>
                <c:pt idx="240">
                  <c:v>20.05442299794661</c:v>
                </c:pt>
                <c:pt idx="241">
                  <c:v>18.822220739219713</c:v>
                </c:pt>
                <c:pt idx="242">
                  <c:v>18.043150924024641</c:v>
                </c:pt>
                <c:pt idx="243">
                  <c:v>16.469111909650927</c:v>
                </c:pt>
                <c:pt idx="244">
                  <c:v>19.113709445585211</c:v>
                </c:pt>
                <c:pt idx="245">
                  <c:v>20.92093942505133</c:v>
                </c:pt>
                <c:pt idx="246">
                  <c:v>20.857341889117041</c:v>
                </c:pt>
                <c:pt idx="247">
                  <c:v>20.29026386036961</c:v>
                </c:pt>
                <c:pt idx="248">
                  <c:v>19.058061601642709</c:v>
                </c:pt>
                <c:pt idx="249">
                  <c:v>20.764595482546202</c:v>
                </c:pt>
                <c:pt idx="250">
                  <c:v>28.141909650924028</c:v>
                </c:pt>
                <c:pt idx="251">
                  <c:v>28.245255646817242</c:v>
                </c:pt>
                <c:pt idx="252">
                  <c:v>21.893451745379874</c:v>
                </c:pt>
                <c:pt idx="253">
                  <c:v>21.201828542094454</c:v>
                </c:pt>
                <c:pt idx="254">
                  <c:v>20.682448665297741</c:v>
                </c:pt>
                <c:pt idx="255">
                  <c:v>20.613551334702255</c:v>
                </c:pt>
                <c:pt idx="256">
                  <c:v>19.187906570841889</c:v>
                </c:pt>
                <c:pt idx="257">
                  <c:v>19.079260780287477</c:v>
                </c:pt>
                <c:pt idx="258">
                  <c:v>19.762934291581107</c:v>
                </c:pt>
                <c:pt idx="259">
                  <c:v>21.972948665297739</c:v>
                </c:pt>
                <c:pt idx="260">
                  <c:v>21.313124229979465</c:v>
                </c:pt>
                <c:pt idx="261">
                  <c:v>23.123004106776182</c:v>
                </c:pt>
                <c:pt idx="262">
                  <c:v>21.572814168377821</c:v>
                </c:pt>
                <c:pt idx="263">
                  <c:v>21.117031827515401</c:v>
                </c:pt>
                <c:pt idx="264">
                  <c:v>21.077283367556465</c:v>
                </c:pt>
                <c:pt idx="265">
                  <c:v>22.288286447638601</c:v>
                </c:pt>
                <c:pt idx="266">
                  <c:v>22.773217659137579</c:v>
                </c:pt>
                <c:pt idx="267">
                  <c:v>23.610585215605752</c:v>
                </c:pt>
                <c:pt idx="268">
                  <c:v>23.655633470225872</c:v>
                </c:pt>
                <c:pt idx="269">
                  <c:v>22.48967864476386</c:v>
                </c:pt>
                <c:pt idx="270">
                  <c:v>22.876563655030797</c:v>
                </c:pt>
                <c:pt idx="271">
                  <c:v>24.784489733059544</c:v>
                </c:pt>
                <c:pt idx="272">
                  <c:v>24.026619096509236</c:v>
                </c:pt>
                <c:pt idx="273">
                  <c:v>22.412831622176597</c:v>
                </c:pt>
                <c:pt idx="274">
                  <c:v>22.341284394250508</c:v>
                </c:pt>
                <c:pt idx="275">
                  <c:v>21.800705338809038</c:v>
                </c:pt>
                <c:pt idx="276">
                  <c:v>21.657610882956877</c:v>
                </c:pt>
                <c:pt idx="277">
                  <c:v>22.881863449691991</c:v>
                </c:pt>
                <c:pt idx="278">
                  <c:v>22.820915811088295</c:v>
                </c:pt>
                <c:pt idx="279">
                  <c:v>23.292597535934291</c:v>
                </c:pt>
                <c:pt idx="280">
                  <c:v>24.445302874743323</c:v>
                </c:pt>
                <c:pt idx="281">
                  <c:v>24.681143737166323</c:v>
                </c:pt>
                <c:pt idx="282">
                  <c:v>24.662594455852162</c:v>
                </c:pt>
                <c:pt idx="283">
                  <c:v>23.358844969199179</c:v>
                </c:pt>
                <c:pt idx="284">
                  <c:v>21.514516427104724</c:v>
                </c:pt>
                <c:pt idx="285">
                  <c:v>22.370433264887058</c:v>
                </c:pt>
                <c:pt idx="286">
                  <c:v>21.554264887063653</c:v>
                </c:pt>
                <c:pt idx="287">
                  <c:v>21.244226899383978</c:v>
                </c:pt>
                <c:pt idx="288">
                  <c:v>17.327678644763861</c:v>
                </c:pt>
                <c:pt idx="289">
                  <c:v>23.533738193018479</c:v>
                </c:pt>
                <c:pt idx="290">
                  <c:v>22.089544147843942</c:v>
                </c:pt>
                <c:pt idx="291">
                  <c:v>24.471801848049282</c:v>
                </c:pt>
                <c:pt idx="292">
                  <c:v>18.618178644763862</c:v>
                </c:pt>
                <c:pt idx="293">
                  <c:v>17.910656057494869</c:v>
                </c:pt>
                <c:pt idx="294">
                  <c:v>23.239599589322381</c:v>
                </c:pt>
                <c:pt idx="295">
                  <c:v>19.386648870636552</c:v>
                </c:pt>
                <c:pt idx="296">
                  <c:v>25.847098562628339</c:v>
                </c:pt>
                <c:pt idx="297">
                  <c:v>37.246956878850099</c:v>
                </c:pt>
                <c:pt idx="298">
                  <c:v>19.29125256673511</c:v>
                </c:pt>
                <c:pt idx="299">
                  <c:v>20.489006160164269</c:v>
                </c:pt>
                <c:pt idx="300">
                  <c:v>22.14784188911705</c:v>
                </c:pt>
                <c:pt idx="301">
                  <c:v>21.877552361396305</c:v>
                </c:pt>
                <c:pt idx="302">
                  <c:v>22.791766940451748</c:v>
                </c:pt>
                <c:pt idx="303">
                  <c:v>23.244899383983565</c:v>
                </c:pt>
                <c:pt idx="304">
                  <c:v>24.583097535934289</c:v>
                </c:pt>
                <c:pt idx="305">
                  <c:v>28.642740246406575</c:v>
                </c:pt>
                <c:pt idx="306">
                  <c:v>28.560593429158107</c:v>
                </c:pt>
                <c:pt idx="307">
                  <c:v>30.354573921971244</c:v>
                </c:pt>
                <c:pt idx="308">
                  <c:v>23.67683264887064</c:v>
                </c:pt>
                <c:pt idx="309">
                  <c:v>21.639061601642712</c:v>
                </c:pt>
                <c:pt idx="310">
                  <c:v>21.84840349075975</c:v>
                </c:pt>
                <c:pt idx="311">
                  <c:v>20.719547227926078</c:v>
                </c:pt>
                <c:pt idx="312">
                  <c:v>19.813282340862422</c:v>
                </c:pt>
                <c:pt idx="313">
                  <c:v>21.03488501026694</c:v>
                </c:pt>
                <c:pt idx="314">
                  <c:v>22.004747433264885</c:v>
                </c:pt>
                <c:pt idx="315">
                  <c:v>22.48172895277207</c:v>
                </c:pt>
                <c:pt idx="316">
                  <c:v>23.202501026694044</c:v>
                </c:pt>
                <c:pt idx="317">
                  <c:v>22.402232032854208</c:v>
                </c:pt>
                <c:pt idx="318">
                  <c:v>21.392621149897327</c:v>
                </c:pt>
                <c:pt idx="319">
                  <c:v>21.511866529774125</c:v>
                </c:pt>
                <c:pt idx="320">
                  <c:v>20.92093942505133</c:v>
                </c:pt>
                <c:pt idx="321">
                  <c:v>20.295563655030797</c:v>
                </c:pt>
                <c:pt idx="322">
                  <c:v>21.837803901437372</c:v>
                </c:pt>
                <c:pt idx="323">
                  <c:v>25.057429158110882</c:v>
                </c:pt>
                <c:pt idx="324">
                  <c:v>23.234299794661194</c:v>
                </c:pt>
                <c:pt idx="325">
                  <c:v>23.952421971252566</c:v>
                </c:pt>
                <c:pt idx="326">
                  <c:v>24.018669404517453</c:v>
                </c:pt>
                <c:pt idx="327">
                  <c:v>21.429719712525664</c:v>
                </c:pt>
                <c:pt idx="328">
                  <c:v>21.747707392197125</c:v>
                </c:pt>
                <c:pt idx="329">
                  <c:v>22.227338809034904</c:v>
                </c:pt>
                <c:pt idx="330">
                  <c:v>21.771556468172484</c:v>
                </c:pt>
                <c:pt idx="331">
                  <c:v>21.731808008213548</c:v>
                </c:pt>
                <c:pt idx="332">
                  <c:v>22.987859342915808</c:v>
                </c:pt>
                <c:pt idx="333">
                  <c:v>22.638072895277208</c:v>
                </c:pt>
                <c:pt idx="334">
                  <c:v>27.61987987679672</c:v>
                </c:pt>
                <c:pt idx="335">
                  <c:v>24.182963039014375</c:v>
                </c:pt>
                <c:pt idx="336">
                  <c:v>26.000792607802875</c:v>
                </c:pt>
                <c:pt idx="337">
                  <c:v>27.691427104722795</c:v>
                </c:pt>
                <c:pt idx="338">
                  <c:v>34.70570533880904</c:v>
                </c:pt>
                <c:pt idx="339">
                  <c:v>41.420545174537985</c:v>
                </c:pt>
                <c:pt idx="340">
                  <c:v>56.278519507186857</c:v>
                </c:pt>
                <c:pt idx="341">
                  <c:v>66.030141683778226</c:v>
                </c:pt>
                <c:pt idx="342">
                  <c:v>68.94767864476384</c:v>
                </c:pt>
                <c:pt idx="343">
                  <c:v>76.523735112936336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C-406B-8E25-25A47F86BAFF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C-406B-8E25-25A47F86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'069C'!$Q$14:$Q$676</c:f>
              <c:numCache>
                <c:formatCode>0.0</c:formatCode>
                <c:ptCount val="663"/>
                <c:pt idx="0">
                  <c:v>1.0737004243726079E-2</c:v>
                </c:pt>
                <c:pt idx="1">
                  <c:v>4.088594331220196E-2</c:v>
                </c:pt>
                <c:pt idx="2">
                  <c:v>9.6704144181903914E-2</c:v>
                </c:pt>
                <c:pt idx="3">
                  <c:v>0.16382819720228417</c:v>
                </c:pt>
                <c:pt idx="4">
                  <c:v>0.18942635301514116</c:v>
                </c:pt>
                <c:pt idx="5">
                  <c:v>0.17797828888772457</c:v>
                </c:pt>
                <c:pt idx="6">
                  <c:v>0.16546363493477234</c:v>
                </c:pt>
                <c:pt idx="7">
                  <c:v>0.17250312778330792</c:v>
                </c:pt>
                <c:pt idx="8">
                  <c:v>0.18551552365484361</c:v>
                </c:pt>
                <c:pt idx="9">
                  <c:v>0.18181801225965313</c:v>
                </c:pt>
                <c:pt idx="10">
                  <c:v>0.19347939435217681</c:v>
                </c:pt>
                <c:pt idx="11">
                  <c:v>0.20322091475873627</c:v>
                </c:pt>
                <c:pt idx="12">
                  <c:v>0.21367349504898614</c:v>
                </c:pt>
                <c:pt idx="13">
                  <c:v>0.20883828783989095</c:v>
                </c:pt>
                <c:pt idx="14">
                  <c:v>0.20506967045633145</c:v>
                </c:pt>
                <c:pt idx="15">
                  <c:v>0.19781685964268872</c:v>
                </c:pt>
                <c:pt idx="16">
                  <c:v>0.1940482422591292</c:v>
                </c:pt>
                <c:pt idx="17">
                  <c:v>0.19305275842196251</c:v>
                </c:pt>
                <c:pt idx="18">
                  <c:v>0.20606515429349812</c:v>
                </c:pt>
                <c:pt idx="19">
                  <c:v>0.21865091423481947</c:v>
                </c:pt>
                <c:pt idx="20">
                  <c:v>0.21651773458374804</c:v>
                </c:pt>
                <c:pt idx="21">
                  <c:v>0.21943308010687898</c:v>
                </c:pt>
                <c:pt idx="22">
                  <c:v>0.25555492219835485</c:v>
                </c:pt>
                <c:pt idx="23">
                  <c:v>0.21665994656048615</c:v>
                </c:pt>
                <c:pt idx="24">
                  <c:v>0.1832401320270341</c:v>
                </c:pt>
                <c:pt idx="25">
                  <c:v>0.15053137737727243</c:v>
                </c:pt>
                <c:pt idx="26">
                  <c:v>0.15472663069104625</c:v>
                </c:pt>
                <c:pt idx="27">
                  <c:v>0.27582012888353319</c:v>
                </c:pt>
                <c:pt idx="28">
                  <c:v>0.43346210509771049</c:v>
                </c:pt>
                <c:pt idx="29">
                  <c:v>0.43730182846963894</c:v>
                </c:pt>
                <c:pt idx="30">
                  <c:v>0.28456616545292607</c:v>
                </c:pt>
                <c:pt idx="31">
                  <c:v>0.15330451092366529</c:v>
                </c:pt>
                <c:pt idx="32">
                  <c:v>0.15081580133074862</c:v>
                </c:pt>
                <c:pt idx="33">
                  <c:v>0.13631017970346304</c:v>
                </c:pt>
                <c:pt idx="34">
                  <c:v>0.12123571016922509</c:v>
                </c:pt>
                <c:pt idx="35">
                  <c:v>0.11810704668098707</c:v>
                </c:pt>
                <c:pt idx="36">
                  <c:v>0.11369847540210606</c:v>
                </c:pt>
                <c:pt idx="37">
                  <c:v>0.11433842929742755</c:v>
                </c:pt>
                <c:pt idx="38">
                  <c:v>0.10566349871640382</c:v>
                </c:pt>
                <c:pt idx="39">
                  <c:v>0.13567022580814167</c:v>
                </c:pt>
                <c:pt idx="40">
                  <c:v>0.18601326557342687</c:v>
                </c:pt>
                <c:pt idx="41">
                  <c:v>0.21658884057211716</c:v>
                </c:pt>
                <c:pt idx="42">
                  <c:v>0.24126261853617645</c:v>
                </c:pt>
                <c:pt idx="43">
                  <c:v>0.25562602818672392</c:v>
                </c:pt>
                <c:pt idx="44">
                  <c:v>0.25015086708230722</c:v>
                </c:pt>
                <c:pt idx="45">
                  <c:v>0.23962718080368833</c:v>
                </c:pt>
                <c:pt idx="46">
                  <c:v>0.26088787132603342</c:v>
                </c:pt>
                <c:pt idx="47">
                  <c:v>0.27269146539529515</c:v>
                </c:pt>
                <c:pt idx="48">
                  <c:v>0.32111464347461616</c:v>
                </c:pt>
                <c:pt idx="49">
                  <c:v>0.3861766228322942</c:v>
                </c:pt>
                <c:pt idx="50">
                  <c:v>0.57339869020799483</c:v>
                </c:pt>
                <c:pt idx="51">
                  <c:v>0.84409918792895677</c:v>
                </c:pt>
                <c:pt idx="52">
                  <c:v>0.98552899879499134</c:v>
                </c:pt>
                <c:pt idx="53">
                  <c:v>0.91641397810027758</c:v>
                </c:pt>
                <c:pt idx="54">
                  <c:v>0.58271357468434004</c:v>
                </c:pt>
                <c:pt idx="55">
                  <c:v>0.42457385655157959</c:v>
                </c:pt>
                <c:pt idx="56">
                  <c:v>0.44476795724838891</c:v>
                </c:pt>
                <c:pt idx="57">
                  <c:v>0.45330067585267453</c:v>
                </c:pt>
                <c:pt idx="58">
                  <c:v>0.53926781579085226</c:v>
                </c:pt>
                <c:pt idx="59">
                  <c:v>0.69442108241211287</c:v>
                </c:pt>
                <c:pt idx="60">
                  <c:v>1.003447707863991</c:v>
                </c:pt>
                <c:pt idx="61">
                  <c:v>1.0825886729187404</c:v>
                </c:pt>
                <c:pt idx="62">
                  <c:v>1.0793889034421333</c:v>
                </c:pt>
                <c:pt idx="63">
                  <c:v>0.98602674071357443</c:v>
                </c:pt>
                <c:pt idx="64">
                  <c:v>0.96505047414470579</c:v>
                </c:pt>
                <c:pt idx="65">
                  <c:v>0.96789471367946756</c:v>
                </c:pt>
                <c:pt idx="66">
                  <c:v>0.97898724786503899</c:v>
                </c:pt>
                <c:pt idx="67">
                  <c:v>0.92203135118143231</c:v>
                </c:pt>
                <c:pt idx="68">
                  <c:v>1.0006034683292293</c:v>
                </c:pt>
                <c:pt idx="69">
                  <c:v>1.0749803321632523</c:v>
                </c:pt>
                <c:pt idx="70">
                  <c:v>1.1057692251270497</c:v>
                </c:pt>
                <c:pt idx="71">
                  <c:v>1.058981484780217</c:v>
                </c:pt>
                <c:pt idx="72">
                  <c:v>1.1226213443705138</c:v>
                </c:pt>
                <c:pt idx="73">
                  <c:v>1.1814971027400847</c:v>
                </c:pt>
                <c:pt idx="74">
                  <c:v>1.1003651700110022</c:v>
                </c:pt>
                <c:pt idx="75">
                  <c:v>0.98815992036464595</c:v>
                </c:pt>
                <c:pt idx="76">
                  <c:v>0.94407420757583693</c:v>
                </c:pt>
                <c:pt idx="77">
                  <c:v>1.0284770157698955</c:v>
                </c:pt>
                <c:pt idx="78">
                  <c:v>0.92579996856499169</c:v>
                </c:pt>
                <c:pt idx="79">
                  <c:v>0.86088020118405195</c:v>
                </c:pt>
                <c:pt idx="80">
                  <c:v>0.8881849007177659</c:v>
                </c:pt>
                <c:pt idx="81">
                  <c:v>0.94172770995965838</c:v>
                </c:pt>
                <c:pt idx="82">
                  <c:v>0.87780342641588494</c:v>
                </c:pt>
                <c:pt idx="83">
                  <c:v>0.79759587153560008</c:v>
                </c:pt>
                <c:pt idx="84">
                  <c:v>0.76261172525802889</c:v>
                </c:pt>
                <c:pt idx="85">
                  <c:v>0.82490057106931425</c:v>
                </c:pt>
                <c:pt idx="86">
                  <c:v>0.98296918321370563</c:v>
                </c:pt>
                <c:pt idx="87">
                  <c:v>1.0244950804212289</c:v>
                </c:pt>
                <c:pt idx="88">
                  <c:v>0.9612818567611463</c:v>
                </c:pt>
                <c:pt idx="89">
                  <c:v>0.90197946246136107</c:v>
                </c:pt>
                <c:pt idx="90">
                  <c:v>0.86436439461413506</c:v>
                </c:pt>
                <c:pt idx="91">
                  <c:v>0.91676950804212287</c:v>
                </c:pt>
                <c:pt idx="92">
                  <c:v>0.89749978519411111</c:v>
                </c:pt>
                <c:pt idx="93">
                  <c:v>0.87695015455545655</c:v>
                </c:pt>
                <c:pt idx="94">
                  <c:v>0.71205536752763665</c:v>
                </c:pt>
                <c:pt idx="95">
                  <c:v>0.53429039660501898</c:v>
                </c:pt>
                <c:pt idx="96">
                  <c:v>0.39129625399486556</c:v>
                </c:pt>
                <c:pt idx="97">
                  <c:v>0.46432210404987678</c:v>
                </c:pt>
                <c:pt idx="98">
                  <c:v>0.66320555351810129</c:v>
                </c:pt>
                <c:pt idx="99">
                  <c:v>0.81594121653481411</c:v>
                </c:pt>
                <c:pt idx="100">
                  <c:v>0.77597965107140976</c:v>
                </c:pt>
                <c:pt idx="101">
                  <c:v>0.76403384502540994</c:v>
                </c:pt>
                <c:pt idx="102">
                  <c:v>0.63106564677529198</c:v>
                </c:pt>
                <c:pt idx="103">
                  <c:v>0.41319689841253204</c:v>
                </c:pt>
                <c:pt idx="104">
                  <c:v>0.50108390003667425</c:v>
                </c:pt>
                <c:pt idx="105">
                  <c:v>0.60824062450882788</c:v>
                </c:pt>
                <c:pt idx="106">
                  <c:v>0.63085232881018483</c:v>
                </c:pt>
                <c:pt idx="107">
                  <c:v>0.65616606066956562</c:v>
                </c:pt>
                <c:pt idx="108">
                  <c:v>0.65339292712317276</c:v>
                </c:pt>
                <c:pt idx="109">
                  <c:v>0.60034785979986371</c:v>
                </c:pt>
                <c:pt idx="110">
                  <c:v>0.67813781107560123</c:v>
                </c:pt>
                <c:pt idx="111">
                  <c:v>0.63526090008906588</c:v>
                </c:pt>
                <c:pt idx="112">
                  <c:v>0.47392141247969816</c:v>
                </c:pt>
                <c:pt idx="113">
                  <c:v>0.5157317336406978</c:v>
                </c:pt>
                <c:pt idx="114">
                  <c:v>0.59551265259076847</c:v>
                </c:pt>
                <c:pt idx="115">
                  <c:v>0.59529933462566131</c:v>
                </c:pt>
                <c:pt idx="116">
                  <c:v>0.50684348509456689</c:v>
                </c:pt>
                <c:pt idx="117">
                  <c:v>0.43495533085346044</c:v>
                </c:pt>
                <c:pt idx="118">
                  <c:v>0.36818680777492524</c:v>
                </c:pt>
                <c:pt idx="119">
                  <c:v>0.28805035888300928</c:v>
                </c:pt>
                <c:pt idx="120">
                  <c:v>0.23393870173416459</c:v>
                </c:pt>
                <c:pt idx="121">
                  <c:v>0.23891612091999784</c:v>
                </c:pt>
                <c:pt idx="122">
                  <c:v>0.25079082097762873</c:v>
                </c:pt>
                <c:pt idx="123">
                  <c:v>0.32239455126525901</c:v>
                </c:pt>
                <c:pt idx="124">
                  <c:v>0.35588547178708013</c:v>
                </c:pt>
                <c:pt idx="125">
                  <c:v>0.36349381254256818</c:v>
                </c:pt>
                <c:pt idx="126">
                  <c:v>0.4168233038193534</c:v>
                </c:pt>
                <c:pt idx="127">
                  <c:v>0.46361104416618637</c:v>
                </c:pt>
                <c:pt idx="128">
                  <c:v>0.49184012154869799</c:v>
                </c:pt>
                <c:pt idx="129">
                  <c:v>0.50492362340860264</c:v>
                </c:pt>
                <c:pt idx="130">
                  <c:v>0.50143942997851942</c:v>
                </c:pt>
                <c:pt idx="131">
                  <c:v>0.48522726463037663</c:v>
                </c:pt>
                <c:pt idx="132">
                  <c:v>0.56813684706868539</c:v>
                </c:pt>
                <c:pt idx="133">
                  <c:v>0.81231481112799275</c:v>
                </c:pt>
                <c:pt idx="134">
                  <c:v>0.75969637973489801</c:v>
                </c:pt>
                <c:pt idx="135">
                  <c:v>0.92949747996018239</c:v>
                </c:pt>
                <c:pt idx="136">
                  <c:v>0.8103949494420285</c:v>
                </c:pt>
                <c:pt idx="137">
                  <c:v>0.85199195263792105</c:v>
                </c:pt>
                <c:pt idx="138">
                  <c:v>0.67536467752920826</c:v>
                </c:pt>
                <c:pt idx="139">
                  <c:v>0.5677102111384712</c:v>
                </c:pt>
                <c:pt idx="140">
                  <c:v>0.41134814271493686</c:v>
                </c:pt>
                <c:pt idx="141">
                  <c:v>0.27361584324409283</c:v>
                </c:pt>
                <c:pt idx="142">
                  <c:v>0.42052081521454393</c:v>
                </c:pt>
                <c:pt idx="143">
                  <c:v>0.55640435898779261</c:v>
                </c:pt>
                <c:pt idx="144">
                  <c:v>0.68375518415675585</c:v>
                </c:pt>
                <c:pt idx="145">
                  <c:v>0.69456329438885089</c:v>
                </c:pt>
                <c:pt idx="146">
                  <c:v>0.67920440090113687</c:v>
                </c:pt>
                <c:pt idx="147">
                  <c:v>0.57510523392885193</c:v>
                </c:pt>
                <c:pt idx="148">
                  <c:v>0.49831076649028139</c:v>
                </c:pt>
                <c:pt idx="149">
                  <c:v>0.68347076020327957</c:v>
                </c:pt>
                <c:pt idx="150">
                  <c:v>0.84104163042908786</c:v>
                </c:pt>
                <c:pt idx="151">
                  <c:v>0.7439819563053387</c:v>
                </c:pt>
                <c:pt idx="152">
                  <c:v>0.70878449206266037</c:v>
                </c:pt>
                <c:pt idx="153">
                  <c:v>0.70665131241158885</c:v>
                </c:pt>
                <c:pt idx="154">
                  <c:v>0.61798214491538728</c:v>
                </c:pt>
                <c:pt idx="155">
                  <c:v>0.63405209828679199</c:v>
                </c:pt>
                <c:pt idx="156">
                  <c:v>0.74682619584010046</c:v>
                </c:pt>
                <c:pt idx="157">
                  <c:v>0.7719266097343741</c:v>
                </c:pt>
                <c:pt idx="158">
                  <c:v>0.65694822654162521</c:v>
                </c:pt>
                <c:pt idx="159">
                  <c:v>0.55327569549955458</c:v>
                </c:pt>
                <c:pt idx="160">
                  <c:v>0.44924763451563876</c:v>
                </c:pt>
                <c:pt idx="161">
                  <c:v>0.52362449834966196</c:v>
                </c:pt>
                <c:pt idx="162">
                  <c:v>0.69207458479593431</c:v>
                </c:pt>
                <c:pt idx="163">
                  <c:v>0.8125281290930999</c:v>
                </c:pt>
                <c:pt idx="164">
                  <c:v>0.71283753339969602</c:v>
                </c:pt>
                <c:pt idx="165">
                  <c:v>0.78728550322208835</c:v>
                </c:pt>
                <c:pt idx="166">
                  <c:v>0.78557895950123102</c:v>
                </c:pt>
                <c:pt idx="167">
                  <c:v>0.5694167548593283</c:v>
                </c:pt>
                <c:pt idx="168">
                  <c:v>0.58022486509142335</c:v>
                </c:pt>
                <c:pt idx="169">
                  <c:v>0.46382436213129347</c:v>
                </c:pt>
                <c:pt idx="170">
                  <c:v>0.46339772620107933</c:v>
                </c:pt>
                <c:pt idx="171">
                  <c:v>0.46226003038717445</c:v>
                </c:pt>
                <c:pt idx="172">
                  <c:v>0.45955800282915071</c:v>
                </c:pt>
                <c:pt idx="173">
                  <c:v>0.58285578666107818</c:v>
                </c:pt>
                <c:pt idx="174">
                  <c:v>0.58655329805626866</c:v>
                </c:pt>
                <c:pt idx="175">
                  <c:v>0.6433669827631372</c:v>
                </c:pt>
                <c:pt idx="176">
                  <c:v>0.97045452926075326</c:v>
                </c:pt>
                <c:pt idx="177">
                  <c:v>1.3365081573846074</c:v>
                </c:pt>
                <c:pt idx="178">
                  <c:v>1.4101028553465709</c:v>
                </c:pt>
                <c:pt idx="179">
                  <c:v>1.242434934772358</c:v>
                </c:pt>
                <c:pt idx="180">
                  <c:v>0.77043338397862415</c:v>
                </c:pt>
                <c:pt idx="181">
                  <c:v>0.4333198931209723</c:v>
                </c:pt>
                <c:pt idx="182">
                  <c:v>0.48771597422329332</c:v>
                </c:pt>
                <c:pt idx="183">
                  <c:v>0.62374172997328015</c:v>
                </c:pt>
                <c:pt idx="184">
                  <c:v>0.83115789804579032</c:v>
                </c:pt>
                <c:pt idx="185">
                  <c:v>0.97976941373709836</c:v>
                </c:pt>
                <c:pt idx="186">
                  <c:v>0.67308928590139883</c:v>
                </c:pt>
                <c:pt idx="187">
                  <c:v>1.078820055535181</c:v>
                </c:pt>
                <c:pt idx="188">
                  <c:v>1.018308859433122</c:v>
                </c:pt>
                <c:pt idx="189">
                  <c:v>0.69122131293550571</c:v>
                </c:pt>
                <c:pt idx="190">
                  <c:v>0.70650910043485082</c:v>
                </c:pt>
                <c:pt idx="191">
                  <c:v>0.8187854560695762</c:v>
                </c:pt>
                <c:pt idx="192">
                  <c:v>1.1342116204746684</c:v>
                </c:pt>
                <c:pt idx="193">
                  <c:v>0.92096476135589667</c:v>
                </c:pt>
                <c:pt idx="194">
                  <c:v>0.91854715775134888</c:v>
                </c:pt>
                <c:pt idx="195">
                  <c:v>1.0237129145491695</c:v>
                </c:pt>
                <c:pt idx="196">
                  <c:v>0.78700107926861207</c:v>
                </c:pt>
                <c:pt idx="197">
                  <c:v>0.65381956305338718</c:v>
                </c:pt>
                <c:pt idx="198">
                  <c:v>0.82411840519725466</c:v>
                </c:pt>
                <c:pt idx="199">
                  <c:v>1.0560661392570858</c:v>
                </c:pt>
                <c:pt idx="200">
                  <c:v>0.87090614554408741</c:v>
                </c:pt>
                <c:pt idx="201">
                  <c:v>0.82589605490648077</c:v>
                </c:pt>
                <c:pt idx="202">
                  <c:v>0.90020181275213473</c:v>
                </c:pt>
                <c:pt idx="203">
                  <c:v>1.1103911143710377</c:v>
                </c:pt>
                <c:pt idx="204">
                  <c:v>1.5690247393513908</c:v>
                </c:pt>
                <c:pt idx="205">
                  <c:v>1.2314135065751557</c:v>
                </c:pt>
                <c:pt idx="206">
                  <c:v>1.0642433279195262</c:v>
                </c:pt>
                <c:pt idx="207">
                  <c:v>1.2819698643055482</c:v>
                </c:pt>
                <c:pt idx="208">
                  <c:v>1.3626751611044163</c:v>
                </c:pt>
                <c:pt idx="209">
                  <c:v>1.3795272803478809</c:v>
                </c:pt>
                <c:pt idx="210">
                  <c:v>1.2885116152355005</c:v>
                </c:pt>
                <c:pt idx="211">
                  <c:v>1.3601864515115001</c:v>
                </c:pt>
                <c:pt idx="212">
                  <c:v>1.2242318017498819</c:v>
                </c:pt>
                <c:pt idx="213">
                  <c:v>0.87894112222978993</c:v>
                </c:pt>
                <c:pt idx="214">
                  <c:v>0.50122611201341216</c:v>
                </c:pt>
                <c:pt idx="215">
                  <c:v>0.37515519463509189</c:v>
                </c:pt>
                <c:pt idx="216">
                  <c:v>0.48238302509561481</c:v>
                </c:pt>
                <c:pt idx="217">
                  <c:v>0.46282887829412683</c:v>
                </c:pt>
                <c:pt idx="218">
                  <c:v>0.43438648294650811</c:v>
                </c:pt>
                <c:pt idx="219">
                  <c:v>0.39705583905275837</c:v>
                </c:pt>
                <c:pt idx="220">
                  <c:v>0.40807726724996068</c:v>
                </c:pt>
                <c:pt idx="221">
                  <c:v>0.37508408864672288</c:v>
                </c:pt>
                <c:pt idx="222">
                  <c:v>0.42130298108660336</c:v>
                </c:pt>
                <c:pt idx="223">
                  <c:v>0.44192371771362698</c:v>
                </c:pt>
                <c:pt idx="224">
                  <c:v>0.47889883166553143</c:v>
                </c:pt>
                <c:pt idx="225">
                  <c:v>0.58491786032378046</c:v>
                </c:pt>
                <c:pt idx="226">
                  <c:v>0.57098108660344726</c:v>
                </c:pt>
                <c:pt idx="227">
                  <c:v>0.54033440561638801</c:v>
                </c:pt>
                <c:pt idx="228">
                  <c:v>0.53301048881437618</c:v>
                </c:pt>
                <c:pt idx="229">
                  <c:v>0.49617758683920982</c:v>
                </c:pt>
                <c:pt idx="230">
                  <c:v>0.46730855556137685</c:v>
                </c:pt>
                <c:pt idx="231">
                  <c:v>0.44725666684130549</c:v>
                </c:pt>
                <c:pt idx="232">
                  <c:v>0.48288076701419808</c:v>
                </c:pt>
                <c:pt idx="233">
                  <c:v>0.50364371561795984</c:v>
                </c:pt>
                <c:pt idx="234">
                  <c:v>0.5639415937549116</c:v>
                </c:pt>
                <c:pt idx="235">
                  <c:v>0.57766504951013775</c:v>
                </c:pt>
                <c:pt idx="236">
                  <c:v>0.5419698433488761</c:v>
                </c:pt>
                <c:pt idx="237">
                  <c:v>0.59252620107926846</c:v>
                </c:pt>
                <c:pt idx="238">
                  <c:v>0.66107237386702977</c:v>
                </c:pt>
                <c:pt idx="239">
                  <c:v>0.53834343794205475</c:v>
                </c:pt>
                <c:pt idx="240">
                  <c:v>0.44299030753916274</c:v>
                </c:pt>
                <c:pt idx="241">
                  <c:v>0.40203325823859165</c:v>
                </c:pt>
                <c:pt idx="242">
                  <c:v>0.3722398491119609</c:v>
                </c:pt>
                <c:pt idx="243">
                  <c:v>0.34344192382249689</c:v>
                </c:pt>
                <c:pt idx="244">
                  <c:v>0.41988086131922242</c:v>
                </c:pt>
                <c:pt idx="245">
                  <c:v>0.52518883009378103</c:v>
                </c:pt>
                <c:pt idx="246">
                  <c:v>0.55313348352281644</c:v>
                </c:pt>
                <c:pt idx="247">
                  <c:v>0.58897090166081612</c:v>
                </c:pt>
                <c:pt idx="248">
                  <c:v>0.47292592864253141</c:v>
                </c:pt>
                <c:pt idx="249">
                  <c:v>0.42244067690050818</c:v>
                </c:pt>
                <c:pt idx="250">
                  <c:v>0.60262325142767326</c:v>
                </c:pt>
                <c:pt idx="251">
                  <c:v>0.81729223031382614</c:v>
                </c:pt>
                <c:pt idx="252">
                  <c:v>0.73438264787551721</c:v>
                </c:pt>
                <c:pt idx="253">
                  <c:v>0.5300951432912453</c:v>
                </c:pt>
                <c:pt idx="254">
                  <c:v>0.57034113270812592</c:v>
                </c:pt>
                <c:pt idx="255">
                  <c:v>0.60717403468329223</c:v>
                </c:pt>
                <c:pt idx="256">
                  <c:v>0.55064477392989986</c:v>
                </c:pt>
                <c:pt idx="257">
                  <c:v>0.40295763608738927</c:v>
                </c:pt>
                <c:pt idx="258">
                  <c:v>0.40608629957562731</c:v>
                </c:pt>
                <c:pt idx="259">
                  <c:v>0.56251947398753066</c:v>
                </c:pt>
                <c:pt idx="260">
                  <c:v>0.61400020956672074</c:v>
                </c:pt>
                <c:pt idx="261">
                  <c:v>0.54780053439513798</c:v>
                </c:pt>
                <c:pt idx="262">
                  <c:v>0.53073509718656675</c:v>
                </c:pt>
                <c:pt idx="263">
                  <c:v>0.56735468119662591</c:v>
                </c:pt>
                <c:pt idx="264">
                  <c:v>0.64478910253051813</c:v>
                </c:pt>
                <c:pt idx="265">
                  <c:v>0.66619200502960119</c:v>
                </c:pt>
                <c:pt idx="266">
                  <c:v>0.655241682820768</c:v>
                </c:pt>
                <c:pt idx="267">
                  <c:v>0.61200924189238737</c:v>
                </c:pt>
                <c:pt idx="268">
                  <c:v>0.60276546340441128</c:v>
                </c:pt>
                <c:pt idx="269">
                  <c:v>0.65360624508827991</c:v>
                </c:pt>
                <c:pt idx="270">
                  <c:v>0.6902969350867082</c:v>
                </c:pt>
                <c:pt idx="271">
                  <c:v>0.71831269450411261</c:v>
                </c:pt>
                <c:pt idx="272">
                  <c:v>0.6497665217163513</c:v>
                </c:pt>
                <c:pt idx="273">
                  <c:v>0.634123204275161</c:v>
                </c:pt>
                <c:pt idx="274">
                  <c:v>0.61321804369466115</c:v>
                </c:pt>
                <c:pt idx="275">
                  <c:v>0.61257808979933981</c:v>
                </c:pt>
                <c:pt idx="276">
                  <c:v>0.62032864253156583</c:v>
                </c:pt>
                <c:pt idx="277">
                  <c:v>0.63938504741447044</c:v>
                </c:pt>
                <c:pt idx="278">
                  <c:v>0.66654753497144648</c:v>
                </c:pt>
                <c:pt idx="279">
                  <c:v>0.66953398648294637</c:v>
                </c:pt>
                <c:pt idx="280">
                  <c:v>0.67870665898255345</c:v>
                </c:pt>
                <c:pt idx="281">
                  <c:v>0.68617278776130353</c:v>
                </c:pt>
                <c:pt idx="282">
                  <c:v>0.74369753235186242</c:v>
                </c:pt>
                <c:pt idx="283">
                  <c:v>0.77221103368785038</c:v>
                </c:pt>
                <c:pt idx="284">
                  <c:v>0.68382629014512486</c:v>
                </c:pt>
                <c:pt idx="285">
                  <c:v>0.66761412479698223</c:v>
                </c:pt>
                <c:pt idx="286">
                  <c:v>0.6928567506679939</c:v>
                </c:pt>
                <c:pt idx="287">
                  <c:v>0.58655329805626866</c:v>
                </c:pt>
                <c:pt idx="288">
                  <c:v>0.74483522816576719</c:v>
                </c:pt>
                <c:pt idx="289">
                  <c:v>0.68930145124954145</c:v>
                </c:pt>
                <c:pt idx="290">
                  <c:v>0.58683772200974482</c:v>
                </c:pt>
                <c:pt idx="291">
                  <c:v>0.52796196364017389</c:v>
                </c:pt>
                <c:pt idx="292">
                  <c:v>0.49454214910672184</c:v>
                </c:pt>
                <c:pt idx="293">
                  <c:v>0.45223408602713877</c:v>
                </c:pt>
                <c:pt idx="294">
                  <c:v>0.36271164667050865</c:v>
                </c:pt>
                <c:pt idx="295">
                  <c:v>0.65751707444857743</c:v>
                </c:pt>
                <c:pt idx="296">
                  <c:v>0.83428656153402825</c:v>
                </c:pt>
                <c:pt idx="297">
                  <c:v>0.65837034630900615</c:v>
                </c:pt>
                <c:pt idx="298">
                  <c:v>0.62793698328705394</c:v>
                </c:pt>
                <c:pt idx="299">
                  <c:v>0.54893823020904275</c:v>
                </c:pt>
                <c:pt idx="300">
                  <c:v>0.67152495415727975</c:v>
                </c:pt>
                <c:pt idx="301">
                  <c:v>0.63853177555404184</c:v>
                </c:pt>
                <c:pt idx="302">
                  <c:v>0.60397426520668507</c:v>
                </c:pt>
                <c:pt idx="303">
                  <c:v>0.55633325299942371</c:v>
                </c:pt>
                <c:pt idx="304">
                  <c:v>0.62352841200817288</c:v>
                </c:pt>
                <c:pt idx="305">
                  <c:v>1.0877083040813118</c:v>
                </c:pt>
                <c:pt idx="306">
                  <c:v>1.1581032325666683</c:v>
                </c:pt>
                <c:pt idx="307">
                  <c:v>0.82184301356944511</c:v>
                </c:pt>
                <c:pt idx="308">
                  <c:v>0.55206689369728079</c:v>
                </c:pt>
                <c:pt idx="309">
                  <c:v>0.4647487399800912</c:v>
                </c:pt>
                <c:pt idx="310">
                  <c:v>0.36811570178655623</c:v>
                </c:pt>
                <c:pt idx="311">
                  <c:v>0.32289229318384233</c:v>
                </c:pt>
                <c:pt idx="312">
                  <c:v>0.33725570283438983</c:v>
                </c:pt>
                <c:pt idx="313">
                  <c:v>0.32986068004400898</c:v>
                </c:pt>
                <c:pt idx="314">
                  <c:v>0.48693380835123373</c:v>
                </c:pt>
                <c:pt idx="315">
                  <c:v>0.51836265521035241</c:v>
                </c:pt>
                <c:pt idx="316">
                  <c:v>0.38546556294860368</c:v>
                </c:pt>
                <c:pt idx="317">
                  <c:v>0.43637745062084132</c:v>
                </c:pt>
                <c:pt idx="318">
                  <c:v>0.39620256719232982</c:v>
                </c:pt>
                <c:pt idx="319">
                  <c:v>0.3531834442290564</c:v>
                </c:pt>
                <c:pt idx="320">
                  <c:v>0.37999040184418709</c:v>
                </c:pt>
                <c:pt idx="321">
                  <c:v>0.39321611568082987</c:v>
                </c:pt>
                <c:pt idx="322">
                  <c:v>0.56244836799916176</c:v>
                </c:pt>
                <c:pt idx="323">
                  <c:v>0.55747094881332837</c:v>
                </c:pt>
                <c:pt idx="324">
                  <c:v>0.55889306858070931</c:v>
                </c:pt>
                <c:pt idx="325">
                  <c:v>0.40637072352910353</c:v>
                </c:pt>
                <c:pt idx="326">
                  <c:v>0.43239551527217468</c:v>
                </c:pt>
                <c:pt idx="327">
                  <c:v>0.43182666736522235</c:v>
                </c:pt>
                <c:pt idx="328">
                  <c:v>0.45308735788756738</c:v>
                </c:pt>
                <c:pt idx="329">
                  <c:v>0.36050736103106817</c:v>
                </c:pt>
                <c:pt idx="330">
                  <c:v>0.43175556137685334</c:v>
                </c:pt>
                <c:pt idx="331">
                  <c:v>0.4654597998637815</c:v>
                </c:pt>
                <c:pt idx="332">
                  <c:v>0.52334007439618591</c:v>
                </c:pt>
                <c:pt idx="333">
                  <c:v>0.53884117986063795</c:v>
                </c:pt>
                <c:pt idx="334">
                  <c:v>0.76197177136270744</c:v>
                </c:pt>
                <c:pt idx="335">
                  <c:v>0.98424909100434832</c:v>
                </c:pt>
                <c:pt idx="336">
                  <c:v>0.82084752973227848</c:v>
                </c:pt>
                <c:pt idx="337">
                  <c:v>0.88441628333420641</c:v>
                </c:pt>
                <c:pt idx="338">
                  <c:v>0.88235420967150391</c:v>
                </c:pt>
                <c:pt idx="339">
                  <c:v>1.5872278723738666</c:v>
                </c:pt>
                <c:pt idx="340">
                  <c:v>1.6661555194635091</c:v>
                </c:pt>
                <c:pt idx="341">
                  <c:v>1.7339195263792107</c:v>
                </c:pt>
                <c:pt idx="342">
                  <c:v>1.4186355739508563</c:v>
                </c:pt>
                <c:pt idx="343">
                  <c:v>1.1128798239639541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E-4C6A-BA42-E9FF1A17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'069C'!$S$14:$S$676</c:f>
              <c:numCache>
                <c:formatCode>0.0</c:formatCode>
                <c:ptCount val="663"/>
                <c:pt idx="0">
                  <c:v>0.87991664620219345</c:v>
                </c:pt>
                <c:pt idx="1">
                  <c:v>1.3773771209548011</c:v>
                </c:pt>
                <c:pt idx="2">
                  <c:v>1.6876212880048131</c:v>
                </c:pt>
                <c:pt idx="3">
                  <c:v>1.9925164176918955</c:v>
                </c:pt>
                <c:pt idx="4">
                  <c:v>3.2174459738031556</c:v>
                </c:pt>
                <c:pt idx="5">
                  <c:v>4.5894740573950239</c:v>
                </c:pt>
                <c:pt idx="6">
                  <c:v>5.4239238860123011</c:v>
                </c:pt>
                <c:pt idx="7">
                  <c:v>7.6678450597619667</c:v>
                </c:pt>
                <c:pt idx="8">
                  <c:v>4.404932268373897</c:v>
                </c:pt>
                <c:pt idx="9">
                  <c:v>4.1909707738566446</c:v>
                </c:pt>
                <c:pt idx="10">
                  <c:v>4.3567909321075158</c:v>
                </c:pt>
                <c:pt idx="11">
                  <c:v>5.4292729233752333</c:v>
                </c:pt>
                <c:pt idx="12">
                  <c:v>5.2099623914950515</c:v>
                </c:pt>
                <c:pt idx="13">
                  <c:v>4.8221571826825347</c:v>
                </c:pt>
                <c:pt idx="14">
                  <c:v>4.9023927431265042</c:v>
                </c:pt>
                <c:pt idx="15">
                  <c:v>4.7098273980609768</c:v>
                </c:pt>
                <c:pt idx="16">
                  <c:v>4.2685318156191476</c:v>
                </c:pt>
                <c:pt idx="17">
                  <c:v>4.9237888925782292</c:v>
                </c:pt>
                <c:pt idx="18">
                  <c:v>4.5761014639876949</c:v>
                </c:pt>
                <c:pt idx="19">
                  <c:v>3.8004910463626618</c:v>
                </c:pt>
                <c:pt idx="20">
                  <c:v>3.3217522023803139</c:v>
                </c:pt>
                <c:pt idx="21">
                  <c:v>3.6132747386600674</c:v>
                </c:pt>
                <c:pt idx="22">
                  <c:v>3.7897929716368002</c:v>
                </c:pt>
                <c:pt idx="23">
                  <c:v>4.0224760969243105</c:v>
                </c:pt>
                <c:pt idx="24">
                  <c:v>5.7421916091067118</c:v>
                </c:pt>
                <c:pt idx="25">
                  <c:v>6.2877934201257011</c:v>
                </c:pt>
                <c:pt idx="26">
                  <c:v>6.977819239943833</c:v>
                </c:pt>
                <c:pt idx="27">
                  <c:v>6.7371125586119271</c:v>
                </c:pt>
                <c:pt idx="28">
                  <c:v>5.4667161849157511</c:v>
                </c:pt>
                <c:pt idx="29">
                  <c:v>9.5801259170098945</c:v>
                </c:pt>
                <c:pt idx="30">
                  <c:v>6.8360697498261551</c:v>
                </c:pt>
                <c:pt idx="31">
                  <c:v>9.392909609307301</c:v>
                </c:pt>
                <c:pt idx="32">
                  <c:v>9.4250038334848867</c:v>
                </c:pt>
                <c:pt idx="33">
                  <c:v>9.6309417719577404</c:v>
                </c:pt>
                <c:pt idx="34">
                  <c:v>9.5025648752473924</c:v>
                </c:pt>
                <c:pt idx="35">
                  <c:v>9.5560552488767048</c:v>
                </c:pt>
                <c:pt idx="36">
                  <c:v>9.8449032664749918</c:v>
                </c:pt>
                <c:pt idx="37">
                  <c:v>9.8342051917491311</c:v>
                </c:pt>
                <c:pt idx="38">
                  <c:v>9.8475777851564601</c:v>
                </c:pt>
                <c:pt idx="39">
                  <c:v>10.147123877480608</c:v>
                </c:pt>
                <c:pt idx="40">
                  <c:v>10.299571442324151</c:v>
                </c:pt>
                <c:pt idx="41">
                  <c:v>10.320967591775874</c:v>
                </c:pt>
                <c:pt idx="42">
                  <c:v>10.15782195220647</c:v>
                </c:pt>
                <c:pt idx="43">
                  <c:v>9.0345241059909078</c:v>
                </c:pt>
                <c:pt idx="44">
                  <c:v>7.4378364531559225</c:v>
                </c:pt>
                <c:pt idx="45">
                  <c:v>6.5391981761834694</c:v>
                </c:pt>
                <c:pt idx="46">
                  <c:v>6.1808126728670763</c:v>
                </c:pt>
                <c:pt idx="47">
                  <c:v>5.7635877585584359</c:v>
                </c:pt>
                <c:pt idx="48">
                  <c:v>6.0176670332976707</c:v>
                </c:pt>
                <c:pt idx="49">
                  <c:v>6.7371125586119271</c:v>
                </c:pt>
                <c:pt idx="50">
                  <c:v>6.8467678245520194</c:v>
                </c:pt>
                <c:pt idx="51">
                  <c:v>6.2583737146295801</c:v>
                </c:pt>
                <c:pt idx="52">
                  <c:v>6.3091895695774252</c:v>
                </c:pt>
                <c:pt idx="53">
                  <c:v>6.1487184486894879</c:v>
                </c:pt>
                <c:pt idx="54">
                  <c:v>6.2984914948515627</c:v>
                </c:pt>
                <c:pt idx="55">
                  <c:v>7.0018899080770245</c:v>
                </c:pt>
                <c:pt idx="56">
                  <c:v>7.6705195784434332</c:v>
                </c:pt>
                <c:pt idx="57">
                  <c:v>8.5103184444236408</c:v>
                </c:pt>
                <c:pt idx="58">
                  <c:v>9.7192008884461067</c:v>
                </c:pt>
                <c:pt idx="59">
                  <c:v>11.056460229178924</c:v>
                </c:pt>
                <c:pt idx="60">
                  <c:v>11.775905754493181</c:v>
                </c:pt>
                <c:pt idx="61">
                  <c:v>12.019286954506549</c:v>
                </c:pt>
                <c:pt idx="62">
                  <c:v>12.308134972104838</c:v>
                </c:pt>
                <c:pt idx="63">
                  <c:v>12.979439161152715</c:v>
                </c:pt>
                <c:pt idx="64">
                  <c:v>13.410036668868681</c:v>
                </c:pt>
                <c:pt idx="65">
                  <c:v>14.33007109529286</c:v>
                </c:pt>
                <c:pt idx="66">
                  <c:v>13.952963961206205</c:v>
                </c:pt>
                <c:pt idx="67">
                  <c:v>13.993081741428188</c:v>
                </c:pt>
                <c:pt idx="68">
                  <c:v>14.429028286507087</c:v>
                </c:pt>
                <c:pt idx="69">
                  <c:v>14.415655693099758</c:v>
                </c:pt>
                <c:pt idx="70">
                  <c:v>14.236462941441562</c:v>
                </c:pt>
                <c:pt idx="71">
                  <c:v>15.255454559079967</c:v>
                </c:pt>
                <c:pt idx="72">
                  <c:v>15.292897820620485</c:v>
                </c:pt>
                <c:pt idx="73">
                  <c:v>15.517557389863599</c:v>
                </c:pt>
                <c:pt idx="74">
                  <c:v>14.600197482120889</c:v>
                </c:pt>
                <c:pt idx="75">
                  <c:v>14.220415829352765</c:v>
                </c:pt>
                <c:pt idx="76">
                  <c:v>14.164250937041988</c:v>
                </c:pt>
                <c:pt idx="77">
                  <c:v>13.936916849117409</c:v>
                </c:pt>
                <c:pt idx="78">
                  <c:v>14.287278796389407</c:v>
                </c:pt>
                <c:pt idx="79">
                  <c:v>14.947884910711418</c:v>
                </c:pt>
                <c:pt idx="80">
                  <c:v>15.164520923910134</c:v>
                </c:pt>
                <c:pt idx="81">
                  <c:v>15.803730888780423</c:v>
                </c:pt>
                <c:pt idx="82">
                  <c:v>16.902958066862794</c:v>
                </c:pt>
                <c:pt idx="83">
                  <c:v>16.287818770125703</c:v>
                </c:pt>
                <c:pt idx="84">
                  <c:v>15.918735192083444</c:v>
                </c:pt>
                <c:pt idx="85">
                  <c:v>16.616784567945974</c:v>
                </c:pt>
                <c:pt idx="86">
                  <c:v>18.248240963640011</c:v>
                </c:pt>
                <c:pt idx="87">
                  <c:v>19.32072295490773</c:v>
                </c:pt>
                <c:pt idx="88">
                  <c:v>18.579881280141748</c:v>
                </c:pt>
                <c:pt idx="89">
                  <c:v>18.948964858184006</c:v>
                </c:pt>
                <c:pt idx="90">
                  <c:v>20.136451152754745</c:v>
                </c:pt>
                <c:pt idx="91">
                  <c:v>20.179243451658195</c:v>
                </c:pt>
                <c:pt idx="92">
                  <c:v>20.430648207715965</c:v>
                </c:pt>
                <c:pt idx="93">
                  <c:v>20.623213552781493</c:v>
                </c:pt>
                <c:pt idx="94">
                  <c:v>20.345063609909065</c:v>
                </c:pt>
                <c:pt idx="95">
                  <c:v>20.989622612142284</c:v>
                </c:pt>
                <c:pt idx="96">
                  <c:v>21.513828273709546</c:v>
                </c:pt>
                <c:pt idx="97">
                  <c:v>22.372348770460018</c:v>
                </c:pt>
                <c:pt idx="98">
                  <c:v>22.89120539466435</c:v>
                </c:pt>
                <c:pt idx="99">
                  <c:v>22.396419438593206</c:v>
                </c:pt>
                <c:pt idx="100">
                  <c:v>22.334905508919498</c:v>
                </c:pt>
                <c:pt idx="101">
                  <c:v>20.377157834086653</c:v>
                </c:pt>
                <c:pt idx="102">
                  <c:v>19.499915706565929</c:v>
                </c:pt>
                <c:pt idx="103">
                  <c:v>20.674029407729339</c:v>
                </c:pt>
                <c:pt idx="104">
                  <c:v>21.50580471766515</c:v>
                </c:pt>
                <c:pt idx="105">
                  <c:v>22.021986823188016</c:v>
                </c:pt>
                <c:pt idx="106">
                  <c:v>22.960742880382455</c:v>
                </c:pt>
                <c:pt idx="107">
                  <c:v>21.861515702300075</c:v>
                </c:pt>
                <c:pt idx="108">
                  <c:v>22.42316462540786</c:v>
                </c:pt>
                <c:pt idx="109">
                  <c:v>22.950044805656589</c:v>
                </c:pt>
                <c:pt idx="110">
                  <c:v>23.228194748529017</c:v>
                </c:pt>
                <c:pt idx="111">
                  <c:v>22.597008339703127</c:v>
                </c:pt>
                <c:pt idx="112">
                  <c:v>23.664141293607916</c:v>
                </c:pt>
                <c:pt idx="113">
                  <c:v>23.172029856218238</c:v>
                </c:pt>
                <c:pt idx="114">
                  <c:v>23.0971433331372</c:v>
                </c:pt>
                <c:pt idx="115">
                  <c:v>22.928648656204867</c:v>
                </c:pt>
                <c:pt idx="116">
                  <c:v>22.038033935276811</c:v>
                </c:pt>
                <c:pt idx="117">
                  <c:v>22.484678555081572</c:v>
                </c:pt>
                <c:pt idx="118">
                  <c:v>22.703989086961752</c:v>
                </c:pt>
                <c:pt idx="119">
                  <c:v>23.789843671636802</c:v>
                </c:pt>
                <c:pt idx="120">
                  <c:v>23.193426005669959</c:v>
                </c:pt>
                <c:pt idx="121">
                  <c:v>23.586580251845412</c:v>
                </c:pt>
                <c:pt idx="122">
                  <c:v>24.041248427694569</c:v>
                </c:pt>
                <c:pt idx="123">
                  <c:v>24.284629627707943</c:v>
                </c:pt>
                <c:pt idx="124">
                  <c:v>24.779415583779084</c:v>
                </c:pt>
                <c:pt idx="125">
                  <c:v>25.196640498087721</c:v>
                </c:pt>
                <c:pt idx="126">
                  <c:v>25.573747632174374</c:v>
                </c:pt>
                <c:pt idx="127">
                  <c:v>26.17283981682268</c:v>
                </c:pt>
                <c:pt idx="128">
                  <c:v>27.469981377333514</c:v>
                </c:pt>
                <c:pt idx="129">
                  <c:v>28.229544682869754</c:v>
                </c:pt>
                <c:pt idx="130">
                  <c:v>28.686887377400378</c:v>
                </c:pt>
                <c:pt idx="131">
                  <c:v>28.906197909280554</c:v>
                </c:pt>
                <c:pt idx="132">
                  <c:v>29.047947399398236</c:v>
                </c:pt>
                <c:pt idx="133">
                  <c:v>29.96263278845948</c:v>
                </c:pt>
                <c:pt idx="134">
                  <c:v>28.90887242796202</c:v>
                </c:pt>
                <c:pt idx="135">
                  <c:v>29.596223729098686</c:v>
                </c:pt>
                <c:pt idx="136">
                  <c:v>28.250940832321476</c:v>
                </c:pt>
                <c:pt idx="137">
                  <c:v>29.874373671971114</c:v>
                </c:pt>
                <c:pt idx="138">
                  <c:v>31.000346036868144</c:v>
                </c:pt>
                <c:pt idx="139">
                  <c:v>32.597033689703125</c:v>
                </c:pt>
                <c:pt idx="140">
                  <c:v>32.618429839154857</c:v>
                </c:pt>
                <c:pt idx="141">
                  <c:v>33.420785443594539</c:v>
                </c:pt>
                <c:pt idx="142">
                  <c:v>34.431753505188553</c:v>
                </c:pt>
                <c:pt idx="143">
                  <c:v>35.964252709668358</c:v>
                </c:pt>
                <c:pt idx="144">
                  <c:v>33.712307979874296</c:v>
                </c:pt>
                <c:pt idx="145">
                  <c:v>34.608271738165278</c:v>
                </c:pt>
                <c:pt idx="146">
                  <c:v>35.191316810724793</c:v>
                </c:pt>
                <c:pt idx="147">
                  <c:v>37.237323602045997</c:v>
                </c:pt>
                <c:pt idx="148">
                  <c:v>36.071233456926983</c:v>
                </c:pt>
                <c:pt idx="149">
                  <c:v>36.830796762463223</c:v>
                </c:pt>
                <c:pt idx="150">
                  <c:v>35.849248406365334</c:v>
                </c:pt>
                <c:pt idx="151">
                  <c:v>37.643850441628771</c:v>
                </c:pt>
                <c:pt idx="152">
                  <c:v>37.868510010871894</c:v>
                </c:pt>
                <c:pt idx="153">
                  <c:v>37.62512881085852</c:v>
                </c:pt>
                <c:pt idx="154">
                  <c:v>21.2918432231479</c:v>
                </c:pt>
                <c:pt idx="155">
                  <c:v>10.695400207181065</c:v>
                </c:pt>
                <c:pt idx="156">
                  <c:v>9.4276783521663532</c:v>
                </c:pt>
                <c:pt idx="157">
                  <c:v>9.0211515125835788</c:v>
                </c:pt>
                <c:pt idx="158">
                  <c:v>8.1412348663813852</c:v>
                </c:pt>
                <c:pt idx="159">
                  <c:v>8.8740529851029688</c:v>
                </c:pt>
                <c:pt idx="160">
                  <c:v>10.326316629138807</c:v>
                </c:pt>
                <c:pt idx="161">
                  <c:v>11.128672233578495</c:v>
                </c:pt>
                <c:pt idx="162">
                  <c:v>12.11824414572078</c:v>
                </c:pt>
                <c:pt idx="163">
                  <c:v>13.375267926009627</c:v>
                </c:pt>
                <c:pt idx="164">
                  <c:v>13.426083780957475</c:v>
                </c:pt>
                <c:pt idx="165">
                  <c:v>13.733653429326022</c:v>
                </c:pt>
                <c:pt idx="166">
                  <c:v>14.942535873348488</c:v>
                </c:pt>
                <c:pt idx="167">
                  <c:v>14.709852748060976</c:v>
                </c:pt>
                <c:pt idx="168">
                  <c:v>15.065563732695905</c:v>
                </c:pt>
                <c:pt idx="169">
                  <c:v>15.867919337135596</c:v>
                </c:pt>
                <c:pt idx="170">
                  <c:v>18.614650023000802</c:v>
                </c:pt>
                <c:pt idx="171">
                  <c:v>18.087769842752071</c:v>
                </c:pt>
                <c:pt idx="172">
                  <c:v>19.403633034033163</c:v>
                </c:pt>
                <c:pt idx="173">
                  <c:v>20.433322726397432</c:v>
                </c:pt>
                <c:pt idx="174">
                  <c:v>20.786359192350893</c:v>
                </c:pt>
                <c:pt idx="175">
                  <c:v>19.660386827453866</c:v>
                </c:pt>
                <c:pt idx="176">
                  <c:v>17.785549231746451</c:v>
                </c:pt>
                <c:pt idx="177">
                  <c:v>17.555540625140406</c:v>
                </c:pt>
                <c:pt idx="178">
                  <c:v>15.565698726129979</c:v>
                </c:pt>
                <c:pt idx="179">
                  <c:v>13.755049578777747</c:v>
                </c:pt>
                <c:pt idx="180">
                  <c:v>15.814428963506284</c:v>
                </c:pt>
                <c:pt idx="181">
                  <c:v>14.514612884313987</c:v>
                </c:pt>
                <c:pt idx="182">
                  <c:v>10.387830558812514</c:v>
                </c:pt>
                <c:pt idx="183">
                  <c:v>10.510858418159936</c:v>
                </c:pt>
                <c:pt idx="184">
                  <c:v>11.433567363265578</c:v>
                </c:pt>
                <c:pt idx="185">
                  <c:v>11.588689446790585</c:v>
                </c:pt>
                <c:pt idx="186">
                  <c:v>11.561944259975927</c:v>
                </c:pt>
                <c:pt idx="187">
                  <c:v>11.454963512717303</c:v>
                </c:pt>
                <c:pt idx="188">
                  <c:v>12.257319117156992</c:v>
                </c:pt>
                <c:pt idx="189">
                  <c:v>15.175218998635998</c:v>
                </c:pt>
                <c:pt idx="190">
                  <c:v>17.352277205349022</c:v>
                </c:pt>
                <c:pt idx="191">
                  <c:v>18.630697135089598</c:v>
                </c:pt>
                <c:pt idx="192">
                  <c:v>20.853222159387538</c:v>
                </c:pt>
                <c:pt idx="193">
                  <c:v>25.084310713466166</c:v>
                </c:pt>
                <c:pt idx="194">
                  <c:v>23.48494854194972</c:v>
                </c:pt>
                <c:pt idx="195">
                  <c:v>19.128157609842205</c:v>
                </c:pt>
                <c:pt idx="196">
                  <c:v>18.157307328470178</c:v>
                </c:pt>
                <c:pt idx="197">
                  <c:v>12.120918664402247</c:v>
                </c:pt>
                <c:pt idx="198">
                  <c:v>10.291547886279751</c:v>
                </c:pt>
                <c:pt idx="199">
                  <c:v>9.5881494730542904</c:v>
                </c:pt>
                <c:pt idx="200">
                  <c:v>9.6496634027280006</c:v>
                </c:pt>
                <c:pt idx="201">
                  <c:v>11.963122062195772</c:v>
                </c:pt>
                <c:pt idx="202">
                  <c:v>11.773231235811712</c:v>
                </c:pt>
                <c:pt idx="203">
                  <c:v>12.409766682000534</c:v>
                </c:pt>
                <c:pt idx="204">
                  <c:v>12.334880158919495</c:v>
                </c:pt>
                <c:pt idx="205">
                  <c:v>12.329531121556565</c:v>
                </c:pt>
                <c:pt idx="206">
                  <c:v>13.220145842484621</c:v>
                </c:pt>
                <c:pt idx="207">
                  <c:v>13.372593407328161</c:v>
                </c:pt>
                <c:pt idx="208">
                  <c:v>13.68016305569671</c:v>
                </c:pt>
                <c:pt idx="209">
                  <c:v>13.578531345801014</c:v>
                </c:pt>
                <c:pt idx="210">
                  <c:v>13.463527042497994</c:v>
                </c:pt>
                <c:pt idx="211">
                  <c:v>13.832610620540249</c:v>
                </c:pt>
                <c:pt idx="212">
                  <c:v>13.886100994169562</c:v>
                </c:pt>
                <c:pt idx="213">
                  <c:v>14.669734967838993</c:v>
                </c:pt>
                <c:pt idx="214">
                  <c:v>19.061294642805564</c:v>
                </c:pt>
                <c:pt idx="215">
                  <c:v>21.195560550615138</c:v>
                </c:pt>
                <c:pt idx="216">
                  <c:v>35.025496652473919</c:v>
                </c:pt>
                <c:pt idx="217">
                  <c:v>35.188642292043326</c:v>
                </c:pt>
                <c:pt idx="218">
                  <c:v>35.522957127226526</c:v>
                </c:pt>
                <c:pt idx="219">
                  <c:v>36.64625497344209</c:v>
                </c:pt>
                <c:pt idx="220">
                  <c:v>38.975760744998666</c:v>
                </c:pt>
                <c:pt idx="221">
                  <c:v>41.406898226450927</c:v>
                </c:pt>
                <c:pt idx="222">
                  <c:v>45.841250200320935</c:v>
                </c:pt>
                <c:pt idx="223">
                  <c:v>49.95465993241509</c:v>
                </c:pt>
                <c:pt idx="224">
                  <c:v>52.252071479794061</c:v>
                </c:pt>
                <c:pt idx="225">
                  <c:v>53.803292315044132</c:v>
                </c:pt>
                <c:pt idx="226">
                  <c:v>56.451065809695102</c:v>
                </c:pt>
                <c:pt idx="227">
                  <c:v>67.75625627625034</c:v>
                </c:pt>
                <c:pt idx="228">
                  <c:v>85.683554998114474</c:v>
                </c:pt>
                <c:pt idx="229">
                  <c:v>107.51297647623696</c:v>
                </c:pt>
                <c:pt idx="230">
                  <c:v>181.13712673962291</c:v>
                </c:pt>
                <c:pt idx="231">
                  <c:v>168.63642642245256</c:v>
                </c:pt>
                <c:pt idx="232">
                  <c:v>160.06459404835519</c:v>
                </c:pt>
                <c:pt idx="233">
                  <c:v>142.98511774851565</c:v>
                </c:pt>
                <c:pt idx="234">
                  <c:v>134.16990417440493</c:v>
                </c:pt>
                <c:pt idx="235">
                  <c:v>124.37046772551484</c:v>
                </c:pt>
                <c:pt idx="236">
                  <c:v>133.51999613480876</c:v>
                </c:pt>
                <c:pt idx="237">
                  <c:v>131.35631052150308</c:v>
                </c:pt>
                <c:pt idx="238">
                  <c:v>155.15685226786576</c:v>
                </c:pt>
                <c:pt idx="239">
                  <c:v>171.54095371052421</c:v>
                </c:pt>
                <c:pt idx="240">
                  <c:v>153.53341942821612</c:v>
                </c:pt>
                <c:pt idx="241">
                  <c:v>141.13167630225996</c:v>
                </c:pt>
                <c:pt idx="242">
                  <c:v>134.36781855683338</c:v>
                </c:pt>
                <c:pt idx="243">
                  <c:v>127.20813204654989</c:v>
                </c:pt>
                <c:pt idx="244">
                  <c:v>137.8473673614202</c:v>
                </c:pt>
                <c:pt idx="245">
                  <c:v>120.80265980443968</c:v>
                </c:pt>
                <c:pt idx="246">
                  <c:v>115.33326910084246</c:v>
                </c:pt>
                <c:pt idx="247">
                  <c:v>144.91612023653386</c:v>
                </c:pt>
                <c:pt idx="248">
                  <c:v>153.09747288313719</c:v>
                </c:pt>
                <c:pt idx="249">
                  <c:v>158.39836890980209</c:v>
                </c:pt>
                <c:pt idx="250">
                  <c:v>141.44726950667288</c:v>
                </c:pt>
                <c:pt idx="251">
                  <c:v>84.191173573856659</c:v>
                </c:pt>
                <c:pt idx="252">
                  <c:v>90.623391002781489</c:v>
                </c:pt>
                <c:pt idx="253">
                  <c:v>93.969213873294976</c:v>
                </c:pt>
                <c:pt idx="254">
                  <c:v>103.6563205375635</c:v>
                </c:pt>
                <c:pt idx="255">
                  <c:v>107.99171532021933</c:v>
                </c:pt>
                <c:pt idx="256">
                  <c:v>106.71864442784167</c:v>
                </c:pt>
                <c:pt idx="257">
                  <c:v>111.60231554019791</c:v>
                </c:pt>
                <c:pt idx="258">
                  <c:v>116.6063399932201</c:v>
                </c:pt>
                <c:pt idx="259">
                  <c:v>121.26802605501472</c:v>
                </c:pt>
                <c:pt idx="260">
                  <c:v>120.66358483300348</c:v>
                </c:pt>
                <c:pt idx="261">
                  <c:v>142.80325047817598</c:v>
                </c:pt>
                <c:pt idx="262">
                  <c:v>153.87843233812515</c:v>
                </c:pt>
                <c:pt idx="263">
                  <c:v>154.94021625466704</c:v>
                </c:pt>
                <c:pt idx="264">
                  <c:v>141.42052431985826</c:v>
                </c:pt>
                <c:pt idx="265">
                  <c:v>129.52159070601766</c:v>
                </c:pt>
                <c:pt idx="266">
                  <c:v>157.82602191196847</c:v>
                </c:pt>
                <c:pt idx="267">
                  <c:v>155.97525498439421</c:v>
                </c:pt>
                <c:pt idx="268">
                  <c:v>147.09317844324684</c:v>
                </c:pt>
                <c:pt idx="269">
                  <c:v>136.52882965145761</c:v>
                </c:pt>
                <c:pt idx="270">
                  <c:v>146.58501989376836</c:v>
                </c:pt>
                <c:pt idx="271">
                  <c:v>156.32294241298479</c:v>
                </c:pt>
                <c:pt idx="272">
                  <c:v>162.87016414521261</c:v>
                </c:pt>
                <c:pt idx="273">
                  <c:v>142.28439385397164</c:v>
                </c:pt>
                <c:pt idx="274">
                  <c:v>129.7168305697646</c:v>
                </c:pt>
                <c:pt idx="275">
                  <c:v>129.37449217853703</c:v>
                </c:pt>
                <c:pt idx="276">
                  <c:v>126.9941705520326</c:v>
                </c:pt>
                <c:pt idx="277">
                  <c:v>122.74703488586519</c:v>
                </c:pt>
                <c:pt idx="278">
                  <c:v>125.38143578710887</c:v>
                </c:pt>
                <c:pt idx="279">
                  <c:v>127.94095016527146</c:v>
                </c:pt>
                <c:pt idx="280">
                  <c:v>128.55608946200857</c:v>
                </c:pt>
                <c:pt idx="281">
                  <c:v>124.40523646837389</c:v>
                </c:pt>
                <c:pt idx="282">
                  <c:v>116.36830783056969</c:v>
                </c:pt>
                <c:pt idx="283">
                  <c:v>108.60150557959345</c:v>
                </c:pt>
                <c:pt idx="284">
                  <c:v>106.26130173331103</c:v>
                </c:pt>
                <c:pt idx="285">
                  <c:v>109.78364283680126</c:v>
                </c:pt>
                <c:pt idx="286">
                  <c:v>109.09361701698317</c:v>
                </c:pt>
                <c:pt idx="287">
                  <c:v>107.99973887626371</c:v>
                </c:pt>
                <c:pt idx="288">
                  <c:v>99.52953821206205</c:v>
                </c:pt>
                <c:pt idx="289">
                  <c:v>94.092241732642407</c:v>
                </c:pt>
                <c:pt idx="290">
                  <c:v>44.367590406833372</c:v>
                </c:pt>
                <c:pt idx="291">
                  <c:v>46.541974094864933</c:v>
                </c:pt>
                <c:pt idx="292">
                  <c:v>58.026357313078357</c:v>
                </c:pt>
                <c:pt idx="293">
                  <c:v>57.587736249317992</c:v>
                </c:pt>
                <c:pt idx="294">
                  <c:v>60.369235678042259</c:v>
                </c:pt>
                <c:pt idx="295">
                  <c:v>59.861077128563785</c:v>
                </c:pt>
                <c:pt idx="296">
                  <c:v>70.789160461032367</c:v>
                </c:pt>
                <c:pt idx="297">
                  <c:v>30.946855663238832</c:v>
                </c:pt>
                <c:pt idx="298">
                  <c:v>32.589010133658725</c:v>
                </c:pt>
                <c:pt idx="299">
                  <c:v>40.802457004439695</c:v>
                </c:pt>
                <c:pt idx="300">
                  <c:v>43.164057000173834</c:v>
                </c:pt>
                <c:pt idx="301">
                  <c:v>44.945286442029953</c:v>
                </c:pt>
                <c:pt idx="302">
                  <c:v>47.930049290545597</c:v>
                </c:pt>
                <c:pt idx="303">
                  <c:v>50.061640679673715</c:v>
                </c:pt>
                <c:pt idx="304">
                  <c:v>53.297808284247125</c:v>
                </c:pt>
                <c:pt idx="305">
                  <c:v>54.592275326076482</c:v>
                </c:pt>
                <c:pt idx="306">
                  <c:v>60.077713141762501</c:v>
                </c:pt>
                <c:pt idx="307">
                  <c:v>64.402409849692432</c:v>
                </c:pt>
                <c:pt idx="308">
                  <c:v>71.299993529192292</c:v>
                </c:pt>
                <c:pt idx="309">
                  <c:v>77.135793292150311</c:v>
                </c:pt>
                <c:pt idx="310">
                  <c:v>82.230751380342326</c:v>
                </c:pt>
                <c:pt idx="311">
                  <c:v>86.948602334447699</c:v>
                </c:pt>
                <c:pt idx="312">
                  <c:v>92.768354985316918</c:v>
                </c:pt>
                <c:pt idx="313">
                  <c:v>99.157780115338326</c:v>
                </c:pt>
                <c:pt idx="314">
                  <c:v>102.55441884079967</c:v>
                </c:pt>
                <c:pt idx="315">
                  <c:v>109.22466843237497</c:v>
                </c:pt>
                <c:pt idx="316">
                  <c:v>119.18190148347152</c:v>
                </c:pt>
                <c:pt idx="317">
                  <c:v>123.15623624412945</c:v>
                </c:pt>
                <c:pt idx="318">
                  <c:v>127.06370803775073</c:v>
                </c:pt>
                <c:pt idx="319">
                  <c:v>129.47612388843274</c:v>
                </c:pt>
                <c:pt idx="320">
                  <c:v>132.61868333915487</c:v>
                </c:pt>
                <c:pt idx="321">
                  <c:v>136.23730711517786</c:v>
                </c:pt>
                <c:pt idx="322">
                  <c:v>138.58820903618613</c:v>
                </c:pt>
                <c:pt idx="323">
                  <c:v>134.68608627992779</c:v>
                </c:pt>
                <c:pt idx="324">
                  <c:v>133.774075409548</c:v>
                </c:pt>
                <c:pt idx="325">
                  <c:v>136.39777823606576</c:v>
                </c:pt>
                <c:pt idx="326">
                  <c:v>141.35901039018455</c:v>
                </c:pt>
                <c:pt idx="327">
                  <c:v>145.76929169592137</c:v>
                </c:pt>
                <c:pt idx="328">
                  <c:v>156.98622304598823</c:v>
                </c:pt>
                <c:pt idx="329">
                  <c:v>157.55054648777747</c:v>
                </c:pt>
                <c:pt idx="330">
                  <c:v>159.81051477361595</c:v>
                </c:pt>
                <c:pt idx="331">
                  <c:v>159.8693541846082</c:v>
                </c:pt>
                <c:pt idx="332">
                  <c:v>161.02474625500133</c:v>
                </c:pt>
                <c:pt idx="333">
                  <c:v>162.96644681774541</c:v>
                </c:pt>
                <c:pt idx="334">
                  <c:v>151.87789236438888</c:v>
                </c:pt>
                <c:pt idx="335">
                  <c:v>118.46780499552018</c:v>
                </c:pt>
                <c:pt idx="336">
                  <c:v>111.75208858635999</c:v>
                </c:pt>
                <c:pt idx="337">
                  <c:v>110.61274362805561</c:v>
                </c:pt>
                <c:pt idx="338">
                  <c:v>76.499257845961495</c:v>
                </c:pt>
                <c:pt idx="339">
                  <c:v>57.930074640545598</c:v>
                </c:pt>
                <c:pt idx="340">
                  <c:v>38.472951232883119</c:v>
                </c:pt>
                <c:pt idx="341">
                  <c:v>38.836685773562451</c:v>
                </c:pt>
                <c:pt idx="342">
                  <c:v>30.492187487389678</c:v>
                </c:pt>
                <c:pt idx="343">
                  <c:v>27.413816485022735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04-AD04-3FD9D5357B39}"/>
            </c:ext>
          </c:extLst>
        </c:ser>
        <c:ser>
          <c:idx val="0"/>
          <c:order val="1"/>
          <c:tx>
            <c:strRef>
              <c:f>'069C'!$N$11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'069C'!$N$14:$N$676</c:f>
              <c:numCache>
                <c:formatCode>0.0</c:formatCode>
                <c:ptCount val="663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04-AD04-3FD9D5357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C-4426-A6F8-6243A97CC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'069C'!$W$14:$W$676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54A-A445-DD48FA855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'069C'!$X$11:$Y$11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'069C'!$Y$14:$Y$676</c:f>
              <c:numCache>
                <c:formatCode>0</c:formatCode>
                <c:ptCount val="66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9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9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C-473F-8338-B13832AF8372}"/>
            </c:ext>
          </c:extLst>
        </c:ser>
        <c:ser>
          <c:idx val="0"/>
          <c:order val="1"/>
          <c:tx>
            <c:strRef>
              <c:f>'069C'!$X$11:$Y$11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'069C'!$Y$14:$Y$676</c:f>
              <c:numCache>
                <c:formatCode>0</c:formatCode>
                <c:ptCount val="66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9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9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C-473F-8338-B13832AF8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'069C'!$U$14:$U$676</c:f>
              <c:numCache>
                <c:formatCode>0</c:formatCode>
                <c:ptCount val="66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5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8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7</c:v>
                </c:pt>
                <c:pt idx="343">
                  <c:v>7</c:v>
                </c:pt>
              </c:numCache>
            </c:numRef>
          </c:xVal>
          <c:yVal>
            <c:numRef>
              <c:f>'069C'!$J$14:$J$676</c:f>
              <c:numCache>
                <c:formatCode>0.0</c:formatCode>
                <c:ptCount val="663"/>
                <c:pt idx="0">
                  <c:v>-0.46404199475065616</c:v>
                </c:pt>
                <c:pt idx="1">
                  <c:v>-0.62808398950131239</c:v>
                </c:pt>
                <c:pt idx="2">
                  <c:v>-0.79212598425196845</c:v>
                </c:pt>
                <c:pt idx="3">
                  <c:v>-0.95616797900262473</c:v>
                </c:pt>
                <c:pt idx="4">
                  <c:v>-1.1202099737532807</c:v>
                </c:pt>
                <c:pt idx="5">
                  <c:v>-1.2842519685039369</c:v>
                </c:pt>
                <c:pt idx="6">
                  <c:v>-1.448293963254593</c:v>
                </c:pt>
                <c:pt idx="7">
                  <c:v>-1.6123359580052494</c:v>
                </c:pt>
                <c:pt idx="8">
                  <c:v>-1.7763779527559056</c:v>
                </c:pt>
                <c:pt idx="9">
                  <c:v>-1.9404199475065615</c:v>
                </c:pt>
                <c:pt idx="10">
                  <c:v>-2.1044619422572177</c:v>
                </c:pt>
                <c:pt idx="11">
                  <c:v>-2.2685039370078739</c:v>
                </c:pt>
                <c:pt idx="12">
                  <c:v>-2.4325459317585301</c:v>
                </c:pt>
                <c:pt idx="13">
                  <c:v>-2.5965879265091858</c:v>
                </c:pt>
                <c:pt idx="14">
                  <c:v>-2.7606299212598424</c:v>
                </c:pt>
                <c:pt idx="15">
                  <c:v>-2.9246719160104986</c:v>
                </c:pt>
                <c:pt idx="16">
                  <c:v>-3.0887139107611543</c:v>
                </c:pt>
                <c:pt idx="17">
                  <c:v>-3.2527559055118109</c:v>
                </c:pt>
                <c:pt idx="18">
                  <c:v>-3.4167979002624667</c:v>
                </c:pt>
                <c:pt idx="19">
                  <c:v>-3.5808398950131228</c:v>
                </c:pt>
                <c:pt idx="20">
                  <c:v>-3.7448818897637794</c:v>
                </c:pt>
                <c:pt idx="21">
                  <c:v>-3.9089238845144356</c:v>
                </c:pt>
                <c:pt idx="22">
                  <c:v>-4.0729658792650918</c:v>
                </c:pt>
                <c:pt idx="23">
                  <c:v>-4.237007874015748</c:v>
                </c:pt>
                <c:pt idx="24">
                  <c:v>-4.4010498687664041</c:v>
                </c:pt>
                <c:pt idx="25">
                  <c:v>-4.5650918635170603</c:v>
                </c:pt>
                <c:pt idx="26">
                  <c:v>-4.7291338582677165</c:v>
                </c:pt>
                <c:pt idx="27">
                  <c:v>-4.8931758530183718</c:v>
                </c:pt>
                <c:pt idx="28">
                  <c:v>-5.0572178477690279</c:v>
                </c:pt>
                <c:pt idx="29">
                  <c:v>-5.221259842519685</c:v>
                </c:pt>
                <c:pt idx="30">
                  <c:v>-5.3853018372703412</c:v>
                </c:pt>
                <c:pt idx="31">
                  <c:v>-5.5493438320209973</c:v>
                </c:pt>
                <c:pt idx="32">
                  <c:v>-5.7133858267716526</c:v>
                </c:pt>
                <c:pt idx="33">
                  <c:v>-5.8774278215223088</c:v>
                </c:pt>
                <c:pt idx="34">
                  <c:v>-6.041469816272965</c:v>
                </c:pt>
                <c:pt idx="35">
                  <c:v>-6.205511811023622</c:v>
                </c:pt>
                <c:pt idx="36">
                  <c:v>-6.3695538057742782</c:v>
                </c:pt>
                <c:pt idx="37">
                  <c:v>-6.5335958005249335</c:v>
                </c:pt>
                <c:pt idx="38">
                  <c:v>-6.6976377952755897</c:v>
                </c:pt>
                <c:pt idx="39">
                  <c:v>-6.8616797900262458</c:v>
                </c:pt>
                <c:pt idx="40">
                  <c:v>-7.025721784776902</c:v>
                </c:pt>
                <c:pt idx="41">
                  <c:v>-7.1897637795275591</c:v>
                </c:pt>
                <c:pt idx="42">
                  <c:v>-7.3538057742782144</c:v>
                </c:pt>
                <c:pt idx="43">
                  <c:v>-7.5178477690288714</c:v>
                </c:pt>
                <c:pt idx="44">
                  <c:v>-7.6818897637795267</c:v>
                </c:pt>
                <c:pt idx="45">
                  <c:v>-7.8459317585301829</c:v>
                </c:pt>
                <c:pt idx="46">
                  <c:v>-8.0099737532808408</c:v>
                </c:pt>
                <c:pt idx="47">
                  <c:v>-8.1740157480314952</c:v>
                </c:pt>
                <c:pt idx="48">
                  <c:v>-8.3380577427821532</c:v>
                </c:pt>
                <c:pt idx="49">
                  <c:v>-8.5020997375328093</c:v>
                </c:pt>
                <c:pt idx="50">
                  <c:v>-8.6661417322834637</c:v>
                </c:pt>
                <c:pt idx="51">
                  <c:v>-8.8301837270341217</c:v>
                </c:pt>
                <c:pt idx="52">
                  <c:v>-8.9942257217847761</c:v>
                </c:pt>
                <c:pt idx="53">
                  <c:v>-9.158267716535434</c:v>
                </c:pt>
                <c:pt idx="54">
                  <c:v>-9.3223097112860902</c:v>
                </c:pt>
                <c:pt idx="55">
                  <c:v>-9.4863517060367446</c:v>
                </c:pt>
                <c:pt idx="56">
                  <c:v>-9.6503937007874026</c:v>
                </c:pt>
                <c:pt idx="57">
                  <c:v>-9.8144356955380569</c:v>
                </c:pt>
                <c:pt idx="58">
                  <c:v>-9.9784776902887149</c:v>
                </c:pt>
                <c:pt idx="59">
                  <c:v>-10.142519685039371</c:v>
                </c:pt>
                <c:pt idx="60">
                  <c:v>-10.306561679790025</c:v>
                </c:pt>
                <c:pt idx="61">
                  <c:v>-10.470603674540683</c:v>
                </c:pt>
                <c:pt idx="62">
                  <c:v>-10.634645669291338</c:v>
                </c:pt>
                <c:pt idx="63">
                  <c:v>-10.798687664041996</c:v>
                </c:pt>
                <c:pt idx="64">
                  <c:v>-10.962729658792652</c:v>
                </c:pt>
                <c:pt idx="65">
                  <c:v>-11.126771653543306</c:v>
                </c:pt>
                <c:pt idx="66">
                  <c:v>-11.290813648293964</c:v>
                </c:pt>
                <c:pt idx="67">
                  <c:v>-11.454855643044619</c:v>
                </c:pt>
                <c:pt idx="68">
                  <c:v>-11.618897637795277</c:v>
                </c:pt>
                <c:pt idx="69">
                  <c:v>-11.782939632545931</c:v>
                </c:pt>
                <c:pt idx="70">
                  <c:v>-11.946981627296587</c:v>
                </c:pt>
                <c:pt idx="71">
                  <c:v>-12.111023622047245</c:v>
                </c:pt>
                <c:pt idx="72">
                  <c:v>-12.2750656167979</c:v>
                </c:pt>
                <c:pt idx="73">
                  <c:v>-12.439107611548557</c:v>
                </c:pt>
                <c:pt idx="74">
                  <c:v>-12.603149606299212</c:v>
                </c:pt>
                <c:pt idx="75">
                  <c:v>-12.767191601049868</c:v>
                </c:pt>
                <c:pt idx="76">
                  <c:v>-12.931233595800526</c:v>
                </c:pt>
                <c:pt idx="77">
                  <c:v>-13.09527559055118</c:v>
                </c:pt>
                <c:pt idx="78">
                  <c:v>-13.259317585301838</c:v>
                </c:pt>
                <c:pt idx="79">
                  <c:v>-13.423359580052493</c:v>
                </c:pt>
                <c:pt idx="80">
                  <c:v>-13.587401574803149</c:v>
                </c:pt>
                <c:pt idx="81">
                  <c:v>-13.751443569553805</c:v>
                </c:pt>
                <c:pt idx="82">
                  <c:v>-13.915485564304463</c:v>
                </c:pt>
                <c:pt idx="83">
                  <c:v>-14.079527559055119</c:v>
                </c:pt>
                <c:pt idx="84">
                  <c:v>-14.243569553805774</c:v>
                </c:pt>
                <c:pt idx="85">
                  <c:v>-14.40761154855643</c:v>
                </c:pt>
                <c:pt idx="86">
                  <c:v>-14.571653543307086</c:v>
                </c:pt>
                <c:pt idx="87">
                  <c:v>-14.735695538057744</c:v>
                </c:pt>
                <c:pt idx="88">
                  <c:v>-14.8997375328084</c:v>
                </c:pt>
                <c:pt idx="89">
                  <c:v>-15.063779527559054</c:v>
                </c:pt>
                <c:pt idx="90">
                  <c:v>-15.227821522309711</c:v>
                </c:pt>
                <c:pt idx="91">
                  <c:v>-15.391863517060367</c:v>
                </c:pt>
                <c:pt idx="92">
                  <c:v>-15.555905511811025</c:v>
                </c:pt>
                <c:pt idx="93">
                  <c:v>-15.719947506561681</c:v>
                </c:pt>
                <c:pt idx="94">
                  <c:v>-15.883989501312335</c:v>
                </c:pt>
                <c:pt idx="95">
                  <c:v>-16.04803149606299</c:v>
                </c:pt>
                <c:pt idx="96">
                  <c:v>-16.212073490813648</c:v>
                </c:pt>
                <c:pt idx="97">
                  <c:v>-16.376115485564306</c:v>
                </c:pt>
                <c:pt idx="98">
                  <c:v>-16.54015748031496</c:v>
                </c:pt>
                <c:pt idx="99">
                  <c:v>-16.704199475065618</c:v>
                </c:pt>
                <c:pt idx="100">
                  <c:v>-16.868241469816272</c:v>
                </c:pt>
                <c:pt idx="101">
                  <c:v>-17.032283464566927</c:v>
                </c:pt>
                <c:pt idx="102">
                  <c:v>-17.196325459317585</c:v>
                </c:pt>
                <c:pt idx="103">
                  <c:v>-17.360367454068243</c:v>
                </c:pt>
                <c:pt idx="104">
                  <c:v>-17.524409448818897</c:v>
                </c:pt>
                <c:pt idx="105">
                  <c:v>-17.688451443569551</c:v>
                </c:pt>
                <c:pt idx="106">
                  <c:v>-17.852493438320209</c:v>
                </c:pt>
                <c:pt idx="107">
                  <c:v>-18.016535433070867</c:v>
                </c:pt>
                <c:pt idx="108">
                  <c:v>-18.180577427821522</c:v>
                </c:pt>
                <c:pt idx="109">
                  <c:v>-18.34461942257218</c:v>
                </c:pt>
                <c:pt idx="110">
                  <c:v>-18.508661417322834</c:v>
                </c:pt>
                <c:pt idx="111">
                  <c:v>-18.672703412073488</c:v>
                </c:pt>
                <c:pt idx="112">
                  <c:v>-18.836745406824146</c:v>
                </c:pt>
                <c:pt idx="113">
                  <c:v>-19.000787401574804</c:v>
                </c:pt>
                <c:pt idx="114">
                  <c:v>-19.164829396325459</c:v>
                </c:pt>
                <c:pt idx="115">
                  <c:v>-19.328871391076113</c:v>
                </c:pt>
                <c:pt idx="116">
                  <c:v>-19.492913385826771</c:v>
                </c:pt>
                <c:pt idx="117">
                  <c:v>-19.656955380577429</c:v>
                </c:pt>
                <c:pt idx="118">
                  <c:v>-19.820997375328083</c:v>
                </c:pt>
                <c:pt idx="119">
                  <c:v>-19.985039370078741</c:v>
                </c:pt>
                <c:pt idx="120">
                  <c:v>-20.149081364829396</c:v>
                </c:pt>
                <c:pt idx="121">
                  <c:v>-20.31312335958005</c:v>
                </c:pt>
                <c:pt idx="122">
                  <c:v>-20.477165354330708</c:v>
                </c:pt>
                <c:pt idx="123">
                  <c:v>-20.641207349081366</c:v>
                </c:pt>
                <c:pt idx="124">
                  <c:v>-20.805249343832021</c:v>
                </c:pt>
                <c:pt idx="125">
                  <c:v>-20.969291338582675</c:v>
                </c:pt>
                <c:pt idx="126">
                  <c:v>-21.133333333333333</c:v>
                </c:pt>
                <c:pt idx="127">
                  <c:v>-21.297375328083991</c:v>
                </c:pt>
                <c:pt idx="128">
                  <c:v>-21.461417322834645</c:v>
                </c:pt>
                <c:pt idx="129">
                  <c:v>-21.625459317585303</c:v>
                </c:pt>
                <c:pt idx="130">
                  <c:v>-21.789501312335958</c:v>
                </c:pt>
                <c:pt idx="131">
                  <c:v>-21.953543307086612</c:v>
                </c:pt>
                <c:pt idx="132">
                  <c:v>-22.11758530183727</c:v>
                </c:pt>
                <c:pt idx="133">
                  <c:v>-22.281627296587928</c:v>
                </c:pt>
                <c:pt idx="134">
                  <c:v>-22.445669291338582</c:v>
                </c:pt>
                <c:pt idx="135">
                  <c:v>-22.609711286089237</c:v>
                </c:pt>
                <c:pt idx="136">
                  <c:v>-22.773753280839895</c:v>
                </c:pt>
                <c:pt idx="137">
                  <c:v>-22.937795275590553</c:v>
                </c:pt>
                <c:pt idx="138">
                  <c:v>-23.101837270341207</c:v>
                </c:pt>
                <c:pt idx="139">
                  <c:v>-23.265879265091861</c:v>
                </c:pt>
                <c:pt idx="140">
                  <c:v>-23.429921259842519</c:v>
                </c:pt>
                <c:pt idx="141">
                  <c:v>-23.593963254593174</c:v>
                </c:pt>
                <c:pt idx="142">
                  <c:v>-23.758005249343832</c:v>
                </c:pt>
                <c:pt idx="143">
                  <c:v>-23.92204724409449</c:v>
                </c:pt>
                <c:pt idx="144">
                  <c:v>-24.086089238845144</c:v>
                </c:pt>
                <c:pt idx="145">
                  <c:v>-24.250131233595798</c:v>
                </c:pt>
                <c:pt idx="146">
                  <c:v>-24.414173228346456</c:v>
                </c:pt>
                <c:pt idx="147">
                  <c:v>-24.578215223097114</c:v>
                </c:pt>
                <c:pt idx="148">
                  <c:v>-24.742257217847769</c:v>
                </c:pt>
                <c:pt idx="149">
                  <c:v>-24.906299212598423</c:v>
                </c:pt>
                <c:pt idx="150">
                  <c:v>-25.070341207349081</c:v>
                </c:pt>
                <c:pt idx="151">
                  <c:v>-25.234383202099735</c:v>
                </c:pt>
                <c:pt idx="152">
                  <c:v>-25.398425196850393</c:v>
                </c:pt>
                <c:pt idx="153">
                  <c:v>-25.562467191601051</c:v>
                </c:pt>
                <c:pt idx="154">
                  <c:v>-25.726509186351706</c:v>
                </c:pt>
                <c:pt idx="155">
                  <c:v>-25.89055118110236</c:v>
                </c:pt>
                <c:pt idx="156">
                  <c:v>-26.054593175853018</c:v>
                </c:pt>
                <c:pt idx="157">
                  <c:v>-26.218635170603676</c:v>
                </c:pt>
                <c:pt idx="158">
                  <c:v>-26.38267716535433</c:v>
                </c:pt>
                <c:pt idx="159">
                  <c:v>-26.546719160104985</c:v>
                </c:pt>
                <c:pt idx="160">
                  <c:v>-26.710761154855646</c:v>
                </c:pt>
                <c:pt idx="161">
                  <c:v>-26.874803149606297</c:v>
                </c:pt>
                <c:pt idx="162">
                  <c:v>-27.038845144356955</c:v>
                </c:pt>
                <c:pt idx="163">
                  <c:v>-27.202887139107609</c:v>
                </c:pt>
                <c:pt idx="164">
                  <c:v>-27.366929133858267</c:v>
                </c:pt>
                <c:pt idx="165">
                  <c:v>-27.530971128608925</c:v>
                </c:pt>
                <c:pt idx="166">
                  <c:v>-27.69501312335958</c:v>
                </c:pt>
                <c:pt idx="167">
                  <c:v>-27.859055118110238</c:v>
                </c:pt>
                <c:pt idx="168">
                  <c:v>-28.023097112860889</c:v>
                </c:pt>
                <c:pt idx="169">
                  <c:v>-28.187139107611547</c:v>
                </c:pt>
                <c:pt idx="170">
                  <c:v>-28.351181102362208</c:v>
                </c:pt>
                <c:pt idx="171">
                  <c:v>-28.515223097112859</c:v>
                </c:pt>
                <c:pt idx="172">
                  <c:v>-28.679265091863517</c:v>
                </c:pt>
                <c:pt idx="173">
                  <c:v>-28.843307086614171</c:v>
                </c:pt>
                <c:pt idx="174">
                  <c:v>-29.007349081364829</c:v>
                </c:pt>
                <c:pt idx="175">
                  <c:v>-29.171391076115487</c:v>
                </c:pt>
                <c:pt idx="176">
                  <c:v>-29.335433070866141</c:v>
                </c:pt>
                <c:pt idx="177">
                  <c:v>-29.499475065616799</c:v>
                </c:pt>
                <c:pt idx="178">
                  <c:v>-29.66351706036745</c:v>
                </c:pt>
                <c:pt idx="179">
                  <c:v>-29.827559055118108</c:v>
                </c:pt>
                <c:pt idx="180">
                  <c:v>-29.991601049868766</c:v>
                </c:pt>
                <c:pt idx="181">
                  <c:v>-30.155643044619421</c:v>
                </c:pt>
                <c:pt idx="182">
                  <c:v>-30.319685039370079</c:v>
                </c:pt>
                <c:pt idx="183">
                  <c:v>-30.483727034120733</c:v>
                </c:pt>
                <c:pt idx="184">
                  <c:v>-30.647769028871391</c:v>
                </c:pt>
                <c:pt idx="185">
                  <c:v>-30.811811023622049</c:v>
                </c:pt>
                <c:pt idx="186">
                  <c:v>-30.9758530183727</c:v>
                </c:pt>
                <c:pt idx="187">
                  <c:v>-31.139895013123361</c:v>
                </c:pt>
                <c:pt idx="188">
                  <c:v>-31.303937007874012</c:v>
                </c:pt>
                <c:pt idx="189">
                  <c:v>-31.46797900262467</c:v>
                </c:pt>
                <c:pt idx="190">
                  <c:v>-31.632020997375328</c:v>
                </c:pt>
                <c:pt idx="191">
                  <c:v>-31.796062992125982</c:v>
                </c:pt>
                <c:pt idx="192">
                  <c:v>-31.96010498687664</c:v>
                </c:pt>
                <c:pt idx="193">
                  <c:v>-32.124146981627291</c:v>
                </c:pt>
                <c:pt idx="194">
                  <c:v>-32.288188976377953</c:v>
                </c:pt>
                <c:pt idx="195">
                  <c:v>-32.452230971128607</c:v>
                </c:pt>
                <c:pt idx="196">
                  <c:v>-32.616272965879261</c:v>
                </c:pt>
                <c:pt idx="197">
                  <c:v>-32.780314960629916</c:v>
                </c:pt>
                <c:pt idx="198">
                  <c:v>-32.94435695538057</c:v>
                </c:pt>
                <c:pt idx="199">
                  <c:v>-33.108398950131232</c:v>
                </c:pt>
                <c:pt idx="200">
                  <c:v>-33.272440944881886</c:v>
                </c:pt>
                <c:pt idx="201">
                  <c:v>-33.43648293963254</c:v>
                </c:pt>
                <c:pt idx="202">
                  <c:v>-33.600524934383202</c:v>
                </c:pt>
                <c:pt idx="203">
                  <c:v>-33.764566929133849</c:v>
                </c:pt>
                <c:pt idx="204">
                  <c:v>-33.928608923884511</c:v>
                </c:pt>
                <c:pt idx="205">
                  <c:v>-34.092650918635165</c:v>
                </c:pt>
                <c:pt idx="206">
                  <c:v>-34.25669291338582</c:v>
                </c:pt>
                <c:pt idx="207">
                  <c:v>-34.420734908136481</c:v>
                </c:pt>
                <c:pt idx="208">
                  <c:v>-34.584776902887135</c:v>
                </c:pt>
                <c:pt idx="209">
                  <c:v>-34.74881889763779</c:v>
                </c:pt>
                <c:pt idx="210">
                  <c:v>-34.912860892388451</c:v>
                </c:pt>
                <c:pt idx="211">
                  <c:v>-35.076902887139099</c:v>
                </c:pt>
                <c:pt idx="212">
                  <c:v>-35.24094488188976</c:v>
                </c:pt>
                <c:pt idx="213">
                  <c:v>-35.404986876640415</c:v>
                </c:pt>
                <c:pt idx="214">
                  <c:v>-35.569028871391069</c:v>
                </c:pt>
                <c:pt idx="215">
                  <c:v>-35.73307086614173</c:v>
                </c:pt>
                <c:pt idx="216">
                  <c:v>-35.897112860892385</c:v>
                </c:pt>
                <c:pt idx="217">
                  <c:v>-36.061154855643039</c:v>
                </c:pt>
                <c:pt idx="218">
                  <c:v>-36.225196850393694</c:v>
                </c:pt>
                <c:pt idx="219">
                  <c:v>-36.389238845144355</c:v>
                </c:pt>
                <c:pt idx="220">
                  <c:v>-36.55328083989501</c:v>
                </c:pt>
                <c:pt idx="221">
                  <c:v>-36.717322834645664</c:v>
                </c:pt>
                <c:pt idx="222">
                  <c:v>-36.881364829396325</c:v>
                </c:pt>
                <c:pt idx="223">
                  <c:v>-37.045406824146973</c:v>
                </c:pt>
                <c:pt idx="224">
                  <c:v>-37.209448818897634</c:v>
                </c:pt>
                <c:pt idx="225">
                  <c:v>-37.373490813648289</c:v>
                </c:pt>
                <c:pt idx="226">
                  <c:v>-37.537532808398943</c:v>
                </c:pt>
                <c:pt idx="227">
                  <c:v>-37.701574803149605</c:v>
                </c:pt>
                <c:pt idx="228">
                  <c:v>-37.865616797900259</c:v>
                </c:pt>
                <c:pt idx="229">
                  <c:v>-38.029658792650913</c:v>
                </c:pt>
                <c:pt idx="230">
                  <c:v>-38.193700787401575</c:v>
                </c:pt>
                <c:pt idx="231">
                  <c:v>-38.357742782152222</c:v>
                </c:pt>
                <c:pt idx="232">
                  <c:v>-38.521784776902884</c:v>
                </c:pt>
                <c:pt idx="233">
                  <c:v>-38.685826771653538</c:v>
                </c:pt>
                <c:pt idx="234">
                  <c:v>-38.849868766404192</c:v>
                </c:pt>
                <c:pt idx="235">
                  <c:v>-39.013910761154854</c:v>
                </c:pt>
                <c:pt idx="236">
                  <c:v>-39.177952755905508</c:v>
                </c:pt>
                <c:pt idx="237">
                  <c:v>-39.341994750656163</c:v>
                </c:pt>
                <c:pt idx="238">
                  <c:v>-39.506036745406817</c:v>
                </c:pt>
                <c:pt idx="239">
                  <c:v>-39.670078740157479</c:v>
                </c:pt>
                <c:pt idx="240">
                  <c:v>-39.834120734908133</c:v>
                </c:pt>
                <c:pt idx="241">
                  <c:v>-39.998162729658787</c:v>
                </c:pt>
                <c:pt idx="242">
                  <c:v>-40.162204724409442</c:v>
                </c:pt>
                <c:pt idx="243">
                  <c:v>-40.326246719160096</c:v>
                </c:pt>
                <c:pt idx="244">
                  <c:v>-40.490288713910758</c:v>
                </c:pt>
                <c:pt idx="245">
                  <c:v>-40.654330708661412</c:v>
                </c:pt>
                <c:pt idx="246">
                  <c:v>-40.818372703412066</c:v>
                </c:pt>
                <c:pt idx="247">
                  <c:v>-40.982414698162728</c:v>
                </c:pt>
                <c:pt idx="248">
                  <c:v>-41.146456692913375</c:v>
                </c:pt>
                <c:pt idx="249">
                  <c:v>-41.310498687664037</c:v>
                </c:pt>
                <c:pt idx="250">
                  <c:v>-41.474540682414698</c:v>
                </c:pt>
                <c:pt idx="251">
                  <c:v>-41.638582677165346</c:v>
                </c:pt>
                <c:pt idx="252">
                  <c:v>-41.802624671916007</c:v>
                </c:pt>
                <c:pt idx="253">
                  <c:v>-41.966666666666661</c:v>
                </c:pt>
                <c:pt idx="254">
                  <c:v>-42.130708661417316</c:v>
                </c:pt>
                <c:pt idx="255">
                  <c:v>-42.294750656167977</c:v>
                </c:pt>
                <c:pt idx="256">
                  <c:v>-42.458792650918632</c:v>
                </c:pt>
                <c:pt idx="257">
                  <c:v>-42.622834645669286</c:v>
                </c:pt>
                <c:pt idx="258">
                  <c:v>-42.786876640419941</c:v>
                </c:pt>
                <c:pt idx="259">
                  <c:v>-42.950918635170602</c:v>
                </c:pt>
                <c:pt idx="260">
                  <c:v>-43.114960629921256</c:v>
                </c:pt>
                <c:pt idx="261">
                  <c:v>-43.279002624671911</c:v>
                </c:pt>
                <c:pt idx="262">
                  <c:v>-43.443044619422565</c:v>
                </c:pt>
                <c:pt idx="263">
                  <c:v>-43.60708661417322</c:v>
                </c:pt>
                <c:pt idx="264">
                  <c:v>-43.771128608923881</c:v>
                </c:pt>
                <c:pt idx="265">
                  <c:v>-43.935170603674536</c:v>
                </c:pt>
                <c:pt idx="266">
                  <c:v>-44.09921259842519</c:v>
                </c:pt>
                <c:pt idx="267">
                  <c:v>-44.263254593175851</c:v>
                </c:pt>
                <c:pt idx="268">
                  <c:v>-44.427296587926499</c:v>
                </c:pt>
                <c:pt idx="269">
                  <c:v>-44.59133858267716</c:v>
                </c:pt>
                <c:pt idx="270">
                  <c:v>-44.755380577427822</c:v>
                </c:pt>
                <c:pt idx="271">
                  <c:v>-44.919422572178469</c:v>
                </c:pt>
                <c:pt idx="272">
                  <c:v>-45.083464566929131</c:v>
                </c:pt>
                <c:pt idx="273">
                  <c:v>-45.247506561679785</c:v>
                </c:pt>
                <c:pt idx="274">
                  <c:v>-45.411548556430439</c:v>
                </c:pt>
                <c:pt idx="275">
                  <c:v>-45.575590551181101</c:v>
                </c:pt>
                <c:pt idx="276">
                  <c:v>-45.739632545931755</c:v>
                </c:pt>
                <c:pt idx="277">
                  <c:v>-45.90367454068241</c:v>
                </c:pt>
                <c:pt idx="278">
                  <c:v>-46.067716535433064</c:v>
                </c:pt>
                <c:pt idx="279">
                  <c:v>-46.231758530183718</c:v>
                </c:pt>
                <c:pt idx="280">
                  <c:v>-46.39580052493438</c:v>
                </c:pt>
                <c:pt idx="281">
                  <c:v>-46.559842519685034</c:v>
                </c:pt>
                <c:pt idx="282">
                  <c:v>-46.723884514435689</c:v>
                </c:pt>
                <c:pt idx="283">
                  <c:v>-46.887926509186343</c:v>
                </c:pt>
                <c:pt idx="284">
                  <c:v>-47.051968503937005</c:v>
                </c:pt>
                <c:pt idx="285">
                  <c:v>-47.216010498687659</c:v>
                </c:pt>
                <c:pt idx="286">
                  <c:v>-47.380052493438313</c:v>
                </c:pt>
                <c:pt idx="287">
                  <c:v>-47.544094488188975</c:v>
                </c:pt>
                <c:pt idx="288">
                  <c:v>-47.708136482939622</c:v>
                </c:pt>
                <c:pt idx="289">
                  <c:v>-47.872178477690284</c:v>
                </c:pt>
                <c:pt idx="290">
                  <c:v>-48.036220472440945</c:v>
                </c:pt>
                <c:pt idx="291">
                  <c:v>-48.200262467191592</c:v>
                </c:pt>
                <c:pt idx="292">
                  <c:v>-48.364304461942254</c:v>
                </c:pt>
                <c:pt idx="293">
                  <c:v>-48.528346456692908</c:v>
                </c:pt>
                <c:pt idx="294">
                  <c:v>-48.692388451443563</c:v>
                </c:pt>
                <c:pt idx="295">
                  <c:v>-48.856430446194224</c:v>
                </c:pt>
                <c:pt idx="296">
                  <c:v>-49.020472440944879</c:v>
                </c:pt>
                <c:pt idx="297">
                  <c:v>-49.184514435695533</c:v>
                </c:pt>
                <c:pt idx="298">
                  <c:v>-49.348556430446187</c:v>
                </c:pt>
                <c:pt idx="299">
                  <c:v>-49.512598425196842</c:v>
                </c:pt>
                <c:pt idx="300">
                  <c:v>-49.676640419947503</c:v>
                </c:pt>
                <c:pt idx="301">
                  <c:v>-49.840682414698158</c:v>
                </c:pt>
                <c:pt idx="302">
                  <c:v>-50.004724409448812</c:v>
                </c:pt>
                <c:pt idx="303">
                  <c:v>-50.168766404199467</c:v>
                </c:pt>
                <c:pt idx="304">
                  <c:v>-50.332808398950128</c:v>
                </c:pt>
                <c:pt idx="305">
                  <c:v>-50.496850393700782</c:v>
                </c:pt>
                <c:pt idx="306">
                  <c:v>-50.660892388451437</c:v>
                </c:pt>
                <c:pt idx="307">
                  <c:v>-50.824934383202098</c:v>
                </c:pt>
                <c:pt idx="308">
                  <c:v>-50.988976377952746</c:v>
                </c:pt>
                <c:pt idx="309">
                  <c:v>-51.153018372703407</c:v>
                </c:pt>
                <c:pt idx="310">
                  <c:v>-51.317060367454069</c:v>
                </c:pt>
                <c:pt idx="311">
                  <c:v>-51.481102362204716</c:v>
                </c:pt>
                <c:pt idx="312">
                  <c:v>-51.645144356955377</c:v>
                </c:pt>
                <c:pt idx="313">
                  <c:v>-51.809186351706032</c:v>
                </c:pt>
                <c:pt idx="314">
                  <c:v>-51.973228346456686</c:v>
                </c:pt>
                <c:pt idx="315">
                  <c:v>-52.137270341207348</c:v>
                </c:pt>
                <c:pt idx="316">
                  <c:v>-52.301312335958002</c:v>
                </c:pt>
                <c:pt idx="317">
                  <c:v>-52.465354330708657</c:v>
                </c:pt>
                <c:pt idx="318">
                  <c:v>-52.629396325459311</c:v>
                </c:pt>
                <c:pt idx="319">
                  <c:v>-52.793438320209965</c:v>
                </c:pt>
                <c:pt idx="320">
                  <c:v>-52.957480314960627</c:v>
                </c:pt>
                <c:pt idx="321">
                  <c:v>-53.121522309711288</c:v>
                </c:pt>
                <c:pt idx="322">
                  <c:v>-53.285564304461936</c:v>
                </c:pt>
                <c:pt idx="323">
                  <c:v>-53.44960629921259</c:v>
                </c:pt>
                <c:pt idx="324">
                  <c:v>-53.613648293963251</c:v>
                </c:pt>
                <c:pt idx="325">
                  <c:v>-53.777690288713906</c:v>
                </c:pt>
                <c:pt idx="326">
                  <c:v>-53.941732283464567</c:v>
                </c:pt>
                <c:pt idx="327">
                  <c:v>-54.105774278215215</c:v>
                </c:pt>
                <c:pt idx="328">
                  <c:v>-54.269816272965869</c:v>
                </c:pt>
                <c:pt idx="329">
                  <c:v>-54.433858267716531</c:v>
                </c:pt>
                <c:pt idx="330">
                  <c:v>-54.597900262467185</c:v>
                </c:pt>
                <c:pt idx="331">
                  <c:v>-54.761942257217846</c:v>
                </c:pt>
                <c:pt idx="332">
                  <c:v>-54.925984251968494</c:v>
                </c:pt>
                <c:pt idx="333">
                  <c:v>-55.090026246719155</c:v>
                </c:pt>
                <c:pt idx="334">
                  <c:v>-55.25406824146981</c:v>
                </c:pt>
                <c:pt idx="335">
                  <c:v>-55.418110236220471</c:v>
                </c:pt>
                <c:pt idx="336">
                  <c:v>-55.582152230971126</c:v>
                </c:pt>
                <c:pt idx="337">
                  <c:v>-55.746194225721773</c:v>
                </c:pt>
                <c:pt idx="338">
                  <c:v>-55.910236220472434</c:v>
                </c:pt>
                <c:pt idx="339">
                  <c:v>-56.074278215223089</c:v>
                </c:pt>
                <c:pt idx="340">
                  <c:v>-56.23832020997375</c:v>
                </c:pt>
                <c:pt idx="341">
                  <c:v>-56.402362204724412</c:v>
                </c:pt>
                <c:pt idx="342">
                  <c:v>-56.566404199475052</c:v>
                </c:pt>
                <c:pt idx="343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B4-487D-BF39-497EB75E4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'069C'!$BL$14:$BL$676</c:f>
              <c:numCache>
                <c:formatCode>0.0</c:formatCode>
                <c:ptCount val="663"/>
                <c:pt idx="0">
                  <c:v>4.7321251352878413</c:v>
                </c:pt>
                <c:pt idx="1">
                  <c:v>11.007484148943654</c:v>
                </c:pt>
                <c:pt idx="2">
                  <c:v>18.2742421846959</c:v>
                </c:pt>
                <c:pt idx="3">
                  <c:v>5.1554707652184524</c:v>
                </c:pt>
                <c:pt idx="4">
                  <c:v>4.8938517023541319</c:v>
                </c:pt>
                <c:pt idx="5">
                  <c:v>4.90608949317512</c:v>
                </c:pt>
                <c:pt idx="6">
                  <c:v>4.4909863745147574</c:v>
                </c:pt>
                <c:pt idx="7">
                  <c:v>3.9829661243624228</c:v>
                </c:pt>
                <c:pt idx="8">
                  <c:v>4.0338607090067722</c:v>
                </c:pt>
                <c:pt idx="9">
                  <c:v>3.8760093175684083</c:v>
                </c:pt>
                <c:pt idx="10">
                  <c:v>4.3333071266059182</c:v>
                </c:pt>
                <c:pt idx="11">
                  <c:v>4.5469763402670145</c:v>
                </c:pt>
                <c:pt idx="12">
                  <c:v>4.9219414918237891</c:v>
                </c:pt>
                <c:pt idx="13">
                  <c:v>5.1814421310201775</c:v>
                </c:pt>
                <c:pt idx="14">
                  <c:v>4.9566782466062538</c:v>
                </c:pt>
                <c:pt idx="15">
                  <c:v>5.0233357986289517</c:v>
                </c:pt>
                <c:pt idx="16">
                  <c:v>5.6134324594207463</c:v>
                </c:pt>
                <c:pt idx="17">
                  <c:v>6.0917485396764999</c:v>
                </c:pt>
                <c:pt idx="18">
                  <c:v>6.0901076461406154</c:v>
                </c:pt>
                <c:pt idx="19">
                  <c:v>5.7479927719844062</c:v>
                </c:pt>
                <c:pt idx="20">
                  <c:v>6.4349617941354742</c:v>
                </c:pt>
                <c:pt idx="21">
                  <c:v>6.7368732514778085</c:v>
                </c:pt>
                <c:pt idx="22">
                  <c:v>8.4895486465142245</c:v>
                </c:pt>
                <c:pt idx="23">
                  <c:v>5.8944849418936274</c:v>
                </c:pt>
                <c:pt idx="24">
                  <c:v>7.2844948680735264</c:v>
                </c:pt>
                <c:pt idx="25">
                  <c:v>5.6858640655040933</c:v>
                </c:pt>
                <c:pt idx="26">
                  <c:v>6.5926712522274018</c:v>
                </c:pt>
                <c:pt idx="27">
                  <c:v>12.402982619582739</c:v>
                </c:pt>
                <c:pt idx="28">
                  <c:v>4.2474835615135831</c:v>
                </c:pt>
                <c:pt idx="29">
                  <c:v>3.1666669622869876</c:v>
                </c:pt>
                <c:pt idx="30">
                  <c:v>6.1075500933545976</c:v>
                </c:pt>
                <c:pt idx="31">
                  <c:v>3.8491333328835609</c:v>
                </c:pt>
                <c:pt idx="32">
                  <c:v>4.4289851124299169</c:v>
                </c:pt>
                <c:pt idx="33">
                  <c:v>3.7685029630144085</c:v>
                </c:pt>
                <c:pt idx="34">
                  <c:v>3.8281013413146909</c:v>
                </c:pt>
                <c:pt idx="35">
                  <c:v>3.8882951851342566</c:v>
                </c:pt>
                <c:pt idx="36">
                  <c:v>3.1672880365763301</c:v>
                </c:pt>
                <c:pt idx="37">
                  <c:v>4.0345495367450104</c:v>
                </c:pt>
                <c:pt idx="38">
                  <c:v>3.7568449561269777</c:v>
                </c:pt>
                <c:pt idx="39">
                  <c:v>4.1799476196253424</c:v>
                </c:pt>
                <c:pt idx="40">
                  <c:v>5.4775629120209359</c:v>
                </c:pt>
                <c:pt idx="41">
                  <c:v>6.0522541632718934</c:v>
                </c:pt>
                <c:pt idx="42">
                  <c:v>6.0882366965253238</c:v>
                </c:pt>
                <c:pt idx="43">
                  <c:v>5.7346047775049307</c:v>
                </c:pt>
                <c:pt idx="44">
                  <c:v>5.8080055697433641</c:v>
                </c:pt>
                <c:pt idx="45">
                  <c:v>5.758677589319027</c:v>
                </c:pt>
                <c:pt idx="46">
                  <c:v>5.5428442516767449</c:v>
                </c:pt>
                <c:pt idx="47">
                  <c:v>5.2887066361594766</c:v>
                </c:pt>
                <c:pt idx="48">
                  <c:v>5.417077020594089</c:v>
                </c:pt>
                <c:pt idx="49">
                  <c:v>5.485368241137385</c:v>
                </c:pt>
                <c:pt idx="50">
                  <c:v>6.3695333828274361</c:v>
                </c:pt>
                <c:pt idx="51">
                  <c:v>7.8869323701411895</c:v>
                </c:pt>
                <c:pt idx="52">
                  <c:v>7.2244625058170531</c:v>
                </c:pt>
                <c:pt idx="53">
                  <c:v>6.0030271277901175</c:v>
                </c:pt>
                <c:pt idx="54">
                  <c:v>4.2291932866572495</c:v>
                </c:pt>
                <c:pt idx="55">
                  <c:v>3.3391924321834625</c:v>
                </c:pt>
                <c:pt idx="56">
                  <c:v>3.6513706690303072</c:v>
                </c:pt>
                <c:pt idx="57">
                  <c:v>3.5024341276760205</c:v>
                </c:pt>
                <c:pt idx="58">
                  <c:v>3.5951525030836899</c:v>
                </c:pt>
                <c:pt idx="59">
                  <c:v>4.344469339864129</c:v>
                </c:pt>
                <c:pt idx="60">
                  <c:v>6.0704597804890046</c:v>
                </c:pt>
                <c:pt idx="61">
                  <c:v>6.4221331841883913</c:v>
                </c:pt>
                <c:pt idx="62">
                  <c:v>5.9169712491614481</c:v>
                </c:pt>
                <c:pt idx="63">
                  <c:v>5.5496599532127586</c:v>
                </c:pt>
                <c:pt idx="64">
                  <c:v>5.4687340601675256</c:v>
                </c:pt>
                <c:pt idx="65">
                  <c:v>5.5615763839715244</c:v>
                </c:pt>
                <c:pt idx="66">
                  <c:v>6.2579372968460181</c:v>
                </c:pt>
                <c:pt idx="67">
                  <c:v>6.1421552711480265</c:v>
                </c:pt>
                <c:pt idx="68">
                  <c:v>5.8675154702493808</c:v>
                </c:pt>
                <c:pt idx="69">
                  <c:v>5.875419905982195</c:v>
                </c:pt>
                <c:pt idx="70">
                  <c:v>6.4053599335785529</c:v>
                </c:pt>
                <c:pt idx="71">
                  <c:v>5.1823888057281851</c:v>
                </c:pt>
                <c:pt idx="72">
                  <c:v>5.3757786304687789</c:v>
                </c:pt>
                <c:pt idx="73">
                  <c:v>5.7015892130942287</c:v>
                </c:pt>
                <c:pt idx="74">
                  <c:v>5.4429069616549368</c:v>
                </c:pt>
                <c:pt idx="75">
                  <c:v>5.3445993944107917</c:v>
                </c:pt>
                <c:pt idx="76">
                  <c:v>5.2507782396498381</c:v>
                </c:pt>
                <c:pt idx="77">
                  <c:v>5.8267890587930395</c:v>
                </c:pt>
                <c:pt idx="78">
                  <c:v>5.2616378296050472</c:v>
                </c:pt>
                <c:pt idx="79">
                  <c:v>4.4118139153905753</c:v>
                </c:pt>
                <c:pt idx="80">
                  <c:v>4.6314274882712656</c:v>
                </c:pt>
                <c:pt idx="81">
                  <c:v>4.1767376923342621</c:v>
                </c:pt>
                <c:pt idx="82">
                  <c:v>4.0090824636893743</c:v>
                </c:pt>
                <c:pt idx="83">
                  <c:v>3.7029069737345592</c:v>
                </c:pt>
                <c:pt idx="84">
                  <c:v>3.3291062694285189</c:v>
                </c:pt>
                <c:pt idx="85">
                  <c:v>3.4694139019131898</c:v>
                </c:pt>
                <c:pt idx="86">
                  <c:v>3.9773101514588642</c:v>
                </c:pt>
                <c:pt idx="87">
                  <c:v>3.8613357224901446</c:v>
                </c:pt>
                <c:pt idx="88">
                  <c:v>4.0299617312130529</c:v>
                </c:pt>
                <c:pt idx="89">
                  <c:v>4.7554382766126579</c:v>
                </c:pt>
                <c:pt idx="90">
                  <c:v>4.4939719419694777</c:v>
                </c:pt>
                <c:pt idx="91">
                  <c:v>4.3031941387707473</c:v>
                </c:pt>
                <c:pt idx="92">
                  <c:v>4.4475804122696676</c:v>
                </c:pt>
                <c:pt idx="93">
                  <c:v>4.3576616269407573</c:v>
                </c:pt>
                <c:pt idx="94">
                  <c:v>3.6900652225297543</c:v>
                </c:pt>
                <c:pt idx="95">
                  <c:v>3.166930008011414</c:v>
                </c:pt>
                <c:pt idx="96">
                  <c:v>2.5763198118805253</c:v>
                </c:pt>
                <c:pt idx="97">
                  <c:v>3.0599048050452033</c:v>
                </c:pt>
                <c:pt idx="98">
                  <c:v>3.8207968182512984</c:v>
                </c:pt>
                <c:pt idx="99">
                  <c:v>4.6825356209065374</c:v>
                </c:pt>
                <c:pt idx="100">
                  <c:v>4.7188654445182099</c:v>
                </c:pt>
                <c:pt idx="101">
                  <c:v>5.2594134587536603</c:v>
                </c:pt>
                <c:pt idx="102">
                  <c:v>5.6614707139705294</c:v>
                </c:pt>
                <c:pt idx="103">
                  <c:v>3.4597420230972555</c:v>
                </c:pt>
                <c:pt idx="104">
                  <c:v>3.4190686099533742</c:v>
                </c:pt>
                <c:pt idx="105">
                  <c:v>4.0124382708949167</c:v>
                </c:pt>
                <c:pt idx="106">
                  <c:v>3.9865248866683967</c:v>
                </c:pt>
                <c:pt idx="107">
                  <c:v>4.4029506676557757</c:v>
                </c:pt>
                <c:pt idx="108">
                  <c:v>4.4029889399815501</c:v>
                </c:pt>
                <c:pt idx="109">
                  <c:v>3.873982440671806</c:v>
                </c:pt>
                <c:pt idx="110">
                  <c:v>4.0973536861455679</c:v>
                </c:pt>
                <c:pt idx="111">
                  <c:v>4.4931502012835267</c:v>
                </c:pt>
                <c:pt idx="112">
                  <c:v>3.5279408863067241</c:v>
                </c:pt>
                <c:pt idx="113">
                  <c:v>3.8403522075605281</c:v>
                </c:pt>
                <c:pt idx="114">
                  <c:v>4.5829932117882795</c:v>
                </c:pt>
                <c:pt idx="115">
                  <c:v>4.4726137088604334</c:v>
                </c:pt>
                <c:pt idx="116">
                  <c:v>4.1354762233911009</c:v>
                </c:pt>
                <c:pt idx="117">
                  <c:v>3.7088534201721446</c:v>
                </c:pt>
                <c:pt idx="118">
                  <c:v>3.5801388431977665</c:v>
                </c:pt>
                <c:pt idx="119">
                  <c:v>3.1281347351836604</c:v>
                </c:pt>
                <c:pt idx="120">
                  <c:v>2.9742741009084179</c:v>
                </c:pt>
                <c:pt idx="121">
                  <c:v>3.0308407835448805</c:v>
                </c:pt>
                <c:pt idx="122">
                  <c:v>3.0191821299603503</c:v>
                </c:pt>
                <c:pt idx="123">
                  <c:v>3.7475790010249685</c:v>
                </c:pt>
                <c:pt idx="124">
                  <c:v>3.668868734483373</c:v>
                </c:pt>
                <c:pt idx="125">
                  <c:v>3.3446332872645397</c:v>
                </c:pt>
                <c:pt idx="126">
                  <c:v>3.4249026440529802</c:v>
                </c:pt>
                <c:pt idx="127">
                  <c:v>3.3929116436726727</c:v>
                </c:pt>
                <c:pt idx="128">
                  <c:v>3.5320419941284986</c:v>
                </c:pt>
                <c:pt idx="129">
                  <c:v>3.3437537806922255</c:v>
                </c:pt>
                <c:pt idx="130">
                  <c:v>3.3885123831075248</c:v>
                </c:pt>
                <c:pt idx="131">
                  <c:v>3.3426249636392957</c:v>
                </c:pt>
                <c:pt idx="132">
                  <c:v>3.0825385804059859</c:v>
                </c:pt>
                <c:pt idx="133">
                  <c:v>4.2791521712556211</c:v>
                </c:pt>
                <c:pt idx="134">
                  <c:v>3.948113250761645</c:v>
                </c:pt>
                <c:pt idx="135">
                  <c:v>4.7590112364330093</c:v>
                </c:pt>
                <c:pt idx="136">
                  <c:v>3.2955860854755277</c:v>
                </c:pt>
                <c:pt idx="137">
                  <c:v>3.5578108550994956</c:v>
                </c:pt>
                <c:pt idx="138">
                  <c:v>3.8883626339781054</c:v>
                </c:pt>
                <c:pt idx="139">
                  <c:v>3.3655348314908218</c:v>
                </c:pt>
                <c:pt idx="140">
                  <c:v>3.0041641233796184</c:v>
                </c:pt>
                <c:pt idx="141">
                  <c:v>2.1997196195649349</c:v>
                </c:pt>
                <c:pt idx="142">
                  <c:v>3.5669792783327741</c:v>
                </c:pt>
                <c:pt idx="143">
                  <c:v>3.5190520228185509</c:v>
                </c:pt>
                <c:pt idx="144">
                  <c:v>4.5356693973905822</c:v>
                </c:pt>
                <c:pt idx="145">
                  <c:v>3.9061157652683107</c:v>
                </c:pt>
                <c:pt idx="146">
                  <c:v>4.0802274367166183</c:v>
                </c:pt>
                <c:pt idx="147">
                  <c:v>3.8470802473887269</c:v>
                </c:pt>
                <c:pt idx="148">
                  <c:v>3.6739061074443842</c:v>
                </c:pt>
                <c:pt idx="149">
                  <c:v>4.1333405269218595</c:v>
                </c:pt>
                <c:pt idx="150">
                  <c:v>5.3349620164460365</c:v>
                </c:pt>
                <c:pt idx="151">
                  <c:v>4.0014805005612981</c:v>
                </c:pt>
                <c:pt idx="152">
                  <c:v>4.4758147104457793</c:v>
                </c:pt>
                <c:pt idx="153">
                  <c:v>3.2062803221930301</c:v>
                </c:pt>
                <c:pt idx="154">
                  <c:v>1.832138249591905</c:v>
                </c:pt>
                <c:pt idx="155">
                  <c:v>1.8257274231850931</c:v>
                </c:pt>
                <c:pt idx="156">
                  <c:v>2.1904771673840076</c:v>
                </c:pt>
                <c:pt idx="157">
                  <c:v>2.5141758132742491</c:v>
                </c:pt>
                <c:pt idx="158">
                  <c:v>3.2940498917905523</c:v>
                </c:pt>
                <c:pt idx="159">
                  <c:v>4.5872522548869572</c:v>
                </c:pt>
                <c:pt idx="160">
                  <c:v>3.8876016175484027</c:v>
                </c:pt>
                <c:pt idx="161">
                  <c:v>4.6939760759871172</c:v>
                </c:pt>
                <c:pt idx="162">
                  <c:v>5.7876991011045353</c:v>
                </c:pt>
                <c:pt idx="163">
                  <c:v>5.0219028621607578</c:v>
                </c:pt>
                <c:pt idx="164">
                  <c:v>3.6686791055481218</c:v>
                </c:pt>
                <c:pt idx="165">
                  <c:v>5.1916963636141551</c:v>
                </c:pt>
                <c:pt idx="166">
                  <c:v>4.449548691910854</c:v>
                </c:pt>
                <c:pt idx="167">
                  <c:v>2.8492240394785062</c:v>
                </c:pt>
                <c:pt idx="168">
                  <c:v>3.9043290461834612</c:v>
                </c:pt>
                <c:pt idx="169">
                  <c:v>3.8284364181306638</c:v>
                </c:pt>
                <c:pt idx="170">
                  <c:v>2.7412556824525991</c:v>
                </c:pt>
                <c:pt idx="171">
                  <c:v>2.9693132741068227</c:v>
                </c:pt>
                <c:pt idx="172">
                  <c:v>3.3567167394770996</c:v>
                </c:pt>
                <c:pt idx="173">
                  <c:v>3.7416464313557647</c:v>
                </c:pt>
                <c:pt idx="174">
                  <c:v>2.2623853071448599</c:v>
                </c:pt>
                <c:pt idx="175">
                  <c:v>0.83157823989556101</c:v>
                </c:pt>
                <c:pt idx="176">
                  <c:v>1.6479129150203993</c:v>
                </c:pt>
                <c:pt idx="177">
                  <c:v>3.0006092203317127</c:v>
                </c:pt>
                <c:pt idx="178">
                  <c:v>3.8883717812360907</c:v>
                </c:pt>
                <c:pt idx="179">
                  <c:v>4.7018323506963968</c:v>
                </c:pt>
                <c:pt idx="180">
                  <c:v>2.2166002599504537</c:v>
                </c:pt>
                <c:pt idx="181">
                  <c:v>0.8992333404682451</c:v>
                </c:pt>
                <c:pt idx="182">
                  <c:v>1.1242081100498267</c:v>
                </c:pt>
                <c:pt idx="183">
                  <c:v>1.7184330305395723</c:v>
                </c:pt>
                <c:pt idx="184">
                  <c:v>2.662652228929991</c:v>
                </c:pt>
                <c:pt idx="185">
                  <c:v>2.9779239699219908</c:v>
                </c:pt>
                <c:pt idx="186">
                  <c:v>1.7551380251904014</c:v>
                </c:pt>
                <c:pt idx="187">
                  <c:v>2.5351638660215476</c:v>
                </c:pt>
                <c:pt idx="188">
                  <c:v>4.4634812288701111</c:v>
                </c:pt>
                <c:pt idx="189">
                  <c:v>3.5842538718932699</c:v>
                </c:pt>
                <c:pt idx="190">
                  <c:v>3.6564347603995397</c:v>
                </c:pt>
                <c:pt idx="191">
                  <c:v>3.7057903823183227</c:v>
                </c:pt>
                <c:pt idx="192">
                  <c:v>4.7262070724192942</c:v>
                </c:pt>
                <c:pt idx="193">
                  <c:v>3.4367720843595779</c:v>
                </c:pt>
                <c:pt idx="194">
                  <c:v>1.787128040563744</c:v>
                </c:pt>
                <c:pt idx="195">
                  <c:v>2.3599640565408317</c:v>
                </c:pt>
                <c:pt idx="196">
                  <c:v>1.256644062953906</c:v>
                </c:pt>
                <c:pt idx="197">
                  <c:v>0.85739059462608957</c:v>
                </c:pt>
                <c:pt idx="198">
                  <c:v>1.1138713109079152</c:v>
                </c:pt>
                <c:pt idx="199">
                  <c:v>2.2458629854893251</c:v>
                </c:pt>
                <c:pt idx="200">
                  <c:v>2.3497733204679494</c:v>
                </c:pt>
                <c:pt idx="201">
                  <c:v>0.93461309592745823</c:v>
                </c:pt>
                <c:pt idx="202">
                  <c:v>0.91357635018858541</c:v>
                </c:pt>
                <c:pt idx="203">
                  <c:v>1.1866691384980244</c:v>
                </c:pt>
                <c:pt idx="204">
                  <c:v>2.1355324300654841</c:v>
                </c:pt>
                <c:pt idx="205">
                  <c:v>2.4579978757028211</c:v>
                </c:pt>
                <c:pt idx="206">
                  <c:v>1.4308273883388531</c:v>
                </c:pt>
                <c:pt idx="207">
                  <c:v>1.0636062902681007</c:v>
                </c:pt>
                <c:pt idx="208">
                  <c:v>1.141634505787043</c:v>
                </c:pt>
                <c:pt idx="209">
                  <c:v>1.2659910861801409</c:v>
                </c:pt>
                <c:pt idx="210">
                  <c:v>1.3712114472507257</c:v>
                </c:pt>
                <c:pt idx="211">
                  <c:v>1.914032703741763</c:v>
                </c:pt>
                <c:pt idx="212">
                  <c:v>2.6744658163132486</c:v>
                </c:pt>
                <c:pt idx="213">
                  <c:v>3.2256879812946728</c:v>
                </c:pt>
                <c:pt idx="214">
                  <c:v>2.3011197408618478</c:v>
                </c:pt>
                <c:pt idx="215">
                  <c:v>1.9351842082779889</c:v>
                </c:pt>
                <c:pt idx="216">
                  <c:v>3.2645582772956705</c:v>
                </c:pt>
                <c:pt idx="217">
                  <c:v>3.3374099702291917</c:v>
                </c:pt>
                <c:pt idx="218">
                  <c:v>2.8192694043189035</c:v>
                </c:pt>
                <c:pt idx="219">
                  <c:v>2.5870447862858583</c:v>
                </c:pt>
                <c:pt idx="220">
                  <c:v>2.4667953015716746</c:v>
                </c:pt>
                <c:pt idx="221">
                  <c:v>1.8968211446653522</c:v>
                </c:pt>
                <c:pt idx="222">
                  <c:v>2.0865466525103971</c:v>
                </c:pt>
                <c:pt idx="223">
                  <c:v>2.2447532358662028</c:v>
                </c:pt>
                <c:pt idx="224">
                  <c:v>2.5605125051182371</c:v>
                </c:pt>
                <c:pt idx="225">
                  <c:v>3.2586105704185941</c:v>
                </c:pt>
                <c:pt idx="226">
                  <c:v>3.2302411874533274</c:v>
                </c:pt>
                <c:pt idx="227">
                  <c:v>2.7234133877940501</c:v>
                </c:pt>
                <c:pt idx="228">
                  <c:v>2.4086439876117511</c:v>
                </c:pt>
                <c:pt idx="229">
                  <c:v>2.1348511140353588</c:v>
                </c:pt>
                <c:pt idx="230">
                  <c:v>1.9468516769868229</c:v>
                </c:pt>
                <c:pt idx="231">
                  <c:v>1.9975333758888818</c:v>
                </c:pt>
                <c:pt idx="232">
                  <c:v>2.101254614570554</c:v>
                </c:pt>
                <c:pt idx="233">
                  <c:v>2.1186857867737157</c:v>
                </c:pt>
                <c:pt idx="234">
                  <c:v>2.5597005257006993</c:v>
                </c:pt>
                <c:pt idx="235">
                  <c:v>2.8222567639630296</c:v>
                </c:pt>
                <c:pt idx="236">
                  <c:v>2.5082292950085763</c:v>
                </c:pt>
                <c:pt idx="237">
                  <c:v>2.6976966398236368</c:v>
                </c:pt>
                <c:pt idx="238">
                  <c:v>3.0015865638280332</c:v>
                </c:pt>
                <c:pt idx="239">
                  <c:v>2.520355534304203</c:v>
                </c:pt>
                <c:pt idx="240">
                  <c:v>2.2171283927460319</c:v>
                </c:pt>
                <c:pt idx="241">
                  <c:v>2.1661585825807768</c:v>
                </c:pt>
                <c:pt idx="242">
                  <c:v>2.1061393939451034</c:v>
                </c:pt>
                <c:pt idx="243">
                  <c:v>2.1481673449692749</c:v>
                </c:pt>
                <c:pt idx="244">
                  <c:v>2.236234344543012</c:v>
                </c:pt>
                <c:pt idx="245">
                  <c:v>2.5834712612411903</c:v>
                </c:pt>
                <c:pt idx="246">
                  <c:v>2.7413759905789168</c:v>
                </c:pt>
                <c:pt idx="247">
                  <c:v>2.9408977723900951</c:v>
                </c:pt>
                <c:pt idx="248">
                  <c:v>2.5018180610872247</c:v>
                </c:pt>
                <c:pt idx="249">
                  <c:v>2.0430532211784573</c:v>
                </c:pt>
                <c:pt idx="250">
                  <c:v>2.1676377553735997</c:v>
                </c:pt>
                <c:pt idx="251">
                  <c:v>3.0191192504206623</c:v>
                </c:pt>
                <c:pt idx="252">
                  <c:v>3.5303218908203498</c:v>
                </c:pt>
                <c:pt idx="253">
                  <c:v>2.6308138802570382</c:v>
                </c:pt>
                <c:pt idx="254">
                  <c:v>2.8862891063282867</c:v>
                </c:pt>
                <c:pt idx="255">
                  <c:v>3.0751295061796404</c:v>
                </c:pt>
                <c:pt idx="256">
                  <c:v>3.0103924958484862</c:v>
                </c:pt>
                <c:pt idx="257">
                  <c:v>2.2087237484979796</c:v>
                </c:pt>
                <c:pt idx="258">
                  <c:v>2.1383748461907404</c:v>
                </c:pt>
                <c:pt idx="259">
                  <c:v>2.6461129086100645</c:v>
                </c:pt>
                <c:pt idx="260">
                  <c:v>2.9833965506944367</c:v>
                </c:pt>
                <c:pt idx="261">
                  <c:v>2.4132139390416811</c:v>
                </c:pt>
                <c:pt idx="262">
                  <c:v>2.4917017270593949</c:v>
                </c:pt>
                <c:pt idx="263">
                  <c:v>2.7210752576493844</c:v>
                </c:pt>
                <c:pt idx="264">
                  <c:v>3.1290225273916747</c:v>
                </c:pt>
                <c:pt idx="265">
                  <c:v>3.0789257525140754</c:v>
                </c:pt>
                <c:pt idx="266">
                  <c:v>2.9095414723822852</c:v>
                </c:pt>
                <c:pt idx="267">
                  <c:v>2.6241787741457747</c:v>
                </c:pt>
                <c:pt idx="268">
                  <c:v>2.5947881095744347</c:v>
                </c:pt>
                <c:pt idx="269">
                  <c:v>2.9841567242339124</c:v>
                </c:pt>
                <c:pt idx="270">
                  <c:v>3.0782456959237297</c:v>
                </c:pt>
                <c:pt idx="271">
                  <c:v>2.9362106783080089</c:v>
                </c:pt>
                <c:pt idx="272">
                  <c:v>2.7311307021050868</c:v>
                </c:pt>
                <c:pt idx="273">
                  <c:v>2.8992905751673845</c:v>
                </c:pt>
                <c:pt idx="274">
                  <c:v>2.8376691543881805</c:v>
                </c:pt>
                <c:pt idx="275">
                  <c:v>2.9093931576340113</c:v>
                </c:pt>
                <c:pt idx="276">
                  <c:v>2.9725475820962144</c:v>
                </c:pt>
                <c:pt idx="277">
                  <c:v>2.9033326543791294</c:v>
                </c:pt>
                <c:pt idx="278">
                  <c:v>3.031110005533594</c:v>
                </c:pt>
                <c:pt idx="279">
                  <c:v>2.9770927422991065</c:v>
                </c:pt>
                <c:pt idx="280">
                  <c:v>2.8707836852667081</c:v>
                </c:pt>
                <c:pt idx="281">
                  <c:v>2.8820252826824961</c:v>
                </c:pt>
                <c:pt idx="282">
                  <c:v>3.1425796504809265</c:v>
                </c:pt>
                <c:pt idx="283">
                  <c:v>3.4721135294165864</c:v>
                </c:pt>
                <c:pt idx="284">
                  <c:v>3.3598107773400545</c:v>
                </c:pt>
                <c:pt idx="285">
                  <c:v>3.141635125047018</c:v>
                </c:pt>
                <c:pt idx="286">
                  <c:v>3.39382818426584</c:v>
                </c:pt>
                <c:pt idx="287">
                  <c:v>2.9210558294776598</c:v>
                </c:pt>
                <c:pt idx="288">
                  <c:v>4.6458024066683352</c:v>
                </c:pt>
                <c:pt idx="289">
                  <c:v>3.1118342129634433</c:v>
                </c:pt>
                <c:pt idx="290">
                  <c:v>2.9369937210590056</c:v>
                </c:pt>
                <c:pt idx="291">
                  <c:v>2.3585920163486382</c:v>
                </c:pt>
                <c:pt idx="292">
                  <c:v>2.9637200607893215</c:v>
                </c:pt>
                <c:pt idx="293">
                  <c:v>2.8330405556730982</c:v>
                </c:pt>
                <c:pt idx="294">
                  <c:v>1.7011139916916305</c:v>
                </c:pt>
                <c:pt idx="295">
                  <c:v>3.7675967063781677</c:v>
                </c:pt>
                <c:pt idx="296">
                  <c:v>3.4675442194921726</c:v>
                </c:pt>
                <c:pt idx="297">
                  <c:v>1.8877377795833084</c:v>
                </c:pt>
                <c:pt idx="298">
                  <c:v>3.7080874904488339</c:v>
                </c:pt>
                <c:pt idx="299">
                  <c:v>3.0094572578479104</c:v>
                </c:pt>
                <c:pt idx="300">
                  <c:v>3.3705271921909934</c:v>
                </c:pt>
                <c:pt idx="301">
                  <c:v>3.2463936068555217</c:v>
                </c:pt>
                <c:pt idx="302">
                  <c:v>2.9295944032638563</c:v>
                </c:pt>
                <c:pt idx="303">
                  <c:v>2.6378637950060648</c:v>
                </c:pt>
                <c:pt idx="304">
                  <c:v>2.7755238651070826</c:v>
                </c:pt>
                <c:pt idx="305">
                  <c:v>4.099347766623084</c:v>
                </c:pt>
                <c:pt idx="306">
                  <c:v>4.3667910213237704</c:v>
                </c:pt>
                <c:pt idx="307">
                  <c:v>2.8971690007007393</c:v>
                </c:pt>
                <c:pt idx="308">
                  <c:v>2.5348764910526245</c:v>
                </c:pt>
                <c:pt idx="309">
                  <c:v>2.34540707806446</c:v>
                </c:pt>
                <c:pt idx="310">
                  <c:v>1.8325029846740508</c:v>
                </c:pt>
                <c:pt idx="311">
                  <c:v>1.6978804712672904</c:v>
                </c:pt>
                <c:pt idx="312">
                  <c:v>1.8545744862901767</c:v>
                </c:pt>
                <c:pt idx="313">
                  <c:v>1.6925619214108165</c:v>
                </c:pt>
                <c:pt idx="314">
                  <c:v>2.3755451413535216</c:v>
                </c:pt>
                <c:pt idx="315">
                  <c:v>2.4612487299450465</c:v>
                </c:pt>
                <c:pt idx="316">
                  <c:v>1.7588898779226745</c:v>
                </c:pt>
                <c:pt idx="317">
                  <c:v>2.0620419489788411</c:v>
                </c:pt>
                <c:pt idx="318">
                  <c:v>1.961475692241232</c:v>
                </c:pt>
                <c:pt idx="319">
                  <c:v>1.7361124863532691</c:v>
                </c:pt>
                <c:pt idx="320">
                  <c:v>1.9203234237728548</c:v>
                </c:pt>
                <c:pt idx="321">
                  <c:v>2.0474968972408316</c:v>
                </c:pt>
                <c:pt idx="322">
                  <c:v>2.70785744076478</c:v>
                </c:pt>
                <c:pt idx="323">
                  <c:v>2.330119352087848</c:v>
                </c:pt>
                <c:pt idx="324">
                  <c:v>2.531394998104636</c:v>
                </c:pt>
                <c:pt idx="325">
                  <c:v>1.7804128212314443</c:v>
                </c:pt>
                <c:pt idx="326">
                  <c:v>1.883881850504425</c:v>
                </c:pt>
                <c:pt idx="327">
                  <c:v>2.1150260635791538</c:v>
                </c:pt>
                <c:pt idx="328">
                  <c:v>2.1692569384482812</c:v>
                </c:pt>
                <c:pt idx="329">
                  <c:v>1.6873996987498858</c:v>
                </c:pt>
                <c:pt idx="330">
                  <c:v>2.0626985734747532</c:v>
                </c:pt>
                <c:pt idx="331">
                  <c:v>2.228910004623827</c:v>
                </c:pt>
                <c:pt idx="332">
                  <c:v>2.3631689180429558</c:v>
                </c:pt>
                <c:pt idx="333">
                  <c:v>2.4701596960962071</c:v>
                </c:pt>
                <c:pt idx="334">
                  <c:v>2.8617248669778701</c:v>
                </c:pt>
                <c:pt idx="335">
                  <c:v>4.3361957983075285</c:v>
                </c:pt>
                <c:pt idx="336">
                  <c:v>3.362788596598997</c:v>
                </c:pt>
                <c:pt idx="337">
                  <c:v>3.3919324101954973</c:v>
                </c:pt>
                <c:pt idx="338">
                  <c:v>2.7076616395916533</c:v>
                </c:pt>
                <c:pt idx="339">
                  <c:v>4.0672166883809</c:v>
                </c:pt>
                <c:pt idx="340">
                  <c:v>3.1089129687799875</c:v>
                </c:pt>
                <c:pt idx="341">
                  <c:v>2.7374846136515343</c:v>
                </c:pt>
                <c:pt idx="342">
                  <c:v>2.145306236214056</c:v>
                </c:pt>
                <c:pt idx="343">
                  <c:v>1.5110527954536674</c:v>
                </c:pt>
              </c:numCache>
            </c:numRef>
          </c:xVal>
          <c:yVal>
            <c:numRef>
              <c:f>'069C'!$BK$14:$BK$676</c:f>
              <c:numCache>
                <c:formatCode>0</c:formatCode>
                <c:ptCount val="663"/>
                <c:pt idx="0">
                  <c:v>20.654820484749898</c:v>
                </c:pt>
                <c:pt idx="1">
                  <c:v>31.223380942214256</c:v>
                </c:pt>
                <c:pt idx="2">
                  <c:v>35.605941196624379</c:v>
                </c:pt>
                <c:pt idx="3">
                  <c:v>78.123072036028333</c:v>
                </c:pt>
                <c:pt idx="4">
                  <c:v>80.352870784396956</c:v>
                </c:pt>
                <c:pt idx="5">
                  <c:v>70.895518520545181</c:v>
                </c:pt>
                <c:pt idx="6">
                  <c:v>64.860654939272337</c:v>
                </c:pt>
                <c:pt idx="7">
                  <c:v>65.865188763860999</c:v>
                </c:pt>
                <c:pt idx="8">
                  <c:v>65.278116547231704</c:v>
                </c:pt>
                <c:pt idx="9">
                  <c:v>62.152609625048392</c:v>
                </c:pt>
                <c:pt idx="10">
                  <c:v>59.035815890409005</c:v>
                </c:pt>
                <c:pt idx="11">
                  <c:v>57.239601282182612</c:v>
                </c:pt>
                <c:pt idx="12">
                  <c:v>54.876595416900429</c:v>
                </c:pt>
                <c:pt idx="13">
                  <c:v>50.545157111091072</c:v>
                </c:pt>
                <c:pt idx="14">
                  <c:v>48.963733772072743</c:v>
                </c:pt>
                <c:pt idx="15">
                  <c:v>45.626069797284494</c:v>
                </c:pt>
                <c:pt idx="16">
                  <c:v>41.081839534133856</c:v>
                </c:pt>
                <c:pt idx="17">
                  <c:v>37.935326894746275</c:v>
                </c:pt>
                <c:pt idx="18">
                  <c:v>38.542146988715992</c:v>
                </c:pt>
                <c:pt idx="19">
                  <c:v>40.222488726156676</c:v>
                </c:pt>
                <c:pt idx="20">
                  <c:v>36.507561540197734</c:v>
                </c:pt>
                <c:pt idx="21">
                  <c:v>34.934041973528316</c:v>
                </c:pt>
                <c:pt idx="22">
                  <c:v>33.759429261040133</c:v>
                </c:pt>
                <c:pt idx="23">
                  <c:v>35.085619147414171</c:v>
                </c:pt>
                <c:pt idx="24">
                  <c:v>26.729382383166694</c:v>
                </c:pt>
                <c:pt idx="25">
                  <c:v>25.607337134770567</c:v>
                </c:pt>
                <c:pt idx="26">
                  <c:v>23.473031875957272</c:v>
                </c:pt>
                <c:pt idx="27">
                  <c:v>23.149611777490367</c:v>
                </c:pt>
                <c:pt idx="28">
                  <c:v>64.255368831847406</c:v>
                </c:pt>
                <c:pt idx="29">
                  <c:v>74.899173478841178</c:v>
                </c:pt>
                <c:pt idx="30">
                  <c:v>35.913571862679071</c:v>
                </c:pt>
                <c:pt idx="31">
                  <c:v>28.249403077135153</c:v>
                </c:pt>
                <c:pt idx="32">
                  <c:v>25.16533941814177</c:v>
                </c:pt>
                <c:pt idx="33">
                  <c:v>25.073176344824713</c:v>
                </c:pt>
                <c:pt idx="34">
                  <c:v>22.223627121257884</c:v>
                </c:pt>
                <c:pt idx="35">
                  <c:v>21.158188983166788</c:v>
                </c:pt>
                <c:pt idx="36">
                  <c:v>22.831728420144021</c:v>
                </c:pt>
                <c:pt idx="37">
                  <c:v>19.423965201292425</c:v>
                </c:pt>
                <c:pt idx="38">
                  <c:v>18.724881666883615</c:v>
                </c:pt>
                <c:pt idx="39">
                  <c:v>20.990704202962778</c:v>
                </c:pt>
                <c:pt idx="40">
                  <c:v>22.446365131290523</c:v>
                </c:pt>
                <c:pt idx="41">
                  <c:v>23.429481724209491</c:v>
                </c:pt>
                <c:pt idx="42">
                  <c:v>25.030108733907038</c:v>
                </c:pt>
                <c:pt idx="43">
                  <c:v>26.776377312212308</c:v>
                </c:pt>
                <c:pt idx="44">
                  <c:v>25.677097891707451</c:v>
                </c:pt>
                <c:pt idx="45">
                  <c:v>24.531404417066121</c:v>
                </c:pt>
                <c:pt idx="46">
                  <c:v>26.51309354707109</c:v>
                </c:pt>
                <c:pt idx="47">
                  <c:v>27.894659697910718</c:v>
                </c:pt>
                <c:pt idx="48">
                  <c:v>30.937247661379711</c:v>
                </c:pt>
                <c:pt idx="49">
                  <c:v>35.202424137107926</c:v>
                </c:pt>
                <c:pt idx="50">
                  <c:v>43.721756441434046</c:v>
                </c:pt>
                <c:pt idx="51">
                  <c:v>51.884848705892388</c:v>
                </c:pt>
                <c:pt idx="52">
                  <c:v>61.717859413988052</c:v>
                </c:pt>
                <c:pt idx="53">
                  <c:v>64.642069708325366</c:v>
                </c:pt>
                <c:pt idx="54">
                  <c:v>54.952420076305017</c:v>
                </c:pt>
                <c:pt idx="55">
                  <c:v>48.784416749202734</c:v>
                </c:pt>
                <c:pt idx="56">
                  <c:v>47.237836247273137</c:v>
                </c:pt>
                <c:pt idx="57">
                  <c:v>48.787352623303271</c:v>
                </c:pt>
                <c:pt idx="58">
                  <c:v>54.816841874110388</c:v>
                </c:pt>
                <c:pt idx="59">
                  <c:v>58.683028891215493</c:v>
                </c:pt>
                <c:pt idx="60">
                  <c:v>62.886188875551468</c:v>
                </c:pt>
                <c:pt idx="61">
                  <c:v>63.459404011388642</c:v>
                </c:pt>
                <c:pt idx="62">
                  <c:v>65.796954764028243</c:v>
                </c:pt>
                <c:pt idx="63">
                  <c:v>62.581175451089806</c:v>
                </c:pt>
                <c:pt idx="64">
                  <c:v>61.067644167864472</c:v>
                </c:pt>
                <c:pt idx="65">
                  <c:v>59.555894934692638</c:v>
                </c:pt>
                <c:pt idx="66">
                  <c:v>54.517693286313978</c:v>
                </c:pt>
                <c:pt idx="67">
                  <c:v>51.634093986730676</c:v>
                </c:pt>
                <c:pt idx="68">
                  <c:v>56.3517169698343</c:v>
                </c:pt>
                <c:pt idx="69">
                  <c:v>59.012491212621377</c:v>
                </c:pt>
                <c:pt idx="70">
                  <c:v>56.032966227972736</c:v>
                </c:pt>
                <c:pt idx="71">
                  <c:v>61.910874594781262</c:v>
                </c:pt>
                <c:pt idx="72">
                  <c:v>62.570969724932134</c:v>
                </c:pt>
                <c:pt idx="73">
                  <c:v>61.84795991143092</c:v>
                </c:pt>
                <c:pt idx="74">
                  <c:v>59.307659850328243</c:v>
                </c:pt>
                <c:pt idx="75">
                  <c:v>53.988656879819011</c:v>
                </c:pt>
                <c:pt idx="76">
                  <c:v>51.868492368455058</c:v>
                </c:pt>
                <c:pt idx="77">
                  <c:v>51.1082321098203</c:v>
                </c:pt>
                <c:pt idx="78">
                  <c:v>49.613394029855009</c:v>
                </c:pt>
                <c:pt idx="79">
                  <c:v>52.402500497973499</c:v>
                </c:pt>
                <c:pt idx="80">
                  <c:v>51.316340404058195</c:v>
                </c:pt>
                <c:pt idx="81">
                  <c:v>57.687104254547812</c:v>
                </c:pt>
                <c:pt idx="82">
                  <c:v>55.287260376790734</c:v>
                </c:pt>
                <c:pt idx="83">
                  <c:v>53.355835666393368</c:v>
                </c:pt>
                <c:pt idx="84">
                  <c:v>54.997516895426784</c:v>
                </c:pt>
                <c:pt idx="85">
                  <c:v>56.510124732734702</c:v>
                </c:pt>
                <c:pt idx="86">
                  <c:v>58.823910101643449</c:v>
                </c:pt>
                <c:pt idx="87">
                  <c:v>61.76911439458182</c:v>
                </c:pt>
                <c:pt idx="88">
                  <c:v>55.899328261796356</c:v>
                </c:pt>
                <c:pt idx="89">
                  <c:v>45.996695298056409</c:v>
                </c:pt>
                <c:pt idx="90">
                  <c:v>45.774188358007741</c:v>
                </c:pt>
                <c:pt idx="91">
                  <c:v>49.37110969983668</c:v>
                </c:pt>
                <c:pt idx="92">
                  <c:v>46.728177820294746</c:v>
                </c:pt>
                <c:pt idx="93">
                  <c:v>46.033718199317448</c:v>
                </c:pt>
                <c:pt idx="94">
                  <c:v>43.118677574883478</c:v>
                </c:pt>
                <c:pt idx="95">
                  <c:v>37.291840800586748</c:v>
                </c:pt>
                <c:pt idx="96">
                  <c:v>32.975608068450157</c:v>
                </c:pt>
                <c:pt idx="97">
                  <c:v>33.169750701917899</c:v>
                </c:pt>
                <c:pt idx="98">
                  <c:v>37.852127471258576</c:v>
                </c:pt>
                <c:pt idx="99">
                  <c:v>38.387698433581981</c:v>
                </c:pt>
                <c:pt idx="100">
                  <c:v>36.108840639336968</c:v>
                </c:pt>
                <c:pt idx="101">
                  <c:v>32.318401841283844</c:v>
                </c:pt>
                <c:pt idx="102">
                  <c:v>25.378875815920388</c:v>
                </c:pt>
                <c:pt idx="103">
                  <c:v>25.564201064314481</c:v>
                </c:pt>
                <c:pt idx="104">
                  <c:v>30.409100870836021</c:v>
                </c:pt>
                <c:pt idx="105">
                  <c:v>31.506272773077761</c:v>
                </c:pt>
                <c:pt idx="106">
                  <c:v>32.435444190373659</c:v>
                </c:pt>
                <c:pt idx="107">
                  <c:v>30.708744286323675</c:v>
                </c:pt>
                <c:pt idx="108">
                  <c:v>30.310894446534881</c:v>
                </c:pt>
                <c:pt idx="109">
                  <c:v>30.900914916102554</c:v>
                </c:pt>
                <c:pt idx="110">
                  <c:v>32.669503488870227</c:v>
                </c:pt>
                <c:pt idx="111">
                  <c:v>28.276265502484087</c:v>
                </c:pt>
                <c:pt idx="112">
                  <c:v>26.232757747606819</c:v>
                </c:pt>
                <c:pt idx="113">
                  <c:v>26.17239008456724</c:v>
                </c:pt>
                <c:pt idx="114">
                  <c:v>25.530825659598285</c:v>
                </c:pt>
                <c:pt idx="115">
                  <c:v>25.817748378886286</c:v>
                </c:pt>
                <c:pt idx="116">
                  <c:v>23.592395079053755</c:v>
                </c:pt>
                <c:pt idx="117">
                  <c:v>22.285039476639824</c:v>
                </c:pt>
                <c:pt idx="118">
                  <c:v>19.54785670728198</c:v>
                </c:pt>
                <c:pt idx="119">
                  <c:v>17.359321150414466</c:v>
                </c:pt>
                <c:pt idx="120">
                  <c:v>14.876647018332378</c:v>
                </c:pt>
                <c:pt idx="121">
                  <c:v>14.817656839698694</c:v>
                </c:pt>
                <c:pt idx="122">
                  <c:v>15.42931463450882</c:v>
                </c:pt>
                <c:pt idx="123">
                  <c:v>16.042074676912431</c:v>
                </c:pt>
                <c:pt idx="124">
                  <c:v>17.758695003248331</c:v>
                </c:pt>
                <c:pt idx="125">
                  <c:v>19.45960756743316</c:v>
                </c:pt>
                <c:pt idx="126">
                  <c:v>21.482199762372364</c:v>
                </c:pt>
                <c:pt idx="127">
                  <c:v>23.727528330256412</c:v>
                </c:pt>
                <c:pt idx="128">
                  <c:v>24.050426720322029</c:v>
                </c:pt>
                <c:pt idx="129">
                  <c:v>25.661487463666319</c:v>
                </c:pt>
                <c:pt idx="130">
                  <c:v>25.046961518310948</c:v>
                </c:pt>
                <c:pt idx="131">
                  <c:v>24.427974174927158</c:v>
                </c:pt>
                <c:pt idx="132">
                  <c:v>30.131725562575273</c:v>
                </c:pt>
                <c:pt idx="133">
                  <c:v>31.431924394365172</c:v>
                </c:pt>
                <c:pt idx="134">
                  <c:v>31.469364782169745</c:v>
                </c:pt>
                <c:pt idx="135">
                  <c:v>32.096036279878668</c:v>
                </c:pt>
                <c:pt idx="136">
                  <c:v>38.63331364700489</c:v>
                </c:pt>
                <c:pt idx="137">
                  <c:v>37.651215618564819</c:v>
                </c:pt>
                <c:pt idx="138">
                  <c:v>27.88606252596287</c:v>
                </c:pt>
                <c:pt idx="139">
                  <c:v>26.744342018210084</c:v>
                </c:pt>
                <c:pt idx="140">
                  <c:v>21.748560445651886</c:v>
                </c:pt>
                <c:pt idx="141">
                  <c:v>19.450674165156311</c:v>
                </c:pt>
                <c:pt idx="142">
                  <c:v>18.860342329830349</c:v>
                </c:pt>
                <c:pt idx="143">
                  <c:v>24.644478555521083</c:v>
                </c:pt>
                <c:pt idx="144">
                  <c:v>23.758126704684202</c:v>
                </c:pt>
                <c:pt idx="145">
                  <c:v>27.344315189363272</c:v>
                </c:pt>
                <c:pt idx="146">
                  <c:v>25.612620792083398</c:v>
                </c:pt>
                <c:pt idx="147">
                  <c:v>22.944506841727765</c:v>
                </c:pt>
                <c:pt idx="148">
                  <c:v>20.769057588399946</c:v>
                </c:pt>
                <c:pt idx="149">
                  <c:v>25.024955597667933</c:v>
                </c:pt>
                <c:pt idx="150">
                  <c:v>24.104715372813612</c:v>
                </c:pt>
                <c:pt idx="151">
                  <c:v>27.581047325366843</c:v>
                </c:pt>
                <c:pt idx="152">
                  <c:v>23.705341075420968</c:v>
                </c:pt>
                <c:pt idx="153">
                  <c:v>31.670487766401102</c:v>
                </c:pt>
                <c:pt idx="154">
                  <c:v>45.830729869393238</c:v>
                </c:pt>
                <c:pt idx="155">
                  <c:v>46.884002494961351</c:v>
                </c:pt>
                <c:pt idx="156">
                  <c:v>46.250705822039215</c:v>
                </c:pt>
                <c:pt idx="157">
                  <c:v>41.955707024435846</c:v>
                </c:pt>
                <c:pt idx="158">
                  <c:v>28.092327527579087</c:v>
                </c:pt>
                <c:pt idx="159">
                  <c:v>17.610876173315045</c:v>
                </c:pt>
                <c:pt idx="160">
                  <c:v>16.692531165567232</c:v>
                </c:pt>
                <c:pt idx="161">
                  <c:v>16.13993050874787</c:v>
                </c:pt>
                <c:pt idx="162">
                  <c:v>17.193608411701142</c:v>
                </c:pt>
                <c:pt idx="163">
                  <c:v>22.840105620229341</c:v>
                </c:pt>
                <c:pt idx="164">
                  <c:v>26.675087463342162</c:v>
                </c:pt>
                <c:pt idx="165">
                  <c:v>21.263654560066559</c:v>
                </c:pt>
                <c:pt idx="166">
                  <c:v>24.286734662610566</c:v>
                </c:pt>
                <c:pt idx="167">
                  <c:v>26.703522711984718</c:v>
                </c:pt>
                <c:pt idx="168">
                  <c:v>20.27914300219437</c:v>
                </c:pt>
                <c:pt idx="169">
                  <c:v>16.587317143052466</c:v>
                </c:pt>
                <c:pt idx="170">
                  <c:v>22.391728474285117</c:v>
                </c:pt>
                <c:pt idx="171">
                  <c:v>20.653601335528975</c:v>
                </c:pt>
                <c:pt idx="172">
                  <c:v>18.253628983865145</c:v>
                </c:pt>
                <c:pt idx="173">
                  <c:v>20.623222073990402</c:v>
                </c:pt>
                <c:pt idx="174">
                  <c:v>32.823854876971346</c:v>
                </c:pt>
                <c:pt idx="175">
                  <c:v>89.964877719249884</c:v>
                </c:pt>
                <c:pt idx="176">
                  <c:v>70.656180216310119</c:v>
                </c:pt>
                <c:pt idx="177">
                  <c:v>54.991193727804067</c:v>
                </c:pt>
                <c:pt idx="178">
                  <c:v>45.347563566266665</c:v>
                </c:pt>
                <c:pt idx="179">
                  <c:v>33.500692541291052</c:v>
                </c:pt>
                <c:pt idx="180">
                  <c:v>42.31427420084794</c:v>
                </c:pt>
                <c:pt idx="181">
                  <c:v>56.115951997667437</c:v>
                </c:pt>
                <c:pt idx="182">
                  <c:v>50.847107976689024</c:v>
                </c:pt>
                <c:pt idx="183">
                  <c:v>43.175526592240288</c:v>
                </c:pt>
                <c:pt idx="184">
                  <c:v>37.653265127102081</c:v>
                </c:pt>
                <c:pt idx="185">
                  <c:v>39.56012493166017</c:v>
                </c:pt>
                <c:pt idx="186">
                  <c:v>44.957207485679774</c:v>
                </c:pt>
                <c:pt idx="187">
                  <c:v>50.020660932209971</c:v>
                </c:pt>
                <c:pt idx="188">
                  <c:v>27.679174585406674</c:v>
                </c:pt>
                <c:pt idx="189">
                  <c:v>23.256667343354646</c:v>
                </c:pt>
                <c:pt idx="190">
                  <c:v>23.192083110963473</c:v>
                </c:pt>
                <c:pt idx="191">
                  <c:v>26.284428093753313</c:v>
                </c:pt>
                <c:pt idx="192">
                  <c:v>28.518602212193979</c:v>
                </c:pt>
                <c:pt idx="193">
                  <c:v>31.322256026119678</c:v>
                </c:pt>
                <c:pt idx="194">
                  <c:v>57.75372434150102</c:v>
                </c:pt>
                <c:pt idx="195">
                  <c:v>49.102642223006185</c:v>
                </c:pt>
                <c:pt idx="196">
                  <c:v>68.870724658187058</c:v>
                </c:pt>
                <c:pt idx="197">
                  <c:v>82.423200642231521</c:v>
                </c:pt>
                <c:pt idx="198">
                  <c:v>80.205098888647541</c:v>
                </c:pt>
                <c:pt idx="199">
                  <c:v>52.164448427376414</c:v>
                </c:pt>
                <c:pt idx="200">
                  <c:v>41.223073259481325</c:v>
                </c:pt>
                <c:pt idx="201">
                  <c:v>94.067270933045407</c:v>
                </c:pt>
                <c:pt idx="202">
                  <c:v>104.23683945134925</c:v>
                </c:pt>
                <c:pt idx="203">
                  <c:v>99.289921558551555</c:v>
                </c:pt>
                <c:pt idx="204">
                  <c:v>79.01488456315515</c:v>
                </c:pt>
                <c:pt idx="205">
                  <c:v>54.241585207172221</c:v>
                </c:pt>
                <c:pt idx="206">
                  <c:v>78.78250332550077</c:v>
                </c:pt>
                <c:pt idx="207">
                  <c:v>125.3568275004025</c:v>
                </c:pt>
                <c:pt idx="208">
                  <c:v>123.93909706653879</c:v>
                </c:pt>
                <c:pt idx="209">
                  <c:v>113.18319193471201</c:v>
                </c:pt>
                <c:pt idx="210">
                  <c:v>97.674113697550027</c:v>
                </c:pt>
                <c:pt idx="211">
                  <c:v>74.360745312155373</c:v>
                </c:pt>
                <c:pt idx="212">
                  <c:v>48.312815929904666</c:v>
                </c:pt>
                <c:pt idx="213">
                  <c:v>28.958455628776914</c:v>
                </c:pt>
                <c:pt idx="214">
                  <c:v>23.027823951302523</c:v>
                </c:pt>
                <c:pt idx="215">
                  <c:v>20.401411326718332</c:v>
                </c:pt>
                <c:pt idx="216">
                  <c:v>15.637965720107788</c:v>
                </c:pt>
                <c:pt idx="217">
                  <c:v>14.622924638761249</c:v>
                </c:pt>
                <c:pt idx="218">
                  <c:v>16.115762466070453</c:v>
                </c:pt>
                <c:pt idx="219">
                  <c:v>15.965297188763785</c:v>
                </c:pt>
                <c:pt idx="220">
                  <c:v>17.104616555443819</c:v>
                </c:pt>
                <c:pt idx="221">
                  <c:v>20.262154835542162</c:v>
                </c:pt>
                <c:pt idx="222">
                  <c:v>20.611634959427452</c:v>
                </c:pt>
                <c:pt idx="223">
                  <c:v>20.027008031577232</c:v>
                </c:pt>
                <c:pt idx="224">
                  <c:v>18.972154395182489</c:v>
                </c:pt>
                <c:pt idx="225">
                  <c:v>18.165973382847671</c:v>
                </c:pt>
                <c:pt idx="226">
                  <c:v>17.808692355901492</c:v>
                </c:pt>
                <c:pt idx="227">
                  <c:v>19.857965038691951</c:v>
                </c:pt>
                <c:pt idx="228">
                  <c:v>22.01760350270084</c:v>
                </c:pt>
                <c:pt idx="229">
                  <c:v>23.003917811376265</c:v>
                </c:pt>
                <c:pt idx="230">
                  <c:v>23.64377729024546</c:v>
                </c:pt>
                <c:pt idx="231">
                  <c:v>21.976645752731297</c:v>
                </c:pt>
                <c:pt idx="232">
                  <c:v>22.464249998385071</c:v>
                </c:pt>
                <c:pt idx="233">
                  <c:v>23.138844350476869</c:v>
                </c:pt>
                <c:pt idx="234">
                  <c:v>21.376250174441616</c:v>
                </c:pt>
                <c:pt idx="235">
                  <c:v>19.785860198338916</c:v>
                </c:pt>
                <c:pt idx="236">
                  <c:v>20.789621661192168</c:v>
                </c:pt>
                <c:pt idx="237">
                  <c:v>21.046061115234007</c:v>
                </c:pt>
                <c:pt idx="238">
                  <c:v>21.017721565268157</c:v>
                </c:pt>
                <c:pt idx="239">
                  <c:v>20.295506054662749</c:v>
                </c:pt>
                <c:pt idx="240">
                  <c:v>18.905693180812257</c:v>
                </c:pt>
                <c:pt idx="241">
                  <c:v>17.488832215369253</c:v>
                </c:pt>
                <c:pt idx="242">
                  <c:v>16.593761168702837</c:v>
                </c:pt>
                <c:pt idx="243">
                  <c:v>14.954077521846903</c:v>
                </c:pt>
                <c:pt idx="244">
                  <c:v>17.50200118304825</c:v>
                </c:pt>
                <c:pt idx="245">
                  <c:v>18.880095797623405</c:v>
                </c:pt>
                <c:pt idx="246">
                  <c:v>18.66931729924984</c:v>
                </c:pt>
                <c:pt idx="247">
                  <c:v>18.459700378008119</c:v>
                </c:pt>
                <c:pt idx="248">
                  <c:v>17.364748168729594</c:v>
                </c:pt>
                <c:pt idx="249">
                  <c:v>18.944786100977474</c:v>
                </c:pt>
                <c:pt idx="250">
                  <c:v>25.414380363650171</c:v>
                </c:pt>
                <c:pt idx="251">
                  <c:v>24.627986268399837</c:v>
                </c:pt>
                <c:pt idx="252">
                  <c:v>18.818820825231793</c:v>
                </c:pt>
                <c:pt idx="253">
                  <c:v>18.183803230597409</c:v>
                </c:pt>
                <c:pt idx="254">
                  <c:v>17.75892135551171</c:v>
                </c:pt>
                <c:pt idx="255">
                  <c:v>17.675155425564871</c:v>
                </c:pt>
                <c:pt idx="256">
                  <c:v>16.307935989115794</c:v>
                </c:pt>
                <c:pt idx="257">
                  <c:v>16.236527637347468</c:v>
                </c:pt>
                <c:pt idx="258">
                  <c:v>16.851204545450805</c:v>
                </c:pt>
                <c:pt idx="259">
                  <c:v>18.791382848304799</c:v>
                </c:pt>
                <c:pt idx="260">
                  <c:v>18.107707089358875</c:v>
                </c:pt>
                <c:pt idx="261">
                  <c:v>19.954193446100152</c:v>
                </c:pt>
                <c:pt idx="262">
                  <c:v>18.642762502752028</c:v>
                </c:pt>
                <c:pt idx="263">
                  <c:v>18.169114666029763</c:v>
                </c:pt>
                <c:pt idx="264">
                  <c:v>17.870375330801874</c:v>
                </c:pt>
                <c:pt idx="265">
                  <c:v>18.711873277297158</c:v>
                </c:pt>
                <c:pt idx="266">
                  <c:v>19.428374192935365</c:v>
                </c:pt>
                <c:pt idx="267">
                  <c:v>20.080527189123455</c:v>
                </c:pt>
                <c:pt idx="268">
                  <c:v>19.935238447134783</c:v>
                </c:pt>
                <c:pt idx="269">
                  <c:v>18.690166781030108</c:v>
                </c:pt>
                <c:pt idx="270">
                  <c:v>19.070385770737779</c:v>
                </c:pt>
                <c:pt idx="271">
                  <c:v>20.771071871242938</c:v>
                </c:pt>
                <c:pt idx="272">
                  <c:v>20.140778886520199</c:v>
                </c:pt>
                <c:pt idx="273">
                  <c:v>18.416452628465741</c:v>
                </c:pt>
                <c:pt idx="274">
                  <c:v>18.135744259785611</c:v>
                </c:pt>
                <c:pt idx="275">
                  <c:v>17.597311237858669</c:v>
                </c:pt>
                <c:pt idx="276">
                  <c:v>17.374720054814659</c:v>
                </c:pt>
                <c:pt idx="277">
                  <c:v>18.296342957772886</c:v>
                </c:pt>
                <c:pt idx="278">
                  <c:v>18.196963181636203</c:v>
                </c:pt>
                <c:pt idx="279">
                  <c:v>18.560033557658549</c:v>
                </c:pt>
                <c:pt idx="280">
                  <c:v>19.474646807508403</c:v>
                </c:pt>
                <c:pt idx="281">
                  <c:v>19.548961208940728</c:v>
                </c:pt>
                <c:pt idx="282">
                  <c:v>19.339134711776023</c:v>
                </c:pt>
                <c:pt idx="283">
                  <c:v>18.063267557036124</c:v>
                </c:pt>
                <c:pt idx="284">
                  <c:v>16.453417167061232</c:v>
                </c:pt>
                <c:pt idx="285">
                  <c:v>17.155127964357597</c:v>
                </c:pt>
                <c:pt idx="286">
                  <c:v>16.390256626847965</c:v>
                </c:pt>
                <c:pt idx="287">
                  <c:v>16.101662988820422</c:v>
                </c:pt>
                <c:pt idx="288">
                  <c:v>12.780411101341883</c:v>
                </c:pt>
                <c:pt idx="289">
                  <c:v>17.664702045510332</c:v>
                </c:pt>
                <c:pt idx="290">
                  <c:v>15.851498821913035</c:v>
                </c:pt>
                <c:pt idx="291">
                  <c:v>17.810012263331444</c:v>
                </c:pt>
                <c:pt idx="292">
                  <c:v>13.11075579700972</c:v>
                </c:pt>
                <c:pt idx="293">
                  <c:v>12.495768680820353</c:v>
                </c:pt>
                <c:pt idx="294">
                  <c:v>16.857536404921856</c:v>
                </c:pt>
                <c:pt idx="295">
                  <c:v>13.56109120871006</c:v>
                </c:pt>
                <c:pt idx="296">
                  <c:v>18.686443424540361</c:v>
                </c:pt>
                <c:pt idx="297">
                  <c:v>27.607036616803232</c:v>
                </c:pt>
                <c:pt idx="298">
                  <c:v>13.015510145746491</c:v>
                </c:pt>
                <c:pt idx="299">
                  <c:v>13.968709222646099</c:v>
                </c:pt>
                <c:pt idx="300">
                  <c:v>15.202564610498076</c:v>
                </c:pt>
                <c:pt idx="301">
                  <c:v>14.954471838614115</c:v>
                </c:pt>
                <c:pt idx="302">
                  <c:v>15.647505963236933</c:v>
                </c:pt>
                <c:pt idx="303">
                  <c:v>15.996876428966328</c:v>
                </c:pt>
                <c:pt idx="304">
                  <c:v>16.991463668023265</c:v>
                </c:pt>
                <c:pt idx="305">
                  <c:v>19.908598502302947</c:v>
                </c:pt>
                <c:pt idx="306">
                  <c:v>19.808148127893684</c:v>
                </c:pt>
                <c:pt idx="307">
                  <c:v>21.36125208158915</c:v>
                </c:pt>
                <c:pt idx="308">
                  <c:v>16.254974504042583</c:v>
                </c:pt>
                <c:pt idx="309">
                  <c:v>14.716617122205061</c:v>
                </c:pt>
                <c:pt idx="310">
                  <c:v>14.959675265860277</c:v>
                </c:pt>
                <c:pt idx="311">
                  <c:v>14.10961669098827</c:v>
                </c:pt>
                <c:pt idx="312">
                  <c:v>13.395284773207068</c:v>
                </c:pt>
                <c:pt idx="313">
                  <c:v>14.373092739032405</c:v>
                </c:pt>
                <c:pt idx="314">
                  <c:v>14.967387627216054</c:v>
                </c:pt>
                <c:pt idx="315">
                  <c:v>15.325530405378556</c:v>
                </c:pt>
                <c:pt idx="316">
                  <c:v>16.053618634557839</c:v>
                </c:pt>
                <c:pt idx="317">
                  <c:v>15.365547833056254</c:v>
                </c:pt>
                <c:pt idx="318">
                  <c:v>14.607819599494391</c:v>
                </c:pt>
                <c:pt idx="319">
                  <c:v>14.71197577634145</c:v>
                </c:pt>
                <c:pt idx="320">
                  <c:v>14.207773458273248</c:v>
                </c:pt>
                <c:pt idx="321">
                  <c:v>13.70107077301936</c:v>
                </c:pt>
                <c:pt idx="322">
                  <c:v>14.698468534945686</c:v>
                </c:pt>
                <c:pt idx="323">
                  <c:v>17.042909677648797</c:v>
                </c:pt>
                <c:pt idx="324">
                  <c:v>15.584241520068408</c:v>
                </c:pt>
                <c:pt idx="325">
                  <c:v>16.242791967931193</c:v>
                </c:pt>
                <c:pt idx="326">
                  <c:v>16.257241858222596</c:v>
                </c:pt>
                <c:pt idx="327">
                  <c:v>14.291198517901522</c:v>
                </c:pt>
                <c:pt idx="328">
                  <c:v>14.573700774758692</c:v>
                </c:pt>
                <c:pt idx="329">
                  <c:v>14.981947088922096</c:v>
                </c:pt>
                <c:pt idx="330">
                  <c:v>14.529262685158068</c:v>
                </c:pt>
                <c:pt idx="331">
                  <c:v>14.410607595591799</c:v>
                </c:pt>
                <c:pt idx="332">
                  <c:v>15.243055302742253</c:v>
                </c:pt>
                <c:pt idx="333">
                  <c:v>14.932294358265375</c:v>
                </c:pt>
                <c:pt idx="334">
                  <c:v>18.241180315693303</c:v>
                </c:pt>
                <c:pt idx="335">
                  <c:v>15.379541061583861</c:v>
                </c:pt>
                <c:pt idx="336">
                  <c:v>16.486261414865073</c:v>
                </c:pt>
                <c:pt idx="337">
                  <c:v>17.56061400528986</c:v>
                </c:pt>
                <c:pt idx="338">
                  <c:v>22.282062482579406</c:v>
                </c:pt>
                <c:pt idx="339">
                  <c:v>26.405620826300709</c:v>
                </c:pt>
                <c:pt idx="340">
                  <c:v>37.056320876167305</c:v>
                </c:pt>
                <c:pt idx="341">
                  <c:v>44.219968841977668</c:v>
                </c:pt>
                <c:pt idx="342">
                  <c:v>46.580530978167296</c:v>
                </c:pt>
                <c:pt idx="343">
                  <c:v>52.723913251079644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AD-4730-B534-8C08E833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'069C'!$R$14:$R$676</c:f>
              <c:numCache>
                <c:formatCode>0.0</c:formatCode>
                <c:ptCount val="663"/>
                <c:pt idx="0">
                  <c:v>4.5638463650319316</c:v>
                </c:pt>
                <c:pt idx="1">
                  <c:v>10.53300038092695</c:v>
                </c:pt>
                <c:pt idx="2">
                  <c:v>17.446765643870418</c:v>
                </c:pt>
                <c:pt idx="3">
                  <c:v>5.1017448747668981</c:v>
                </c:pt>
                <c:pt idx="4">
                  <c:v>4.8415292383448394</c:v>
                </c:pt>
                <c:pt idx="5">
                  <c:v>4.8391299941273207</c:v>
                </c:pt>
                <c:pt idx="6">
                  <c:v>4.4207187423343886</c:v>
                </c:pt>
                <c:pt idx="7">
                  <c:v>3.922352333531927</c:v>
                </c:pt>
                <c:pt idx="8">
                  <c:v>3.9688811937618098</c:v>
                </c:pt>
                <c:pt idx="9">
                  <c:v>3.8080919951181929</c:v>
                </c:pt>
                <c:pt idx="10">
                  <c:v>4.2457962954765689</c:v>
                </c:pt>
                <c:pt idx="11">
                  <c:v>4.4470831223780678</c:v>
                </c:pt>
                <c:pt idx="12">
                  <c:v>4.8016473106486446</c:v>
                </c:pt>
                <c:pt idx="13">
                  <c:v>5.0351220988473564</c:v>
                </c:pt>
                <c:pt idx="14">
                  <c:v>4.8107567844445187</c:v>
                </c:pt>
                <c:pt idx="15">
                  <c:v>4.8581969600284802</c:v>
                </c:pt>
                <c:pt idx="16">
                  <c:v>5.3916071145800366</c:v>
                </c:pt>
                <c:pt idx="17">
                  <c:v>5.8154084449502221</c:v>
                </c:pt>
                <c:pt idx="18">
                  <c:v>5.816841122990807</c:v>
                </c:pt>
                <c:pt idx="19">
                  <c:v>5.5058110129131714</c:v>
                </c:pt>
                <c:pt idx="20">
                  <c:v>6.1156327587320263</c:v>
                </c:pt>
                <c:pt idx="21">
                  <c:v>6.3765518395197684</c:v>
                </c:pt>
                <c:pt idx="22">
                  <c:v>7.9794806991142417</c:v>
                </c:pt>
                <c:pt idx="23">
                  <c:v>5.5891680329946238</c:v>
                </c:pt>
                <c:pt idx="24">
                  <c:v>6.7253088478297345</c:v>
                </c:pt>
                <c:pt idx="25">
                  <c:v>5.2541736330183335</c:v>
                </c:pt>
                <c:pt idx="26">
                  <c:v>6.0138579554388301</c:v>
                </c:pt>
                <c:pt idx="27">
                  <c:v>11.220990399646755</c:v>
                </c:pt>
                <c:pt idx="28">
                  <c:v>4.148848490414534</c:v>
                </c:pt>
                <c:pt idx="29">
                  <c:v>3.1101410403454257</c:v>
                </c:pt>
                <c:pt idx="30">
                  <c:v>5.7855083196282475</c:v>
                </c:pt>
                <c:pt idx="31">
                  <c:v>3.6066995265771213</c:v>
                </c:pt>
                <c:pt idx="32">
                  <c:v>4.0968274999670609</c:v>
                </c:pt>
                <c:pt idx="33">
                  <c:v>3.4937534334005016</c:v>
                </c:pt>
                <c:pt idx="34">
                  <c:v>3.5041165181587037</c:v>
                </c:pt>
                <c:pt idx="35">
                  <c:v>3.5375338309691169</c:v>
                </c:pt>
                <c:pt idx="36">
                  <c:v>2.9158531643283352</c:v>
                </c:pt>
                <c:pt idx="37">
                  <c:v>3.6276080211859281</c:v>
                </c:pt>
                <c:pt idx="38">
                  <c:v>3.3663242581863053</c:v>
                </c:pt>
                <c:pt idx="39">
                  <c:v>3.789263052479285</c:v>
                </c:pt>
                <c:pt idx="40">
                  <c:v>4.9750471035171033</c:v>
                </c:pt>
                <c:pt idx="41">
                  <c:v>5.5111307739884774</c:v>
                </c:pt>
                <c:pt idx="42">
                  <c:v>5.5815387878327591</c:v>
                </c:pt>
                <c:pt idx="43">
                  <c:v>5.2971635642589661</c:v>
                </c:pt>
                <c:pt idx="44">
                  <c:v>5.3411351975147117</c:v>
                </c:pt>
                <c:pt idx="45">
                  <c:v>5.2711747497687425</c:v>
                </c:pt>
                <c:pt idx="46">
                  <c:v>5.1154890255629821</c:v>
                </c:pt>
                <c:pt idx="47">
                  <c:v>4.9065669717275693</c:v>
                </c:pt>
                <c:pt idx="48">
                  <c:v>5.0666880979135946</c:v>
                </c:pt>
                <c:pt idx="49">
                  <c:v>5.1777205656262266</c:v>
                </c:pt>
                <c:pt idx="50">
                  <c:v>6.0813009726961322</c:v>
                </c:pt>
                <c:pt idx="51">
                  <c:v>7.5788638645519786</c:v>
                </c:pt>
                <c:pt idx="52">
                  <c:v>6.9970308010215492</c:v>
                </c:pt>
                <c:pt idx="53">
                  <c:v>5.8304822558051725</c:v>
                </c:pt>
                <c:pt idx="54">
                  <c:v>4.0925207679541469</c:v>
                </c:pt>
                <c:pt idx="55">
                  <c:v>3.2205259029839084</c:v>
                </c:pt>
                <c:pt idx="56">
                  <c:v>3.5138080188117011</c:v>
                </c:pt>
                <c:pt idx="57">
                  <c:v>3.3758666559742454</c:v>
                </c:pt>
                <c:pt idx="58">
                  <c:v>3.4806154286186683</c:v>
                </c:pt>
                <c:pt idx="59">
                  <c:v>4.2117062137386521</c:v>
                </c:pt>
                <c:pt idx="60">
                  <c:v>5.8873544211534261</c:v>
                </c:pt>
                <c:pt idx="61">
                  <c:v>6.2283921869830641</c:v>
                </c:pt>
                <c:pt idx="62">
                  <c:v>5.7485038999290898</c:v>
                </c:pt>
                <c:pt idx="63">
                  <c:v>5.3845340868418416</c:v>
                </c:pt>
                <c:pt idx="64">
                  <c:v>5.3019487870113959</c:v>
                </c:pt>
                <c:pt idx="65">
                  <c:v>5.3865850139037503</c:v>
                </c:pt>
                <c:pt idx="66">
                  <c:v>6.0358463980979664</c:v>
                </c:pt>
                <c:pt idx="67">
                  <c:v>5.9114411538882381</c:v>
                </c:pt>
                <c:pt idx="68">
                  <c:v>5.6693334701969418</c:v>
                </c:pt>
                <c:pt idx="69">
                  <c:v>5.6869409519437255</c:v>
                </c:pt>
                <c:pt idx="70">
                  <c:v>6.1844538085904492</c:v>
                </c:pt>
                <c:pt idx="71">
                  <c:v>5.0281344579270888</c:v>
                </c:pt>
                <c:pt idx="72">
                  <c:v>5.2166195188711146</c:v>
                </c:pt>
                <c:pt idx="73">
                  <c:v>5.5288599188276457</c:v>
                </c:pt>
                <c:pt idx="74">
                  <c:v>5.2714270028755505</c:v>
                </c:pt>
                <c:pt idx="75">
                  <c:v>5.1582616758667443</c:v>
                </c:pt>
                <c:pt idx="76">
                  <c:v>5.0599302505579127</c:v>
                </c:pt>
                <c:pt idx="77">
                  <c:v>5.6080681715995846</c:v>
                </c:pt>
                <c:pt idx="78">
                  <c:v>5.0606931657758709</c:v>
                </c:pt>
                <c:pt idx="79">
                  <c:v>4.2571520695065193</c:v>
                </c:pt>
                <c:pt idx="80">
                  <c:v>4.4640243389367216</c:v>
                </c:pt>
                <c:pt idx="81">
                  <c:v>4.04585112196607</c:v>
                </c:pt>
                <c:pt idx="82">
                  <c:v>3.8780740779791025</c:v>
                </c:pt>
                <c:pt idx="83">
                  <c:v>3.5783254863214058</c:v>
                </c:pt>
                <c:pt idx="84">
                  <c:v>3.2221798488736408</c:v>
                </c:pt>
                <c:pt idx="85">
                  <c:v>3.360523205066992</c:v>
                </c:pt>
                <c:pt idx="86">
                  <c:v>3.8555224214926129</c:v>
                </c:pt>
                <c:pt idx="87">
                  <c:v>3.7495605697892382</c:v>
                </c:pt>
                <c:pt idx="88">
                  <c:v>3.8990030046500785</c:v>
                </c:pt>
                <c:pt idx="89">
                  <c:v>4.5603439869624243</c:v>
                </c:pt>
                <c:pt idx="90">
                  <c:v>4.3098515574354117</c:v>
                </c:pt>
                <c:pt idx="91">
                  <c:v>4.1414693105359834</c:v>
                </c:pt>
                <c:pt idx="92">
                  <c:v>4.269397145488389</c:v>
                </c:pt>
                <c:pt idx="93">
                  <c:v>4.1805770256106154</c:v>
                </c:pt>
                <c:pt idx="94">
                  <c:v>3.532152216291514</c:v>
                </c:pt>
                <c:pt idx="95">
                  <c:v>3.0111258265735725</c:v>
                </c:pt>
                <c:pt idx="96">
                  <c:v>2.4347383253403398</c:v>
                </c:pt>
                <c:pt idx="97">
                  <c:v>2.8897584503844791</c:v>
                </c:pt>
                <c:pt idx="98">
                  <c:v>3.6317168236900454</c:v>
                </c:pt>
                <c:pt idx="99">
                  <c:v>4.4491743305299014</c:v>
                </c:pt>
                <c:pt idx="100">
                  <c:v>4.4677639130626732</c:v>
                </c:pt>
                <c:pt idx="101">
                  <c:v>4.9415428145888995</c:v>
                </c:pt>
                <c:pt idx="102">
                  <c:v>5.2191318346250988</c:v>
                </c:pt>
                <c:pt idx="103">
                  <c:v>3.2035814001408114</c:v>
                </c:pt>
                <c:pt idx="104">
                  <c:v>3.2078011954362529</c:v>
                </c:pt>
                <c:pt idx="105">
                  <c:v>3.7698480703440929</c:v>
                </c:pt>
                <c:pt idx="106">
                  <c:v>3.7527622657966289</c:v>
                </c:pt>
                <c:pt idx="107">
                  <c:v>4.1271285470233705</c:v>
                </c:pt>
                <c:pt idx="108">
                  <c:v>4.1233955036036845</c:v>
                </c:pt>
                <c:pt idx="109">
                  <c:v>3.6355185930973524</c:v>
                </c:pt>
                <c:pt idx="110">
                  <c:v>3.8580168179908814</c:v>
                </c:pt>
                <c:pt idx="111">
                  <c:v>4.1861169888826462</c:v>
                </c:pt>
                <c:pt idx="112">
                  <c:v>3.2727987492392745</c:v>
                </c:pt>
                <c:pt idx="113">
                  <c:v>3.5600166066917591</c:v>
                </c:pt>
                <c:pt idx="114">
                  <c:v>4.2349924649586512</c:v>
                </c:pt>
                <c:pt idx="115">
                  <c:v>4.1375061674353777</c:v>
                </c:pt>
                <c:pt idx="116">
                  <c:v>3.7982183507201901</c:v>
                </c:pt>
                <c:pt idx="117">
                  <c:v>3.3912014750932098</c:v>
                </c:pt>
                <c:pt idx="118">
                  <c:v>3.2317191124595857</c:v>
                </c:pt>
                <c:pt idx="119">
                  <c:v>2.7891891911828988</c:v>
                </c:pt>
                <c:pt idx="120">
                  <c:v>2.6010963786774104</c:v>
                </c:pt>
                <c:pt idx="121">
                  <c:v>2.6485288856821536</c:v>
                </c:pt>
                <c:pt idx="122">
                  <c:v>2.6527788214975936</c:v>
                </c:pt>
                <c:pt idx="123">
                  <c:v>3.3033974785144991</c:v>
                </c:pt>
                <c:pt idx="124">
                  <c:v>3.2751252472952368</c:v>
                </c:pt>
                <c:pt idx="125">
                  <c:v>3.0181544110700136</c:v>
                </c:pt>
                <c:pt idx="126">
                  <c:v>3.1210074553853264</c:v>
                </c:pt>
                <c:pt idx="127">
                  <c:v>3.1201575968334052</c:v>
                </c:pt>
                <c:pt idx="128">
                  <c:v>3.2509764204895855</c:v>
                </c:pt>
                <c:pt idx="129">
                  <c:v>3.0950631529803578</c:v>
                </c:pt>
                <c:pt idx="130">
                  <c:v>3.1298911048526104</c:v>
                </c:pt>
                <c:pt idx="131">
                  <c:v>3.081090667193247</c:v>
                </c:pt>
                <c:pt idx="132">
                  <c:v>2.8879829784711815</c:v>
                </c:pt>
                <c:pt idx="133">
                  <c:v>4.0145744958793834</c:v>
                </c:pt>
                <c:pt idx="134">
                  <c:v>3.7053824004564735</c:v>
                </c:pt>
                <c:pt idx="135">
                  <c:v>4.4684701636288482</c:v>
                </c:pt>
                <c:pt idx="136">
                  <c:v>3.1326055965630561</c:v>
                </c:pt>
                <c:pt idx="137">
                  <c:v>3.3761135187856293</c:v>
                </c:pt>
                <c:pt idx="138">
                  <c:v>3.6179412586410442</c:v>
                </c:pt>
                <c:pt idx="139">
                  <c:v>3.1234037181595964</c:v>
                </c:pt>
                <c:pt idx="140">
                  <c:v>2.7405501828137719</c:v>
                </c:pt>
                <c:pt idx="141">
                  <c:v>1.9877368291934607</c:v>
                </c:pt>
                <c:pt idx="142">
                  <c:v>3.2039124769366905</c:v>
                </c:pt>
                <c:pt idx="143">
                  <c:v>3.2430939962328118</c:v>
                </c:pt>
                <c:pt idx="144">
                  <c:v>4.1616541929640327</c:v>
                </c:pt>
                <c:pt idx="145">
                  <c:v>3.6277794986860039</c:v>
                </c:pt>
                <c:pt idx="146">
                  <c:v>3.7691852068166845</c:v>
                </c:pt>
                <c:pt idx="147">
                  <c:v>3.5212848328009345</c:v>
                </c:pt>
                <c:pt idx="148">
                  <c:v>3.3318303926610477</c:v>
                </c:pt>
                <c:pt idx="149">
                  <c:v>3.8102816598923681</c:v>
                </c:pt>
                <c:pt idx="150">
                  <c:v>4.8965712854117571</c:v>
                </c:pt>
                <c:pt idx="151">
                  <c:v>3.717397372643541</c:v>
                </c:pt>
                <c:pt idx="152">
                  <c:v>4.105050256800161</c:v>
                </c:pt>
                <c:pt idx="153">
                  <c:v>3.009676253908677</c:v>
                </c:pt>
                <c:pt idx="154">
                  <c:v>1.7566665579647454</c:v>
                </c:pt>
                <c:pt idx="155">
                  <c:v>1.7521389790937432</c:v>
                </c:pt>
                <c:pt idx="156">
                  <c:v>2.1000541030070901</c:v>
                </c:pt>
                <c:pt idx="157">
                  <c:v>2.3987467614036015</c:v>
                </c:pt>
                <c:pt idx="158">
                  <c:v>3.0655028076155699</c:v>
                </c:pt>
                <c:pt idx="159">
                  <c:v>4.0809668568885318</c:v>
                </c:pt>
                <c:pt idx="160">
                  <c:v>3.4394405063538378</c:v>
                </c:pt>
                <c:pt idx="161">
                  <c:v>4.1326536425039233</c:v>
                </c:pt>
                <c:pt idx="162">
                  <c:v>5.1332135204659473</c:v>
                </c:pt>
                <c:pt idx="163">
                  <c:v>4.5869975328434771</c:v>
                </c:pt>
                <c:pt idx="164">
                  <c:v>3.3986997955293647</c:v>
                </c:pt>
                <c:pt idx="165">
                  <c:v>4.7094270942216836</c:v>
                </c:pt>
                <c:pt idx="166">
                  <c:v>4.0878128412659338</c:v>
                </c:pt>
                <c:pt idx="167">
                  <c:v>2.6414783776244772</c:v>
                </c:pt>
                <c:pt idx="168">
                  <c:v>3.528862041819457</c:v>
                </c:pt>
                <c:pt idx="169">
                  <c:v>3.3841278500258816</c:v>
                </c:pt>
                <c:pt idx="170">
                  <c:v>2.5042238934582839</c:v>
                </c:pt>
                <c:pt idx="171">
                  <c:v>2.6910929660155971</c:v>
                </c:pt>
                <c:pt idx="172">
                  <c:v>3.001757740616616</c:v>
                </c:pt>
                <c:pt idx="173">
                  <c:v>3.3875374607845927</c:v>
                </c:pt>
                <c:pt idx="174">
                  <c:v>2.127959671823433</c:v>
                </c:pt>
                <c:pt idx="175">
                  <c:v>0.81424213392214018</c:v>
                </c:pt>
                <c:pt idx="176">
                  <c:v>1.602823138449877</c:v>
                </c:pt>
                <c:pt idx="177">
                  <c:v>2.8924165648591038</c:v>
                </c:pt>
                <c:pt idx="178">
                  <c:v>3.7166522047652037</c:v>
                </c:pt>
                <c:pt idx="179">
                  <c:v>4.4199915666793679</c:v>
                </c:pt>
                <c:pt idx="180">
                  <c:v>2.1135660534495426</c:v>
                </c:pt>
                <c:pt idx="181">
                  <c:v>0.86851690354219779</c:v>
                </c:pt>
                <c:pt idx="182">
                  <c:v>1.0814786452830696</c:v>
                </c:pt>
                <c:pt idx="183">
                  <c:v>1.6405173149618757</c:v>
                </c:pt>
                <c:pt idx="184">
                  <c:v>2.5225455413079132</c:v>
                </c:pt>
                <c:pt idx="185">
                  <c:v>2.8280506394310985</c:v>
                </c:pt>
                <c:pt idx="186">
                  <c:v>1.6783973693169787</c:v>
                </c:pt>
                <c:pt idx="187">
                  <c:v>2.4342958479525127</c:v>
                </c:pt>
                <c:pt idx="188">
                  <c:v>4.1415950138749942</c:v>
                </c:pt>
                <c:pt idx="189">
                  <c:v>3.2809193573694286</c:v>
                </c:pt>
                <c:pt idx="190">
                  <c:v>3.3459796379456743</c:v>
                </c:pt>
                <c:pt idx="191">
                  <c:v>3.4262509290391154</c:v>
                </c:pt>
                <c:pt idx="192">
                  <c:v>4.3943214126178392</c:v>
                </c:pt>
                <c:pt idx="193">
                  <c:v>3.2179377955137132</c:v>
                </c:pt>
                <c:pt idx="194">
                  <c:v>1.7256149648925085</c:v>
                </c:pt>
                <c:pt idx="195">
                  <c:v>2.2638321505077785</c:v>
                </c:pt>
                <c:pt idx="196">
                  <c:v>1.2205526416245973</c:v>
                </c:pt>
                <c:pt idx="197">
                  <c:v>0.83695737595171094</c:v>
                </c:pt>
                <c:pt idx="198">
                  <c:v>1.0863902258497944</c:v>
                </c:pt>
                <c:pt idx="199">
                  <c:v>2.1594620757504632</c:v>
                </c:pt>
                <c:pt idx="200">
                  <c:v>2.2356923180236863</c:v>
                </c:pt>
                <c:pt idx="201">
                  <c:v>0.91492991418965475</c:v>
                </c:pt>
                <c:pt idx="202">
                  <c:v>0.89619626967104438</c:v>
                </c:pt>
                <c:pt idx="203">
                  <c:v>1.1628001725276691</c:v>
                </c:pt>
                <c:pt idx="204">
                  <c:v>2.0808544223429006</c:v>
                </c:pt>
                <c:pt idx="205">
                  <c:v>2.3663424338147769</c:v>
                </c:pt>
                <c:pt idx="206">
                  <c:v>1.3942684908587168</c:v>
                </c:pt>
                <c:pt idx="207">
                  <c:v>1.0465860909204852</c:v>
                </c:pt>
                <c:pt idx="208">
                  <c:v>1.1230985703509715</c:v>
                </c:pt>
                <c:pt idx="209">
                  <c:v>1.2433999778079601</c:v>
                </c:pt>
                <c:pt idx="210">
                  <c:v>1.3427798700576818</c:v>
                </c:pt>
                <c:pt idx="211">
                  <c:v>1.8616518591824671</c:v>
                </c:pt>
                <c:pt idx="212">
                  <c:v>2.5620030620982468</c:v>
                </c:pt>
                <c:pt idx="213">
                  <c:v>3.0031436711743256</c:v>
                </c:pt>
                <c:pt idx="214">
                  <c:v>2.1050305872032928</c:v>
                </c:pt>
                <c:pt idx="215">
                  <c:v>1.7510244305182405</c:v>
                </c:pt>
                <c:pt idx="216">
                  <c:v>2.8670466182860181</c:v>
                </c:pt>
                <c:pt idx="217">
                  <c:v>2.9060357185054722</c:v>
                </c:pt>
                <c:pt idx="218">
                  <c:v>2.4855926732994011</c:v>
                </c:pt>
                <c:pt idx="219">
                  <c:v>2.2785121646244297</c:v>
                </c:pt>
                <c:pt idx="220">
                  <c:v>2.1903249364609825</c:v>
                </c:pt>
                <c:pt idx="221">
                  <c:v>1.7148829608595939</c:v>
                </c:pt>
                <c:pt idx="222">
                  <c:v>1.8893208814458031</c:v>
                </c:pt>
                <c:pt idx="223">
                  <c:v>2.0267471990684625</c:v>
                </c:pt>
                <c:pt idx="224">
                  <c:v>2.2990047761724752</c:v>
                </c:pt>
                <c:pt idx="225">
                  <c:v>2.9118906694779638</c:v>
                </c:pt>
                <c:pt idx="226">
                  <c:v>2.8803593417230209</c:v>
                </c:pt>
                <c:pt idx="227">
                  <c:v>2.4563640830624172</c:v>
                </c:pt>
                <c:pt idx="228">
                  <c:v>2.19382898460319</c:v>
                </c:pt>
                <c:pt idx="229">
                  <c:v>1.9520362268232112</c:v>
                </c:pt>
                <c:pt idx="230">
                  <c:v>1.784314350708061</c:v>
                </c:pt>
                <c:pt idx="231">
                  <c:v>1.8190921850405599</c:v>
                </c:pt>
                <c:pt idx="232">
                  <c:v>1.9171982532057368</c:v>
                </c:pt>
                <c:pt idx="233">
                  <c:v>1.9380185863060475</c:v>
                </c:pt>
                <c:pt idx="234">
                  <c:v>2.3248198834400475</c:v>
                </c:pt>
                <c:pt idx="235">
                  <c:v>2.5443400779302121</c:v>
                </c:pt>
                <c:pt idx="236">
                  <c:v>2.2721017482626036</c:v>
                </c:pt>
                <c:pt idx="237">
                  <c:v>2.4464773913924032</c:v>
                </c:pt>
                <c:pt idx="238">
                  <c:v>2.7216548025234726</c:v>
                </c:pt>
                <c:pt idx="239">
                  <c:v>2.2777459982158463</c:v>
                </c:pt>
                <c:pt idx="240">
                  <c:v>1.9895991665311572</c:v>
                </c:pt>
                <c:pt idx="241">
                  <c:v>1.9277994335281983</c:v>
                </c:pt>
                <c:pt idx="242">
                  <c:v>1.8632443881339031</c:v>
                </c:pt>
                <c:pt idx="243">
                  <c:v>1.8766386063872091</c:v>
                </c:pt>
                <c:pt idx="244">
                  <c:v>1.9900782121740486</c:v>
                </c:pt>
                <c:pt idx="245">
                  <c:v>2.3176403115177036</c:v>
                </c:pt>
                <c:pt idx="246">
                  <c:v>2.4563905359814626</c:v>
                </c:pt>
                <c:pt idx="247">
                  <c:v>2.6320303344518696</c:v>
                </c:pt>
                <c:pt idx="248">
                  <c:v>2.2242081316989006</c:v>
                </c:pt>
                <c:pt idx="249">
                  <c:v>1.8330697551046331</c:v>
                </c:pt>
                <c:pt idx="250">
                  <c:v>1.9968462736254338</c:v>
                </c:pt>
                <c:pt idx="251">
                  <c:v>2.7744690443210294</c:v>
                </c:pt>
                <c:pt idx="252">
                  <c:v>3.1656568697113188</c:v>
                </c:pt>
                <c:pt idx="253">
                  <c:v>2.3502349395345701</c:v>
                </c:pt>
                <c:pt idx="254">
                  <c:v>2.5719890368556477</c:v>
                </c:pt>
                <c:pt idx="255">
                  <c:v>2.7388881448169529</c:v>
                </c:pt>
                <c:pt idx="256">
                  <c:v>2.6569550739706207</c:v>
                </c:pt>
                <c:pt idx="257">
                  <c:v>1.9479412527645068</c:v>
                </c:pt>
                <c:pt idx="258">
                  <c:v>1.8938767718940046</c:v>
                </c:pt>
                <c:pt idx="259">
                  <c:v>2.3715777874376092</c:v>
                </c:pt>
                <c:pt idx="260">
                  <c:v>2.6636967478630575</c:v>
                </c:pt>
                <c:pt idx="261">
                  <c:v>2.1755926161678261</c:v>
                </c:pt>
                <c:pt idx="262">
                  <c:v>2.2310420889695739</c:v>
                </c:pt>
                <c:pt idx="263">
                  <c:v>2.429974847349516</c:v>
                </c:pt>
                <c:pt idx="264">
                  <c:v>2.789635657063736</c:v>
                </c:pt>
                <c:pt idx="265">
                  <c:v>2.7581710153277705</c:v>
                </c:pt>
                <c:pt idx="266">
                  <c:v>2.6161621625868334</c:v>
                </c:pt>
                <c:pt idx="267">
                  <c:v>2.3669336190653611</c:v>
                </c:pt>
                <c:pt idx="268">
                  <c:v>2.3386774261669512</c:v>
                </c:pt>
                <c:pt idx="269">
                  <c:v>2.6726137915126671</c:v>
                </c:pt>
                <c:pt idx="270">
                  <c:v>2.7625814138828315</c:v>
                </c:pt>
                <c:pt idx="271">
                  <c:v>2.6569200827727362</c:v>
                </c:pt>
                <c:pt idx="272">
                  <c:v>2.4638547207022299</c:v>
                </c:pt>
                <c:pt idx="273">
                  <c:v>2.5923075955817163</c:v>
                </c:pt>
                <c:pt idx="274">
                  <c:v>2.5329951944080662</c:v>
                </c:pt>
                <c:pt idx="275">
                  <c:v>2.5886828386739191</c:v>
                </c:pt>
                <c:pt idx="276">
                  <c:v>2.6412331061608607</c:v>
                </c:pt>
                <c:pt idx="277">
                  <c:v>2.5939151018846371</c:v>
                </c:pt>
                <c:pt idx="278">
                  <c:v>2.7066372075283969</c:v>
                </c:pt>
                <c:pt idx="279">
                  <c:v>2.6637572805209655</c:v>
                </c:pt>
                <c:pt idx="280">
                  <c:v>2.5809761236443722</c:v>
                </c:pt>
                <c:pt idx="281">
                  <c:v>2.5920133587006609</c:v>
                </c:pt>
                <c:pt idx="282">
                  <c:v>2.8236354902270917</c:v>
                </c:pt>
                <c:pt idx="283">
                  <c:v>3.0984236365111575</c:v>
                </c:pt>
                <c:pt idx="284">
                  <c:v>2.9673934058239522</c:v>
                </c:pt>
                <c:pt idx="285">
                  <c:v>2.7873795193785504</c:v>
                </c:pt>
                <c:pt idx="286">
                  <c:v>2.9961097071999405</c:v>
                </c:pt>
                <c:pt idx="287">
                  <c:v>2.5726672752861326</c:v>
                </c:pt>
                <c:pt idx="288">
                  <c:v>3.9701457262591271</c:v>
                </c:pt>
                <c:pt idx="289">
                  <c:v>2.7695395089588</c:v>
                </c:pt>
                <c:pt idx="290">
                  <c:v>2.5819536574320479</c:v>
                </c:pt>
                <c:pt idx="291">
                  <c:v>2.0999197831114684</c:v>
                </c:pt>
                <c:pt idx="292">
                  <c:v>2.5421419567099424</c:v>
                </c:pt>
                <c:pt idx="293">
                  <c:v>2.4132125381053569</c:v>
                </c:pt>
                <c:pt idx="294">
                  <c:v>1.5044709513200276</c:v>
                </c:pt>
                <c:pt idx="295">
                  <c:v>3.2472146390580834</c:v>
                </c:pt>
                <c:pt idx="296">
                  <c:v>3.1053085696122591</c:v>
                </c:pt>
                <c:pt idx="297">
                  <c:v>1.7466836806785302</c:v>
                </c:pt>
                <c:pt idx="298">
                  <c:v>3.1777328150725128</c:v>
                </c:pt>
                <c:pt idx="299">
                  <c:v>2.6044961325426104</c:v>
                </c:pt>
                <c:pt idx="300">
                  <c:v>2.9492425230673605</c:v>
                </c:pt>
                <c:pt idx="301">
                  <c:v>2.834798898547128</c:v>
                </c:pt>
                <c:pt idx="302">
                  <c:v>2.5720777746103702</c:v>
                </c:pt>
                <c:pt idx="303">
                  <c:v>2.321364421592357</c:v>
                </c:pt>
                <c:pt idx="304">
                  <c:v>2.4596212987639965</c:v>
                </c:pt>
                <c:pt idx="305">
                  <c:v>3.6960588042679197</c:v>
                </c:pt>
                <c:pt idx="306">
                  <c:v>3.9356845909157148</c:v>
                </c:pt>
                <c:pt idx="307">
                  <c:v>2.6272100181827756</c:v>
                </c:pt>
                <c:pt idx="308">
                  <c:v>2.2347672159812495</c:v>
                </c:pt>
                <c:pt idx="309">
                  <c:v>2.0428680347993979</c:v>
                </c:pt>
                <c:pt idx="310">
                  <c:v>1.5982428363342682</c:v>
                </c:pt>
                <c:pt idx="311">
                  <c:v>1.4695888730013718</c:v>
                </c:pt>
                <c:pt idx="312">
                  <c:v>1.5946539516388278</c:v>
                </c:pt>
                <c:pt idx="313">
                  <c:v>1.4684781543019794</c:v>
                </c:pt>
                <c:pt idx="314">
                  <c:v>2.0736884959170818</c:v>
                </c:pt>
                <c:pt idx="315">
                  <c:v>2.1549451129950952</c:v>
                </c:pt>
                <c:pt idx="316">
                  <c:v>1.546891480125864</c:v>
                </c:pt>
                <c:pt idx="317">
                  <c:v>1.8050264460100545</c:v>
                </c:pt>
                <c:pt idx="318">
                  <c:v>1.7061269105763726</c:v>
                </c:pt>
                <c:pt idx="319">
                  <c:v>1.5108597214096806</c:v>
                </c:pt>
                <c:pt idx="320">
                  <c:v>1.6643872486779034</c:v>
                </c:pt>
                <c:pt idx="321">
                  <c:v>1.7666773905033917</c:v>
                </c:pt>
                <c:pt idx="322">
                  <c:v>2.359909282912275</c:v>
                </c:pt>
                <c:pt idx="323">
                  <c:v>2.0649436308876208</c:v>
                </c:pt>
                <c:pt idx="324">
                  <c:v>2.2212985227249979</c:v>
                </c:pt>
                <c:pt idx="325">
                  <c:v>1.5679969898631758</c:v>
                </c:pt>
                <c:pt idx="326">
                  <c:v>1.6595975522990156</c:v>
                </c:pt>
                <c:pt idx="327">
                  <c:v>1.8353112483866032</c:v>
                </c:pt>
                <c:pt idx="328">
                  <c:v>1.8872106228346144</c:v>
                </c:pt>
                <c:pt idx="329">
                  <c:v>1.4716948878494336</c:v>
                </c:pt>
                <c:pt idx="330">
                  <c:v>1.7935390204787456</c:v>
                </c:pt>
                <c:pt idx="331">
                  <c:v>1.9366781196836551</c:v>
                </c:pt>
                <c:pt idx="332">
                  <c:v>2.0679970835607122</c:v>
                </c:pt>
                <c:pt idx="333">
                  <c:v>2.15667686498653</c:v>
                </c:pt>
                <c:pt idx="334">
                  <c:v>2.5563584977283904</c:v>
                </c:pt>
                <c:pt idx="335">
                  <c:v>3.8018189750765936</c:v>
                </c:pt>
                <c:pt idx="336">
                  <c:v>2.9730056332927832</c:v>
                </c:pt>
                <c:pt idx="337">
                  <c:v>3.0201089828899192</c:v>
                </c:pt>
                <c:pt idx="338">
                  <c:v>2.4641744601260274</c:v>
                </c:pt>
                <c:pt idx="339">
                  <c:v>3.7563310959519147</c:v>
                </c:pt>
                <c:pt idx="340">
                  <c:v>2.9316933793351669</c:v>
                </c:pt>
                <c:pt idx="341">
                  <c:v>2.6038975990754025</c:v>
                </c:pt>
                <c:pt idx="342">
                  <c:v>2.0445333494788094</c:v>
                </c:pt>
                <c:pt idx="343">
                  <c:v>1.4468299690663908</c:v>
                </c:pt>
              </c:numCache>
            </c:numRef>
          </c:xVal>
          <c:yVal>
            <c:numRef>
              <c:f>'069C'!$P$14:$P$676</c:f>
              <c:numCache>
                <c:formatCode>0.0</c:formatCode>
                <c:ptCount val="663"/>
                <c:pt idx="0">
                  <c:v>0.23526217547533407</c:v>
                </c:pt>
                <c:pt idx="1">
                  <c:v>0.38816995949452177</c:v>
                </c:pt>
                <c:pt idx="2">
                  <c:v>0.55428121266636621</c:v>
                </c:pt>
                <c:pt idx="3">
                  <c:v>3.2112189304599355</c:v>
                </c:pt>
                <c:pt idx="4">
                  <c:v>3.9125314273615719</c:v>
                </c:pt>
                <c:pt idx="5">
                  <c:v>3.677898488028132</c:v>
                </c:pt>
                <c:pt idx="6">
                  <c:v>3.7429125121721314</c:v>
                </c:pt>
                <c:pt idx="7">
                  <c:v>4.3979508497640625</c:v>
                </c:pt>
                <c:pt idx="8">
                  <c:v>4.6742523799007225</c:v>
                </c:pt>
                <c:pt idx="9">
                  <c:v>4.7745173302728992</c:v>
                </c:pt>
                <c:pt idx="10">
                  <c:v>4.5569636621122864</c:v>
                </c:pt>
                <c:pt idx="11">
                  <c:v>4.5697575054559438</c:v>
                </c:pt>
                <c:pt idx="12">
                  <c:v>4.4500039512506691</c:v>
                </c:pt>
                <c:pt idx="13">
                  <c:v>4.1476310552170794</c:v>
                </c:pt>
                <c:pt idx="14">
                  <c:v>4.2627320325030755</c:v>
                </c:pt>
                <c:pt idx="15">
                  <c:v>4.0718163810618551</c:v>
                </c:pt>
                <c:pt idx="16">
                  <c:v>3.5990797944898847</c:v>
                </c:pt>
                <c:pt idx="17">
                  <c:v>3.3196766873631862</c:v>
                </c:pt>
                <c:pt idx="18">
                  <c:v>3.5425611588226937</c:v>
                </c:pt>
                <c:pt idx="19">
                  <c:v>3.9712753256877487</c:v>
                </c:pt>
                <c:pt idx="20">
                  <c:v>3.5403979134391217</c:v>
                </c:pt>
                <c:pt idx="21">
                  <c:v>3.4412498420683257</c:v>
                </c:pt>
                <c:pt idx="22">
                  <c:v>3.2026510475390033</c:v>
                </c:pt>
                <c:pt idx="23">
                  <c:v>3.8764257091838012</c:v>
                </c:pt>
                <c:pt idx="24">
                  <c:v>2.724635197774834</c:v>
                </c:pt>
                <c:pt idx="25">
                  <c:v>2.8649867303832814</c:v>
                </c:pt>
                <c:pt idx="26">
                  <c:v>2.5728348065007776</c:v>
                </c:pt>
                <c:pt idx="27">
                  <c:v>2.4580729424045868</c:v>
                </c:pt>
                <c:pt idx="28">
                  <c:v>10.447768967682908</c:v>
                </c:pt>
                <c:pt idx="29">
                  <c:v>14.060514388153608</c:v>
                </c:pt>
                <c:pt idx="30">
                  <c:v>4.9186026487506824</c:v>
                </c:pt>
                <c:pt idx="31">
                  <c:v>4.2505484527888129</c:v>
                </c:pt>
                <c:pt idx="32">
                  <c:v>3.6812826835389383</c:v>
                </c:pt>
                <c:pt idx="33">
                  <c:v>3.9015397709617736</c:v>
                </c:pt>
                <c:pt idx="34">
                  <c:v>3.4598081867702963</c:v>
                </c:pt>
                <c:pt idx="35">
                  <c:v>3.3386831709431686</c:v>
                </c:pt>
                <c:pt idx="36">
                  <c:v>3.8993210218216334</c:v>
                </c:pt>
                <c:pt idx="37">
                  <c:v>3.1518959223176579</c:v>
                </c:pt>
                <c:pt idx="38">
                  <c:v>3.1388390010097473</c:v>
                </c:pt>
                <c:pt idx="39">
                  <c:v>3.5803855242874656</c:v>
                </c:pt>
                <c:pt idx="40">
                  <c:v>3.738924711726348</c:v>
                </c:pt>
                <c:pt idx="41">
                  <c:v>3.930025424081327</c:v>
                </c:pt>
                <c:pt idx="42">
                  <c:v>4.3225108291302528</c:v>
                </c:pt>
                <c:pt idx="43">
                  <c:v>4.8257152169414672</c:v>
                </c:pt>
                <c:pt idx="44">
                  <c:v>4.6834775348638455</c:v>
                </c:pt>
                <c:pt idx="45">
                  <c:v>4.5459919691374546</c:v>
                </c:pt>
                <c:pt idx="46">
                  <c:v>5.0999595546453467</c:v>
                </c:pt>
                <c:pt idx="47">
                  <c:v>5.5576835487335119</c:v>
                </c:pt>
                <c:pt idx="48">
                  <c:v>6.3377622081542295</c:v>
                </c:pt>
                <c:pt idx="49">
                  <c:v>7.4584292052382617</c:v>
                </c:pt>
                <c:pt idx="50">
                  <c:v>9.4288819577002396</c:v>
                </c:pt>
                <c:pt idx="51">
                  <c:v>11.137542552743232</c:v>
                </c:pt>
                <c:pt idx="52">
                  <c:v>14.084960132676658</c:v>
                </c:pt>
                <c:pt idx="53">
                  <c:v>15.717636001513284</c:v>
                </c:pt>
                <c:pt idx="54">
                  <c:v>14.238500125575143</c:v>
                </c:pt>
                <c:pt idx="55">
                  <c:v>13.183370335826204</c:v>
                </c:pt>
                <c:pt idx="56">
                  <c:v>12.657719342299197</c:v>
                </c:pt>
                <c:pt idx="57">
                  <c:v>13.427683082519618</c:v>
                </c:pt>
                <c:pt idx="58">
                  <c:v>15.493461626263846</c:v>
                </c:pt>
                <c:pt idx="59">
                  <c:v>16.487880378429537</c:v>
                </c:pt>
                <c:pt idx="60">
                  <c:v>17.044119244096734</c:v>
                </c:pt>
                <c:pt idx="61">
                  <c:v>17.381510997031956</c:v>
                </c:pt>
                <c:pt idx="62">
                  <c:v>18.776866507047998</c:v>
                </c:pt>
                <c:pt idx="63">
                  <c:v>18.312201665193705</c:v>
                </c:pt>
                <c:pt idx="64">
                  <c:v>18.201806786758606</c:v>
                </c:pt>
                <c:pt idx="65">
                  <c:v>17.968614830753737</c:v>
                </c:pt>
                <c:pt idx="66">
                  <c:v>16.219552044491063</c:v>
                </c:pt>
                <c:pt idx="67">
                  <c:v>15.597403867836324</c:v>
                </c:pt>
                <c:pt idx="68">
                  <c:v>17.649402237305161</c:v>
                </c:pt>
                <c:pt idx="69">
                  <c:v>18.902611109331765</c:v>
                </c:pt>
                <c:pt idx="70">
                  <c:v>17.87982026142863</c:v>
                </c:pt>
                <c:pt idx="71">
                  <c:v>21.061121050784219</c:v>
                </c:pt>
                <c:pt idx="72">
                  <c:v>21.520092471943421</c:v>
                </c:pt>
                <c:pt idx="73">
                  <c:v>21.369633524565991</c:v>
                </c:pt>
                <c:pt idx="74">
                  <c:v>20.874142227726111</c:v>
                </c:pt>
                <c:pt idx="75">
                  <c:v>19.156839696361569</c:v>
                </c:pt>
                <c:pt idx="76">
                  <c:v>18.657850223760345</c:v>
                </c:pt>
                <c:pt idx="77">
                  <c:v>18.33923883055337</c:v>
                </c:pt>
                <c:pt idx="78">
                  <c:v>18.293935993312772</c:v>
                </c:pt>
                <c:pt idx="79">
                  <c:v>20.221974388710137</c:v>
                </c:pt>
                <c:pt idx="80">
                  <c:v>19.896506678306356</c:v>
                </c:pt>
                <c:pt idx="81">
                  <c:v>23.276380706317944</c:v>
                </c:pt>
                <c:pt idx="82">
                  <c:v>22.635035039694646</c:v>
                </c:pt>
                <c:pt idx="83">
                  <c:v>22.289640072836011</c:v>
                </c:pt>
                <c:pt idx="84">
                  <c:v>23.667571675883043</c:v>
                </c:pt>
                <c:pt idx="85">
                  <c:v>24.546789911330784</c:v>
                </c:pt>
                <c:pt idx="86">
                  <c:v>25.495097051806599</c:v>
                </c:pt>
                <c:pt idx="87">
                  <c:v>27.32307056660817</c:v>
                </c:pt>
                <c:pt idx="88">
                  <c:v>24.654555423904267</c:v>
                </c:pt>
                <c:pt idx="89">
                  <c:v>19.778759344471201</c:v>
                </c:pt>
                <c:pt idx="90">
                  <c:v>20.055549085511366</c:v>
                </c:pt>
                <c:pt idx="91">
                  <c:v>22.136334699133041</c:v>
                </c:pt>
                <c:pt idx="92">
                  <c:v>21.021698254108976</c:v>
                </c:pt>
                <c:pt idx="93">
                  <c:v>20.976773043127199</c:v>
                </c:pt>
                <c:pt idx="94">
                  <c:v>20.159249203457023</c:v>
                </c:pt>
                <c:pt idx="95">
                  <c:v>17.743874795594309</c:v>
                </c:pt>
                <c:pt idx="96">
                  <c:v>16.071388449523347</c:v>
                </c:pt>
                <c:pt idx="97">
                  <c:v>16.067851760692982</c:v>
                </c:pt>
                <c:pt idx="98">
                  <c:v>18.261488593822797</c:v>
                </c:pt>
                <c:pt idx="99">
                  <c:v>18.339160390634426</c:v>
                </c:pt>
                <c:pt idx="100">
                  <c:v>17.368412167049179</c:v>
                </c:pt>
                <c:pt idx="101">
                  <c:v>15.461443393139394</c:v>
                </c:pt>
                <c:pt idx="102">
                  <c:v>12.091391188638614</c:v>
                </c:pt>
                <c:pt idx="103">
                  <c:v>12.897967830452826</c:v>
                </c:pt>
                <c:pt idx="104">
                  <c:v>15.620790364115072</c:v>
                </c:pt>
                <c:pt idx="105">
                  <c:v>16.13435377657834</c:v>
                </c:pt>
                <c:pt idx="106">
                  <c:v>16.810346196450809</c:v>
                </c:pt>
                <c:pt idx="107">
                  <c:v>15.898852027345152</c:v>
                </c:pt>
                <c:pt idx="108">
                  <c:v>15.845992133234205</c:v>
                </c:pt>
                <c:pt idx="109">
                  <c:v>16.51340364314807</c:v>
                </c:pt>
                <c:pt idx="110">
                  <c:v>17.577367934563629</c:v>
                </c:pt>
                <c:pt idx="111">
                  <c:v>15.175421560748809</c:v>
                </c:pt>
                <c:pt idx="112">
                  <c:v>14.480615790685446</c:v>
                </c:pt>
                <c:pt idx="113">
                  <c:v>14.486778872640016</c:v>
                </c:pt>
                <c:pt idx="114">
                  <c:v>14.061716933812368</c:v>
                </c:pt>
                <c:pt idx="115">
                  <c:v>14.387877879458388</c:v>
                </c:pt>
                <c:pt idx="116">
                  <c:v>13.344242965875381</c:v>
                </c:pt>
                <c:pt idx="117">
                  <c:v>12.82599497694266</c:v>
                </c:pt>
                <c:pt idx="118">
                  <c:v>11.392908695418981</c:v>
                </c:pt>
                <c:pt idx="119">
                  <c:v>10.327386890555342</c:v>
                </c:pt>
                <c:pt idx="120">
                  <c:v>8.9938498108676885</c:v>
                </c:pt>
                <c:pt idx="121">
                  <c:v>9.0207104106573759</c:v>
                </c:pt>
                <c:pt idx="122">
                  <c:v>9.4538911026154775</c:v>
                </c:pt>
                <c:pt idx="123">
                  <c:v>9.7594840875835569</c:v>
                </c:pt>
                <c:pt idx="124">
                  <c:v>10.866316397548102</c:v>
                </c:pt>
                <c:pt idx="125">
                  <c:v>12.04357905643735</c:v>
                </c:pt>
                <c:pt idx="126">
                  <c:v>13.35540878315177</c:v>
                </c:pt>
                <c:pt idx="127">
                  <c:v>14.858577805066556</c:v>
                </c:pt>
                <c:pt idx="128">
                  <c:v>15.128996889944487</c:v>
                </c:pt>
                <c:pt idx="129">
                  <c:v>16.313839118998004</c:v>
                </c:pt>
                <c:pt idx="130">
                  <c:v>16.02098645544196</c:v>
                </c:pt>
                <c:pt idx="131">
                  <c:v>15.748555204719102</c:v>
                </c:pt>
                <c:pt idx="132">
                  <c:v>19.672444446658108</c:v>
                </c:pt>
                <c:pt idx="133">
                  <c:v>20.234144663693854</c:v>
                </c:pt>
                <c:pt idx="134">
                  <c:v>20.502509528876413</c:v>
                </c:pt>
                <c:pt idx="135">
                  <c:v>20.801246196647686</c:v>
                </c:pt>
                <c:pt idx="136">
                  <c:v>25.86967699767742</c:v>
                </c:pt>
                <c:pt idx="137">
                  <c:v>25.235879892580691</c:v>
                </c:pt>
                <c:pt idx="138">
                  <c:v>18.667099028105444</c:v>
                </c:pt>
                <c:pt idx="139">
                  <c:v>18.176011248170735</c:v>
                </c:pt>
                <c:pt idx="140">
                  <c:v>15.009692042661241</c:v>
                </c:pt>
                <c:pt idx="141">
                  <c:v>13.765194628662917</c:v>
                </c:pt>
                <c:pt idx="142">
                  <c:v>13.125227928092787</c:v>
                </c:pt>
                <c:pt idx="143">
                  <c:v>17.156590577828261</c:v>
                </c:pt>
                <c:pt idx="144">
                  <c:v>16.429889473103209</c:v>
                </c:pt>
                <c:pt idx="145">
                  <c:v>19.145686628429992</c:v>
                </c:pt>
                <c:pt idx="146">
                  <c:v>18.019926419979981</c:v>
                </c:pt>
                <c:pt idx="147">
                  <c:v>16.33225544754913</c:v>
                </c:pt>
                <c:pt idx="148">
                  <c:v>14.956066418863937</c:v>
                </c:pt>
                <c:pt idx="149">
                  <c:v>17.937539038061196</c:v>
                </c:pt>
                <c:pt idx="150">
                  <c:v>17.176133694505459</c:v>
                </c:pt>
                <c:pt idx="151">
                  <c:v>20.013517031575056</c:v>
                </c:pt>
                <c:pt idx="152">
                  <c:v>17.266158700214056</c:v>
                </c:pt>
                <c:pt idx="153">
                  <c:v>23.479313148510851</c:v>
                </c:pt>
                <c:pt idx="154">
                  <c:v>35.179251413049876</c:v>
                </c:pt>
                <c:pt idx="155">
                  <c:v>36.187317664420775</c:v>
                </c:pt>
                <c:pt idx="156">
                  <c:v>35.562235981002203</c:v>
                </c:pt>
                <c:pt idx="157">
                  <c:v>32.180412795333567</c:v>
                </c:pt>
                <c:pt idx="158">
                  <c:v>21.430358012055358</c:v>
                </c:pt>
                <c:pt idx="159">
                  <c:v>13.557466034443388</c:v>
                </c:pt>
                <c:pt idx="160">
                  <c:v>13.061648651451385</c:v>
                </c:pt>
                <c:pt idx="161">
                  <c:v>12.670418177904802</c:v>
                </c:pt>
                <c:pt idx="162">
                  <c:v>13.482287109948896</c:v>
                </c:pt>
                <c:pt idx="163">
                  <c:v>17.713725008031869</c:v>
                </c:pt>
                <c:pt idx="164">
                  <c:v>20.97383047297556</c:v>
                </c:pt>
                <c:pt idx="165">
                  <c:v>16.717224568314531</c:v>
                </c:pt>
                <c:pt idx="166">
                  <c:v>19.217586274276421</c:v>
                </c:pt>
                <c:pt idx="167">
                  <c:v>21.556744877518689</c:v>
                </c:pt>
                <c:pt idx="168">
                  <c:v>16.442265472986964</c:v>
                </c:pt>
                <c:pt idx="169">
                  <c:v>13.70587586186338</c:v>
                </c:pt>
                <c:pt idx="170">
                  <c:v>18.504644389489318</c:v>
                </c:pt>
                <c:pt idx="171">
                  <c:v>17.177408444257189</c:v>
                </c:pt>
                <c:pt idx="172">
                  <c:v>15.309629974827653</c:v>
                </c:pt>
                <c:pt idx="173">
                  <c:v>17.205884611120496</c:v>
                </c:pt>
                <c:pt idx="174">
                  <c:v>27.564117206866772</c:v>
                </c:pt>
                <c:pt idx="175">
                  <c:v>79.014209159637701</c:v>
                </c:pt>
                <c:pt idx="176">
                  <c:v>60.54657597464557</c:v>
                </c:pt>
                <c:pt idx="177">
                  <c:v>46.20731929218887</c:v>
                </c:pt>
                <c:pt idx="178">
                  <c:v>37.940134768021778</c:v>
                </c:pt>
                <c:pt idx="179">
                  <c:v>28.10944129709662</c:v>
                </c:pt>
                <c:pt idx="180">
                  <c:v>36.451824286314732</c:v>
                </c:pt>
                <c:pt idx="181">
                  <c:v>49.891935476868817</c:v>
                </c:pt>
                <c:pt idx="182">
                  <c:v>45.097143281607472</c:v>
                </c:pt>
                <c:pt idx="183">
                  <c:v>38.021039112761535</c:v>
                </c:pt>
                <c:pt idx="184">
                  <c:v>32.94917314415833</c:v>
                </c:pt>
                <c:pt idx="185">
                  <c:v>34.644691296411601</c:v>
                </c:pt>
                <c:pt idx="186">
                  <c:v>40.10309466674817</c:v>
                </c:pt>
                <c:pt idx="187">
                  <c:v>44.317540796965048</c:v>
                </c:pt>
                <c:pt idx="188">
                  <c:v>24.587359604732651</c:v>
                </c:pt>
                <c:pt idx="189">
                  <c:v>21.067915350705611</c:v>
                </c:pt>
                <c:pt idx="190">
                  <c:v>21.115164372865852</c:v>
                </c:pt>
                <c:pt idx="191">
                  <c:v>23.897416535665204</c:v>
                </c:pt>
                <c:pt idx="192">
                  <c:v>25.810848000737888</c:v>
                </c:pt>
                <c:pt idx="193">
                  <c:v>28.619719207744144</c:v>
                </c:pt>
                <c:pt idx="194">
                  <c:v>53.230133977689903</c:v>
                </c:pt>
                <c:pt idx="195">
                  <c:v>45.220354093811693</c:v>
                </c:pt>
                <c:pt idx="196">
                  <c:v>64.479077135180887</c:v>
                </c:pt>
                <c:pt idx="197">
                  <c:v>78.118621310902924</c:v>
                </c:pt>
                <c:pt idx="198">
                  <c:v>75.858414922005963</c:v>
                </c:pt>
                <c:pt idx="199">
                  <c:v>48.90412992736065</c:v>
                </c:pt>
                <c:pt idx="200">
                  <c:v>38.954651251561906</c:v>
                </c:pt>
                <c:pt idx="201">
                  <c:v>90.268778197942027</c:v>
                </c:pt>
                <c:pt idx="202">
                  <c:v>100.44694931418992</c:v>
                </c:pt>
                <c:pt idx="203">
                  <c:v>95.492857724409703</c:v>
                </c:pt>
                <c:pt idx="204">
                  <c:v>75.402907695232983</c:v>
                </c:pt>
                <c:pt idx="205">
                  <c:v>52.038685905234601</c:v>
                </c:pt>
                <c:pt idx="206">
                  <c:v>76.329870100131771</c:v>
                </c:pt>
                <c:pt idx="207">
                  <c:v>122.49062694670822</c:v>
                </c:pt>
                <c:pt idx="208">
                  <c:v>121.33175102151333</c:v>
                </c:pt>
                <c:pt idx="209">
                  <c:v>110.94798978361773</c:v>
                </c:pt>
                <c:pt idx="210">
                  <c:v>95.9585144198021</c:v>
                </c:pt>
                <c:pt idx="211">
                  <c:v>73.06341649231976</c:v>
                </c:pt>
                <c:pt idx="212">
                  <c:v>47.78416621981912</c:v>
                </c:pt>
                <c:pt idx="213">
                  <c:v>29.267368413516351</c:v>
                </c:pt>
                <c:pt idx="214">
                  <c:v>23.810870733205476</c:v>
                </c:pt>
                <c:pt idx="215">
                  <c:v>21.42489779677485</c:v>
                </c:pt>
                <c:pt idx="216">
                  <c:v>16.825084810933202</c:v>
                </c:pt>
                <c:pt idx="217">
                  <c:v>15.926469015740533</c:v>
                </c:pt>
                <c:pt idx="218">
                  <c:v>17.476173293104338</c:v>
                </c:pt>
                <c:pt idx="219">
                  <c:v>17.426101348824954</c:v>
                </c:pt>
                <c:pt idx="220">
                  <c:v>18.630900852058577</c:v>
                </c:pt>
                <c:pt idx="221">
                  <c:v>21.872285001812021</c:v>
                </c:pt>
                <c:pt idx="222">
                  <c:v>22.299175604527335</c:v>
                </c:pt>
                <c:pt idx="223">
                  <c:v>21.804580162575029</c:v>
                </c:pt>
                <c:pt idx="224">
                  <c:v>20.830701903231002</c:v>
                </c:pt>
                <c:pt idx="225">
                  <c:v>20.087219154716511</c:v>
                </c:pt>
                <c:pt idx="226">
                  <c:v>19.823258797351595</c:v>
                </c:pt>
                <c:pt idx="227">
                  <c:v>21.997325613991968</c:v>
                </c:pt>
                <c:pt idx="228">
                  <c:v>24.295899660145331</c:v>
                </c:pt>
                <c:pt idx="229">
                  <c:v>25.418462015261913</c:v>
                </c:pt>
                <c:pt idx="230">
                  <c:v>26.189810970019774</c:v>
                </c:pt>
                <c:pt idx="231">
                  <c:v>24.586806018922736</c:v>
                </c:pt>
                <c:pt idx="232">
                  <c:v>25.186793603988306</c:v>
                </c:pt>
                <c:pt idx="233">
                  <c:v>25.987558590855826</c:v>
                </c:pt>
                <c:pt idx="234">
                  <c:v>24.25743163037837</c:v>
                </c:pt>
                <c:pt idx="235">
                  <c:v>22.703924468306958</c:v>
                </c:pt>
                <c:pt idx="236">
                  <c:v>23.853238252349456</c:v>
                </c:pt>
                <c:pt idx="237">
                  <c:v>24.219565779107178</c:v>
                </c:pt>
                <c:pt idx="238">
                  <c:v>24.289354155203466</c:v>
                </c:pt>
                <c:pt idx="239">
                  <c:v>23.634919712897663</c:v>
                </c:pt>
                <c:pt idx="240">
                  <c:v>22.265304237712922</c:v>
                </c:pt>
                <c:pt idx="241">
                  <c:v>20.854516877972255</c:v>
                </c:pt>
                <c:pt idx="242">
                  <c:v>19.978047511243041</c:v>
                </c:pt>
                <c:pt idx="243">
                  <c:v>18.300909011121245</c:v>
                </c:pt>
                <c:pt idx="244">
                  <c:v>21.098711535589661</c:v>
                </c:pt>
                <c:pt idx="245">
                  <c:v>22.66049772623526</c:v>
                </c:pt>
                <c:pt idx="246">
                  <c:v>22.518140964169174</c:v>
                </c:pt>
                <c:pt idx="247">
                  <c:v>22.377055991775698</c:v>
                </c:pt>
                <c:pt idx="248">
                  <c:v>21.262665211159884</c:v>
                </c:pt>
                <c:pt idx="249">
                  <c:v>23.045531994847352</c:v>
                </c:pt>
                <c:pt idx="250">
                  <c:v>30.178750331820115</c:v>
                </c:pt>
                <c:pt idx="251">
                  <c:v>29.457608546280778</c:v>
                </c:pt>
                <c:pt idx="252">
                  <c:v>23.198428575819928</c:v>
                </c:pt>
                <c:pt idx="253">
                  <c:v>22.554985221869902</c:v>
                </c:pt>
                <c:pt idx="254">
                  <c:v>22.175099681038656</c:v>
                </c:pt>
                <c:pt idx="255">
                  <c:v>22.168632035313411</c:v>
                </c:pt>
                <c:pt idx="256">
                  <c:v>20.724655050602809</c:v>
                </c:pt>
                <c:pt idx="257">
                  <c:v>20.686334124066327</c:v>
                </c:pt>
                <c:pt idx="258">
                  <c:v>21.442065587483476</c:v>
                </c:pt>
                <c:pt idx="259">
                  <c:v>23.719208240489952</c:v>
                </c:pt>
                <c:pt idx="260">
                  <c:v>23.050679851574714</c:v>
                </c:pt>
                <c:pt idx="261">
                  <c:v>25.179370913661916</c:v>
                </c:pt>
                <c:pt idx="262">
                  <c:v>23.788663594046824</c:v>
                </c:pt>
                <c:pt idx="263">
                  <c:v>23.348170941582605</c:v>
                </c:pt>
                <c:pt idx="264">
                  <c:v>23.113738917762422</c:v>
                </c:pt>
                <c:pt idx="265">
                  <c:v>24.153397353805254</c:v>
                </c:pt>
                <c:pt idx="266">
                  <c:v>25.045912374669925</c:v>
                </c:pt>
                <c:pt idx="267">
                  <c:v>25.856628887381028</c:v>
                </c:pt>
                <c:pt idx="268">
                  <c:v>25.773775239808625</c:v>
                </c:pt>
                <c:pt idx="269">
                  <c:v>24.455693791744849</c:v>
                </c:pt>
                <c:pt idx="270">
                  <c:v>24.987387941501062</c:v>
                </c:pt>
                <c:pt idx="271">
                  <c:v>27.035540103806525</c:v>
                </c:pt>
                <c:pt idx="272">
                  <c:v>26.371949460200298</c:v>
                </c:pt>
                <c:pt idx="273">
                  <c:v>24.461726893673788</c:v>
                </c:pt>
                <c:pt idx="274">
                  <c:v>24.209206754455117</c:v>
                </c:pt>
                <c:pt idx="275">
                  <c:v>23.663698026179972</c:v>
                </c:pt>
                <c:pt idx="276">
                  <c:v>23.486326938906146</c:v>
                </c:pt>
                <c:pt idx="277">
                  <c:v>24.649420752048449</c:v>
                </c:pt>
                <c:pt idx="278">
                  <c:v>24.626408486422662</c:v>
                </c:pt>
                <c:pt idx="279">
                  <c:v>25.134947218314199</c:v>
                </c:pt>
                <c:pt idx="280">
                  <c:v>26.296510562996247</c:v>
                </c:pt>
                <c:pt idx="281">
                  <c:v>26.472579142310906</c:v>
                </c:pt>
                <c:pt idx="282">
                  <c:v>26.338298088612365</c:v>
                </c:pt>
                <c:pt idx="283">
                  <c:v>24.922706649545326</c:v>
                </c:pt>
                <c:pt idx="284">
                  <c:v>23.044679172064402</c:v>
                </c:pt>
                <c:pt idx="285">
                  <c:v>23.951317721736995</c:v>
                </c:pt>
                <c:pt idx="286">
                  <c:v>23.125212972108208</c:v>
                </c:pt>
                <c:pt idx="287">
                  <c:v>22.799423139202176</c:v>
                </c:pt>
                <c:pt idx="288">
                  <c:v>18.760903995017554</c:v>
                </c:pt>
                <c:pt idx="289">
                  <c:v>24.888666473968531</c:v>
                </c:pt>
                <c:pt idx="290">
                  <c:v>22.728437449702341</c:v>
                </c:pt>
                <c:pt idx="291">
                  <c:v>25.142006275015337</c:v>
                </c:pt>
                <c:pt idx="292">
                  <c:v>19.45375819007219</c:v>
                </c:pt>
                <c:pt idx="293">
                  <c:v>18.739919459485048</c:v>
                </c:pt>
                <c:pt idx="294">
                  <c:v>24.108916583086188</c:v>
                </c:pt>
                <c:pt idx="295">
                  <c:v>20.248648381287872</c:v>
                </c:pt>
                <c:pt idx="296">
                  <c:v>26.866462473267205</c:v>
                </c:pt>
                <c:pt idx="297">
                  <c:v>37.692591600400739</c:v>
                </c:pt>
                <c:pt idx="298">
                  <c:v>19.760534312659797</c:v>
                </c:pt>
                <c:pt idx="299">
                  <c:v>21.076561541028202</c:v>
                </c:pt>
                <c:pt idx="300">
                  <c:v>22.769404309919555</c:v>
                </c:pt>
                <c:pt idx="301">
                  <c:v>22.524764486161537</c:v>
                </c:pt>
                <c:pt idx="302">
                  <c:v>23.481959650235606</c:v>
                </c:pt>
                <c:pt idx="303">
                  <c:v>23.965787009770867</c:v>
                </c:pt>
                <c:pt idx="304">
                  <c:v>25.350585975227446</c:v>
                </c:pt>
                <c:pt idx="305">
                  <c:v>29.428869011102076</c:v>
                </c:pt>
                <c:pt idx="306">
                  <c:v>29.425712498399488</c:v>
                </c:pt>
                <c:pt idx="307">
                  <c:v>31.281968623806815</c:v>
                </c:pt>
                <c:pt idx="308">
                  <c:v>24.703552555691008</c:v>
                </c:pt>
                <c:pt idx="309">
                  <c:v>22.749817025049676</c:v>
                </c:pt>
                <c:pt idx="310">
                  <c:v>23.03252631063668</c:v>
                </c:pt>
                <c:pt idx="311">
                  <c:v>21.971607101542126</c:v>
                </c:pt>
                <c:pt idx="312">
                  <c:v>21.149146652650984</c:v>
                </c:pt>
                <c:pt idx="313">
                  <c:v>22.462757043927812</c:v>
                </c:pt>
                <c:pt idx="314">
                  <c:v>23.481531064572401</c:v>
                </c:pt>
                <c:pt idx="315">
                  <c:v>24.05456417819827</c:v>
                </c:pt>
                <c:pt idx="316">
                  <c:v>24.918720408056032</c:v>
                </c:pt>
                <c:pt idx="317">
                  <c:v>24.175681834769673</c:v>
                </c:pt>
                <c:pt idx="318">
                  <c:v>23.222338545640937</c:v>
                </c:pt>
                <c:pt idx="319">
                  <c:v>23.376322713767557</c:v>
                </c:pt>
                <c:pt idx="320">
                  <c:v>22.830648465135159</c:v>
                </c:pt>
                <c:pt idx="321">
                  <c:v>22.257380877489357</c:v>
                </c:pt>
                <c:pt idx="322">
                  <c:v>23.833474111558452</c:v>
                </c:pt>
                <c:pt idx="323">
                  <c:v>26.996908800541842</c:v>
                </c:pt>
                <c:pt idx="324">
                  <c:v>25.160646480558686</c:v>
                </c:pt>
                <c:pt idx="325">
                  <c:v>25.916549977851911</c:v>
                </c:pt>
                <c:pt idx="326">
                  <c:v>26.054239154136109</c:v>
                </c:pt>
                <c:pt idx="327">
                  <c:v>23.52879751294693</c:v>
                </c:pt>
                <c:pt idx="328">
                  <c:v>24.008309004059356</c:v>
                </c:pt>
                <c:pt idx="329">
                  <c:v>24.496066678458899</c:v>
                </c:pt>
                <c:pt idx="330">
                  <c:v>24.072827880912552</c:v>
                </c:pt>
                <c:pt idx="331">
                  <c:v>24.033926708471906</c:v>
                </c:pt>
                <c:pt idx="332">
                  <c:v>25.306615688987826</c:v>
                </c:pt>
                <c:pt idx="333">
                  <c:v>24.984789729452743</c:v>
                </c:pt>
                <c:pt idx="334">
                  <c:v>29.806921526843919</c:v>
                </c:pt>
                <c:pt idx="335">
                  <c:v>25.888899430949866</c:v>
                </c:pt>
                <c:pt idx="336">
                  <c:v>27.610022683446459</c:v>
                </c:pt>
                <c:pt idx="337">
                  <c:v>29.284250612966794</c:v>
                </c:pt>
                <c:pt idx="338">
                  <c:v>35.807294651790883</c:v>
                </c:pt>
                <c:pt idx="339">
                  <c:v>42.254738249361843</c:v>
                </c:pt>
                <c:pt idx="340">
                  <c:v>56.832530004940374</c:v>
                </c:pt>
                <c:pt idx="341">
                  <c:v>66.589389958917522</c:v>
                </c:pt>
                <c:pt idx="342">
                  <c:v>69.386766144582253</c:v>
                </c:pt>
                <c:pt idx="343">
                  <c:v>76.918494070320662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7F-4877-A420-96608DD0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'069C'!$BN$11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'069C'!$BN$14:$BN$676</c:f>
              <c:numCache>
                <c:formatCode>0.0</c:formatCode>
                <c:ptCount val="663"/>
                <c:pt idx="0">
                  <c:v>4.5318020823397287</c:v>
                </c:pt>
                <c:pt idx="1">
                  <c:v>4.5042306961401737</c:v>
                </c:pt>
                <c:pt idx="2">
                  <c:v>4.4871327891717376</c:v>
                </c:pt>
                <c:pt idx="3">
                  <c:v>3.5564089148317666</c:v>
                </c:pt>
                <c:pt idx="4">
                  <c:v>3.4721009796997966</c:v>
                </c:pt>
                <c:pt idx="5">
                  <c:v>3.4944694038871336</c:v>
                </c:pt>
                <c:pt idx="6">
                  <c:v>3.4668010965679135</c:v>
                </c:pt>
                <c:pt idx="7">
                  <c:v>3.3798183115273646</c:v>
                </c:pt>
                <c:pt idx="8">
                  <c:v>3.3602877038836452</c:v>
                </c:pt>
                <c:pt idx="9">
                  <c:v>3.3428316186411164</c:v>
                </c:pt>
                <c:pt idx="10">
                  <c:v>3.3854725655000766</c:v>
                </c:pt>
                <c:pt idx="11">
                  <c:v>3.3954779291705219</c:v>
                </c:pt>
                <c:pt idx="12">
                  <c:v>3.4235045511509949</c:v>
                </c:pt>
                <c:pt idx="13">
                  <c:v>3.4603701814555636</c:v>
                </c:pt>
                <c:pt idx="14">
                  <c:v>3.4395030725847566</c:v>
                </c:pt>
                <c:pt idx="15">
                  <c:v>3.4584475790500684</c:v>
                </c:pt>
                <c:pt idx="16">
                  <c:v>3.5281152866739931</c:v>
                </c:pt>
                <c:pt idx="17">
                  <c:v>3.5755397132174092</c:v>
                </c:pt>
                <c:pt idx="18">
                  <c:v>3.5521587214663586</c:v>
                </c:pt>
                <c:pt idx="19">
                  <c:v>3.4976868554593032</c:v>
                </c:pt>
                <c:pt idx="20">
                  <c:v>3.5645783025367139</c:v>
                </c:pt>
                <c:pt idx="21">
                  <c:v>3.584996628461901</c:v>
                </c:pt>
                <c:pt idx="22">
                  <c:v>3.6662866640079788</c:v>
                </c:pt>
                <c:pt idx="23">
                  <c:v>3.5100389814011956</c:v>
                </c:pt>
                <c:pt idx="24">
                  <c:v>3.6819437945638636</c:v>
                </c:pt>
                <c:pt idx="25">
                  <c:v>3.605012464615768</c:v>
                </c:pt>
                <c:pt idx="26">
                  <c:v>3.6760283109856466</c:v>
                </c:pt>
                <c:pt idx="27">
                  <c:v>3.8460723622187794</c:v>
                </c:pt>
                <c:pt idx="28">
                  <c:v>3.083820978165035</c:v>
                </c:pt>
                <c:pt idx="29">
                  <c:v>2.9057623380237936</c:v>
                </c:pt>
                <c:pt idx="30">
                  <c:v>3.4335242851953982</c:v>
                </c:pt>
                <c:pt idx="31">
                  <c:v>3.3729825386817893</c:v>
                </c:pt>
                <c:pt idx="32">
                  <c:v>3.4552427150214551</c:v>
                </c:pt>
                <c:pt idx="33">
                  <c:v>3.3974727557104694</c:v>
                </c:pt>
                <c:pt idx="34">
                  <c:v>3.4428439124496193</c:v>
                </c:pt>
                <c:pt idx="35">
                  <c:v>3.4582488225050194</c:v>
                </c:pt>
                <c:pt idx="36">
                  <c:v>3.3576020909937072</c:v>
                </c:pt>
                <c:pt idx="37">
                  <c:v>3.4853211115809621</c:v>
                </c:pt>
                <c:pt idx="38">
                  <c:v>3.4704145275814264</c:v>
                </c:pt>
                <c:pt idx="39">
                  <c:v>3.4476792786750643</c:v>
                </c:pt>
                <c:pt idx="40">
                  <c:v>3.4950627249181885</c:v>
                </c:pt>
                <c:pt idx="41">
                  <c:v>3.5016777276451321</c:v>
                </c:pt>
                <c:pt idx="42">
                  <c:v>3.4706282411532992</c:v>
                </c:pt>
                <c:pt idx="43">
                  <c:v>3.4183636418925705</c:v>
                </c:pt>
                <c:pt idx="44">
                  <c:v>3.4310957493791023</c:v>
                </c:pt>
                <c:pt idx="45">
                  <c:v>3.4385194928615617</c:v>
                </c:pt>
                <c:pt idx="46">
                  <c:v>3.3899992833502295</c:v>
                </c:pt>
                <c:pt idx="47">
                  <c:v>3.3490055218912693</c:v>
                </c:pt>
                <c:pt idx="48">
                  <c:v>3.3104085371855305</c:v>
                </c:pt>
                <c:pt idx="49">
                  <c:v>3.2587159633965501</c:v>
                </c:pt>
                <c:pt idx="50">
                  <c:v>3.2203516636765928</c:v>
                </c:pt>
                <c:pt idx="51">
                  <c:v>3.2254566186755453</c:v>
                </c:pt>
                <c:pt idx="52">
                  <c:v>3.1257266333145948</c:v>
                </c:pt>
                <c:pt idx="53">
                  <c:v>3.037770429062248</c:v>
                </c:pt>
                <c:pt idx="54">
                  <c:v>2.9732831701838314</c:v>
                </c:pt>
                <c:pt idx="55">
                  <c:v>2.9372918317820726</c:v>
                </c:pt>
                <c:pt idx="56">
                  <c:v>2.9739172286363424</c:v>
                </c:pt>
                <c:pt idx="57">
                  <c:v>2.9429548137080777</c:v>
                </c:pt>
                <c:pt idx="58">
                  <c:v>2.9012381263641367</c:v>
                </c:pt>
                <c:pt idx="59">
                  <c:v>2.9312031925706457</c:v>
                </c:pt>
                <c:pt idx="60">
                  <c:v>3.0140109045115384</c:v>
                </c:pt>
                <c:pt idx="61">
                  <c:v>3.0238584993026092</c:v>
                </c:pt>
                <c:pt idx="62">
                  <c:v>2.9756531304409743</c:v>
                </c:pt>
                <c:pt idx="63">
                  <c:v>2.9650171768640567</c:v>
                </c:pt>
                <c:pt idx="64">
                  <c:v>2.9625850137447678</c:v>
                </c:pt>
                <c:pt idx="65">
                  <c:v>2.9713246111255525</c:v>
                </c:pt>
                <c:pt idx="66">
                  <c:v>3.0373341217589553</c:v>
                </c:pt>
                <c:pt idx="67">
                  <c:v>3.0442098943143336</c:v>
                </c:pt>
                <c:pt idx="68">
                  <c:v>2.9918091490125192</c:v>
                </c:pt>
                <c:pt idx="69">
                  <c:v>2.9703785423716207</c:v>
                </c:pt>
                <c:pt idx="70">
                  <c:v>3.0126608091348466</c:v>
                </c:pt>
                <c:pt idx="71">
                  <c:v>2.8997630162922459</c:v>
                </c:pt>
                <c:pt idx="72">
                  <c:v>2.9033975800679173</c:v>
                </c:pt>
                <c:pt idx="73">
                  <c:v>2.9225616793205909</c:v>
                </c:pt>
                <c:pt idx="74">
                  <c:v>2.916289345324099</c:v>
                </c:pt>
                <c:pt idx="75">
                  <c:v>2.9380024859933629</c:v>
                </c:pt>
                <c:pt idx="76">
                  <c:v>2.9411705920908142</c:v>
                </c:pt>
                <c:pt idx="77">
                  <c:v>2.9761910195890469</c:v>
                </c:pt>
                <c:pt idx="78">
                  <c:v>2.9476884821654004</c:v>
                </c:pt>
                <c:pt idx="79">
                  <c:v>2.8658462039485868</c:v>
                </c:pt>
                <c:pt idx="80">
                  <c:v>2.8845480027137147</c:v>
                </c:pt>
                <c:pt idx="81">
                  <c:v>2.8049974898612375</c:v>
                </c:pt>
                <c:pt idx="82">
                  <c:v>2.8023094342978863</c:v>
                </c:pt>
                <c:pt idx="83">
                  <c:v>2.7850350242541908</c:v>
                </c:pt>
                <c:pt idx="84">
                  <c:v>2.736016841436419</c:v>
                </c:pt>
                <c:pt idx="85">
                  <c:v>2.7353742220214992</c:v>
                </c:pt>
                <c:pt idx="86">
                  <c:v>2.7613814671859327</c:v>
                </c:pt>
                <c:pt idx="87">
                  <c:v>2.7307372058158235</c:v>
                </c:pt>
                <c:pt idx="88">
                  <c:v>2.7755865952542917</c:v>
                </c:pt>
                <c:pt idx="89">
                  <c:v>2.8925253313479096</c:v>
                </c:pt>
                <c:pt idx="90">
                  <c:v>2.8720362518189644</c:v>
                </c:pt>
                <c:pt idx="91">
                  <c:v>2.8281614451868564</c:v>
                </c:pt>
                <c:pt idx="92">
                  <c:v>2.8538066789705918</c:v>
                </c:pt>
                <c:pt idx="93">
                  <c:v>2.848604072959243</c:v>
                </c:pt>
                <c:pt idx="94">
                  <c:v>2.8152630555083986</c:v>
                </c:pt>
                <c:pt idx="95">
                  <c:v>2.8162656479747179</c:v>
                </c:pt>
                <c:pt idx="96">
                  <c:v>2.7966704890781537</c:v>
                </c:pt>
                <c:pt idx="97">
                  <c:v>2.8401426044772893</c:v>
                </c:pt>
                <c:pt idx="98">
                  <c:v>2.8563133015883344</c:v>
                </c:pt>
                <c:pt idx="99">
                  <c:v>2.9106637611779953</c:v>
                </c:pt>
                <c:pt idx="100">
                  <c:v>2.9299699724383408</c:v>
                </c:pt>
                <c:pt idx="101">
                  <c:v>2.9967921852706167</c:v>
                </c:pt>
                <c:pt idx="102">
                  <c:v>3.0945167137013758</c:v>
                </c:pt>
                <c:pt idx="103">
                  <c:v>2.9436399680568162</c:v>
                </c:pt>
                <c:pt idx="104">
                  <c:v>2.8770067559006938</c:v>
                </c:pt>
                <c:pt idx="105">
                  <c:v>2.9085535916558927</c:v>
                </c:pt>
                <c:pt idx="106">
                  <c:v>2.8933313633896893</c:v>
                </c:pt>
                <c:pt idx="107">
                  <c:v>2.937986510878916</c:v>
                </c:pt>
                <c:pt idx="108">
                  <c:v>2.9388704886559212</c:v>
                </c:pt>
                <c:pt idx="109">
                  <c:v>2.8908965508648117</c:v>
                </c:pt>
                <c:pt idx="110">
                  <c:v>2.8856603304610702</c:v>
                </c:pt>
                <c:pt idx="111">
                  <c:v>2.9576391269886124</c:v>
                </c:pt>
                <c:pt idx="112">
                  <c:v>2.9085947067673978</c:v>
                </c:pt>
                <c:pt idx="113">
                  <c:v>2.9303852402171073</c:v>
                </c:pt>
                <c:pt idx="114">
                  <c:v>2.9867255420583967</c:v>
                </c:pt>
                <c:pt idx="115">
                  <c:v>2.9726457603871377</c:v>
                </c:pt>
                <c:pt idx="116">
                  <c:v>2.9758098793886858</c:v>
                </c:pt>
                <c:pt idx="117">
                  <c:v>2.9601574618407174</c:v>
                </c:pt>
                <c:pt idx="118">
                  <c:v>2.9896585185546107</c:v>
                </c:pt>
                <c:pt idx="119">
                  <c:v>2.9884348888113825</c:v>
                </c:pt>
                <c:pt idx="120">
                  <c:v>3.0219610252760072</c:v>
                </c:pt>
                <c:pt idx="121">
                  <c:v>3.0251273237973564</c:v>
                </c:pt>
                <c:pt idx="122">
                  <c:v>3.0084243994449578</c:v>
                </c:pt>
                <c:pt idx="123">
                  <c:v>3.0501498923880845</c:v>
                </c:pt>
                <c:pt idx="124">
                  <c:v>3.0097834184154619</c:v>
                </c:pt>
                <c:pt idx="125">
                  <c:v>2.9528247750955261</c:v>
                </c:pt>
                <c:pt idx="126">
                  <c:v>2.924729311895073</c:v>
                </c:pt>
                <c:pt idx="127">
                  <c:v>2.8872577068637839</c:v>
                </c:pt>
                <c:pt idx="128">
                  <c:v>2.8916072268635937</c:v>
                </c:pt>
                <c:pt idx="129">
                  <c:v>2.8526016786823782</c:v>
                </c:pt>
                <c:pt idx="130">
                  <c:v>2.861811488336941</c:v>
                </c:pt>
                <c:pt idx="131">
                  <c:v>2.863699429019583</c:v>
                </c:pt>
                <c:pt idx="132">
                  <c:v>2.769615418960051</c:v>
                </c:pt>
                <c:pt idx="133">
                  <c:v>2.849271793685781</c:v>
                </c:pt>
                <c:pt idx="134">
                  <c:v>2.8226921230815183</c:v>
                </c:pt>
                <c:pt idx="135">
                  <c:v>2.8701508508937503</c:v>
                </c:pt>
                <c:pt idx="136">
                  <c:v>2.6983699850362339</c:v>
                </c:pt>
                <c:pt idx="137">
                  <c:v>2.7274189895676004</c:v>
                </c:pt>
                <c:pt idx="138">
                  <c:v>2.8478272669456168</c:v>
                </c:pt>
                <c:pt idx="139">
                  <c:v>2.8175847466193624</c:v>
                </c:pt>
                <c:pt idx="140">
                  <c:v>2.8505931520237811</c:v>
                </c:pt>
                <c:pt idx="141">
                  <c:v>2.8033224484901322</c:v>
                </c:pt>
                <c:pt idx="142">
                  <c:v>2.9375242677255411</c:v>
                </c:pt>
                <c:pt idx="143">
                  <c:v>2.8474156930774384</c:v>
                </c:pt>
                <c:pt idx="144">
                  <c:v>2.9291296095811523</c:v>
                </c:pt>
                <c:pt idx="145">
                  <c:v>2.8399877599112169</c:v>
                </c:pt>
                <c:pt idx="146">
                  <c:v>2.870906125027084</c:v>
                </c:pt>
                <c:pt idx="147">
                  <c:v>2.8861639452913677</c:v>
                </c:pt>
                <c:pt idx="148">
                  <c:v>2.9020011071011336</c:v>
                </c:pt>
                <c:pt idx="149">
                  <c:v>2.8754063109565799</c:v>
                </c:pt>
                <c:pt idx="150">
                  <c:v>2.9592241477859673</c:v>
                </c:pt>
                <c:pt idx="151">
                  <c:v>2.8316981873798364</c:v>
                </c:pt>
                <c:pt idx="152">
                  <c:v>2.9086282047811753</c:v>
                </c:pt>
                <c:pt idx="153">
                  <c:v>2.7201069134836948</c:v>
                </c:pt>
                <c:pt idx="154">
                  <c:v>2.4380301402286921</c:v>
                </c:pt>
                <c:pt idx="155">
                  <c:v>2.4275566776855122</c:v>
                </c:pt>
                <c:pt idx="156">
                  <c:v>2.4817015745960727</c:v>
                </c:pt>
                <c:pt idx="157">
                  <c:v>2.5516579007386011</c:v>
                </c:pt>
                <c:pt idx="158">
                  <c:v>2.7561278305471886</c:v>
                </c:pt>
                <c:pt idx="159">
                  <c:v>2.9893250469099186</c:v>
                </c:pt>
                <c:pt idx="160">
                  <c:v>2.9574237652895228</c:v>
                </c:pt>
                <c:pt idx="161">
                  <c:v>3.0159351117148954</c:v>
                </c:pt>
                <c:pt idx="162">
                  <c:v>3.0532267042764749</c:v>
                </c:pt>
                <c:pt idx="163">
                  <c:v>2.9307235278106192</c:v>
                </c:pt>
                <c:pt idx="164">
                  <c:v>2.7913716540665683</c:v>
                </c:pt>
                <c:pt idx="165">
                  <c:v>2.9573562514880956</c:v>
                </c:pt>
                <c:pt idx="166">
                  <c:v>2.8715091734019604</c:v>
                </c:pt>
                <c:pt idx="167">
                  <c:v>2.7145361902639631</c:v>
                </c:pt>
                <c:pt idx="168">
                  <c:v>2.8844310335823038</c:v>
                </c:pt>
                <c:pt idx="169">
                  <c:v>2.9364281282974303</c:v>
                </c:pt>
                <c:pt idx="170">
                  <c:v>2.7539423969458445</c:v>
                </c:pt>
                <c:pt idx="171">
                  <c:v>2.7984707979800953</c:v>
                </c:pt>
                <c:pt idx="172">
                  <c:v>2.8668380469549999</c:v>
                </c:pt>
                <c:pt idx="173">
                  <c:v>2.8579742769460812</c:v>
                </c:pt>
                <c:pt idx="174">
                  <c:v>2.5727531115110946</c:v>
                </c:pt>
                <c:pt idx="175">
                  <c:v>1.957276560171318</c:v>
                </c:pt>
                <c:pt idx="176">
                  <c:v>2.2283197695230483</c:v>
                </c:pt>
                <c:pt idx="177">
                  <c:v>2.4855012374663041</c:v>
                </c:pt>
                <c:pt idx="178">
                  <c:v>2.6223068390854758</c:v>
                </c:pt>
                <c:pt idx="179">
                  <c:v>2.7690737981591851</c:v>
                </c:pt>
                <c:pt idx="180">
                  <c:v>2.4750416215059921</c:v>
                </c:pt>
                <c:pt idx="181">
                  <c:v>2.1384495228818077</c:v>
                </c:pt>
                <c:pt idx="182">
                  <c:v>2.2276488725824395</c:v>
                </c:pt>
                <c:pt idx="183">
                  <c:v>2.3932142909047567</c:v>
                </c:pt>
                <c:pt idx="184">
                  <c:v>2.5574821920402551</c:v>
                </c:pt>
                <c:pt idx="185">
                  <c:v>2.57264674970311</c:v>
                </c:pt>
                <c:pt idx="186">
                  <c:v>2.3807287201625345</c:v>
                </c:pt>
                <c:pt idx="187">
                  <c:v>2.44913020549967</c:v>
                </c:pt>
                <c:pt idx="188">
                  <c:v>2.7936536444617532</c:v>
                </c:pt>
                <c:pt idx="189">
                  <c:v>2.7802685609869684</c:v>
                </c:pt>
                <c:pt idx="190">
                  <c:v>2.7848428140078445</c:v>
                </c:pt>
                <c:pt idx="191">
                  <c:v>2.7497069671244985</c:v>
                </c:pt>
                <c:pt idx="192">
                  <c:v>2.7948798092164182</c:v>
                </c:pt>
                <c:pt idx="193">
                  <c:v>2.6721862946712807</c:v>
                </c:pt>
                <c:pt idx="194">
                  <c:v>2.2918488719130861</c:v>
                </c:pt>
                <c:pt idx="195">
                  <c:v>2.421906469047483</c:v>
                </c:pt>
                <c:pt idx="196">
                  <c:v>2.1329100027971859</c:v>
                </c:pt>
                <c:pt idx="197">
                  <c:v>1.9682331111340996</c:v>
                </c:pt>
                <c:pt idx="198">
                  <c:v>2.0461430383924406</c:v>
                </c:pt>
                <c:pt idx="199">
                  <c:v>2.382746922178911</c:v>
                </c:pt>
                <c:pt idx="200">
                  <c:v>2.4680181388318321</c:v>
                </c:pt>
                <c:pt idx="201">
                  <c:v>1.9407636691263743</c:v>
                </c:pt>
                <c:pt idx="202">
                  <c:v>1.8985995929203212</c:v>
                </c:pt>
                <c:pt idx="203">
                  <c:v>1.9871495707589759</c:v>
                </c:pt>
                <c:pt idx="204">
                  <c:v>2.2324527849541211</c:v>
                </c:pt>
                <c:pt idx="205">
                  <c:v>2.3886924429037339</c:v>
                </c:pt>
                <c:pt idx="206">
                  <c:v>2.1123343661660541</c:v>
                </c:pt>
                <c:pt idx="207">
                  <c:v>1.8754365500414303</c:v>
                </c:pt>
                <c:pt idx="208">
                  <c:v>1.8988991274693541</c:v>
                </c:pt>
                <c:pt idx="209">
                  <c:v>1.9573559653440713</c:v>
                </c:pt>
                <c:pt idx="210">
                  <c:v>2.026563317295075</c:v>
                </c:pt>
                <c:pt idx="211">
                  <c:v>2.2095101772135202</c:v>
                </c:pt>
                <c:pt idx="212">
                  <c:v>2.4393046198194455</c:v>
                </c:pt>
                <c:pt idx="213">
                  <c:v>2.6454281135257993</c:v>
                </c:pt>
                <c:pt idx="214">
                  <c:v>2.6210338369649984</c:v>
                </c:pt>
                <c:pt idx="215">
                  <c:v>2.6126223655208922</c:v>
                </c:pt>
                <c:pt idx="216">
                  <c:v>2.8220082280056413</c:v>
                </c:pt>
                <c:pt idx="217">
                  <c:v>2.8446802601541603</c:v>
                </c:pt>
                <c:pt idx="218">
                  <c:v>2.7721814488314749</c:v>
                </c:pt>
                <c:pt idx="219">
                  <c:v>2.7513589327963337</c:v>
                </c:pt>
                <c:pt idx="220">
                  <c:v>2.7177439870896154</c:v>
                </c:pt>
                <c:pt idx="221">
                  <c:v>2.6001149154166443</c:v>
                </c:pt>
                <c:pt idx="222">
                  <c:v>2.6169854923936784</c:v>
                </c:pt>
                <c:pt idx="223">
                  <c:v>2.6424841760470628</c:v>
                </c:pt>
                <c:pt idx="224">
                  <c:v>2.6905137927998846</c:v>
                </c:pt>
                <c:pt idx="225">
                  <c:v>2.764598023226938</c:v>
                </c:pt>
                <c:pt idx="226">
                  <c:v>2.7662827406519219</c:v>
                </c:pt>
                <c:pt idx="227">
                  <c:v>2.6885267425449331</c:v>
                </c:pt>
                <c:pt idx="228">
                  <c:v>2.6245943865889667</c:v>
                </c:pt>
                <c:pt idx="229">
                  <c:v>2.578823028198368</c:v>
                </c:pt>
                <c:pt idx="230">
                  <c:v>2.54556039862885</c:v>
                </c:pt>
                <c:pt idx="231">
                  <c:v>2.5728052595384447</c:v>
                </c:pt>
                <c:pt idx="232">
                  <c:v>2.5774796086516343</c:v>
                </c:pt>
                <c:pt idx="233">
                  <c:v>2.5691975870105535</c:v>
                </c:pt>
                <c:pt idx="234">
                  <c:v>2.6402039481178012</c:v>
                </c:pt>
                <c:pt idx="235">
                  <c:v>2.6867624268218848</c:v>
                </c:pt>
                <c:pt idx="236">
                  <c:v>2.6400806196453352</c:v>
                </c:pt>
                <c:pt idx="237">
                  <c:v>2.6541128188929193</c:v>
                </c:pt>
                <c:pt idx="238">
                  <c:v>2.6814376323262374</c:v>
                </c:pt>
                <c:pt idx="239">
                  <c:v>2.6439276403802139</c:v>
                </c:pt>
                <c:pt idx="240">
                  <c:v>2.6304308409337698</c:v>
                </c:pt>
                <c:pt idx="241">
                  <c:v>2.645873640965021</c:v>
                </c:pt>
                <c:pt idx="242">
                  <c:v>2.6528935332657881</c:v>
                </c:pt>
                <c:pt idx="243">
                  <c:v>2.6862110620096438</c:v>
                </c:pt>
                <c:pt idx="244">
                  <c:v>2.6496083332126141</c:v>
                </c:pt>
                <c:pt idx="245">
                  <c:v>2.6631047328138218</c:v>
                </c:pt>
                <c:pt idx="246">
                  <c:v>2.6803983505345168</c:v>
                </c:pt>
                <c:pt idx="247">
                  <c:v>2.7006919428660443</c:v>
                </c:pt>
                <c:pt idx="248">
                  <c:v>2.674866498955089</c:v>
                </c:pt>
                <c:pt idx="249">
                  <c:v>2.5977511037961478</c:v>
                </c:pt>
                <c:pt idx="250">
                  <c:v>2.5246999340405267</c:v>
                </c:pt>
                <c:pt idx="251">
                  <c:v>2.6213131226737949</c:v>
                </c:pt>
                <c:pt idx="252">
                  <c:v>2.7379271966301686</c:v>
                </c:pt>
                <c:pt idx="253">
                  <c:v>2.6683459970801855</c:v>
                </c:pt>
                <c:pt idx="254">
                  <c:v>2.6977529386077377</c:v>
                </c:pt>
                <c:pt idx="255">
                  <c:v>2.7144411409622213</c:v>
                </c:pt>
                <c:pt idx="256">
                  <c:v>2.7296977355070875</c:v>
                </c:pt>
                <c:pt idx="257">
                  <c:v>2.6513341479743753</c:v>
                </c:pt>
                <c:pt idx="258">
                  <c:v>2.6315637975456205</c:v>
                </c:pt>
                <c:pt idx="259">
                  <c:v>2.6531898421734366</c:v>
                </c:pt>
                <c:pt idx="260">
                  <c:v>2.6936401572290021</c:v>
                </c:pt>
                <c:pt idx="261">
                  <c:v>2.6099764365675995</c:v>
                </c:pt>
                <c:pt idx="262">
                  <c:v>2.6363052962510833</c:v>
                </c:pt>
                <c:pt idx="263">
                  <c:v>2.6650162362010916</c:v>
                </c:pt>
                <c:pt idx="264">
                  <c:v>2.705007653848309</c:v>
                </c:pt>
                <c:pt idx="265">
                  <c:v>2.6869296218590151</c:v>
                </c:pt>
                <c:pt idx="266">
                  <c:v>2.6603659797798507</c:v>
                </c:pt>
                <c:pt idx="267">
                  <c:v>2.6228248155616432</c:v>
                </c:pt>
                <c:pt idx="268">
                  <c:v>2.620766203688468</c:v>
                </c:pt>
                <c:pt idx="269">
                  <c:v>2.6742355012765664</c:v>
                </c:pt>
                <c:pt idx="270">
                  <c:v>2.6757859911065127</c:v>
                </c:pt>
                <c:pt idx="271">
                  <c:v>2.6384616245176415</c:v>
                </c:pt>
                <c:pt idx="272">
                  <c:v>2.6266819344928298</c:v>
                </c:pt>
                <c:pt idx="273">
                  <c:v>2.6660114291565713</c:v>
                </c:pt>
                <c:pt idx="274">
                  <c:v>2.6634344559024723</c:v>
                </c:pt>
                <c:pt idx="275">
                  <c:v>2.6770383993843296</c:v>
                </c:pt>
                <c:pt idx="276">
                  <c:v>2.6849563029281169</c:v>
                </c:pt>
                <c:pt idx="277">
                  <c:v>2.6635540317914486</c:v>
                </c:pt>
                <c:pt idx="278">
                  <c:v>2.6752458601379878</c:v>
                </c:pt>
                <c:pt idx="279">
                  <c:v>2.6639809482193897</c:v>
                </c:pt>
                <c:pt idx="280">
                  <c:v>2.6400826266742423</c:v>
                </c:pt>
                <c:pt idx="281">
                  <c:v>2.6389518184920489</c:v>
                </c:pt>
                <c:pt idx="282">
                  <c:v>2.6638425092622398</c:v>
                </c:pt>
                <c:pt idx="283">
                  <c:v>2.7078754143950645</c:v>
                </c:pt>
                <c:pt idx="284">
                  <c:v>2.7226261220465693</c:v>
                </c:pt>
                <c:pt idx="285">
                  <c:v>2.6926259336354743</c:v>
                </c:pt>
                <c:pt idx="286">
                  <c:v>2.724042453199655</c:v>
                </c:pt>
                <c:pt idx="287">
                  <c:v>2.6882248040706647</c:v>
                </c:pt>
                <c:pt idx="288">
                  <c:v>2.87151048219653</c:v>
                </c:pt>
                <c:pt idx="289">
                  <c:v>2.6778120160207353</c:v>
                </c:pt>
                <c:pt idx="290">
                  <c:v>2.6902506612485446</c:v>
                </c:pt>
                <c:pt idx="291">
                  <c:v>2.6013496610570903</c:v>
                </c:pt>
                <c:pt idx="292">
                  <c:v>2.7402635736961316</c:v>
                </c:pt>
                <c:pt idx="293">
                  <c:v>2.7400708709452237</c:v>
                </c:pt>
                <c:pt idx="294">
                  <c:v>2.5333756472602569</c:v>
                </c:pt>
                <c:pt idx="295">
                  <c:v>2.7909597915222011</c:v>
                </c:pt>
                <c:pt idx="296">
                  <c:v>2.6832914173266871</c:v>
                </c:pt>
                <c:pt idx="297">
                  <c:v>2.4126381700038113</c:v>
                </c:pt>
                <c:pt idx="298">
                  <c:v>2.793478138279446</c:v>
                </c:pt>
                <c:pt idx="299">
                  <c:v>2.7186450373560547</c:v>
                </c:pt>
                <c:pt idx="300">
                  <c:v>2.7250632426119763</c:v>
                </c:pt>
                <c:pt idx="301">
                  <c:v>2.7181355539361785</c:v>
                </c:pt>
                <c:pt idx="302">
                  <c:v>2.6779899948708099</c:v>
                </c:pt>
                <c:pt idx="303">
                  <c:v>2.6440174618117975</c:v>
                </c:pt>
                <c:pt idx="304">
                  <c:v>2.6397929665885269</c:v>
                </c:pt>
                <c:pt idx="305">
                  <c:v>2.7023773628401311</c:v>
                </c:pt>
                <c:pt idx="306">
                  <c:v>2.7205368198732365</c:v>
                </c:pt>
                <c:pt idx="307">
                  <c:v>2.5861149101003957</c:v>
                </c:pt>
                <c:pt idx="308">
                  <c:v>2.6235837266907511</c:v>
                </c:pt>
                <c:pt idx="309">
                  <c:v>2.6294641789238176</c:v>
                </c:pt>
                <c:pt idx="310">
                  <c:v>2.5644288615922548</c:v>
                </c:pt>
                <c:pt idx="311">
                  <c:v>2.5615685775973871</c:v>
                </c:pt>
                <c:pt idx="312">
                  <c:v>2.5947902284563868</c:v>
                </c:pt>
                <c:pt idx="313">
                  <c:v>2.5533239923063253</c:v>
                </c:pt>
                <c:pt idx="314">
                  <c:v>2.6221019239728434</c:v>
                </c:pt>
                <c:pt idx="315">
                  <c:v>2.6234744669576178</c:v>
                </c:pt>
                <c:pt idx="316">
                  <c:v>2.528132727400664</c:v>
                </c:pt>
                <c:pt idx="317">
                  <c:v>2.5768663040124031</c:v>
                </c:pt>
                <c:pt idx="318">
                  <c:v>2.5773398886507204</c:v>
                </c:pt>
                <c:pt idx="319">
                  <c:v>2.5455758966240096</c:v>
                </c:pt>
                <c:pt idx="320">
                  <c:v>2.5774164414963918</c:v>
                </c:pt>
                <c:pt idx="321">
                  <c:v>2.601102049714858</c:v>
                </c:pt>
                <c:pt idx="322">
                  <c:v>2.6502342347280523</c:v>
                </c:pt>
                <c:pt idx="323">
                  <c:v>2.5721596843449972</c:v>
                </c:pt>
                <c:pt idx="324">
                  <c:v>2.6156337072526195</c:v>
                </c:pt>
                <c:pt idx="325">
                  <c:v>2.5172994244521325</c:v>
                </c:pt>
                <c:pt idx="326">
                  <c:v>2.5293530053448863</c:v>
                </c:pt>
                <c:pt idx="327">
                  <c:v>2.5906605897942239</c:v>
                </c:pt>
                <c:pt idx="328">
                  <c:v>2.5904570928185975</c:v>
                </c:pt>
                <c:pt idx="329">
                  <c:v>2.5223315985537615</c:v>
                </c:pt>
                <c:pt idx="330">
                  <c:v>2.5767972820733118</c:v>
                </c:pt>
                <c:pt idx="331">
                  <c:v>2.5965847967090392</c:v>
                </c:pt>
                <c:pt idx="332">
                  <c:v>2.5951258081135964</c:v>
                </c:pt>
                <c:pt idx="333">
                  <c:v>2.6104214964058068</c:v>
                </c:pt>
                <c:pt idx="334">
                  <c:v>2.5949081061273787</c:v>
                </c:pt>
                <c:pt idx="335">
                  <c:v>2.7523615024110937</c:v>
                </c:pt>
                <c:pt idx="336">
                  <c:v>2.6621063229533188</c:v>
                </c:pt>
                <c:pt idx="337">
                  <c:v>2.6468067482641335</c:v>
                </c:pt>
                <c:pt idx="338">
                  <c:v>2.5231456454575785</c:v>
                </c:pt>
                <c:pt idx="339">
                  <c:v>2.5915145259778734</c:v>
                </c:pt>
                <c:pt idx="340">
                  <c:v>2.4241362127321677</c:v>
                </c:pt>
                <c:pt idx="341">
                  <c:v>2.3389138351268817</c:v>
                </c:pt>
                <c:pt idx="342">
                  <c:v>2.2535596855448379</c:v>
                </c:pt>
                <c:pt idx="343">
                  <c:v>2.1202166837522229</c:v>
                </c:pt>
              </c:numCache>
            </c:numRef>
          </c:xVal>
          <c:yVal>
            <c:numRef>
              <c:f>'069C'!$J$13:$J$676</c:f>
              <c:numCache>
                <c:formatCode>0.0</c:formatCode>
                <c:ptCount val="664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  <c:pt idx="194">
                  <c:v>-32.124146981627291</c:v>
                </c:pt>
                <c:pt idx="195">
                  <c:v>-32.288188976377953</c:v>
                </c:pt>
                <c:pt idx="196">
                  <c:v>-32.452230971128607</c:v>
                </c:pt>
                <c:pt idx="197">
                  <c:v>-32.616272965879261</c:v>
                </c:pt>
                <c:pt idx="198">
                  <c:v>-32.780314960629916</c:v>
                </c:pt>
                <c:pt idx="199">
                  <c:v>-32.94435695538057</c:v>
                </c:pt>
                <c:pt idx="200">
                  <c:v>-33.108398950131232</c:v>
                </c:pt>
                <c:pt idx="201">
                  <c:v>-33.272440944881886</c:v>
                </c:pt>
                <c:pt idx="202">
                  <c:v>-33.43648293963254</c:v>
                </c:pt>
                <c:pt idx="203">
                  <c:v>-33.600524934383202</c:v>
                </c:pt>
                <c:pt idx="204">
                  <c:v>-33.764566929133849</c:v>
                </c:pt>
                <c:pt idx="205">
                  <c:v>-33.928608923884511</c:v>
                </c:pt>
                <c:pt idx="206">
                  <c:v>-34.092650918635165</c:v>
                </c:pt>
                <c:pt idx="207">
                  <c:v>-34.25669291338582</c:v>
                </c:pt>
                <c:pt idx="208">
                  <c:v>-34.420734908136481</c:v>
                </c:pt>
                <c:pt idx="209">
                  <c:v>-34.584776902887135</c:v>
                </c:pt>
                <c:pt idx="210">
                  <c:v>-34.74881889763779</c:v>
                </c:pt>
                <c:pt idx="211">
                  <c:v>-34.912860892388451</c:v>
                </c:pt>
                <c:pt idx="212">
                  <c:v>-35.076902887139099</c:v>
                </c:pt>
                <c:pt idx="213">
                  <c:v>-35.24094488188976</c:v>
                </c:pt>
                <c:pt idx="214">
                  <c:v>-35.404986876640415</c:v>
                </c:pt>
                <c:pt idx="215">
                  <c:v>-35.569028871391069</c:v>
                </c:pt>
                <c:pt idx="216">
                  <c:v>-35.73307086614173</c:v>
                </c:pt>
                <c:pt idx="217">
                  <c:v>-35.897112860892385</c:v>
                </c:pt>
                <c:pt idx="218">
                  <c:v>-36.061154855643039</c:v>
                </c:pt>
                <c:pt idx="219">
                  <c:v>-36.225196850393694</c:v>
                </c:pt>
                <c:pt idx="220">
                  <c:v>-36.389238845144355</c:v>
                </c:pt>
                <c:pt idx="221">
                  <c:v>-36.55328083989501</c:v>
                </c:pt>
                <c:pt idx="222">
                  <c:v>-36.717322834645664</c:v>
                </c:pt>
                <c:pt idx="223">
                  <c:v>-36.881364829396325</c:v>
                </c:pt>
                <c:pt idx="224">
                  <c:v>-37.045406824146973</c:v>
                </c:pt>
                <c:pt idx="225">
                  <c:v>-37.209448818897634</c:v>
                </c:pt>
                <c:pt idx="226">
                  <c:v>-37.373490813648289</c:v>
                </c:pt>
                <c:pt idx="227">
                  <c:v>-37.537532808398943</c:v>
                </c:pt>
                <c:pt idx="228">
                  <c:v>-37.701574803149605</c:v>
                </c:pt>
                <c:pt idx="229">
                  <c:v>-37.865616797900259</c:v>
                </c:pt>
                <c:pt idx="230">
                  <c:v>-38.029658792650913</c:v>
                </c:pt>
                <c:pt idx="231">
                  <c:v>-38.193700787401575</c:v>
                </c:pt>
                <c:pt idx="232">
                  <c:v>-38.357742782152222</c:v>
                </c:pt>
                <c:pt idx="233">
                  <c:v>-38.521784776902884</c:v>
                </c:pt>
                <c:pt idx="234">
                  <c:v>-38.685826771653538</c:v>
                </c:pt>
                <c:pt idx="235">
                  <c:v>-38.849868766404192</c:v>
                </c:pt>
                <c:pt idx="236">
                  <c:v>-39.013910761154854</c:v>
                </c:pt>
                <c:pt idx="237">
                  <c:v>-39.177952755905508</c:v>
                </c:pt>
                <c:pt idx="238">
                  <c:v>-39.341994750656163</c:v>
                </c:pt>
                <c:pt idx="239">
                  <c:v>-39.506036745406817</c:v>
                </c:pt>
                <c:pt idx="240">
                  <c:v>-39.670078740157479</c:v>
                </c:pt>
                <c:pt idx="241">
                  <c:v>-39.834120734908133</c:v>
                </c:pt>
                <c:pt idx="242">
                  <c:v>-39.998162729658787</c:v>
                </c:pt>
                <c:pt idx="243">
                  <c:v>-40.162204724409442</c:v>
                </c:pt>
                <c:pt idx="244">
                  <c:v>-40.326246719160096</c:v>
                </c:pt>
                <c:pt idx="245">
                  <c:v>-40.490288713910758</c:v>
                </c:pt>
                <c:pt idx="246">
                  <c:v>-40.654330708661412</c:v>
                </c:pt>
                <c:pt idx="247">
                  <c:v>-40.818372703412066</c:v>
                </c:pt>
                <c:pt idx="248">
                  <c:v>-40.982414698162728</c:v>
                </c:pt>
                <c:pt idx="249">
                  <c:v>-41.146456692913375</c:v>
                </c:pt>
                <c:pt idx="250">
                  <c:v>-41.310498687664037</c:v>
                </c:pt>
                <c:pt idx="251">
                  <c:v>-41.474540682414698</c:v>
                </c:pt>
                <c:pt idx="252">
                  <c:v>-41.638582677165346</c:v>
                </c:pt>
                <c:pt idx="253">
                  <c:v>-41.802624671916007</c:v>
                </c:pt>
                <c:pt idx="254">
                  <c:v>-41.966666666666661</c:v>
                </c:pt>
                <c:pt idx="255">
                  <c:v>-42.130708661417316</c:v>
                </c:pt>
                <c:pt idx="256">
                  <c:v>-42.294750656167977</c:v>
                </c:pt>
                <c:pt idx="257">
                  <c:v>-42.458792650918632</c:v>
                </c:pt>
                <c:pt idx="258">
                  <c:v>-42.622834645669286</c:v>
                </c:pt>
                <c:pt idx="259">
                  <c:v>-42.786876640419941</c:v>
                </c:pt>
                <c:pt idx="260">
                  <c:v>-42.950918635170602</c:v>
                </c:pt>
                <c:pt idx="261">
                  <c:v>-43.114960629921256</c:v>
                </c:pt>
                <c:pt idx="262">
                  <c:v>-43.279002624671911</c:v>
                </c:pt>
                <c:pt idx="263">
                  <c:v>-43.443044619422565</c:v>
                </c:pt>
                <c:pt idx="264">
                  <c:v>-43.60708661417322</c:v>
                </c:pt>
                <c:pt idx="265">
                  <c:v>-43.771128608923881</c:v>
                </c:pt>
                <c:pt idx="266">
                  <c:v>-43.935170603674536</c:v>
                </c:pt>
                <c:pt idx="267">
                  <c:v>-44.09921259842519</c:v>
                </c:pt>
                <c:pt idx="268">
                  <c:v>-44.263254593175851</c:v>
                </c:pt>
                <c:pt idx="269">
                  <c:v>-44.427296587926499</c:v>
                </c:pt>
                <c:pt idx="270">
                  <c:v>-44.59133858267716</c:v>
                </c:pt>
                <c:pt idx="271">
                  <c:v>-44.755380577427822</c:v>
                </c:pt>
                <c:pt idx="272">
                  <c:v>-44.919422572178469</c:v>
                </c:pt>
                <c:pt idx="273">
                  <c:v>-45.083464566929131</c:v>
                </c:pt>
                <c:pt idx="274">
                  <c:v>-45.247506561679785</c:v>
                </c:pt>
                <c:pt idx="275">
                  <c:v>-45.411548556430439</c:v>
                </c:pt>
                <c:pt idx="276">
                  <c:v>-45.575590551181101</c:v>
                </c:pt>
                <c:pt idx="277">
                  <c:v>-45.739632545931755</c:v>
                </c:pt>
                <c:pt idx="278">
                  <c:v>-45.90367454068241</c:v>
                </c:pt>
                <c:pt idx="279">
                  <c:v>-46.067716535433064</c:v>
                </c:pt>
                <c:pt idx="280">
                  <c:v>-46.231758530183718</c:v>
                </c:pt>
                <c:pt idx="281">
                  <c:v>-46.39580052493438</c:v>
                </c:pt>
                <c:pt idx="282">
                  <c:v>-46.559842519685034</c:v>
                </c:pt>
                <c:pt idx="283">
                  <c:v>-46.723884514435689</c:v>
                </c:pt>
                <c:pt idx="284">
                  <c:v>-46.887926509186343</c:v>
                </c:pt>
                <c:pt idx="285">
                  <c:v>-47.051968503937005</c:v>
                </c:pt>
                <c:pt idx="286">
                  <c:v>-47.216010498687659</c:v>
                </c:pt>
                <c:pt idx="287">
                  <c:v>-47.380052493438313</c:v>
                </c:pt>
                <c:pt idx="288">
                  <c:v>-47.544094488188975</c:v>
                </c:pt>
                <c:pt idx="289">
                  <c:v>-47.708136482939622</c:v>
                </c:pt>
                <c:pt idx="290">
                  <c:v>-47.872178477690284</c:v>
                </c:pt>
                <c:pt idx="291">
                  <c:v>-48.036220472440945</c:v>
                </c:pt>
                <c:pt idx="292">
                  <c:v>-48.200262467191592</c:v>
                </c:pt>
                <c:pt idx="293">
                  <c:v>-48.364304461942254</c:v>
                </c:pt>
                <c:pt idx="294">
                  <c:v>-48.528346456692908</c:v>
                </c:pt>
                <c:pt idx="295">
                  <c:v>-48.692388451443563</c:v>
                </c:pt>
                <c:pt idx="296">
                  <c:v>-48.856430446194224</c:v>
                </c:pt>
                <c:pt idx="297">
                  <c:v>-49.020472440944879</c:v>
                </c:pt>
                <c:pt idx="298">
                  <c:v>-49.184514435695533</c:v>
                </c:pt>
                <c:pt idx="299">
                  <c:v>-49.348556430446187</c:v>
                </c:pt>
                <c:pt idx="300">
                  <c:v>-49.512598425196842</c:v>
                </c:pt>
                <c:pt idx="301">
                  <c:v>-49.676640419947503</c:v>
                </c:pt>
                <c:pt idx="302">
                  <c:v>-49.840682414698158</c:v>
                </c:pt>
                <c:pt idx="303">
                  <c:v>-50.004724409448812</c:v>
                </c:pt>
                <c:pt idx="304">
                  <c:v>-50.168766404199467</c:v>
                </c:pt>
                <c:pt idx="305">
                  <c:v>-50.332808398950128</c:v>
                </c:pt>
                <c:pt idx="306">
                  <c:v>-50.496850393700782</c:v>
                </c:pt>
                <c:pt idx="307">
                  <c:v>-50.660892388451437</c:v>
                </c:pt>
                <c:pt idx="308">
                  <c:v>-50.824934383202098</c:v>
                </c:pt>
                <c:pt idx="309">
                  <c:v>-50.988976377952746</c:v>
                </c:pt>
                <c:pt idx="310">
                  <c:v>-51.153018372703407</c:v>
                </c:pt>
                <c:pt idx="311">
                  <c:v>-51.317060367454069</c:v>
                </c:pt>
                <c:pt idx="312">
                  <c:v>-51.481102362204716</c:v>
                </c:pt>
                <c:pt idx="313">
                  <c:v>-51.645144356955377</c:v>
                </c:pt>
                <c:pt idx="314">
                  <c:v>-51.809186351706032</c:v>
                </c:pt>
                <c:pt idx="315">
                  <c:v>-51.973228346456686</c:v>
                </c:pt>
                <c:pt idx="316">
                  <c:v>-52.137270341207348</c:v>
                </c:pt>
                <c:pt idx="317">
                  <c:v>-52.301312335958002</c:v>
                </c:pt>
                <c:pt idx="318">
                  <c:v>-52.465354330708657</c:v>
                </c:pt>
                <c:pt idx="319">
                  <c:v>-52.629396325459311</c:v>
                </c:pt>
                <c:pt idx="320">
                  <c:v>-52.793438320209965</c:v>
                </c:pt>
                <c:pt idx="321">
                  <c:v>-52.957480314960627</c:v>
                </c:pt>
                <c:pt idx="322">
                  <c:v>-53.121522309711288</c:v>
                </c:pt>
                <c:pt idx="323">
                  <c:v>-53.285564304461936</c:v>
                </c:pt>
                <c:pt idx="324">
                  <c:v>-53.44960629921259</c:v>
                </c:pt>
                <c:pt idx="325">
                  <c:v>-53.613648293963251</c:v>
                </c:pt>
                <c:pt idx="326">
                  <c:v>-53.777690288713906</c:v>
                </c:pt>
                <c:pt idx="327">
                  <c:v>-53.941732283464567</c:v>
                </c:pt>
                <c:pt idx="328">
                  <c:v>-54.105774278215215</c:v>
                </c:pt>
                <c:pt idx="329">
                  <c:v>-54.269816272965869</c:v>
                </c:pt>
                <c:pt idx="330">
                  <c:v>-54.433858267716531</c:v>
                </c:pt>
                <c:pt idx="331">
                  <c:v>-54.597900262467185</c:v>
                </c:pt>
                <c:pt idx="332">
                  <c:v>-54.761942257217846</c:v>
                </c:pt>
                <c:pt idx="333">
                  <c:v>-54.925984251968494</c:v>
                </c:pt>
                <c:pt idx="334">
                  <c:v>-55.090026246719155</c:v>
                </c:pt>
                <c:pt idx="335">
                  <c:v>-55.25406824146981</c:v>
                </c:pt>
                <c:pt idx="336">
                  <c:v>-55.418110236220471</c:v>
                </c:pt>
                <c:pt idx="337">
                  <c:v>-55.582152230971126</c:v>
                </c:pt>
                <c:pt idx="338">
                  <c:v>-55.746194225721773</c:v>
                </c:pt>
                <c:pt idx="339">
                  <c:v>-55.910236220472434</c:v>
                </c:pt>
                <c:pt idx="340">
                  <c:v>-56.074278215223089</c:v>
                </c:pt>
                <c:pt idx="341">
                  <c:v>-56.23832020997375</c:v>
                </c:pt>
                <c:pt idx="342">
                  <c:v>-56.402362204724412</c:v>
                </c:pt>
                <c:pt idx="343">
                  <c:v>-56.566404199475052</c:v>
                </c:pt>
                <c:pt idx="344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F-4257-803F-A98FD89E58A6}"/>
            </c:ext>
          </c:extLst>
        </c:ser>
        <c:ser>
          <c:idx val="7"/>
          <c:order val="1"/>
          <c:tx>
            <c:strRef>
              <c:f>'069C'!$BM$11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'069C'!$BM$14:$BM$676</c:f>
              <c:numCache>
                <c:formatCode>0.0</c:formatCode>
                <c:ptCount val="663"/>
                <c:pt idx="0">
                  <c:v>2.869698719111244</c:v>
                </c:pt>
                <c:pt idx="1">
                  <c:v>3.0029839287390501</c:v>
                </c:pt>
                <c:pt idx="2">
                  <c:v>3.1368906135675445</c:v>
                </c:pt>
                <c:pt idx="3">
                  <c:v>2.4942505867675311</c:v>
                </c:pt>
                <c:pt idx="4">
                  <c:v>2.4690052292941926</c:v>
                </c:pt>
                <c:pt idx="5">
                  <c:v>2.5046567721555424</c:v>
                </c:pt>
                <c:pt idx="6">
                  <c:v>2.5009377226890845</c:v>
                </c:pt>
                <c:pt idx="7">
                  <c:v>2.4576593162425917</c:v>
                </c:pt>
                <c:pt idx="8">
                  <c:v>2.4643561113869374</c:v>
                </c:pt>
                <c:pt idx="9">
                  <c:v>2.4659773153012732</c:v>
                </c:pt>
                <c:pt idx="10">
                  <c:v>2.51674131682516</c:v>
                </c:pt>
                <c:pt idx="11">
                  <c:v>2.5412251870033162</c:v>
                </c:pt>
                <c:pt idx="12">
                  <c:v>2.5790088395989166</c:v>
                </c:pt>
                <c:pt idx="13">
                  <c:v>2.6195395119388514</c:v>
                </c:pt>
                <c:pt idx="14">
                  <c:v>2.6147279442830351</c:v>
                </c:pt>
                <c:pt idx="15">
                  <c:v>2.6399167437463125</c:v>
                </c:pt>
                <c:pt idx="16">
                  <c:v>2.7062698779859127</c:v>
                </c:pt>
                <c:pt idx="17">
                  <c:v>2.7558493412258418</c:v>
                </c:pt>
                <c:pt idx="18">
                  <c:v>2.7510395829657037</c:v>
                </c:pt>
                <c:pt idx="19">
                  <c:v>2.7200534148864541</c:v>
                </c:pt>
                <c:pt idx="20">
                  <c:v>2.7846008773601554</c:v>
                </c:pt>
                <c:pt idx="21">
                  <c:v>2.8122147431876781</c:v>
                </c:pt>
                <c:pt idx="22">
                  <c:v>2.8961240708033174</c:v>
                </c:pt>
                <c:pt idx="23">
                  <c:v>2.7689352720839024</c:v>
                </c:pt>
                <c:pt idx="24">
                  <c:v>2.9172387100829691</c:v>
                </c:pt>
                <c:pt idx="25">
                  <c:v>2.8548489235101329</c:v>
                </c:pt>
                <c:pt idx="26">
                  <c:v>2.9266672524073289</c:v>
                </c:pt>
                <c:pt idx="27">
                  <c:v>3.1281543052712686</c:v>
                </c:pt>
                <c:pt idx="28">
                  <c:v>2.4855856249357551</c:v>
                </c:pt>
                <c:pt idx="29">
                  <c:v>2.3465221395296436</c:v>
                </c:pt>
                <c:pt idx="30">
                  <c:v>2.7730375399563765</c:v>
                </c:pt>
                <c:pt idx="31">
                  <c:v>2.7084421621957659</c:v>
                </c:pt>
                <c:pt idx="32">
                  <c:v>2.7865154812963291</c:v>
                </c:pt>
                <c:pt idx="33">
                  <c:v>2.7412399515973869</c:v>
                </c:pt>
                <c:pt idx="34">
                  <c:v>2.7854378520484411</c:v>
                </c:pt>
                <c:pt idx="35">
                  <c:v>2.8061006682654019</c:v>
                </c:pt>
                <c:pt idx="36">
                  <c:v>2.7237903961268155</c:v>
                </c:pt>
                <c:pt idx="37">
                  <c:v>2.844850985350766</c:v>
                </c:pt>
                <c:pt idx="38">
                  <c:v>2.837384794216399</c:v>
                </c:pt>
                <c:pt idx="39">
                  <c:v>2.8290807750436082</c:v>
                </c:pt>
                <c:pt idx="40">
                  <c:v>2.8854127395665223</c:v>
                </c:pt>
                <c:pt idx="41">
                  <c:v>2.9014942873577669</c:v>
                </c:pt>
                <c:pt idx="42">
                  <c:v>2.8825774790593419</c:v>
                </c:pt>
                <c:pt idx="43">
                  <c:v>2.8434580532886629</c:v>
                </c:pt>
                <c:pt idx="44">
                  <c:v>2.8603905640938723</c:v>
                </c:pt>
                <c:pt idx="45">
                  <c:v>2.872147818897079</c:v>
                </c:pt>
                <c:pt idx="46">
                  <c:v>2.8362951782708117</c:v>
                </c:pt>
                <c:pt idx="47">
                  <c:v>2.8062648020500447</c:v>
                </c:pt>
                <c:pt idx="48">
                  <c:v>2.7813109353685457</c:v>
                </c:pt>
                <c:pt idx="49">
                  <c:v>2.7455528391259572</c:v>
                </c:pt>
                <c:pt idx="50">
                  <c:v>2.7282519894704245</c:v>
                </c:pt>
                <c:pt idx="51">
                  <c:v>2.7497604676887248</c:v>
                </c:pt>
                <c:pt idx="52">
                  <c:v>2.6725366556513306</c:v>
                </c:pt>
                <c:pt idx="53">
                  <c:v>2.5975706928740823</c:v>
                </c:pt>
                <c:pt idx="54">
                  <c:v>2.530140801218054</c:v>
                </c:pt>
                <c:pt idx="55">
                  <c:v>2.4929515990213655</c:v>
                </c:pt>
                <c:pt idx="56">
                  <c:v>2.5301627483926894</c:v>
                </c:pt>
                <c:pt idx="57">
                  <c:v>2.5074749169560269</c:v>
                </c:pt>
                <c:pt idx="58">
                  <c:v>2.4798852175468058</c:v>
                </c:pt>
                <c:pt idx="59">
                  <c:v>2.5193230353480236</c:v>
                </c:pt>
                <c:pt idx="60">
                  <c:v>2.6089507831849836</c:v>
                </c:pt>
                <c:pt idx="61">
                  <c:v>2.625271986304901</c:v>
                </c:pt>
                <c:pt idx="62">
                  <c:v>2.5878339115722575</c:v>
                </c:pt>
                <c:pt idx="63">
                  <c:v>2.5805296007076328</c:v>
                </c:pt>
                <c:pt idx="64">
                  <c:v>2.5825980652591776</c:v>
                </c:pt>
                <c:pt idx="65">
                  <c:v>2.5952423580159918</c:v>
                </c:pt>
                <c:pt idx="66">
                  <c:v>2.6591139783324929</c:v>
                </c:pt>
                <c:pt idx="67">
                  <c:v>2.6684497987696791</c:v>
                </c:pt>
                <c:pt idx="68">
                  <c:v>2.6285415146717992</c:v>
                </c:pt>
                <c:pt idx="69">
                  <c:v>2.6159256969547608</c:v>
                </c:pt>
                <c:pt idx="70">
                  <c:v>2.6590665857058764</c:v>
                </c:pt>
                <c:pt idx="71">
                  <c:v>2.5610295778296814</c:v>
                </c:pt>
                <c:pt idx="72">
                  <c:v>2.5700679526200627</c:v>
                </c:pt>
                <c:pt idx="73">
                  <c:v>2.5927800477898941</c:v>
                </c:pt>
                <c:pt idx="74">
                  <c:v>2.5893450038732531</c:v>
                </c:pt>
                <c:pt idx="75">
                  <c:v>2.610357443681115</c:v>
                </c:pt>
                <c:pt idx="76">
                  <c:v>2.6162628312455243</c:v>
                </c:pt>
                <c:pt idx="77">
                  <c:v>2.6542124906052695</c:v>
                </c:pt>
                <c:pt idx="78">
                  <c:v>2.6299143858021128</c:v>
                </c:pt>
                <c:pt idx="79">
                  <c:v>2.5576484576973089</c:v>
                </c:pt>
                <c:pt idx="80">
                  <c:v>2.5792674634541286</c:v>
                </c:pt>
                <c:pt idx="81">
                  <c:v>2.5117908907328599</c:v>
                </c:pt>
                <c:pt idx="82">
                  <c:v>2.5114372741563531</c:v>
                </c:pt>
                <c:pt idx="83">
                  <c:v>2.497258535144105</c:v>
                </c:pt>
                <c:pt idx="84">
                  <c:v>2.4550801870155898</c:v>
                </c:pt>
                <c:pt idx="85">
                  <c:v>2.4595917861465915</c:v>
                </c:pt>
                <c:pt idx="86">
                  <c:v>2.4904663767467561</c:v>
                </c:pt>
                <c:pt idx="87">
                  <c:v>2.4665987506817117</c:v>
                </c:pt>
                <c:pt idx="88">
                  <c:v>2.5097911298797961</c:v>
                </c:pt>
                <c:pt idx="89">
                  <c:v>2.6202230845075718</c:v>
                </c:pt>
                <c:pt idx="90">
                  <c:v>2.6039581555764406</c:v>
                </c:pt>
                <c:pt idx="91">
                  <c:v>2.5676038294380192</c:v>
                </c:pt>
                <c:pt idx="92">
                  <c:v>2.5944947287250004</c:v>
                </c:pt>
                <c:pt idx="93">
                  <c:v>2.5926430021441167</c:v>
                </c:pt>
                <c:pt idx="94">
                  <c:v>2.5616290992999886</c:v>
                </c:pt>
                <c:pt idx="95">
                  <c:v>2.5621215448171624</c:v>
                </c:pt>
                <c:pt idx="96">
                  <c:v>2.5435627684211921</c:v>
                </c:pt>
                <c:pt idx="97">
                  <c:v>2.5901825100116107</c:v>
                </c:pt>
                <c:pt idx="98">
                  <c:v>2.6128683801023143</c:v>
                </c:pt>
                <c:pt idx="99">
                  <c:v>2.6702416151301818</c:v>
                </c:pt>
                <c:pt idx="100">
                  <c:v>2.6914387949304928</c:v>
                </c:pt>
                <c:pt idx="101">
                  <c:v>2.7588030812140105</c:v>
                </c:pt>
                <c:pt idx="102">
                  <c:v>2.8563708147598086</c:v>
                </c:pt>
                <c:pt idx="103">
                  <c:v>2.7106448749310537</c:v>
                </c:pt>
                <c:pt idx="104">
                  <c:v>2.650348543599462</c:v>
                </c:pt>
                <c:pt idx="105">
                  <c:v>2.6855234757277002</c:v>
                </c:pt>
                <c:pt idx="106">
                  <c:v>2.6743536580023775</c:v>
                </c:pt>
                <c:pt idx="107">
                  <c:v>2.7211745205281437</c:v>
                </c:pt>
                <c:pt idx="108">
                  <c:v>2.7253063347938249</c:v>
                </c:pt>
                <c:pt idx="109">
                  <c:v>2.6814077610561715</c:v>
                </c:pt>
                <c:pt idx="110">
                  <c:v>2.6801953914400163</c:v>
                </c:pt>
                <c:pt idx="111">
                  <c:v>2.7533804582455192</c:v>
                </c:pt>
                <c:pt idx="112">
                  <c:v>2.7076507698028007</c:v>
                </c:pt>
                <c:pt idx="113">
                  <c:v>2.732599802963052</c:v>
                </c:pt>
                <c:pt idx="114">
                  <c:v>2.7918495226535396</c:v>
                </c:pt>
                <c:pt idx="115">
                  <c:v>2.7811328514037457</c:v>
                </c:pt>
                <c:pt idx="116">
                  <c:v>2.7876856286647023</c:v>
                </c:pt>
                <c:pt idx="117">
                  <c:v>2.7756450949559106</c:v>
                </c:pt>
                <c:pt idx="118">
                  <c:v>2.8096849779240674</c:v>
                </c:pt>
                <c:pt idx="119">
                  <c:v>2.8137498796967106</c:v>
                </c:pt>
                <c:pt idx="120">
                  <c:v>2.8541237151535905</c:v>
                </c:pt>
                <c:pt idx="121">
                  <c:v>2.8603726709820059</c:v>
                </c:pt>
                <c:pt idx="122">
                  <c:v>2.845270769352231</c:v>
                </c:pt>
                <c:pt idx="123">
                  <c:v>2.8890459967394313</c:v>
                </c:pt>
                <c:pt idx="124">
                  <c:v>2.8487840161495432</c:v>
                </c:pt>
                <c:pt idx="125">
                  <c:v>2.792656063143756</c:v>
                </c:pt>
                <c:pt idx="126">
                  <c:v>2.7657725289288422</c:v>
                </c:pt>
                <c:pt idx="127">
                  <c:v>2.7299214896206232</c:v>
                </c:pt>
                <c:pt idx="128">
                  <c:v>2.7366628308811447</c:v>
                </c:pt>
                <c:pt idx="129">
                  <c:v>2.6997986314052169</c:v>
                </c:pt>
                <c:pt idx="130">
                  <c:v>2.7115654922661299</c:v>
                </c:pt>
                <c:pt idx="131">
                  <c:v>2.7160696604832153</c:v>
                </c:pt>
                <c:pt idx="132">
                  <c:v>2.6238052046986176</c:v>
                </c:pt>
                <c:pt idx="133">
                  <c:v>2.7053263634121025</c:v>
                </c:pt>
                <c:pt idx="134">
                  <c:v>2.6811372621043774</c:v>
                </c:pt>
                <c:pt idx="135">
                  <c:v>2.7305847060933433</c:v>
                </c:pt>
                <c:pt idx="136">
                  <c:v>2.5624679886442188</c:v>
                </c:pt>
                <c:pt idx="137">
                  <c:v>2.5932917105673989</c:v>
                </c:pt>
                <c:pt idx="138">
                  <c:v>2.7155685835951311</c:v>
                </c:pt>
                <c:pt idx="139">
                  <c:v>2.6879545068162023</c:v>
                </c:pt>
                <c:pt idx="140">
                  <c:v>2.725824318295234</c:v>
                </c:pt>
                <c:pt idx="141">
                  <c:v>2.6829158935425745</c:v>
                </c:pt>
                <c:pt idx="142">
                  <c:v>2.8207555818903129</c:v>
                </c:pt>
                <c:pt idx="143">
                  <c:v>2.7275463314123489</c:v>
                </c:pt>
                <c:pt idx="144">
                  <c:v>2.8120109314571615</c:v>
                </c:pt>
                <c:pt idx="145">
                  <c:v>2.7232425399583855</c:v>
                </c:pt>
                <c:pt idx="146">
                  <c:v>2.7570595021990694</c:v>
                </c:pt>
                <c:pt idx="147">
                  <c:v>2.7762807933544771</c:v>
                </c:pt>
                <c:pt idx="148">
                  <c:v>2.7964793293200252</c:v>
                </c:pt>
                <c:pt idx="149">
                  <c:v>2.7683278646801885</c:v>
                </c:pt>
                <c:pt idx="150">
                  <c:v>2.8549323020112096</c:v>
                </c:pt>
                <c:pt idx="151">
                  <c:v>2.7274363441334444</c:v>
                </c:pt>
                <c:pt idx="152">
                  <c:v>2.8088844445021413</c:v>
                </c:pt>
                <c:pt idx="153">
                  <c:v>2.6186641341785721</c:v>
                </c:pt>
                <c:pt idx="154">
                  <c:v>2.3390337671882038</c:v>
                </c:pt>
                <c:pt idx="155">
                  <c:v>2.3304430140275856</c:v>
                </c:pt>
                <c:pt idx="156">
                  <c:v>2.3859754497671268</c:v>
                </c:pt>
                <c:pt idx="157">
                  <c:v>2.4572063344855142</c:v>
                </c:pt>
                <c:pt idx="158">
                  <c:v>2.6656732256577689</c:v>
                </c:pt>
                <c:pt idx="159">
                  <c:v>2.9133126497159711</c:v>
                </c:pt>
                <c:pt idx="160">
                  <c:v>2.8854990091689583</c:v>
                </c:pt>
                <c:pt idx="161">
                  <c:v>2.9487312131006362</c:v>
                </c:pt>
                <c:pt idx="162">
                  <c:v>2.9872921390190217</c:v>
                </c:pt>
                <c:pt idx="163">
                  <c:v>2.8543529452668261</c:v>
                </c:pt>
                <c:pt idx="164">
                  <c:v>2.7132965652531409</c:v>
                </c:pt>
                <c:pt idx="165">
                  <c:v>2.887063795600239</c:v>
                </c:pt>
                <c:pt idx="166">
                  <c:v>2.7993374952322934</c:v>
                </c:pt>
                <c:pt idx="167">
                  <c:v>2.6420297588625918</c:v>
                </c:pt>
                <c:pt idx="168">
                  <c:v>2.8213569154485261</c:v>
                </c:pt>
                <c:pt idx="169">
                  <c:v>2.8834690377547552</c:v>
                </c:pt>
                <c:pt idx="170">
                  <c:v>2.6912497461261111</c:v>
                </c:pt>
                <c:pt idx="171">
                  <c:v>2.7402787352953002</c:v>
                </c:pt>
                <c:pt idx="172">
                  <c:v>2.8153785522365502</c:v>
                </c:pt>
                <c:pt idx="173">
                  <c:v>2.803903142395971</c:v>
                </c:pt>
                <c:pt idx="174">
                  <c:v>2.5093096721719972</c:v>
                </c:pt>
                <c:pt idx="175">
                  <c:v>1.8966849507983174</c:v>
                </c:pt>
                <c:pt idx="176">
                  <c:v>2.1660873204558726</c:v>
                </c:pt>
                <c:pt idx="177">
                  <c:v>2.4233047017798603</c:v>
                </c:pt>
                <c:pt idx="178">
                  <c:v>2.562000385174561</c:v>
                </c:pt>
                <c:pt idx="179">
                  <c:v>2.7135752628848748</c:v>
                </c:pt>
                <c:pt idx="180">
                  <c:v>2.4186602770897383</c:v>
                </c:pt>
                <c:pt idx="181">
                  <c:v>2.083151519994396</c:v>
                </c:pt>
                <c:pt idx="182">
                  <c:v>2.1738923818385638</c:v>
                </c:pt>
                <c:pt idx="183">
                  <c:v>2.3417437571211317</c:v>
                </c:pt>
                <c:pt idx="184">
                  <c:v>2.508992478693683</c:v>
                </c:pt>
                <c:pt idx="185">
                  <c:v>2.5251746861755797</c:v>
                </c:pt>
                <c:pt idx="186">
                  <c:v>2.3337578700977182</c:v>
                </c:pt>
                <c:pt idx="187">
                  <c:v>2.4027707675776204</c:v>
                </c:pt>
                <c:pt idx="188">
                  <c:v>2.7582318067766658</c:v>
                </c:pt>
                <c:pt idx="189">
                  <c:v>2.7519090592665156</c:v>
                </c:pt>
                <c:pt idx="190">
                  <c:v>2.7584216415965224</c:v>
                </c:pt>
                <c:pt idx="191">
                  <c:v>2.7209981266041314</c:v>
                </c:pt>
                <c:pt idx="192">
                  <c:v>2.7656620854679965</c:v>
                </c:pt>
                <c:pt idx="193">
                  <c:v>2.6422190735586732</c:v>
                </c:pt>
                <c:pt idx="194">
                  <c:v>2.2552031450161802</c:v>
                </c:pt>
                <c:pt idx="195">
                  <c:v>2.3878474590919718</c:v>
                </c:pt>
                <c:pt idx="196">
                  <c:v>2.0984832485641101</c:v>
                </c:pt>
                <c:pt idx="197">
                  <c:v>1.9350926032675071</c:v>
                </c:pt>
                <c:pt idx="198">
                  <c:v>2.014098907052456</c:v>
                </c:pt>
                <c:pt idx="199">
                  <c:v>2.3539203609914616</c:v>
                </c:pt>
                <c:pt idx="200">
                  <c:v>2.4437405536780594</c:v>
                </c:pt>
                <c:pt idx="201">
                  <c:v>1.9124069705873565</c:v>
                </c:pt>
                <c:pt idx="202">
                  <c:v>1.8714702059893338</c:v>
                </c:pt>
                <c:pt idx="203">
                  <c:v>1.9609430442189837</c:v>
                </c:pt>
                <c:pt idx="204">
                  <c:v>2.2075028076398762</c:v>
                </c:pt>
                <c:pt idx="205">
                  <c:v>2.3678080346520081</c:v>
                </c:pt>
                <c:pt idx="206">
                  <c:v>2.0900630411669292</c:v>
                </c:pt>
                <c:pt idx="207">
                  <c:v>1.8537638834797117</c:v>
                </c:pt>
                <c:pt idx="208">
                  <c:v>1.8781988089688697</c:v>
                </c:pt>
                <c:pt idx="209">
                  <c:v>1.9376522956431617</c:v>
                </c:pt>
                <c:pt idx="210">
                  <c:v>2.0081795798667708</c:v>
                </c:pt>
                <c:pt idx="211">
                  <c:v>2.1935254087206615</c:v>
                </c:pt>
                <c:pt idx="212">
                  <c:v>2.4296014464425237</c:v>
                </c:pt>
                <c:pt idx="213">
                  <c:v>2.6497360823494156</c:v>
                </c:pt>
                <c:pt idx="214">
                  <c:v>2.6353613651673493</c:v>
                </c:pt>
                <c:pt idx="215">
                  <c:v>2.6338716982906303</c:v>
                </c:pt>
                <c:pt idx="216">
                  <c:v>2.8610317445293889</c:v>
                </c:pt>
                <c:pt idx="217">
                  <c:v>2.8900422206201615</c:v>
                </c:pt>
                <c:pt idx="218">
                  <c:v>2.8123637516277262</c:v>
                </c:pt>
                <c:pt idx="219">
                  <c:v>2.7936598237112547</c:v>
                </c:pt>
                <c:pt idx="220">
                  <c:v>2.7572876327747617</c:v>
                </c:pt>
                <c:pt idx="221">
                  <c:v>2.6313517641156099</c:v>
                </c:pt>
                <c:pt idx="222">
                  <c:v>2.6490923039122416</c:v>
                </c:pt>
                <c:pt idx="223">
                  <c:v>2.6777713958842981</c:v>
                </c:pt>
                <c:pt idx="224">
                  <c:v>2.7305312882209116</c:v>
                </c:pt>
                <c:pt idx="225">
                  <c:v>2.8090529946651244</c:v>
                </c:pt>
                <c:pt idx="226">
                  <c:v>2.8135116301151086</c:v>
                </c:pt>
                <c:pt idx="227">
                  <c:v>2.7307999577401101</c:v>
                </c:pt>
                <c:pt idx="228">
                  <c:v>2.6628523765919678</c:v>
                </c:pt>
                <c:pt idx="229">
                  <c:v>2.6163026499736688</c:v>
                </c:pt>
                <c:pt idx="230">
                  <c:v>2.5831160838318032</c:v>
                </c:pt>
                <c:pt idx="231">
                  <c:v>2.6154254700682329</c:v>
                </c:pt>
                <c:pt idx="232">
                  <c:v>2.6205566104502891</c:v>
                </c:pt>
                <c:pt idx="233">
                  <c:v>2.6123014396775037</c:v>
                </c:pt>
                <c:pt idx="234">
                  <c:v>2.6890319851185045</c:v>
                </c:pt>
                <c:pt idx="235">
                  <c:v>2.7414641352458871</c:v>
                </c:pt>
                <c:pt idx="236">
                  <c:v>2.6933463502632655</c:v>
                </c:pt>
                <c:pt idx="237">
                  <c:v>2.7082565886039287</c:v>
                </c:pt>
                <c:pt idx="238">
                  <c:v>2.7372227608613175</c:v>
                </c:pt>
                <c:pt idx="239">
                  <c:v>2.7029572058733624</c:v>
                </c:pt>
                <c:pt idx="240">
                  <c:v>2.6949465605585581</c:v>
                </c:pt>
                <c:pt idx="241">
                  <c:v>2.7167566234401979</c:v>
                </c:pt>
                <c:pt idx="242">
                  <c:v>2.72857118438841</c:v>
                </c:pt>
                <c:pt idx="243">
                  <c:v>2.7707478748689698</c:v>
                </c:pt>
                <c:pt idx="244">
                  <c:v>2.7244307568315937</c:v>
                </c:pt>
                <c:pt idx="245">
                  <c:v>2.7345395049225436</c:v>
                </c:pt>
                <c:pt idx="246">
                  <c:v>2.753887442413582</c:v>
                </c:pt>
                <c:pt idx="247">
                  <c:v>2.7762547203410763</c:v>
                </c:pt>
                <c:pt idx="248">
                  <c:v>2.7555635056767005</c:v>
                </c:pt>
                <c:pt idx="249">
                  <c:v>2.673734707819901</c:v>
                </c:pt>
                <c:pt idx="250">
                  <c:v>2.5855349925894742</c:v>
                </c:pt>
                <c:pt idx="251">
                  <c:v>2.6851537627101121</c:v>
                </c:pt>
                <c:pt idx="252">
                  <c:v>2.8186844302393612</c:v>
                </c:pt>
                <c:pt idx="253">
                  <c:v>2.752342500409485</c:v>
                </c:pt>
                <c:pt idx="254">
                  <c:v>2.7846961508374339</c:v>
                </c:pt>
                <c:pt idx="255">
                  <c:v>2.8030182998187798</c:v>
                </c:pt>
                <c:pt idx="256">
                  <c:v>2.8252580053436485</c:v>
                </c:pt>
                <c:pt idx="257">
                  <c:v>2.7480737798047161</c:v>
                </c:pt>
                <c:pt idx="258">
                  <c:v>2.7268048326993504</c:v>
                </c:pt>
                <c:pt idx="259">
                  <c:v>2.7424003125071237</c:v>
                </c:pt>
                <c:pt idx="260">
                  <c:v>2.7866814287314803</c:v>
                </c:pt>
                <c:pt idx="261">
                  <c:v>2.697603574808602</c:v>
                </c:pt>
                <c:pt idx="262">
                  <c:v>2.7296180274512465</c:v>
                </c:pt>
                <c:pt idx="263">
                  <c:v>2.7613785503066817</c:v>
                </c:pt>
                <c:pt idx="264">
                  <c:v>2.8038470024117332</c:v>
                </c:pt>
                <c:pt idx="265">
                  <c:v>2.7837593981740545</c:v>
                </c:pt>
                <c:pt idx="266">
                  <c:v>2.7558092465365105</c:v>
                </c:pt>
                <c:pt idx="267">
                  <c:v>2.7171976643483915</c:v>
                </c:pt>
                <c:pt idx="268">
                  <c:v>2.7167686934379134</c:v>
                </c:pt>
                <c:pt idx="269">
                  <c:v>2.7758467131957958</c:v>
                </c:pt>
                <c:pt idx="270">
                  <c:v>2.7771974566899158</c:v>
                </c:pt>
                <c:pt idx="271">
                  <c:v>2.7353352316820705</c:v>
                </c:pt>
                <c:pt idx="272">
                  <c:v>2.7266639078011763</c:v>
                </c:pt>
                <c:pt idx="273">
                  <c:v>2.7733052808330956</c:v>
                </c:pt>
                <c:pt idx="274">
                  <c:v>2.7729725568007497</c:v>
                </c:pt>
                <c:pt idx="275">
                  <c:v>2.7899515519832243</c:v>
                </c:pt>
                <c:pt idx="276">
                  <c:v>2.7999913808322763</c:v>
                </c:pt>
                <c:pt idx="277">
                  <c:v>2.7759317449885699</c:v>
                </c:pt>
                <c:pt idx="278">
                  <c:v>2.7891850294990919</c:v>
                </c:pt>
                <c:pt idx="279">
                  <c:v>2.7776227355284511</c:v>
                </c:pt>
                <c:pt idx="280">
                  <c:v>2.7514357060000538</c:v>
                </c:pt>
                <c:pt idx="281">
                  <c:v>2.751160964077493</c:v>
                </c:pt>
                <c:pt idx="282">
                  <c:v>2.7779523793137066</c:v>
                </c:pt>
                <c:pt idx="283">
                  <c:v>2.8280667412326488</c:v>
                </c:pt>
                <c:pt idx="284">
                  <c:v>2.8511360844699878</c:v>
                </c:pt>
                <c:pt idx="285">
                  <c:v>2.8189640307026957</c:v>
                </c:pt>
                <c:pt idx="286">
                  <c:v>2.8551371912994554</c:v>
                </c:pt>
                <c:pt idx="287">
                  <c:v>2.8218431375494761</c:v>
                </c:pt>
                <c:pt idx="288">
                  <c:v>3.0243873075587846</c:v>
                </c:pt>
                <c:pt idx="289">
                  <c:v>2.8063644971219448</c:v>
                </c:pt>
                <c:pt idx="290">
                  <c:v>2.828709474758619</c:v>
                </c:pt>
                <c:pt idx="291">
                  <c:v>2.7316651202730147</c:v>
                </c:pt>
                <c:pt idx="292">
                  <c:v>2.8975797397109164</c:v>
                </c:pt>
                <c:pt idx="293">
                  <c:v>2.9032194829496185</c:v>
                </c:pt>
                <c:pt idx="294">
                  <c:v>2.671441582379257</c:v>
                </c:pt>
                <c:pt idx="295">
                  <c:v>2.948001649287709</c:v>
                </c:pt>
                <c:pt idx="296">
                  <c:v>2.816196466532968</c:v>
                </c:pt>
                <c:pt idx="297">
                  <c:v>2.5208336240153786</c:v>
                </c:pt>
                <c:pt idx="298">
                  <c:v>2.957975775074873</c:v>
                </c:pt>
                <c:pt idx="299">
                  <c:v>2.8791944068543005</c:v>
                </c:pt>
                <c:pt idx="300">
                  <c:v>2.8791964484416028</c:v>
                </c:pt>
                <c:pt idx="301">
                  <c:v>2.8750349259606485</c:v>
                </c:pt>
                <c:pt idx="302">
                  <c:v>2.8325729502808534</c:v>
                </c:pt>
                <c:pt idx="303">
                  <c:v>2.7979109801428526</c:v>
                </c:pt>
                <c:pt idx="304">
                  <c:v>2.7898535058943064</c:v>
                </c:pt>
                <c:pt idx="305">
                  <c:v>2.8411102998874096</c:v>
                </c:pt>
                <c:pt idx="306">
                  <c:v>2.8605614361490899</c:v>
                </c:pt>
                <c:pt idx="307">
                  <c:v>2.7221744626613793</c:v>
                </c:pt>
                <c:pt idx="308">
                  <c:v>2.7821535957365504</c:v>
                </c:pt>
                <c:pt idx="309">
                  <c:v>2.7980139508955375</c:v>
                </c:pt>
                <c:pt idx="310">
                  <c:v>2.7325453001536735</c:v>
                </c:pt>
                <c:pt idx="311">
                  <c:v>2.7362164152789226</c:v>
                </c:pt>
                <c:pt idx="312">
                  <c:v>2.7757422791487474</c:v>
                </c:pt>
                <c:pt idx="313">
                  <c:v>2.7286819728495892</c:v>
                </c:pt>
                <c:pt idx="314">
                  <c:v>2.7951413779272261</c:v>
                </c:pt>
                <c:pt idx="315">
                  <c:v>2.7955586802646062</c:v>
                </c:pt>
                <c:pt idx="316">
                  <c:v>2.6971381504039131</c:v>
                </c:pt>
                <c:pt idx="317">
                  <c:v>2.7510400977374387</c:v>
                </c:pt>
                <c:pt idx="318">
                  <c:v>2.7573254457677967</c:v>
                </c:pt>
                <c:pt idx="319">
                  <c:v>2.7260018983999244</c:v>
                </c:pt>
                <c:pt idx="320">
                  <c:v>2.7623939175010896</c:v>
                </c:pt>
                <c:pt idx="321">
                  <c:v>2.7908205184999755</c:v>
                </c:pt>
                <c:pt idx="322">
                  <c:v>2.8343831541490028</c:v>
                </c:pt>
                <c:pt idx="323">
                  <c:v>2.7441676081667956</c:v>
                </c:pt>
                <c:pt idx="324">
                  <c:v>2.7966869647958075</c:v>
                </c:pt>
                <c:pt idx="325">
                  <c:v>2.6957457820176427</c:v>
                </c:pt>
                <c:pt idx="326">
                  <c:v>2.708884403358792</c:v>
                </c:pt>
                <c:pt idx="327">
                  <c:v>2.7833267561350445</c:v>
                </c:pt>
                <c:pt idx="328">
                  <c:v>2.7823953633639325</c:v>
                </c:pt>
                <c:pt idx="329">
                  <c:v>2.7127213013852378</c:v>
                </c:pt>
                <c:pt idx="330">
                  <c:v>2.7713233013196525</c:v>
                </c:pt>
                <c:pt idx="331">
                  <c:v>2.7930456028106576</c:v>
                </c:pt>
                <c:pt idx="332">
                  <c:v>2.787340153342853</c:v>
                </c:pt>
                <c:pt idx="333">
                  <c:v>2.8056936681482258</c:v>
                </c:pt>
                <c:pt idx="334">
                  <c:v>2.773180154407398</c:v>
                </c:pt>
                <c:pt idx="335">
                  <c:v>2.9429918376882425</c:v>
                </c:pt>
                <c:pt idx="336">
                  <c:v>2.8506872569554407</c:v>
                </c:pt>
                <c:pt idx="337">
                  <c:v>2.8313846302450441</c:v>
                </c:pt>
                <c:pt idx="338">
                  <c:v>2.6896359533581689</c:v>
                </c:pt>
                <c:pt idx="339">
                  <c:v>2.746247687320861</c:v>
                </c:pt>
                <c:pt idx="340">
                  <c:v>2.5587795246847369</c:v>
                </c:pt>
                <c:pt idx="341">
                  <c:v>2.4647885748523497</c:v>
                </c:pt>
                <c:pt idx="342">
                  <c:v>2.3777271273016156</c:v>
                </c:pt>
                <c:pt idx="343">
                  <c:v>2.2390758828009063</c:v>
                </c:pt>
              </c:numCache>
            </c:numRef>
          </c:xVal>
          <c:yVal>
            <c:numRef>
              <c:f>'069C'!$J$13:$J$676</c:f>
              <c:numCache>
                <c:formatCode>0.0</c:formatCode>
                <c:ptCount val="664"/>
                <c:pt idx="0">
                  <c:v>-0.3</c:v>
                </c:pt>
                <c:pt idx="1">
                  <c:v>-0.46404199475065616</c:v>
                </c:pt>
                <c:pt idx="2">
                  <c:v>-0.62808398950131239</c:v>
                </c:pt>
                <c:pt idx="3">
                  <c:v>-0.79212598425196845</c:v>
                </c:pt>
                <c:pt idx="4">
                  <c:v>-0.95616797900262473</c:v>
                </c:pt>
                <c:pt idx="5">
                  <c:v>-1.1202099737532807</c:v>
                </c:pt>
                <c:pt idx="6">
                  <c:v>-1.2842519685039369</c:v>
                </c:pt>
                <c:pt idx="7">
                  <c:v>-1.448293963254593</c:v>
                </c:pt>
                <c:pt idx="8">
                  <c:v>-1.6123359580052494</c:v>
                </c:pt>
                <c:pt idx="9">
                  <c:v>-1.7763779527559056</c:v>
                </c:pt>
                <c:pt idx="10">
                  <c:v>-1.9404199475065615</c:v>
                </c:pt>
                <c:pt idx="11">
                  <c:v>-2.1044619422572177</c:v>
                </c:pt>
                <c:pt idx="12">
                  <c:v>-2.2685039370078739</c:v>
                </c:pt>
                <c:pt idx="13">
                  <c:v>-2.4325459317585301</c:v>
                </c:pt>
                <c:pt idx="14">
                  <c:v>-2.5965879265091858</c:v>
                </c:pt>
                <c:pt idx="15">
                  <c:v>-2.7606299212598424</c:v>
                </c:pt>
                <c:pt idx="16">
                  <c:v>-2.9246719160104986</c:v>
                </c:pt>
                <c:pt idx="17">
                  <c:v>-3.0887139107611543</c:v>
                </c:pt>
                <c:pt idx="18">
                  <c:v>-3.2527559055118109</c:v>
                </c:pt>
                <c:pt idx="19">
                  <c:v>-3.4167979002624667</c:v>
                </c:pt>
                <c:pt idx="20">
                  <c:v>-3.5808398950131228</c:v>
                </c:pt>
                <c:pt idx="21">
                  <c:v>-3.7448818897637794</c:v>
                </c:pt>
                <c:pt idx="22">
                  <c:v>-3.9089238845144356</c:v>
                </c:pt>
                <c:pt idx="23">
                  <c:v>-4.0729658792650918</c:v>
                </c:pt>
                <c:pt idx="24">
                  <c:v>-4.237007874015748</c:v>
                </c:pt>
                <c:pt idx="25">
                  <c:v>-4.4010498687664041</c:v>
                </c:pt>
                <c:pt idx="26">
                  <c:v>-4.5650918635170603</c:v>
                </c:pt>
                <c:pt idx="27">
                  <c:v>-4.7291338582677165</c:v>
                </c:pt>
                <c:pt idx="28">
                  <c:v>-4.8931758530183718</c:v>
                </c:pt>
                <c:pt idx="29">
                  <c:v>-5.0572178477690279</c:v>
                </c:pt>
                <c:pt idx="30">
                  <c:v>-5.221259842519685</c:v>
                </c:pt>
                <c:pt idx="31">
                  <c:v>-5.3853018372703412</c:v>
                </c:pt>
                <c:pt idx="32">
                  <c:v>-5.5493438320209973</c:v>
                </c:pt>
                <c:pt idx="33">
                  <c:v>-5.7133858267716526</c:v>
                </c:pt>
                <c:pt idx="34">
                  <c:v>-5.8774278215223088</c:v>
                </c:pt>
                <c:pt idx="35">
                  <c:v>-6.041469816272965</c:v>
                </c:pt>
                <c:pt idx="36">
                  <c:v>-6.205511811023622</c:v>
                </c:pt>
                <c:pt idx="37">
                  <c:v>-6.3695538057742782</c:v>
                </c:pt>
                <c:pt idx="38">
                  <c:v>-6.5335958005249335</c:v>
                </c:pt>
                <c:pt idx="39">
                  <c:v>-6.6976377952755897</c:v>
                </c:pt>
                <c:pt idx="40">
                  <c:v>-6.8616797900262458</c:v>
                </c:pt>
                <c:pt idx="41">
                  <c:v>-7.025721784776902</c:v>
                </c:pt>
                <c:pt idx="42">
                  <c:v>-7.1897637795275591</c:v>
                </c:pt>
                <c:pt idx="43">
                  <c:v>-7.3538057742782144</c:v>
                </c:pt>
                <c:pt idx="44">
                  <c:v>-7.5178477690288714</c:v>
                </c:pt>
                <c:pt idx="45">
                  <c:v>-7.6818897637795267</c:v>
                </c:pt>
                <c:pt idx="46">
                  <c:v>-7.8459317585301829</c:v>
                </c:pt>
                <c:pt idx="47">
                  <c:v>-8.0099737532808408</c:v>
                </c:pt>
                <c:pt idx="48">
                  <c:v>-8.1740157480314952</c:v>
                </c:pt>
                <c:pt idx="49">
                  <c:v>-8.3380577427821532</c:v>
                </c:pt>
                <c:pt idx="50">
                  <c:v>-8.5020997375328093</c:v>
                </c:pt>
                <c:pt idx="51">
                  <c:v>-8.6661417322834637</c:v>
                </c:pt>
                <c:pt idx="52">
                  <c:v>-8.8301837270341217</c:v>
                </c:pt>
                <c:pt idx="53">
                  <c:v>-8.9942257217847761</c:v>
                </c:pt>
                <c:pt idx="54">
                  <c:v>-9.158267716535434</c:v>
                </c:pt>
                <c:pt idx="55">
                  <c:v>-9.3223097112860902</c:v>
                </c:pt>
                <c:pt idx="56">
                  <c:v>-9.4863517060367446</c:v>
                </c:pt>
                <c:pt idx="57">
                  <c:v>-9.6503937007874026</c:v>
                </c:pt>
                <c:pt idx="58">
                  <c:v>-9.8144356955380569</c:v>
                </c:pt>
                <c:pt idx="59">
                  <c:v>-9.9784776902887149</c:v>
                </c:pt>
                <c:pt idx="60">
                  <c:v>-10.142519685039371</c:v>
                </c:pt>
                <c:pt idx="61">
                  <c:v>-10.306561679790025</c:v>
                </c:pt>
                <c:pt idx="62">
                  <c:v>-10.470603674540683</c:v>
                </c:pt>
                <c:pt idx="63">
                  <c:v>-10.634645669291338</c:v>
                </c:pt>
                <c:pt idx="64">
                  <c:v>-10.798687664041996</c:v>
                </c:pt>
                <c:pt idx="65">
                  <c:v>-10.962729658792652</c:v>
                </c:pt>
                <c:pt idx="66">
                  <c:v>-11.126771653543306</c:v>
                </c:pt>
                <c:pt idx="67">
                  <c:v>-11.290813648293964</c:v>
                </c:pt>
                <c:pt idx="68">
                  <c:v>-11.454855643044619</c:v>
                </c:pt>
                <c:pt idx="69">
                  <c:v>-11.618897637795277</c:v>
                </c:pt>
                <c:pt idx="70">
                  <c:v>-11.782939632545931</c:v>
                </c:pt>
                <c:pt idx="71">
                  <c:v>-11.946981627296587</c:v>
                </c:pt>
                <c:pt idx="72">
                  <c:v>-12.111023622047245</c:v>
                </c:pt>
                <c:pt idx="73">
                  <c:v>-12.2750656167979</c:v>
                </c:pt>
                <c:pt idx="74">
                  <c:v>-12.439107611548557</c:v>
                </c:pt>
                <c:pt idx="75">
                  <c:v>-12.603149606299212</c:v>
                </c:pt>
                <c:pt idx="76">
                  <c:v>-12.767191601049868</c:v>
                </c:pt>
                <c:pt idx="77">
                  <c:v>-12.931233595800526</c:v>
                </c:pt>
                <c:pt idx="78">
                  <c:v>-13.09527559055118</c:v>
                </c:pt>
                <c:pt idx="79">
                  <c:v>-13.259317585301838</c:v>
                </c:pt>
                <c:pt idx="80">
                  <c:v>-13.423359580052493</c:v>
                </c:pt>
                <c:pt idx="81">
                  <c:v>-13.587401574803149</c:v>
                </c:pt>
                <c:pt idx="82">
                  <c:v>-13.751443569553805</c:v>
                </c:pt>
                <c:pt idx="83">
                  <c:v>-13.915485564304463</c:v>
                </c:pt>
                <c:pt idx="84">
                  <c:v>-14.079527559055119</c:v>
                </c:pt>
                <c:pt idx="85">
                  <c:v>-14.243569553805774</c:v>
                </c:pt>
                <c:pt idx="86">
                  <c:v>-14.40761154855643</c:v>
                </c:pt>
                <c:pt idx="87">
                  <c:v>-14.571653543307086</c:v>
                </c:pt>
                <c:pt idx="88">
                  <c:v>-14.735695538057744</c:v>
                </c:pt>
                <c:pt idx="89">
                  <c:v>-14.8997375328084</c:v>
                </c:pt>
                <c:pt idx="90">
                  <c:v>-15.063779527559054</c:v>
                </c:pt>
                <c:pt idx="91">
                  <c:v>-15.227821522309711</c:v>
                </c:pt>
                <c:pt idx="92">
                  <c:v>-15.391863517060367</c:v>
                </c:pt>
                <c:pt idx="93">
                  <c:v>-15.555905511811025</c:v>
                </c:pt>
                <c:pt idx="94">
                  <c:v>-15.719947506561681</c:v>
                </c:pt>
                <c:pt idx="95">
                  <c:v>-15.883989501312335</c:v>
                </c:pt>
                <c:pt idx="96">
                  <c:v>-16.04803149606299</c:v>
                </c:pt>
                <c:pt idx="97">
                  <c:v>-16.212073490813648</c:v>
                </c:pt>
                <c:pt idx="98">
                  <c:v>-16.376115485564306</c:v>
                </c:pt>
                <c:pt idx="99">
                  <c:v>-16.54015748031496</c:v>
                </c:pt>
                <c:pt idx="100">
                  <c:v>-16.704199475065618</c:v>
                </c:pt>
                <c:pt idx="101">
                  <c:v>-16.868241469816272</c:v>
                </c:pt>
                <c:pt idx="102">
                  <c:v>-17.032283464566927</c:v>
                </c:pt>
                <c:pt idx="103">
                  <c:v>-17.196325459317585</c:v>
                </c:pt>
                <c:pt idx="104">
                  <c:v>-17.360367454068243</c:v>
                </c:pt>
                <c:pt idx="105">
                  <c:v>-17.524409448818897</c:v>
                </c:pt>
                <c:pt idx="106">
                  <c:v>-17.688451443569551</c:v>
                </c:pt>
                <c:pt idx="107">
                  <c:v>-17.852493438320209</c:v>
                </c:pt>
                <c:pt idx="108">
                  <c:v>-18.016535433070867</c:v>
                </c:pt>
                <c:pt idx="109">
                  <c:v>-18.180577427821522</c:v>
                </c:pt>
                <c:pt idx="110">
                  <c:v>-18.34461942257218</c:v>
                </c:pt>
                <c:pt idx="111">
                  <c:v>-18.508661417322834</c:v>
                </c:pt>
                <c:pt idx="112">
                  <c:v>-18.672703412073488</c:v>
                </c:pt>
                <c:pt idx="113">
                  <c:v>-18.836745406824146</c:v>
                </c:pt>
                <c:pt idx="114">
                  <c:v>-19.000787401574804</c:v>
                </c:pt>
                <c:pt idx="115">
                  <c:v>-19.164829396325459</c:v>
                </c:pt>
                <c:pt idx="116">
                  <c:v>-19.328871391076113</c:v>
                </c:pt>
                <c:pt idx="117">
                  <c:v>-19.492913385826771</c:v>
                </c:pt>
                <c:pt idx="118">
                  <c:v>-19.656955380577429</c:v>
                </c:pt>
                <c:pt idx="119">
                  <c:v>-19.820997375328083</c:v>
                </c:pt>
                <c:pt idx="120">
                  <c:v>-19.985039370078741</c:v>
                </c:pt>
                <c:pt idx="121">
                  <c:v>-20.149081364829396</c:v>
                </c:pt>
                <c:pt idx="122">
                  <c:v>-20.31312335958005</c:v>
                </c:pt>
                <c:pt idx="123">
                  <c:v>-20.477165354330708</c:v>
                </c:pt>
                <c:pt idx="124">
                  <c:v>-20.641207349081366</c:v>
                </c:pt>
                <c:pt idx="125">
                  <c:v>-20.805249343832021</c:v>
                </c:pt>
                <c:pt idx="126">
                  <c:v>-20.969291338582675</c:v>
                </c:pt>
                <c:pt idx="127">
                  <c:v>-21.133333333333333</c:v>
                </c:pt>
                <c:pt idx="128">
                  <c:v>-21.297375328083991</c:v>
                </c:pt>
                <c:pt idx="129">
                  <c:v>-21.461417322834645</c:v>
                </c:pt>
                <c:pt idx="130">
                  <c:v>-21.625459317585303</c:v>
                </c:pt>
                <c:pt idx="131">
                  <c:v>-21.789501312335958</c:v>
                </c:pt>
                <c:pt idx="132">
                  <c:v>-21.953543307086612</c:v>
                </c:pt>
                <c:pt idx="133">
                  <c:v>-22.11758530183727</c:v>
                </c:pt>
                <c:pt idx="134">
                  <c:v>-22.281627296587928</c:v>
                </c:pt>
                <c:pt idx="135">
                  <c:v>-22.445669291338582</c:v>
                </c:pt>
                <c:pt idx="136">
                  <c:v>-22.609711286089237</c:v>
                </c:pt>
                <c:pt idx="137">
                  <c:v>-22.773753280839895</c:v>
                </c:pt>
                <c:pt idx="138">
                  <c:v>-22.937795275590553</c:v>
                </c:pt>
                <c:pt idx="139">
                  <c:v>-23.101837270341207</c:v>
                </c:pt>
                <c:pt idx="140">
                  <c:v>-23.265879265091861</c:v>
                </c:pt>
                <c:pt idx="141">
                  <c:v>-23.429921259842519</c:v>
                </c:pt>
                <c:pt idx="142">
                  <c:v>-23.593963254593174</c:v>
                </c:pt>
                <c:pt idx="143">
                  <c:v>-23.758005249343832</c:v>
                </c:pt>
                <c:pt idx="144">
                  <c:v>-23.92204724409449</c:v>
                </c:pt>
                <c:pt idx="145">
                  <c:v>-24.086089238845144</c:v>
                </c:pt>
                <c:pt idx="146">
                  <c:v>-24.250131233595798</c:v>
                </c:pt>
                <c:pt idx="147">
                  <c:v>-24.414173228346456</c:v>
                </c:pt>
                <c:pt idx="148">
                  <c:v>-24.578215223097114</c:v>
                </c:pt>
                <c:pt idx="149">
                  <c:v>-24.742257217847769</c:v>
                </c:pt>
                <c:pt idx="150">
                  <c:v>-24.906299212598423</c:v>
                </c:pt>
                <c:pt idx="151">
                  <c:v>-25.070341207349081</c:v>
                </c:pt>
                <c:pt idx="152">
                  <c:v>-25.234383202099735</c:v>
                </c:pt>
                <c:pt idx="153">
                  <c:v>-25.398425196850393</c:v>
                </c:pt>
                <c:pt idx="154">
                  <c:v>-25.562467191601051</c:v>
                </c:pt>
                <c:pt idx="155">
                  <c:v>-25.726509186351706</c:v>
                </c:pt>
                <c:pt idx="156">
                  <c:v>-25.89055118110236</c:v>
                </c:pt>
                <c:pt idx="157">
                  <c:v>-26.054593175853018</c:v>
                </c:pt>
                <c:pt idx="158">
                  <c:v>-26.218635170603676</c:v>
                </c:pt>
                <c:pt idx="159">
                  <c:v>-26.38267716535433</c:v>
                </c:pt>
                <c:pt idx="160">
                  <c:v>-26.546719160104985</c:v>
                </c:pt>
                <c:pt idx="161">
                  <c:v>-26.710761154855646</c:v>
                </c:pt>
                <c:pt idx="162">
                  <c:v>-26.874803149606297</c:v>
                </c:pt>
                <c:pt idx="163">
                  <c:v>-27.038845144356955</c:v>
                </c:pt>
                <c:pt idx="164">
                  <c:v>-27.202887139107609</c:v>
                </c:pt>
                <c:pt idx="165">
                  <c:v>-27.366929133858267</c:v>
                </c:pt>
                <c:pt idx="166">
                  <c:v>-27.530971128608925</c:v>
                </c:pt>
                <c:pt idx="167">
                  <c:v>-27.69501312335958</c:v>
                </c:pt>
                <c:pt idx="168">
                  <c:v>-27.859055118110238</c:v>
                </c:pt>
                <c:pt idx="169">
                  <c:v>-28.023097112860889</c:v>
                </c:pt>
                <c:pt idx="170">
                  <c:v>-28.187139107611547</c:v>
                </c:pt>
                <c:pt idx="171">
                  <c:v>-28.351181102362208</c:v>
                </c:pt>
                <c:pt idx="172">
                  <c:v>-28.515223097112859</c:v>
                </c:pt>
                <c:pt idx="173">
                  <c:v>-28.679265091863517</c:v>
                </c:pt>
                <c:pt idx="174">
                  <c:v>-28.843307086614171</c:v>
                </c:pt>
                <c:pt idx="175">
                  <c:v>-29.007349081364829</c:v>
                </c:pt>
                <c:pt idx="176">
                  <c:v>-29.171391076115487</c:v>
                </c:pt>
                <c:pt idx="177">
                  <c:v>-29.335433070866141</c:v>
                </c:pt>
                <c:pt idx="178">
                  <c:v>-29.499475065616799</c:v>
                </c:pt>
                <c:pt idx="179">
                  <c:v>-29.66351706036745</c:v>
                </c:pt>
                <c:pt idx="180">
                  <c:v>-29.827559055118108</c:v>
                </c:pt>
                <c:pt idx="181">
                  <c:v>-29.991601049868766</c:v>
                </c:pt>
                <c:pt idx="182">
                  <c:v>-30.155643044619421</c:v>
                </c:pt>
                <c:pt idx="183">
                  <c:v>-30.319685039370079</c:v>
                </c:pt>
                <c:pt idx="184">
                  <c:v>-30.483727034120733</c:v>
                </c:pt>
                <c:pt idx="185">
                  <c:v>-30.647769028871391</c:v>
                </c:pt>
                <c:pt idx="186">
                  <c:v>-30.811811023622049</c:v>
                </c:pt>
                <c:pt idx="187">
                  <c:v>-30.9758530183727</c:v>
                </c:pt>
                <c:pt idx="188">
                  <c:v>-31.139895013123361</c:v>
                </c:pt>
                <c:pt idx="189">
                  <c:v>-31.303937007874012</c:v>
                </c:pt>
                <c:pt idx="190">
                  <c:v>-31.46797900262467</c:v>
                </c:pt>
                <c:pt idx="191">
                  <c:v>-31.632020997375328</c:v>
                </c:pt>
                <c:pt idx="192">
                  <c:v>-31.796062992125982</c:v>
                </c:pt>
                <c:pt idx="193">
                  <c:v>-31.96010498687664</c:v>
                </c:pt>
                <c:pt idx="194">
                  <c:v>-32.124146981627291</c:v>
                </c:pt>
                <c:pt idx="195">
                  <c:v>-32.288188976377953</c:v>
                </c:pt>
                <c:pt idx="196">
                  <c:v>-32.452230971128607</c:v>
                </c:pt>
                <c:pt idx="197">
                  <c:v>-32.616272965879261</c:v>
                </c:pt>
                <c:pt idx="198">
                  <c:v>-32.780314960629916</c:v>
                </c:pt>
                <c:pt idx="199">
                  <c:v>-32.94435695538057</c:v>
                </c:pt>
                <c:pt idx="200">
                  <c:v>-33.108398950131232</c:v>
                </c:pt>
                <c:pt idx="201">
                  <c:v>-33.272440944881886</c:v>
                </c:pt>
                <c:pt idx="202">
                  <c:v>-33.43648293963254</c:v>
                </c:pt>
                <c:pt idx="203">
                  <c:v>-33.600524934383202</c:v>
                </c:pt>
                <c:pt idx="204">
                  <c:v>-33.764566929133849</c:v>
                </c:pt>
                <c:pt idx="205">
                  <c:v>-33.928608923884511</c:v>
                </c:pt>
                <c:pt idx="206">
                  <c:v>-34.092650918635165</c:v>
                </c:pt>
                <c:pt idx="207">
                  <c:v>-34.25669291338582</c:v>
                </c:pt>
                <c:pt idx="208">
                  <c:v>-34.420734908136481</c:v>
                </c:pt>
                <c:pt idx="209">
                  <c:v>-34.584776902887135</c:v>
                </c:pt>
                <c:pt idx="210">
                  <c:v>-34.74881889763779</c:v>
                </c:pt>
                <c:pt idx="211">
                  <c:v>-34.912860892388451</c:v>
                </c:pt>
                <c:pt idx="212">
                  <c:v>-35.076902887139099</c:v>
                </c:pt>
                <c:pt idx="213">
                  <c:v>-35.24094488188976</c:v>
                </c:pt>
                <c:pt idx="214">
                  <c:v>-35.404986876640415</c:v>
                </c:pt>
                <c:pt idx="215">
                  <c:v>-35.569028871391069</c:v>
                </c:pt>
                <c:pt idx="216">
                  <c:v>-35.73307086614173</c:v>
                </c:pt>
                <c:pt idx="217">
                  <c:v>-35.897112860892385</c:v>
                </c:pt>
                <c:pt idx="218">
                  <c:v>-36.061154855643039</c:v>
                </c:pt>
                <c:pt idx="219">
                  <c:v>-36.225196850393694</c:v>
                </c:pt>
                <c:pt idx="220">
                  <c:v>-36.389238845144355</c:v>
                </c:pt>
                <c:pt idx="221">
                  <c:v>-36.55328083989501</c:v>
                </c:pt>
                <c:pt idx="222">
                  <c:v>-36.717322834645664</c:v>
                </c:pt>
                <c:pt idx="223">
                  <c:v>-36.881364829396325</c:v>
                </c:pt>
                <c:pt idx="224">
                  <c:v>-37.045406824146973</c:v>
                </c:pt>
                <c:pt idx="225">
                  <c:v>-37.209448818897634</c:v>
                </c:pt>
                <c:pt idx="226">
                  <c:v>-37.373490813648289</c:v>
                </c:pt>
                <c:pt idx="227">
                  <c:v>-37.537532808398943</c:v>
                </c:pt>
                <c:pt idx="228">
                  <c:v>-37.701574803149605</c:v>
                </c:pt>
                <c:pt idx="229">
                  <c:v>-37.865616797900259</c:v>
                </c:pt>
                <c:pt idx="230">
                  <c:v>-38.029658792650913</c:v>
                </c:pt>
                <c:pt idx="231">
                  <c:v>-38.193700787401575</c:v>
                </c:pt>
                <c:pt idx="232">
                  <c:v>-38.357742782152222</c:v>
                </c:pt>
                <c:pt idx="233">
                  <c:v>-38.521784776902884</c:v>
                </c:pt>
                <c:pt idx="234">
                  <c:v>-38.685826771653538</c:v>
                </c:pt>
                <c:pt idx="235">
                  <c:v>-38.849868766404192</c:v>
                </c:pt>
                <c:pt idx="236">
                  <c:v>-39.013910761154854</c:v>
                </c:pt>
                <c:pt idx="237">
                  <c:v>-39.177952755905508</c:v>
                </c:pt>
                <c:pt idx="238">
                  <c:v>-39.341994750656163</c:v>
                </c:pt>
                <c:pt idx="239">
                  <c:v>-39.506036745406817</c:v>
                </c:pt>
                <c:pt idx="240">
                  <c:v>-39.670078740157479</c:v>
                </c:pt>
                <c:pt idx="241">
                  <c:v>-39.834120734908133</c:v>
                </c:pt>
                <c:pt idx="242">
                  <c:v>-39.998162729658787</c:v>
                </c:pt>
                <c:pt idx="243">
                  <c:v>-40.162204724409442</c:v>
                </c:pt>
                <c:pt idx="244">
                  <c:v>-40.326246719160096</c:v>
                </c:pt>
                <c:pt idx="245">
                  <c:v>-40.490288713910758</c:v>
                </c:pt>
                <c:pt idx="246">
                  <c:v>-40.654330708661412</c:v>
                </c:pt>
                <c:pt idx="247">
                  <c:v>-40.818372703412066</c:v>
                </c:pt>
                <c:pt idx="248">
                  <c:v>-40.982414698162728</c:v>
                </c:pt>
                <c:pt idx="249">
                  <c:v>-41.146456692913375</c:v>
                </c:pt>
                <c:pt idx="250">
                  <c:v>-41.310498687664037</c:v>
                </c:pt>
                <c:pt idx="251">
                  <c:v>-41.474540682414698</c:v>
                </c:pt>
                <c:pt idx="252">
                  <c:v>-41.638582677165346</c:v>
                </c:pt>
                <c:pt idx="253">
                  <c:v>-41.802624671916007</c:v>
                </c:pt>
                <c:pt idx="254">
                  <c:v>-41.966666666666661</c:v>
                </c:pt>
                <c:pt idx="255">
                  <c:v>-42.130708661417316</c:v>
                </c:pt>
                <c:pt idx="256">
                  <c:v>-42.294750656167977</c:v>
                </c:pt>
                <c:pt idx="257">
                  <c:v>-42.458792650918632</c:v>
                </c:pt>
                <c:pt idx="258">
                  <c:v>-42.622834645669286</c:v>
                </c:pt>
                <c:pt idx="259">
                  <c:v>-42.786876640419941</c:v>
                </c:pt>
                <c:pt idx="260">
                  <c:v>-42.950918635170602</c:v>
                </c:pt>
                <c:pt idx="261">
                  <c:v>-43.114960629921256</c:v>
                </c:pt>
                <c:pt idx="262">
                  <c:v>-43.279002624671911</c:v>
                </c:pt>
                <c:pt idx="263">
                  <c:v>-43.443044619422565</c:v>
                </c:pt>
                <c:pt idx="264">
                  <c:v>-43.60708661417322</c:v>
                </c:pt>
                <c:pt idx="265">
                  <c:v>-43.771128608923881</c:v>
                </c:pt>
                <c:pt idx="266">
                  <c:v>-43.935170603674536</c:v>
                </c:pt>
                <c:pt idx="267">
                  <c:v>-44.09921259842519</c:v>
                </c:pt>
                <c:pt idx="268">
                  <c:v>-44.263254593175851</c:v>
                </c:pt>
                <c:pt idx="269">
                  <c:v>-44.427296587926499</c:v>
                </c:pt>
                <c:pt idx="270">
                  <c:v>-44.59133858267716</c:v>
                </c:pt>
                <c:pt idx="271">
                  <c:v>-44.755380577427822</c:v>
                </c:pt>
                <c:pt idx="272">
                  <c:v>-44.919422572178469</c:v>
                </c:pt>
                <c:pt idx="273">
                  <c:v>-45.083464566929131</c:v>
                </c:pt>
                <c:pt idx="274">
                  <c:v>-45.247506561679785</c:v>
                </c:pt>
                <c:pt idx="275">
                  <c:v>-45.411548556430439</c:v>
                </c:pt>
                <c:pt idx="276">
                  <c:v>-45.575590551181101</c:v>
                </c:pt>
                <c:pt idx="277">
                  <c:v>-45.739632545931755</c:v>
                </c:pt>
                <c:pt idx="278">
                  <c:v>-45.90367454068241</c:v>
                </c:pt>
                <c:pt idx="279">
                  <c:v>-46.067716535433064</c:v>
                </c:pt>
                <c:pt idx="280">
                  <c:v>-46.231758530183718</c:v>
                </c:pt>
                <c:pt idx="281">
                  <c:v>-46.39580052493438</c:v>
                </c:pt>
                <c:pt idx="282">
                  <c:v>-46.559842519685034</c:v>
                </c:pt>
                <c:pt idx="283">
                  <c:v>-46.723884514435689</c:v>
                </c:pt>
                <c:pt idx="284">
                  <c:v>-46.887926509186343</c:v>
                </c:pt>
                <c:pt idx="285">
                  <c:v>-47.051968503937005</c:v>
                </c:pt>
                <c:pt idx="286">
                  <c:v>-47.216010498687659</c:v>
                </c:pt>
                <c:pt idx="287">
                  <c:v>-47.380052493438313</c:v>
                </c:pt>
                <c:pt idx="288">
                  <c:v>-47.544094488188975</c:v>
                </c:pt>
                <c:pt idx="289">
                  <c:v>-47.708136482939622</c:v>
                </c:pt>
                <c:pt idx="290">
                  <c:v>-47.872178477690284</c:v>
                </c:pt>
                <c:pt idx="291">
                  <c:v>-48.036220472440945</c:v>
                </c:pt>
                <c:pt idx="292">
                  <c:v>-48.200262467191592</c:v>
                </c:pt>
                <c:pt idx="293">
                  <c:v>-48.364304461942254</c:v>
                </c:pt>
                <c:pt idx="294">
                  <c:v>-48.528346456692908</c:v>
                </c:pt>
                <c:pt idx="295">
                  <c:v>-48.692388451443563</c:v>
                </c:pt>
                <c:pt idx="296">
                  <c:v>-48.856430446194224</c:v>
                </c:pt>
                <c:pt idx="297">
                  <c:v>-49.020472440944879</c:v>
                </c:pt>
                <c:pt idx="298">
                  <c:v>-49.184514435695533</c:v>
                </c:pt>
                <c:pt idx="299">
                  <c:v>-49.348556430446187</c:v>
                </c:pt>
                <c:pt idx="300">
                  <c:v>-49.512598425196842</c:v>
                </c:pt>
                <c:pt idx="301">
                  <c:v>-49.676640419947503</c:v>
                </c:pt>
                <c:pt idx="302">
                  <c:v>-49.840682414698158</c:v>
                </c:pt>
                <c:pt idx="303">
                  <c:v>-50.004724409448812</c:v>
                </c:pt>
                <c:pt idx="304">
                  <c:v>-50.168766404199467</c:v>
                </c:pt>
                <c:pt idx="305">
                  <c:v>-50.332808398950128</c:v>
                </c:pt>
                <c:pt idx="306">
                  <c:v>-50.496850393700782</c:v>
                </c:pt>
                <c:pt idx="307">
                  <c:v>-50.660892388451437</c:v>
                </c:pt>
                <c:pt idx="308">
                  <c:v>-50.824934383202098</c:v>
                </c:pt>
                <c:pt idx="309">
                  <c:v>-50.988976377952746</c:v>
                </c:pt>
                <c:pt idx="310">
                  <c:v>-51.153018372703407</c:v>
                </c:pt>
                <c:pt idx="311">
                  <c:v>-51.317060367454069</c:v>
                </c:pt>
                <c:pt idx="312">
                  <c:v>-51.481102362204716</c:v>
                </c:pt>
                <c:pt idx="313">
                  <c:v>-51.645144356955377</c:v>
                </c:pt>
                <c:pt idx="314">
                  <c:v>-51.809186351706032</c:v>
                </c:pt>
                <c:pt idx="315">
                  <c:v>-51.973228346456686</c:v>
                </c:pt>
                <c:pt idx="316">
                  <c:v>-52.137270341207348</c:v>
                </c:pt>
                <c:pt idx="317">
                  <c:v>-52.301312335958002</c:v>
                </c:pt>
                <c:pt idx="318">
                  <c:v>-52.465354330708657</c:v>
                </c:pt>
                <c:pt idx="319">
                  <c:v>-52.629396325459311</c:v>
                </c:pt>
                <c:pt idx="320">
                  <c:v>-52.793438320209965</c:v>
                </c:pt>
                <c:pt idx="321">
                  <c:v>-52.957480314960627</c:v>
                </c:pt>
                <c:pt idx="322">
                  <c:v>-53.121522309711288</c:v>
                </c:pt>
                <c:pt idx="323">
                  <c:v>-53.285564304461936</c:v>
                </c:pt>
                <c:pt idx="324">
                  <c:v>-53.44960629921259</c:v>
                </c:pt>
                <c:pt idx="325">
                  <c:v>-53.613648293963251</c:v>
                </c:pt>
                <c:pt idx="326">
                  <c:v>-53.777690288713906</c:v>
                </c:pt>
                <c:pt idx="327">
                  <c:v>-53.941732283464567</c:v>
                </c:pt>
                <c:pt idx="328">
                  <c:v>-54.105774278215215</c:v>
                </c:pt>
                <c:pt idx="329">
                  <c:v>-54.269816272965869</c:v>
                </c:pt>
                <c:pt idx="330">
                  <c:v>-54.433858267716531</c:v>
                </c:pt>
                <c:pt idx="331">
                  <c:v>-54.597900262467185</c:v>
                </c:pt>
                <c:pt idx="332">
                  <c:v>-54.761942257217846</c:v>
                </c:pt>
                <c:pt idx="333">
                  <c:v>-54.925984251968494</c:v>
                </c:pt>
                <c:pt idx="334">
                  <c:v>-55.090026246719155</c:v>
                </c:pt>
                <c:pt idx="335">
                  <c:v>-55.25406824146981</c:v>
                </c:pt>
                <c:pt idx="336">
                  <c:v>-55.418110236220471</c:v>
                </c:pt>
                <c:pt idx="337">
                  <c:v>-55.582152230971126</c:v>
                </c:pt>
                <c:pt idx="338">
                  <c:v>-55.746194225721773</c:v>
                </c:pt>
                <c:pt idx="339">
                  <c:v>-55.910236220472434</c:v>
                </c:pt>
                <c:pt idx="340">
                  <c:v>-56.074278215223089</c:v>
                </c:pt>
                <c:pt idx="341">
                  <c:v>-56.23832020997375</c:v>
                </c:pt>
                <c:pt idx="342">
                  <c:v>-56.402362204724412</c:v>
                </c:pt>
                <c:pt idx="343">
                  <c:v>-56.566404199475052</c:v>
                </c:pt>
                <c:pt idx="344">
                  <c:v>-56.730446194225713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F-4257-803F-A98FD89E58A6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2F-4257-803F-A98FD89E58A6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2F-4257-803F-A98FD89E58A6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2F-4257-803F-A98FD89E58A6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2F-4257-803F-A98FD89E58A6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'069C'!$EA$75:$EA$76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'069C'!$DV$75:$DV$76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2F-4257-803F-A98FD89E5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'070C'!$AD$14:$AD$236</c:f>
              <c:numCache>
                <c:formatCode>0</c:formatCode>
                <c:ptCount val="223"/>
                <c:pt idx="0">
                  <c:v>2.6709520213014324</c:v>
                </c:pt>
                <c:pt idx="1">
                  <c:v>3.2838325006218421</c:v>
                </c:pt>
                <c:pt idx="2">
                  <c:v>5.1787731477779335</c:v>
                </c:pt>
                <c:pt idx="3">
                  <c:v>10.277224323803956</c:v>
                </c:pt>
                <c:pt idx="4">
                  <c:v>13.450547512507864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1.5811011399245913</c:v>
                </c:pt>
                <c:pt idx="44">
                  <c:v>1.8980182472488001</c:v>
                </c:pt>
                <c:pt idx="45">
                  <c:v>1.7851184307215509</c:v>
                </c:pt>
                <c:pt idx="46">
                  <c:v>1.2321672234474605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1.5003920535688087</c:v>
                </c:pt>
                <c:pt idx="57">
                  <c:v>1.0843245338740235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2.763607173727852</c:v>
                </c:pt>
                <c:pt idx="66">
                  <c:v>4.4153702934489356</c:v>
                </c:pt>
                <c:pt idx="67">
                  <c:v>7.5945884406035571</c:v>
                </c:pt>
                <c:pt idx="68">
                  <c:v>8.4567185599762986</c:v>
                </c:pt>
                <c:pt idx="69">
                  <c:v>5.9178934064847653</c:v>
                </c:pt>
                <c:pt idx="70">
                  <c:v>3.8701290323643853</c:v>
                </c:pt>
                <c:pt idx="71">
                  <c:v>2.6214983855245344</c:v>
                </c:pt>
                <c:pt idx="72">
                  <c:v>2.7009832899574695</c:v>
                </c:pt>
                <c:pt idx="73">
                  <c:v>3.73704065445372</c:v>
                </c:pt>
                <c:pt idx="74">
                  <c:v>4.6720316312877408</c:v>
                </c:pt>
                <c:pt idx="75">
                  <c:v>4.0162587958615763</c:v>
                </c:pt>
                <c:pt idx="76">
                  <c:v>2.8396440040856361</c:v>
                </c:pt>
                <c:pt idx="77">
                  <c:v>2.3711994236438589</c:v>
                </c:pt>
                <c:pt idx="78">
                  <c:v>4.8152526449630457</c:v>
                </c:pt>
                <c:pt idx="79">
                  <c:v>3.2828071057521639</c:v>
                </c:pt>
                <c:pt idx="80">
                  <c:v>1.4674209609387299</c:v>
                </c:pt>
                <c:pt idx="81">
                  <c:v>0.74828613359606067</c:v>
                </c:pt>
                <c:pt idx="82">
                  <c:v>0.35</c:v>
                </c:pt>
                <c:pt idx="83">
                  <c:v>1.0644124342689367</c:v>
                </c:pt>
                <c:pt idx="84">
                  <c:v>1.2281533907620124</c:v>
                </c:pt>
                <c:pt idx="85">
                  <c:v>1.2239064210471506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2.0119953939436988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0.83046410564181095</c:v>
                </c:pt>
                <c:pt idx="104">
                  <c:v>1.2325742400439132</c:v>
                </c:pt>
                <c:pt idx="105">
                  <c:v>2.3144003912726983</c:v>
                </c:pt>
                <c:pt idx="106">
                  <c:v>2.328312340329922</c:v>
                </c:pt>
                <c:pt idx="107">
                  <c:v>2.1612215077914843</c:v>
                </c:pt>
                <c:pt idx="108">
                  <c:v>1.7471164702279893</c:v>
                </c:pt>
                <c:pt idx="109">
                  <c:v>1.7603954450960044</c:v>
                </c:pt>
                <c:pt idx="110">
                  <c:v>0.91017046625940123</c:v>
                </c:pt>
                <c:pt idx="111">
                  <c:v>1.3870337693017252</c:v>
                </c:pt>
                <c:pt idx="112">
                  <c:v>1.0164110186428594</c:v>
                </c:pt>
                <c:pt idx="113">
                  <c:v>1.9794457440703512</c:v>
                </c:pt>
                <c:pt idx="114">
                  <c:v>1.5652021343060061</c:v>
                </c:pt>
                <c:pt idx="115">
                  <c:v>2.0615800204360508</c:v>
                </c:pt>
                <c:pt idx="116">
                  <c:v>2.6206319387649373</c:v>
                </c:pt>
                <c:pt idx="117">
                  <c:v>3.8153048711616333</c:v>
                </c:pt>
                <c:pt idx="118">
                  <c:v>4.2603215066131259</c:v>
                </c:pt>
                <c:pt idx="119">
                  <c:v>4.3179666393553573</c:v>
                </c:pt>
                <c:pt idx="120">
                  <c:v>2.6935161988998342</c:v>
                </c:pt>
                <c:pt idx="121">
                  <c:v>3.5614611686149122</c:v>
                </c:pt>
                <c:pt idx="122">
                  <c:v>5.895977257657929</c:v>
                </c:pt>
                <c:pt idx="123">
                  <c:v>4.9425869533633975</c:v>
                </c:pt>
                <c:pt idx="124">
                  <c:v>6.0369155279991684</c:v>
                </c:pt>
                <c:pt idx="125">
                  <c:v>4.0853634132417298</c:v>
                </c:pt>
                <c:pt idx="126">
                  <c:v>3.0634154331218237</c:v>
                </c:pt>
                <c:pt idx="127">
                  <c:v>3.5911981755052933</c:v>
                </c:pt>
                <c:pt idx="128">
                  <c:v>3.3144418751570073</c:v>
                </c:pt>
                <c:pt idx="129">
                  <c:v>2.5519974572029338</c:v>
                </c:pt>
                <c:pt idx="130">
                  <c:v>3.3303030983326272</c:v>
                </c:pt>
                <c:pt idx="131">
                  <c:v>59.78745068402408</c:v>
                </c:pt>
                <c:pt idx="132">
                  <c:v>63.479225935252892</c:v>
                </c:pt>
                <c:pt idx="133">
                  <c:v>23.841797400595826</c:v>
                </c:pt>
                <c:pt idx="134">
                  <c:v>5.0657301666388834</c:v>
                </c:pt>
                <c:pt idx="135">
                  <c:v>4.9512301241533176</c:v>
                </c:pt>
                <c:pt idx="136">
                  <c:v>4.188112685238794</c:v>
                </c:pt>
                <c:pt idx="137">
                  <c:v>4.6931365949896424</c:v>
                </c:pt>
                <c:pt idx="138">
                  <c:v>6.826186555179012</c:v>
                </c:pt>
                <c:pt idx="139">
                  <c:v>5.8518095144408608</c:v>
                </c:pt>
                <c:pt idx="140">
                  <c:v>4.84042294349522</c:v>
                </c:pt>
                <c:pt idx="141">
                  <c:v>4.9205612365133398</c:v>
                </c:pt>
                <c:pt idx="142">
                  <c:v>4.7060679922976343</c:v>
                </c:pt>
                <c:pt idx="143">
                  <c:v>1.4349564292069206</c:v>
                </c:pt>
                <c:pt idx="144">
                  <c:v>3.4748810634703013</c:v>
                </c:pt>
                <c:pt idx="145">
                  <c:v>11.264837957547286</c:v>
                </c:pt>
                <c:pt idx="146">
                  <c:v>11.696762344833781</c:v>
                </c:pt>
                <c:pt idx="147">
                  <c:v>3.4074637474986327</c:v>
                </c:pt>
                <c:pt idx="148">
                  <c:v>9.1364799243383992</c:v>
                </c:pt>
                <c:pt idx="149">
                  <c:v>7.8212191775022415</c:v>
                </c:pt>
                <c:pt idx="150">
                  <c:v>14.170440444854439</c:v>
                </c:pt>
                <c:pt idx="151">
                  <c:v>5.2573560783877333</c:v>
                </c:pt>
                <c:pt idx="152">
                  <c:v>3.8403936090045421</c:v>
                </c:pt>
                <c:pt idx="153">
                  <c:v>2.7942475054420699</c:v>
                </c:pt>
                <c:pt idx="154">
                  <c:v>3.8369720697248022</c:v>
                </c:pt>
                <c:pt idx="155">
                  <c:v>5.9540450301122494</c:v>
                </c:pt>
                <c:pt idx="156">
                  <c:v>4.8901936550618004</c:v>
                </c:pt>
                <c:pt idx="157">
                  <c:v>7.2099922496818873</c:v>
                </c:pt>
                <c:pt idx="158">
                  <c:v>10.421158913720355</c:v>
                </c:pt>
                <c:pt idx="159">
                  <c:v>5.4187305773418029</c:v>
                </c:pt>
                <c:pt idx="160">
                  <c:v>7.0588165724943899</c:v>
                </c:pt>
                <c:pt idx="161">
                  <c:v>11.90022381396318</c:v>
                </c:pt>
                <c:pt idx="162">
                  <c:v>44.217268979207603</c:v>
                </c:pt>
                <c:pt idx="163">
                  <c:v>14.737704743053259</c:v>
                </c:pt>
                <c:pt idx="164">
                  <c:v>11.667171577191066</c:v>
                </c:pt>
                <c:pt idx="165">
                  <c:v>14.457421744125872</c:v>
                </c:pt>
                <c:pt idx="166">
                  <c:v>14.055539102575432</c:v>
                </c:pt>
                <c:pt idx="167">
                  <c:v>9.6682108696047724</c:v>
                </c:pt>
                <c:pt idx="168">
                  <c:v>7.1791904983973396</c:v>
                </c:pt>
                <c:pt idx="169">
                  <c:v>5.2102288352995281</c:v>
                </c:pt>
                <c:pt idx="170">
                  <c:v>3.3232968468136406</c:v>
                </c:pt>
                <c:pt idx="171">
                  <c:v>2.1633715284411084</c:v>
                </c:pt>
                <c:pt idx="172">
                  <c:v>1.768246663718724</c:v>
                </c:pt>
                <c:pt idx="173">
                  <c:v>17.711228480252018</c:v>
                </c:pt>
                <c:pt idx="174">
                  <c:v>12.800843518538468</c:v>
                </c:pt>
                <c:pt idx="175">
                  <c:v>7.7710102043038916</c:v>
                </c:pt>
                <c:pt idx="176">
                  <c:v>24.859365400339652</c:v>
                </c:pt>
                <c:pt idx="177">
                  <c:v>46.493993303209926</c:v>
                </c:pt>
                <c:pt idx="178">
                  <c:v>46.396723437353515</c:v>
                </c:pt>
                <c:pt idx="179">
                  <c:v>48.440331650665534</c:v>
                </c:pt>
                <c:pt idx="180">
                  <c:v>55.648483016458087</c:v>
                </c:pt>
                <c:pt idx="181">
                  <c:v>74.738069040253151</c:v>
                </c:pt>
                <c:pt idx="182">
                  <c:v>72.132288541916068</c:v>
                </c:pt>
                <c:pt idx="183">
                  <c:v>28.435108893927104</c:v>
                </c:pt>
                <c:pt idx="184">
                  <c:v>4.1361944110074536</c:v>
                </c:pt>
                <c:pt idx="185">
                  <c:v>4.086974082713331</c:v>
                </c:pt>
                <c:pt idx="186">
                  <c:v>1.9517412148588233</c:v>
                </c:pt>
                <c:pt idx="187">
                  <c:v>38.014166880972773</c:v>
                </c:pt>
                <c:pt idx="188">
                  <c:v>55.09400310716206</c:v>
                </c:pt>
                <c:pt idx="189">
                  <c:v>34.01828912991266</c:v>
                </c:pt>
                <c:pt idx="190">
                  <c:v>5.0337038796725846</c:v>
                </c:pt>
                <c:pt idx="191">
                  <c:v>0.35</c:v>
                </c:pt>
                <c:pt idx="192">
                  <c:v>3.1260702841931973</c:v>
                </c:pt>
                <c:pt idx="193">
                  <c:v>29.159648936048576</c:v>
                </c:pt>
                <c:pt idx="194">
                  <c:v>16.159249727549192</c:v>
                </c:pt>
                <c:pt idx="195">
                  <c:v>4.6625865566150253</c:v>
                </c:pt>
                <c:pt idx="196">
                  <c:v>54.312010625488966</c:v>
                </c:pt>
                <c:pt idx="197">
                  <c:v>70.247313952590005</c:v>
                </c:pt>
                <c:pt idx="198">
                  <c:v>69.172925115543137</c:v>
                </c:pt>
                <c:pt idx="199">
                  <c:v>63.56934172700371</c:v>
                </c:pt>
                <c:pt idx="200">
                  <c:v>60.301774668480213</c:v>
                </c:pt>
                <c:pt idx="201">
                  <c:v>67.792296760945561</c:v>
                </c:pt>
                <c:pt idx="202">
                  <c:v>55.449518507801066</c:v>
                </c:pt>
                <c:pt idx="203">
                  <c:v>12.689507277772586</c:v>
                </c:pt>
                <c:pt idx="204">
                  <c:v>2.5398549199046592</c:v>
                </c:pt>
                <c:pt idx="205">
                  <c:v>9.4912454114122866</c:v>
                </c:pt>
                <c:pt idx="206">
                  <c:v>23.507444856597772</c:v>
                </c:pt>
                <c:pt idx="207">
                  <c:v>14.767394197086407</c:v>
                </c:pt>
                <c:pt idx="208">
                  <c:v>5.5045010176128049</c:v>
                </c:pt>
                <c:pt idx="209">
                  <c:v>19.498327366456454</c:v>
                </c:pt>
                <c:pt idx="210">
                  <c:v>43.941807361240222</c:v>
                </c:pt>
                <c:pt idx="211">
                  <c:v>35.761844813390333</c:v>
                </c:pt>
                <c:pt idx="212">
                  <c:v>12.809131938129052</c:v>
                </c:pt>
                <c:pt idx="213">
                  <c:v>3.3344881529068413</c:v>
                </c:pt>
                <c:pt idx="214">
                  <c:v>7.5248841688133741</c:v>
                </c:pt>
                <c:pt idx="215">
                  <c:v>67.191072038727981</c:v>
                </c:pt>
                <c:pt idx="216">
                  <c:v>76.420478103903449</c:v>
                </c:pt>
                <c:pt idx="217">
                  <c:v>75.572604730599224</c:v>
                </c:pt>
                <c:pt idx="218">
                  <c:v>75.698365241681657</c:v>
                </c:pt>
                <c:pt idx="219">
                  <c:v>76.154902709253989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508-B826-BAAB1F47BE65}"/>
            </c:ext>
          </c:extLst>
        </c:ser>
        <c:ser>
          <c:idx val="1"/>
          <c:order val="1"/>
          <c:tx>
            <c:strRef>
              <c:f>'070C'!$AC$12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'070C'!$AC$14:$AC$236</c:f>
              <c:numCache>
                <c:formatCode>0</c:formatCode>
                <c:ptCount val="223"/>
                <c:pt idx="0">
                  <c:v>30.277479894421518</c:v>
                </c:pt>
                <c:pt idx="1">
                  <c:v>37.571964672509694</c:v>
                </c:pt>
                <c:pt idx="2">
                  <c:v>48.672213267070966</c:v>
                </c:pt>
                <c:pt idx="3">
                  <c:v>58.940040475040611</c:v>
                </c:pt>
                <c:pt idx="4">
                  <c:v>61.331605271775871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14.481313662505187</c:v>
                </c:pt>
                <c:pt idx="44">
                  <c:v>18.322999802344768</c:v>
                </c:pt>
                <c:pt idx="45">
                  <c:v>16.855950385080533</c:v>
                </c:pt>
                <c:pt idx="46">
                  <c:v>11.08834356024758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6.1814713524231877</c:v>
                </c:pt>
                <c:pt idx="56">
                  <c:v>13.629376402951834</c:v>
                </c:pt>
                <c:pt idx="57">
                  <c:v>9.8441424464810439</c:v>
                </c:pt>
                <c:pt idx="58">
                  <c:v>4.9471304193376113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3.3489251066274335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31.595832176675117</c:v>
                </c:pt>
                <c:pt idx="66">
                  <c:v>45.343689258089533</c:v>
                </c:pt>
                <c:pt idx="67">
                  <c:v>55.121784943299062</c:v>
                </c:pt>
                <c:pt idx="68">
                  <c:v>56.605849812484536</c:v>
                </c:pt>
                <c:pt idx="69">
                  <c:v>51.139852799421945</c:v>
                </c:pt>
                <c:pt idx="70">
                  <c:v>42.194755853365677</c:v>
                </c:pt>
                <c:pt idx="71">
                  <c:v>29.542334211969504</c:v>
                </c:pt>
                <c:pt idx="72">
                  <c:v>30.713432028056772</c:v>
                </c:pt>
                <c:pt idx="73">
                  <c:v>41.283189175726172</c:v>
                </c:pt>
                <c:pt idx="74">
                  <c:v>46.576191961543017</c:v>
                </c:pt>
                <c:pt idx="75">
                  <c:v>43.123239856751646</c:v>
                </c:pt>
                <c:pt idx="76">
                  <c:v>32.617513072421218</c:v>
                </c:pt>
                <c:pt idx="77">
                  <c:v>25.573167165051316</c:v>
                </c:pt>
                <c:pt idx="78">
                  <c:v>47.209888850602034</c:v>
                </c:pt>
                <c:pt idx="79">
                  <c:v>37.562262710220445</c:v>
                </c:pt>
                <c:pt idx="80">
                  <c:v>13.294056918179464</c:v>
                </c:pt>
                <c:pt idx="81">
                  <c:v>7.3216980784392263</c:v>
                </c:pt>
                <c:pt idx="82">
                  <c:v>4.0781289135785954</c:v>
                </c:pt>
                <c:pt idx="83">
                  <c:v>9.6836479601625598</c:v>
                </c:pt>
                <c:pt idx="84">
                  <c:v>11.053256794173379</c:v>
                </c:pt>
                <c:pt idx="85">
                  <c:v>11.016216104719433</c:v>
                </c:pt>
                <c:pt idx="86">
                  <c:v>5.9370356808570364</c:v>
                </c:pt>
                <c:pt idx="87">
                  <c:v>3.3234189510263548</c:v>
                </c:pt>
                <c:pt idx="88">
                  <c:v>1.8400000000000034</c:v>
                </c:pt>
                <c:pt idx="89">
                  <c:v>4.509465455702852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2.2851400622899405</c:v>
                </c:pt>
                <c:pt idx="93">
                  <c:v>1.8400000000000034</c:v>
                </c:pt>
                <c:pt idx="94">
                  <c:v>19.921903417508361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5.2083985459496631</c:v>
                </c:pt>
                <c:pt idx="103">
                  <c:v>7.9052591491159632</c:v>
                </c:pt>
                <c:pt idx="104">
                  <c:v>11.091905805649418</c:v>
                </c:pt>
                <c:pt idx="105">
                  <c:v>24.645413094281906</c:v>
                </c:pt>
                <c:pt idx="106">
                  <c:v>24.872522781862415</c:v>
                </c:pt>
                <c:pt idx="107">
                  <c:v>22.183147819013271</c:v>
                </c:pt>
                <c:pt idx="108">
                  <c:v>16.387644988480943</c:v>
                </c:pt>
                <c:pt idx="109">
                  <c:v>16.549863598943958</c:v>
                </c:pt>
                <c:pt idx="110">
                  <c:v>8.490449727213317</c:v>
                </c:pt>
                <c:pt idx="111">
                  <c:v>12.505164038892275</c:v>
                </c:pt>
                <c:pt idx="112">
                  <c:v>9.3030766639729734</c:v>
                </c:pt>
                <c:pt idx="113">
                  <c:v>19.453272583763052</c:v>
                </c:pt>
                <c:pt idx="114">
                  <c:v>14.309862937695598</c:v>
                </c:pt>
                <c:pt idx="115">
                  <c:v>20.653583676433641</c:v>
                </c:pt>
                <c:pt idx="116">
                  <c:v>29.529270217572076</c:v>
                </c:pt>
                <c:pt idx="117">
                  <c:v>41.827359015812725</c:v>
                </c:pt>
                <c:pt idx="118">
                  <c:v>44.529961157982655</c:v>
                </c:pt>
                <c:pt idx="119">
                  <c:v>44.839153684881559</c:v>
                </c:pt>
                <c:pt idx="120">
                  <c:v>30.605795974487705</c:v>
                </c:pt>
                <c:pt idx="121">
                  <c:v>39.968880943625081</c:v>
                </c:pt>
                <c:pt idx="122">
                  <c:v>51.074643733720578</c:v>
                </c:pt>
                <c:pt idx="123">
                  <c:v>47.744570774770075</c:v>
                </c:pt>
                <c:pt idx="124">
                  <c:v>51.486663687380492</c:v>
                </c:pt>
                <c:pt idx="125">
                  <c:v>43.538664221267872</c:v>
                </c:pt>
                <c:pt idx="126">
                  <c:v>35.315011209195021</c:v>
                </c:pt>
                <c:pt idx="127">
                  <c:v>40.201293725911349</c:v>
                </c:pt>
                <c:pt idx="128">
                  <c:v>37.858442716181465</c:v>
                </c:pt>
                <c:pt idx="129">
                  <c:v>28.475877695568769</c:v>
                </c:pt>
                <c:pt idx="130">
                  <c:v>38.004542073800188</c:v>
                </c:pt>
                <c:pt idx="131">
                  <c:v>38.420102495743748</c:v>
                </c:pt>
                <c:pt idx="132">
                  <c:v>35.066587632457072</c:v>
                </c:pt>
                <c:pt idx="133">
                  <c:v>62.040478989742766</c:v>
                </c:pt>
                <c:pt idx="134">
                  <c:v>48.238079266874678</c:v>
                </c:pt>
                <c:pt idx="135">
                  <c:v>47.779943427174466</c:v>
                </c:pt>
                <c:pt idx="136">
                  <c:v>44.13082505425951</c:v>
                </c:pt>
                <c:pt idx="137">
                  <c:v>46.671846339867258</c:v>
                </c:pt>
                <c:pt idx="138">
                  <c:v>53.513261339248054</c:v>
                </c:pt>
                <c:pt idx="139">
                  <c:v>50.941914551028873</c:v>
                </c:pt>
                <c:pt idx="140">
                  <c:v>47.317643171094502</c:v>
                </c:pt>
                <c:pt idx="141">
                  <c:v>47.653912420340632</c:v>
                </c:pt>
                <c:pt idx="142">
                  <c:v>46.730057435133077</c:v>
                </c:pt>
                <c:pt idx="143">
                  <c:v>12.970695285067009</c:v>
                </c:pt>
                <c:pt idx="144">
                  <c:v>39.267237221355536</c:v>
                </c:pt>
                <c:pt idx="145">
                  <c:v>59.870673449524404</c:v>
                </c:pt>
                <c:pt idx="146">
                  <c:v>60.219109674039231</c:v>
                </c:pt>
                <c:pt idx="147">
                  <c:v>38.693402086248881</c:v>
                </c:pt>
                <c:pt idx="148">
                  <c:v>57.587483385489534</c:v>
                </c:pt>
                <c:pt idx="149">
                  <c:v>55.541274759390404</c:v>
                </c:pt>
                <c:pt idx="150">
                  <c:v>61.668508230280878</c:v>
                </c:pt>
                <c:pt idx="151">
                  <c:v>48.964011149936695</c:v>
                </c:pt>
                <c:pt idx="152">
                  <c:v>41.996851183236338</c:v>
                </c:pt>
                <c:pt idx="153">
                  <c:v>32.014132646521745</c:v>
                </c:pt>
                <c:pt idx="154">
                  <c:v>41.973873196172967</c:v>
                </c:pt>
                <c:pt idx="155">
                  <c:v>51.246489041433982</c:v>
                </c:pt>
                <c:pt idx="156">
                  <c:v>47.527685075123436</c:v>
                </c:pt>
                <c:pt idx="157">
                  <c:v>54.355218097911632</c:v>
                </c:pt>
                <c:pt idx="158">
                  <c:v>59.088285588006258</c:v>
                </c:pt>
                <c:pt idx="159">
                  <c:v>49.539248492709852</c:v>
                </c:pt>
                <c:pt idx="160">
                  <c:v>54.033356200053916</c:v>
                </c:pt>
                <c:pt idx="161">
                  <c:v>60.372119583738417</c:v>
                </c:pt>
                <c:pt idx="162">
                  <c:v>51.225132739412672</c:v>
                </c:pt>
                <c:pt idx="163">
                  <c:v>61.891975655771354</c:v>
                </c:pt>
                <c:pt idx="164">
                  <c:v>60.196277549182227</c:v>
                </c:pt>
                <c:pt idx="165">
                  <c:v>61.785971205657802</c:v>
                </c:pt>
                <c:pt idx="166">
                  <c:v>61.618865162929247</c:v>
                </c:pt>
                <c:pt idx="167">
                  <c:v>58.259479477277232</c:v>
                </c:pt>
                <c:pt idx="168">
                  <c:v>54.290625955350187</c:v>
                </c:pt>
                <c:pt idx="169">
                  <c:v>48.789971785852416</c:v>
                </c:pt>
                <c:pt idx="170">
                  <c:v>37.940201634594899</c:v>
                </c:pt>
                <c:pt idx="171">
                  <c:v>22.216925083561108</c:v>
                </c:pt>
                <c:pt idx="172">
                  <c:v>16.64649070756586</c:v>
                </c:pt>
                <c:pt idx="173">
                  <c:v>62.559717665799688</c:v>
                </c:pt>
                <c:pt idx="174">
                  <c:v>60.971240863495566</c:v>
                </c:pt>
                <c:pt idx="175">
                  <c:v>55.450275031855433</c:v>
                </c:pt>
                <c:pt idx="176">
                  <c:v>61.775413873795472</c:v>
                </c:pt>
                <c:pt idx="177">
                  <c:v>49.52164556629274</c:v>
                </c:pt>
                <c:pt idx="178">
                  <c:v>49.595825440225809</c:v>
                </c:pt>
                <c:pt idx="179">
                  <c:v>48.012500080525719</c:v>
                </c:pt>
                <c:pt idx="180">
                  <c:v>42.057839831606785</c:v>
                </c:pt>
                <c:pt idx="181">
                  <c:v>24.386048116302121</c:v>
                </c:pt>
                <c:pt idx="182">
                  <c:v>26.902217538730426</c:v>
                </c:pt>
                <c:pt idx="183">
                  <c:v>60.53984294266381</c:v>
                </c:pt>
                <c:pt idx="184">
                  <c:v>43.835293010840644</c:v>
                </c:pt>
                <c:pt idx="185">
                  <c:v>43.548177299287026</c:v>
                </c:pt>
                <c:pt idx="186">
                  <c:v>19.061912041117381</c:v>
                </c:pt>
                <c:pt idx="187">
                  <c:v>55.474756121242514</c:v>
                </c:pt>
                <c:pt idx="188">
                  <c:v>42.53413673008108</c:v>
                </c:pt>
                <c:pt idx="189">
                  <c:v>57.846961445706384</c:v>
                </c:pt>
                <c:pt idx="190">
                  <c:v>48.111858547379626</c:v>
                </c:pt>
                <c:pt idx="191">
                  <c:v>7.2897657760528318</c:v>
                </c:pt>
                <c:pt idx="192">
                  <c:v>35.993533004824769</c:v>
                </c:pt>
                <c:pt idx="193">
                  <c:v>60.238334658166629</c:v>
                </c:pt>
                <c:pt idx="194">
                  <c:v>62.30811587094891</c:v>
                </c:pt>
                <c:pt idx="195">
                  <c:v>46.533120223888346</c:v>
                </c:pt>
                <c:pt idx="196">
                  <c:v>43.20109500816551</c:v>
                </c:pt>
                <c:pt idx="197">
                  <c:v>28.709403401094448</c:v>
                </c:pt>
                <c:pt idx="198">
                  <c:v>29.733401980279211</c:v>
                </c:pt>
                <c:pt idx="199">
                  <c:v>34.983595338015391</c:v>
                </c:pt>
                <c:pt idx="200">
                  <c:v>37.958631209596057</c:v>
                </c:pt>
                <c:pt idx="201">
                  <c:v>31.04190931793363</c:v>
                </c:pt>
                <c:pt idx="202">
                  <c:v>42.229067892191374</c:v>
                </c:pt>
                <c:pt idx="203">
                  <c:v>60.903703789891168</c:v>
                </c:pt>
                <c:pt idx="204">
                  <c:v>28.285976617885822</c:v>
                </c:pt>
                <c:pt idx="205">
                  <c:v>58.044386204038972</c:v>
                </c:pt>
                <c:pt idx="206">
                  <c:v>62.118173848873383</c:v>
                </c:pt>
                <c:pt idx="207">
                  <c:v>61.902713494150916</c:v>
                </c:pt>
                <c:pt idx="208">
                  <c:v>49.832641999102698</c:v>
                </c:pt>
                <c:pt idx="209">
                  <c:v>62.630611731003427</c:v>
                </c:pt>
                <c:pt idx="210">
                  <c:v>51.426434856764487</c:v>
                </c:pt>
                <c:pt idx="211">
                  <c:v>56.851888769400766</c:v>
                </c:pt>
                <c:pt idx="212">
                  <c:v>60.976198657381786</c:v>
                </c:pt>
                <c:pt idx="213">
                  <c:v>38.042828594335873</c:v>
                </c:pt>
                <c:pt idx="214">
                  <c:v>54.988126353153248</c:v>
                </c:pt>
                <c:pt idx="215">
                  <c:v>31.608919830733811</c:v>
                </c:pt>
                <c:pt idx="216">
                  <c:v>22.753700246356857</c:v>
                </c:pt>
                <c:pt idx="217">
                  <c:v>23.576918042183763</c:v>
                </c:pt>
                <c:pt idx="218">
                  <c:v>23.454880950562881</c:v>
                </c:pt>
                <c:pt idx="219">
                  <c:v>23.011659980561348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508-B826-BAAB1F47BE65}"/>
            </c:ext>
          </c:extLst>
        </c:ser>
        <c:ser>
          <c:idx val="0"/>
          <c:order val="2"/>
          <c:tx>
            <c:strRef>
              <c:f>'070C'!$AB$12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'070C'!$AB$14:$AB$236</c:f>
              <c:numCache>
                <c:formatCode>0</c:formatCode>
                <c:ptCount val="223"/>
                <c:pt idx="0">
                  <c:v>67.051568084277051</c:v>
                </c:pt>
                <c:pt idx="1">
                  <c:v>59.144202826868465</c:v>
                </c:pt>
                <c:pt idx="2">
                  <c:v>46.149013585151103</c:v>
                </c:pt>
                <c:pt idx="3">
                  <c:v>30.782735201155432</c:v>
                </c:pt>
                <c:pt idx="4">
                  <c:v>25.217847215716262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83.937585197570215</c:v>
                </c:pt>
                <c:pt idx="44">
                  <c:v>79.778981950406433</c:v>
                </c:pt>
                <c:pt idx="45">
                  <c:v>81.358931184197914</c:v>
                </c:pt>
                <c:pt idx="46">
                  <c:v>87.679489216304958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93.468528647576818</c:v>
                </c:pt>
                <c:pt idx="56">
                  <c:v>84.870231543479363</c:v>
                </c:pt>
                <c:pt idx="57">
                  <c:v>89.071533019644932</c:v>
                </c:pt>
                <c:pt idx="58">
                  <c:v>94.702869580662394</c:v>
                </c:pt>
                <c:pt idx="59">
                  <c:v>97.81</c:v>
                </c:pt>
                <c:pt idx="60">
                  <c:v>97.81</c:v>
                </c:pt>
                <c:pt idx="61">
                  <c:v>96.301074893372572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65.640560649597035</c:v>
                </c:pt>
                <c:pt idx="66">
                  <c:v>50.240940448461529</c:v>
                </c:pt>
                <c:pt idx="67">
                  <c:v>37.283626616097379</c:v>
                </c:pt>
                <c:pt idx="68">
                  <c:v>34.937431627539169</c:v>
                </c:pt>
                <c:pt idx="69">
                  <c:v>42.94225379409329</c:v>
                </c:pt>
                <c:pt idx="70">
                  <c:v>53.935115114269934</c:v>
                </c:pt>
                <c:pt idx="71">
                  <c:v>67.836167402505964</c:v>
                </c:pt>
                <c:pt idx="72">
                  <c:v>66.585584681985765</c:v>
                </c:pt>
                <c:pt idx="73">
                  <c:v>54.979770169820107</c:v>
                </c:pt>
                <c:pt idx="74">
                  <c:v>48.751776407169245</c:v>
                </c:pt>
                <c:pt idx="75">
                  <c:v>52.86050134738678</c:v>
                </c:pt>
                <c:pt idx="76">
                  <c:v>64.54284292349314</c:v>
                </c:pt>
                <c:pt idx="77">
                  <c:v>72.055633411304825</c:v>
                </c:pt>
                <c:pt idx="78">
                  <c:v>47.97485850443492</c:v>
                </c:pt>
                <c:pt idx="79">
                  <c:v>59.154930184027393</c:v>
                </c:pt>
                <c:pt idx="80">
                  <c:v>85.238522120881811</c:v>
                </c:pt>
                <c:pt idx="81">
                  <c:v>91.93001578796472</c:v>
                </c:pt>
                <c:pt idx="82">
                  <c:v>95.57187108642141</c:v>
                </c:pt>
                <c:pt idx="83">
                  <c:v>89.251939605568509</c:v>
                </c:pt>
                <c:pt idx="84">
                  <c:v>87.718589815064604</c:v>
                </c:pt>
                <c:pt idx="85">
                  <c:v>87.75987747423342</c:v>
                </c:pt>
                <c:pt idx="86">
                  <c:v>93.712964319142969</c:v>
                </c:pt>
                <c:pt idx="87">
                  <c:v>96.326581048973651</c:v>
                </c:pt>
                <c:pt idx="88">
                  <c:v>97.81</c:v>
                </c:pt>
                <c:pt idx="89">
                  <c:v>95.140534544297154</c:v>
                </c:pt>
                <c:pt idx="90">
                  <c:v>97.81</c:v>
                </c:pt>
                <c:pt idx="91">
                  <c:v>97.81</c:v>
                </c:pt>
                <c:pt idx="92">
                  <c:v>97.364859937710065</c:v>
                </c:pt>
                <c:pt idx="93">
                  <c:v>97.81</c:v>
                </c:pt>
                <c:pt idx="94">
                  <c:v>78.066101188547947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97.81</c:v>
                </c:pt>
                <c:pt idx="101">
                  <c:v>97.81</c:v>
                </c:pt>
                <c:pt idx="102">
                  <c:v>94.441601454050343</c:v>
                </c:pt>
                <c:pt idx="103">
                  <c:v>91.264276745242228</c:v>
                </c:pt>
                <c:pt idx="104">
                  <c:v>87.675519954306665</c:v>
                </c:pt>
                <c:pt idx="105">
                  <c:v>73.040186514445395</c:v>
                </c:pt>
                <c:pt idx="106">
                  <c:v>72.799164877807669</c:v>
                </c:pt>
                <c:pt idx="107">
                  <c:v>75.655630673195247</c:v>
                </c:pt>
                <c:pt idx="108">
                  <c:v>81.865238541291063</c:v>
                </c:pt>
                <c:pt idx="109">
                  <c:v>81.689740955960033</c:v>
                </c:pt>
                <c:pt idx="110">
                  <c:v>90.599379806527281</c:v>
                </c:pt>
                <c:pt idx="111">
                  <c:v>86.107802191806002</c:v>
                </c:pt>
                <c:pt idx="112">
                  <c:v>89.680512317384171</c:v>
                </c:pt>
                <c:pt idx="113">
                  <c:v>78.567281672166601</c:v>
                </c:pt>
                <c:pt idx="114">
                  <c:v>84.124934927998396</c:v>
                </c:pt>
                <c:pt idx="115">
                  <c:v>77.284836303130305</c:v>
                </c:pt>
                <c:pt idx="116">
                  <c:v>67.850097843662979</c:v>
                </c:pt>
                <c:pt idx="117">
                  <c:v>54.357336113025639</c:v>
                </c:pt>
                <c:pt idx="118">
                  <c:v>51.209717335404221</c:v>
                </c:pt>
                <c:pt idx="119">
                  <c:v>50.842879675763086</c:v>
                </c:pt>
                <c:pt idx="120">
                  <c:v>66.700687826612466</c:v>
                </c:pt>
                <c:pt idx="121">
                  <c:v>56.469657887760007</c:v>
                </c:pt>
                <c:pt idx="122">
                  <c:v>43.029379008621497</c:v>
                </c:pt>
                <c:pt idx="123">
                  <c:v>47.312842271866529</c:v>
                </c:pt>
                <c:pt idx="124">
                  <c:v>42.476420784620338</c:v>
                </c:pt>
                <c:pt idx="125">
                  <c:v>52.375972365490398</c:v>
                </c:pt>
                <c:pt idx="126">
                  <c:v>61.621573357683154</c:v>
                </c:pt>
                <c:pt idx="127">
                  <c:v>56.207508098583361</c:v>
                </c:pt>
                <c:pt idx="128">
                  <c:v>58.827115408661527</c:v>
                </c:pt>
                <c:pt idx="129">
                  <c:v>68.972124847228301</c:v>
                </c:pt>
                <c:pt idx="130">
                  <c:v>58.665154827867184</c:v>
                </c:pt>
                <c:pt idx="131">
                  <c:v>1.7924468202321719</c:v>
                </c:pt>
                <c:pt idx="132">
                  <c:v>1.4541864322900295</c:v>
                </c:pt>
                <c:pt idx="133">
                  <c:v>14.117723609661404</c:v>
                </c:pt>
                <c:pt idx="134">
                  <c:v>46.696190566486436</c:v>
                </c:pt>
                <c:pt idx="135">
                  <c:v>47.268826448672215</c:v>
                </c:pt>
                <c:pt idx="136">
                  <c:v>51.681062260501697</c:v>
                </c:pt>
                <c:pt idx="137">
                  <c:v>48.635017065143103</c:v>
                </c:pt>
                <c:pt idx="138">
                  <c:v>39.660552105572933</c:v>
                </c:pt>
                <c:pt idx="139">
                  <c:v>43.206275934530268</c:v>
                </c:pt>
                <c:pt idx="140">
                  <c:v>47.841933885410278</c:v>
                </c:pt>
                <c:pt idx="141">
                  <c:v>47.425526343146032</c:v>
                </c:pt>
                <c:pt idx="142">
                  <c:v>48.56387457256929</c:v>
                </c:pt>
                <c:pt idx="143">
                  <c:v>85.59434828572607</c:v>
                </c:pt>
                <c:pt idx="144">
                  <c:v>57.257881715174165</c:v>
                </c:pt>
                <c:pt idx="145">
                  <c:v>28.864488592928311</c:v>
                </c:pt>
                <c:pt idx="146">
                  <c:v>28.08412798112699</c:v>
                </c:pt>
                <c:pt idx="147">
                  <c:v>57.899134166252487</c:v>
                </c:pt>
                <c:pt idx="148">
                  <c:v>33.27603669017207</c:v>
                </c:pt>
                <c:pt idx="149">
                  <c:v>36.637506063107352</c:v>
                </c:pt>
                <c:pt idx="150">
                  <c:v>24.16105132486468</c:v>
                </c:pt>
                <c:pt idx="151">
                  <c:v>45.778632771675575</c:v>
                </c:pt>
                <c:pt idx="152">
                  <c:v>54.162755207759119</c:v>
                </c:pt>
                <c:pt idx="153">
                  <c:v>65.191619848036183</c:v>
                </c:pt>
                <c:pt idx="154">
                  <c:v>54.189154734102232</c:v>
                </c:pt>
                <c:pt idx="155">
                  <c:v>42.79946592845377</c:v>
                </c:pt>
                <c:pt idx="156">
                  <c:v>47.582121269814763</c:v>
                </c:pt>
                <c:pt idx="157">
                  <c:v>38.434789652406479</c:v>
                </c:pt>
                <c:pt idx="158">
                  <c:v>30.490555498273388</c:v>
                </c:pt>
                <c:pt idx="159">
                  <c:v>45.042020929948343</c:v>
                </c:pt>
                <c:pt idx="160">
                  <c:v>38.907827227451691</c:v>
                </c:pt>
                <c:pt idx="161">
                  <c:v>27.727656602298403</c:v>
                </c:pt>
                <c:pt idx="162">
                  <c:v>4.5575982813797253</c:v>
                </c:pt>
                <c:pt idx="163">
                  <c:v>23.370319601175389</c:v>
                </c:pt>
                <c:pt idx="164">
                  <c:v>28.13655087362671</c:v>
                </c:pt>
                <c:pt idx="165">
                  <c:v>23.756607050216324</c:v>
                </c:pt>
                <c:pt idx="166">
                  <c:v>24.325595734495323</c:v>
                </c:pt>
                <c:pt idx="167">
                  <c:v>32.072309653117998</c:v>
                </c:pt>
                <c:pt idx="168">
                  <c:v>38.530183546252474</c:v>
                </c:pt>
                <c:pt idx="169">
                  <c:v>45.999799378848053</c:v>
                </c:pt>
                <c:pt idx="170">
                  <c:v>58.73650151859146</c:v>
                </c:pt>
                <c:pt idx="171">
                  <c:v>75.619703387997788</c:v>
                </c:pt>
                <c:pt idx="172">
                  <c:v>81.585262628715412</c:v>
                </c:pt>
                <c:pt idx="173">
                  <c:v>19.729053853948294</c:v>
                </c:pt>
                <c:pt idx="174">
                  <c:v>26.227915617965962</c:v>
                </c:pt>
                <c:pt idx="175">
                  <c:v>36.778714763840675</c:v>
                </c:pt>
                <c:pt idx="176">
                  <c:v>13.365220725864873</c:v>
                </c:pt>
                <c:pt idx="177">
                  <c:v>3.9843611304973336</c:v>
                </c:pt>
                <c:pt idx="178">
                  <c:v>4.0074511224206759</c:v>
                </c:pt>
                <c:pt idx="179">
                  <c:v>3.5471682688087469</c:v>
                </c:pt>
                <c:pt idx="180">
                  <c:v>2.2936771519351282</c:v>
                </c:pt>
                <c:pt idx="181">
                  <c:v>0.87588284344472811</c:v>
                </c:pt>
                <c:pt idx="182">
                  <c:v>0.9654939193535057</c:v>
                </c:pt>
                <c:pt idx="183">
                  <c:v>11.025048163409082</c:v>
                </c:pt>
                <c:pt idx="184">
                  <c:v>52.028512578151904</c:v>
                </c:pt>
                <c:pt idx="185">
                  <c:v>52.364848617999641</c:v>
                </c:pt>
                <c:pt idx="186">
                  <c:v>78.986346744023791</c:v>
                </c:pt>
                <c:pt idx="187">
                  <c:v>6.5110769977847127</c:v>
                </c:pt>
                <c:pt idx="188">
                  <c:v>2.3718601627568603</c:v>
                </c:pt>
                <c:pt idx="189">
                  <c:v>8.1347494243809564</c:v>
                </c:pt>
                <c:pt idx="190">
                  <c:v>46.854437572947788</c:v>
                </c:pt>
                <c:pt idx="191">
                  <c:v>92.360234223947174</c:v>
                </c:pt>
                <c:pt idx="192">
                  <c:v>60.880396710982033</c:v>
                </c:pt>
                <c:pt idx="193">
                  <c:v>10.602016405784795</c:v>
                </c:pt>
                <c:pt idx="194">
                  <c:v>21.532634401501902</c:v>
                </c:pt>
                <c:pt idx="195">
                  <c:v>48.804293219496628</c:v>
                </c:pt>
                <c:pt idx="196">
                  <c:v>2.4868943663455241</c:v>
                </c:pt>
                <c:pt idx="197">
                  <c:v>1.0432826463155465</c:v>
                </c:pt>
                <c:pt idx="198">
                  <c:v>1.0936729041776516</c:v>
                </c:pt>
                <c:pt idx="199">
                  <c:v>1.4470629349808917</c:v>
                </c:pt>
                <c:pt idx="200">
                  <c:v>1.7395941219237301</c:v>
                </c:pt>
                <c:pt idx="201">
                  <c:v>1.1657939211208088</c:v>
                </c:pt>
                <c:pt idx="202">
                  <c:v>2.3214136000075598</c:v>
                </c:pt>
                <c:pt idx="203">
                  <c:v>26.406788932336248</c:v>
                </c:pt>
                <c:pt idx="204">
                  <c:v>69.174168462209522</c:v>
                </c:pt>
                <c:pt idx="205">
                  <c:v>32.464368384548742</c:v>
                </c:pt>
                <c:pt idx="206">
                  <c:v>14.374381294528845</c:v>
                </c:pt>
                <c:pt idx="207">
                  <c:v>23.329892308762673</c:v>
                </c:pt>
                <c:pt idx="208">
                  <c:v>44.662856983284499</c:v>
                </c:pt>
                <c:pt idx="209">
                  <c:v>17.871060902540123</c:v>
                </c:pt>
                <c:pt idx="210">
                  <c:v>4.6317577819952902</c:v>
                </c:pt>
                <c:pt idx="211">
                  <c:v>7.3862664172089012</c:v>
                </c:pt>
                <c:pt idx="212">
                  <c:v>26.214669404489158</c:v>
                </c:pt>
                <c:pt idx="213">
                  <c:v>58.622683252757284</c:v>
                </c:pt>
                <c:pt idx="214">
                  <c:v>37.486989478033379</c:v>
                </c:pt>
                <c:pt idx="215">
                  <c:v>1.2000081305382082</c:v>
                </c:pt>
                <c:pt idx="216">
                  <c:v>0.82582164973969441</c:v>
                </c:pt>
                <c:pt idx="217">
                  <c:v>0.85047722721701291</c:v>
                </c:pt>
                <c:pt idx="218">
                  <c:v>0.84675380775546216</c:v>
                </c:pt>
                <c:pt idx="219">
                  <c:v>0.83343731018466372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8-4508-B826-BAAB1F47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'070C'!$BB$14:$BB$236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7-4323-A851-0C3324C0E525}"/>
            </c:ext>
          </c:extLst>
        </c:ser>
        <c:ser>
          <c:idx val="1"/>
          <c:order val="1"/>
          <c:tx>
            <c:strRef>
              <c:f>'070C'!$BA$12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'070C'!$BA$14:$BA$236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100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100</c:v>
                </c:pt>
                <c:pt idx="213">
                  <c:v>0</c:v>
                </c:pt>
                <c:pt idx="214">
                  <c:v>100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7-4323-A851-0C3324C0E525}"/>
            </c:ext>
          </c:extLst>
        </c:ser>
        <c:ser>
          <c:idx val="0"/>
          <c:order val="2"/>
          <c:tx>
            <c:strRef>
              <c:f>'070C'!$AZ$12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'070C'!$AZ$14:$AZ$236</c:f>
              <c:numCache>
                <c:formatCode>General</c:formatCode>
                <c:ptCount val="22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7-4323-A851-0C3324C0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'070C'!$BE$12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'070C'!$BE$14:$BE$236</c:f>
              <c:numCache>
                <c:formatCode>General</c:formatCode>
                <c:ptCount val="22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A-41F3-B1C8-023B49C7C325}"/>
            </c:ext>
          </c:extLst>
        </c:ser>
        <c:ser>
          <c:idx val="1"/>
          <c:order val="1"/>
          <c:tx>
            <c:strRef>
              <c:f>'070C'!$BD$12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'070C'!$BD$14:$BD$236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A-41F3-B1C8-023B49C7C325}"/>
            </c:ext>
          </c:extLst>
        </c:ser>
        <c:ser>
          <c:idx val="0"/>
          <c:order val="2"/>
          <c:tx>
            <c:strRef>
              <c:f>'070C'!$BC$12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'070C'!$J$14:$J$236</c:f>
              <c:numCache>
                <c:formatCode>0.0</c:formatCode>
                <c:ptCount val="223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cat>
          <c:val>
            <c:numRef>
              <c:f>'070C'!$BC$14:$BC$236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AA-41F3-B1C8-023B49C7C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'070C'!$O$14:$O$552</c:f>
              <c:numCache>
                <c:formatCode>0.0</c:formatCode>
                <c:ptCount val="539"/>
                <c:pt idx="0">
                  <c:v>1.0864579055441457</c:v>
                </c:pt>
                <c:pt idx="1">
                  <c:v>1.3328983572895219</c:v>
                </c:pt>
                <c:pt idx="2">
                  <c:v>1.8946765913757673</c:v>
                </c:pt>
                <c:pt idx="3">
                  <c:v>3.1189291581108765</c:v>
                </c:pt>
                <c:pt idx="4">
                  <c:v>3.8847494866529719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13.138190965092399</c:v>
                </c:pt>
                <c:pt idx="66">
                  <c:v>13.994107802874742</c:v>
                </c:pt>
                <c:pt idx="67">
                  <c:v>15.928532854209442</c:v>
                </c:pt>
                <c:pt idx="68">
                  <c:v>17.802010266940446</c:v>
                </c:pt>
                <c:pt idx="69">
                  <c:v>19.929877823408624</c:v>
                </c:pt>
                <c:pt idx="70">
                  <c:v>22.264437371663238</c:v>
                </c:pt>
                <c:pt idx="71">
                  <c:v>23.393293634496917</c:v>
                </c:pt>
                <c:pt idx="72">
                  <c:v>23.621184804928131</c:v>
                </c:pt>
                <c:pt idx="73">
                  <c:v>23.051456878850097</c:v>
                </c:pt>
                <c:pt idx="74">
                  <c:v>22.232638603696088</c:v>
                </c:pt>
                <c:pt idx="75">
                  <c:v>23.332345995893217</c:v>
                </c:pt>
                <c:pt idx="76">
                  <c:v>23.247549281314161</c:v>
                </c:pt>
                <c:pt idx="77">
                  <c:v>25.476112936344958</c:v>
                </c:pt>
                <c:pt idx="78">
                  <c:v>25.089227926078024</c:v>
                </c:pt>
                <c:pt idx="79">
                  <c:v>22.744068788501021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13.050744353182747</c:v>
                </c:pt>
                <c:pt idx="117">
                  <c:v>12.650609856262825</c:v>
                </c:pt>
                <c:pt idx="118">
                  <c:v>12.783104722792601</c:v>
                </c:pt>
                <c:pt idx="119">
                  <c:v>12.748656057494861</c:v>
                </c:pt>
                <c:pt idx="120">
                  <c:v>12.192177618069813</c:v>
                </c:pt>
                <c:pt idx="121">
                  <c:v>13.495927104722787</c:v>
                </c:pt>
                <c:pt idx="122">
                  <c:v>14.537336755646812</c:v>
                </c:pt>
                <c:pt idx="123">
                  <c:v>12.216026694045166</c:v>
                </c:pt>
                <c:pt idx="124">
                  <c:v>12.942098562628335</c:v>
                </c:pt>
                <c:pt idx="125">
                  <c:v>13.792715605749482</c:v>
                </c:pt>
                <c:pt idx="126">
                  <c:v>13.355482546201232</c:v>
                </c:pt>
                <c:pt idx="127">
                  <c:v>13.355482546201232</c:v>
                </c:pt>
                <c:pt idx="128">
                  <c:v>14.746678644763852</c:v>
                </c:pt>
                <c:pt idx="129">
                  <c:v>15.517798767967143</c:v>
                </c:pt>
                <c:pt idx="130">
                  <c:v>18.064350102669398</c:v>
                </c:pt>
                <c:pt idx="131">
                  <c:v>51.932687885010253</c:v>
                </c:pt>
                <c:pt idx="132">
                  <c:v>57.396776180698147</c:v>
                </c:pt>
                <c:pt idx="133">
                  <c:v>34.562610882956861</c:v>
                </c:pt>
                <c:pt idx="134">
                  <c:v>19.802682751540036</c:v>
                </c:pt>
                <c:pt idx="135">
                  <c:v>14.070954825462007</c:v>
                </c:pt>
                <c:pt idx="136">
                  <c:v>12.931498973305949</c:v>
                </c:pt>
                <c:pt idx="137">
                  <c:v>12.287573921971251</c:v>
                </c:pt>
                <c:pt idx="138">
                  <c:v>11.969586242299791</c:v>
                </c:pt>
                <c:pt idx="139">
                  <c:v>11.784093429158105</c:v>
                </c:pt>
                <c:pt idx="140">
                  <c:v>13.485327515400407</c:v>
                </c:pt>
                <c:pt idx="141">
                  <c:v>13.65227104722792</c:v>
                </c:pt>
                <c:pt idx="142">
                  <c:v>12.123280287474328</c:v>
                </c:pt>
                <c:pt idx="143">
                  <c:v>12.178928131416836</c:v>
                </c:pt>
                <c:pt idx="144">
                  <c:v>21.469468172484589</c:v>
                </c:pt>
                <c:pt idx="145">
                  <c:v>25.942494866529767</c:v>
                </c:pt>
                <c:pt idx="146">
                  <c:v>23.58408624229979</c:v>
                </c:pt>
                <c:pt idx="147">
                  <c:v>15.16006262833675</c:v>
                </c:pt>
                <c:pt idx="148">
                  <c:v>17.730463039014371</c:v>
                </c:pt>
                <c:pt idx="149">
                  <c:v>12.282274127310053</c:v>
                </c:pt>
                <c:pt idx="150">
                  <c:v>10.011312114989728</c:v>
                </c:pt>
                <c:pt idx="151">
                  <c:v>11.182566735112932</c:v>
                </c:pt>
                <c:pt idx="152">
                  <c:v>15.835786447638597</c:v>
                </c:pt>
                <c:pt idx="153">
                  <c:v>17.32767864476385</c:v>
                </c:pt>
                <c:pt idx="154">
                  <c:v>15.788088295687881</c:v>
                </c:pt>
                <c:pt idx="155">
                  <c:v>18.159746406570836</c:v>
                </c:pt>
                <c:pt idx="156">
                  <c:v>18.875218685831616</c:v>
                </c:pt>
                <c:pt idx="157">
                  <c:v>18.263092402464061</c:v>
                </c:pt>
                <c:pt idx="158">
                  <c:v>18.056400410677611</c:v>
                </c:pt>
                <c:pt idx="159">
                  <c:v>14.585034907597528</c:v>
                </c:pt>
                <c:pt idx="160">
                  <c:v>16.885145790554414</c:v>
                </c:pt>
                <c:pt idx="161">
                  <c:v>21.44561909650923</c:v>
                </c:pt>
                <c:pt idx="162">
                  <c:v>41.102557494866524</c:v>
                </c:pt>
                <c:pt idx="163">
                  <c:v>23.380044147843932</c:v>
                </c:pt>
                <c:pt idx="164">
                  <c:v>17.168684804928127</c:v>
                </c:pt>
                <c:pt idx="165">
                  <c:v>17.033540041067756</c:v>
                </c:pt>
                <c:pt idx="166">
                  <c:v>17.378026694045172</c:v>
                </c:pt>
                <c:pt idx="167">
                  <c:v>17.226982546201224</c:v>
                </c:pt>
                <c:pt idx="168">
                  <c:v>17.953054414784386</c:v>
                </c:pt>
                <c:pt idx="169">
                  <c:v>18.615528747433256</c:v>
                </c:pt>
                <c:pt idx="170">
                  <c:v>17.722513347022588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28.83618275154004</c:v>
                </c:pt>
                <c:pt idx="175">
                  <c:v>24.511550308008214</c:v>
                </c:pt>
                <c:pt idx="176">
                  <c:v>31.271438398357279</c:v>
                </c:pt>
                <c:pt idx="177">
                  <c:v>47.483510266940449</c:v>
                </c:pt>
                <c:pt idx="178">
                  <c:v>48.978052361396287</c:v>
                </c:pt>
                <c:pt idx="179">
                  <c:v>57.198033880903488</c:v>
                </c:pt>
                <c:pt idx="180">
                  <c:v>70.312375770020537</c:v>
                </c:pt>
                <c:pt idx="181">
                  <c:v>98.865019507186858</c:v>
                </c:pt>
                <c:pt idx="182">
                  <c:v>112.00586036960985</c:v>
                </c:pt>
                <c:pt idx="183">
                  <c:v>58.297741273100605</c:v>
                </c:pt>
                <c:pt idx="184">
                  <c:v>27.447636550307998</c:v>
                </c:pt>
                <c:pt idx="185">
                  <c:v>18.565180698151945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55.785638603696093</c:v>
                </c:pt>
                <c:pt idx="189">
                  <c:v>45.25229671457906</c:v>
                </c:pt>
                <c:pt idx="190">
                  <c:v>21.495967145790551</c:v>
                </c:pt>
                <c:pt idx="191">
                  <c:v>16.182922997946608</c:v>
                </c:pt>
                <c:pt idx="192">
                  <c:v>21.230977412731004</c:v>
                </c:pt>
                <c:pt idx="193">
                  <c:v>41.664335728952771</c:v>
                </c:pt>
                <c:pt idx="194">
                  <c:v>39.361574948665286</c:v>
                </c:pt>
                <c:pt idx="195">
                  <c:v>30.767957905544133</c:v>
                </c:pt>
                <c:pt idx="196">
                  <c:v>59.211955852156045</c:v>
                </c:pt>
                <c:pt idx="197">
                  <c:v>78.214369609856249</c:v>
                </c:pt>
                <c:pt idx="198">
                  <c:v>78.068625256673513</c:v>
                </c:pt>
                <c:pt idx="199">
                  <c:v>73.619447638603674</c:v>
                </c:pt>
                <c:pt idx="200">
                  <c:v>69.040425051334694</c:v>
                </c:pt>
                <c:pt idx="201">
                  <c:v>70.953650924024643</c:v>
                </c:pt>
                <c:pt idx="202">
                  <c:v>63.316646817248454</c:v>
                </c:pt>
                <c:pt idx="203">
                  <c:v>46.842235112936336</c:v>
                </c:pt>
                <c:pt idx="204">
                  <c:v>37.496047227926077</c:v>
                </c:pt>
                <c:pt idx="205">
                  <c:v>40.061147843942507</c:v>
                </c:pt>
                <c:pt idx="206">
                  <c:v>48.678613963039012</c:v>
                </c:pt>
                <c:pt idx="207">
                  <c:v>45.125101642710469</c:v>
                </c:pt>
                <c:pt idx="208">
                  <c:v>43.021083162217643</c:v>
                </c:pt>
                <c:pt idx="209">
                  <c:v>51.593501026694042</c:v>
                </c:pt>
                <c:pt idx="210">
                  <c:v>57.288130390143721</c:v>
                </c:pt>
                <c:pt idx="211">
                  <c:v>71.968561601642691</c:v>
                </c:pt>
                <c:pt idx="212">
                  <c:v>48.108886036960975</c:v>
                </c:pt>
                <c:pt idx="213">
                  <c:v>30.471169404517454</c:v>
                </c:pt>
                <c:pt idx="214">
                  <c:v>30.860704312114979</c:v>
                </c:pt>
                <c:pt idx="215">
                  <c:v>78.164021560574923</c:v>
                </c:pt>
                <c:pt idx="216">
                  <c:v>114.68755646817247</c:v>
                </c:pt>
                <c:pt idx="217">
                  <c:v>122.74324435318273</c:v>
                </c:pt>
                <c:pt idx="218">
                  <c:v>128.05363860369607</c:v>
                </c:pt>
                <c:pt idx="219">
                  <c:v>133.38258213552359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A-49B8-82B5-653A55BC7F9D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FA-49B8-82B5-653A55BC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'070C'!$Q$14:$Q$552</c:f>
              <c:numCache>
                <c:formatCode>0.0</c:formatCode>
                <c:ptCount val="539"/>
                <c:pt idx="0">
                  <c:v>9.9548383716665662E-3</c:v>
                </c:pt>
                <c:pt idx="1">
                  <c:v>9.9548383716665662E-3</c:v>
                </c:pt>
                <c:pt idx="2">
                  <c:v>9.5993084298212732E-3</c:v>
                </c:pt>
                <c:pt idx="3">
                  <c:v>9.5993084298212732E-3</c:v>
                </c:pt>
                <c:pt idx="4">
                  <c:v>1.0168156336773726E-2</c:v>
                </c:pt>
                <c:pt idx="5">
                  <c:v>1.9767464766594998E-2</c:v>
                </c:pt>
                <c:pt idx="6">
                  <c:v>1.5714423429559313E-2</c:v>
                </c:pt>
                <c:pt idx="7">
                  <c:v>3.050446901032117E-2</c:v>
                </c:pt>
                <c:pt idx="8">
                  <c:v>9.3433268716927739E-2</c:v>
                </c:pt>
                <c:pt idx="9">
                  <c:v>0.14505621627285586</c:v>
                </c:pt>
                <c:pt idx="10">
                  <c:v>0.17442298946927223</c:v>
                </c:pt>
                <c:pt idx="11">
                  <c:v>0.19333718237543868</c:v>
                </c:pt>
                <c:pt idx="12">
                  <c:v>0.20912271179336714</c:v>
                </c:pt>
                <c:pt idx="13">
                  <c:v>0.22505045318803368</c:v>
                </c:pt>
                <c:pt idx="14">
                  <c:v>0.21566446272331946</c:v>
                </c:pt>
                <c:pt idx="15">
                  <c:v>0.21808206632786706</c:v>
                </c:pt>
                <c:pt idx="16">
                  <c:v>0.23486307958296213</c:v>
                </c:pt>
                <c:pt idx="17">
                  <c:v>0.2487998533032954</c:v>
                </c:pt>
                <c:pt idx="18">
                  <c:v>0.26366100487242627</c:v>
                </c:pt>
                <c:pt idx="19">
                  <c:v>0.26956280190705711</c:v>
                </c:pt>
                <c:pt idx="20">
                  <c:v>0.25512828626814055</c:v>
                </c:pt>
                <c:pt idx="21">
                  <c:v>0.23841837900141447</c:v>
                </c:pt>
                <c:pt idx="22">
                  <c:v>0.23898722690836693</c:v>
                </c:pt>
                <c:pt idx="23">
                  <c:v>0.2399116047571645</c:v>
                </c:pt>
                <c:pt idx="24">
                  <c:v>0.21452676690941477</c:v>
                </c:pt>
                <c:pt idx="25">
                  <c:v>0.20542520039817674</c:v>
                </c:pt>
                <c:pt idx="26">
                  <c:v>0.2160199926651647</c:v>
                </c:pt>
                <c:pt idx="27">
                  <c:v>0.21559335673495045</c:v>
                </c:pt>
                <c:pt idx="28">
                  <c:v>0.21381570702572428</c:v>
                </c:pt>
                <c:pt idx="29">
                  <c:v>0.20535409440980762</c:v>
                </c:pt>
                <c:pt idx="30">
                  <c:v>0.21474008487452184</c:v>
                </c:pt>
                <c:pt idx="31">
                  <c:v>0.20250985487504575</c:v>
                </c:pt>
                <c:pt idx="32">
                  <c:v>0.16859229842301038</c:v>
                </c:pt>
                <c:pt idx="33">
                  <c:v>0.13645239168020118</c:v>
                </c:pt>
                <c:pt idx="34">
                  <c:v>0.13495916592445117</c:v>
                </c:pt>
                <c:pt idx="35">
                  <c:v>0.14918036359826059</c:v>
                </c:pt>
                <c:pt idx="36">
                  <c:v>0.14327856656362969</c:v>
                </c:pt>
                <c:pt idx="37">
                  <c:v>0.12372441976214175</c:v>
                </c:pt>
                <c:pt idx="38">
                  <c:v>0.10950322208833234</c:v>
                </c:pt>
                <c:pt idx="39">
                  <c:v>0.10239262325142764</c:v>
                </c:pt>
                <c:pt idx="40">
                  <c:v>0.10694340650704667</c:v>
                </c:pt>
                <c:pt idx="41">
                  <c:v>0.10168156336773715</c:v>
                </c:pt>
                <c:pt idx="42">
                  <c:v>9.1228983077487252E-2</c:v>
                </c:pt>
                <c:pt idx="43">
                  <c:v>7.0466034473725569E-2</c:v>
                </c:pt>
                <c:pt idx="44">
                  <c:v>6.4493131450725577E-2</c:v>
                </c:pt>
                <c:pt idx="45">
                  <c:v>8.0776402787237342E-2</c:v>
                </c:pt>
                <c:pt idx="46">
                  <c:v>0.12806188505265362</c:v>
                </c:pt>
                <c:pt idx="47">
                  <c:v>0.1810358463875936</c:v>
                </c:pt>
                <c:pt idx="48">
                  <c:v>0.20919381778173626</c:v>
                </c:pt>
                <c:pt idx="49">
                  <c:v>0.21210916330486715</c:v>
                </c:pt>
                <c:pt idx="50">
                  <c:v>0.24908427725677157</c:v>
                </c:pt>
                <c:pt idx="51">
                  <c:v>0.28499280138314032</c:v>
                </c:pt>
                <c:pt idx="52">
                  <c:v>0.3198347356839733</c:v>
                </c:pt>
                <c:pt idx="53">
                  <c:v>0.31521284643998532</c:v>
                </c:pt>
                <c:pt idx="54">
                  <c:v>0.31556837638183044</c:v>
                </c:pt>
                <c:pt idx="55">
                  <c:v>0.32004805364908046</c:v>
                </c:pt>
                <c:pt idx="56">
                  <c:v>0.34941482684549691</c:v>
                </c:pt>
                <c:pt idx="57">
                  <c:v>0.38923418033216323</c:v>
                </c:pt>
                <c:pt idx="58">
                  <c:v>0.43772846439985325</c:v>
                </c:pt>
                <c:pt idx="59">
                  <c:v>0.51366965997799541</c:v>
                </c:pt>
                <c:pt idx="60">
                  <c:v>0.54431634096505466</c:v>
                </c:pt>
                <c:pt idx="61">
                  <c:v>0.53635247026772137</c:v>
                </c:pt>
                <c:pt idx="62">
                  <c:v>0.56166620212710228</c:v>
                </c:pt>
                <c:pt idx="63">
                  <c:v>0.56138177817362589</c:v>
                </c:pt>
                <c:pt idx="64">
                  <c:v>0.59871242206737563</c:v>
                </c:pt>
                <c:pt idx="65">
                  <c:v>0.49589316288573371</c:v>
                </c:pt>
                <c:pt idx="66">
                  <c:v>0.44931874050400789</c:v>
                </c:pt>
                <c:pt idx="67">
                  <c:v>0.44576344108555555</c:v>
                </c:pt>
                <c:pt idx="68">
                  <c:v>0.50335929166448368</c:v>
                </c:pt>
                <c:pt idx="69">
                  <c:v>0.66249449363441082</c:v>
                </c:pt>
                <c:pt idx="70">
                  <c:v>0.86877296589301622</c:v>
                </c:pt>
                <c:pt idx="71">
                  <c:v>1.0509465080945146</c:v>
                </c:pt>
                <c:pt idx="72">
                  <c:v>1.0523686278618953</c:v>
                </c:pt>
                <c:pt idx="73">
                  <c:v>0.91797830984439655</c:v>
                </c:pt>
                <c:pt idx="74">
                  <c:v>0.82127416566249267</c:v>
                </c:pt>
                <c:pt idx="75">
                  <c:v>0.91300089065856338</c:v>
                </c:pt>
                <c:pt idx="76">
                  <c:v>1.0136158642007649</c:v>
                </c:pt>
                <c:pt idx="77">
                  <c:v>1.2081618483784773</c:v>
                </c:pt>
                <c:pt idx="78">
                  <c:v>0.95402904594750337</c:v>
                </c:pt>
                <c:pt idx="79">
                  <c:v>0.93916789437837267</c:v>
                </c:pt>
                <c:pt idx="80">
                  <c:v>1.0520130979200502</c:v>
                </c:pt>
                <c:pt idx="81">
                  <c:v>1.2373864095981557</c:v>
                </c:pt>
                <c:pt idx="82">
                  <c:v>1.2974709697700004</c:v>
                </c:pt>
                <c:pt idx="83">
                  <c:v>1.213423691517787</c:v>
                </c:pt>
                <c:pt idx="84">
                  <c:v>1.1413933252999424</c:v>
                </c:pt>
                <c:pt idx="85">
                  <c:v>1.0944633729763713</c:v>
                </c:pt>
                <c:pt idx="86">
                  <c:v>1.11095996227799</c:v>
                </c:pt>
                <c:pt idx="87">
                  <c:v>1.094036737046157</c:v>
                </c:pt>
                <c:pt idx="88">
                  <c:v>1.0579148949546811</c:v>
                </c:pt>
                <c:pt idx="89">
                  <c:v>1.0521553098967882</c:v>
                </c:pt>
                <c:pt idx="90">
                  <c:v>1.0610435584429192</c:v>
                </c:pt>
                <c:pt idx="91">
                  <c:v>0.96270397652852735</c:v>
                </c:pt>
                <c:pt idx="92">
                  <c:v>0.85533393409126612</c:v>
                </c:pt>
                <c:pt idx="93">
                  <c:v>0.77669071095510012</c:v>
                </c:pt>
                <c:pt idx="94">
                  <c:v>0.55924859852255449</c:v>
                </c:pt>
                <c:pt idx="95">
                  <c:v>0.63163449468224442</c:v>
                </c:pt>
                <c:pt idx="96">
                  <c:v>0.66078794991355372</c:v>
                </c:pt>
                <c:pt idx="97">
                  <c:v>0.66363218944831548</c:v>
                </c:pt>
                <c:pt idx="98">
                  <c:v>0.65090421753025618</c:v>
                </c:pt>
                <c:pt idx="99">
                  <c:v>0.65609495468119661</c:v>
                </c:pt>
                <c:pt idx="100">
                  <c:v>0.66953398648294637</c:v>
                </c:pt>
                <c:pt idx="101">
                  <c:v>0.71511292502750556</c:v>
                </c:pt>
                <c:pt idx="102">
                  <c:v>0.75002596531670762</c:v>
                </c:pt>
                <c:pt idx="103">
                  <c:v>0.73025850055011265</c:v>
                </c:pt>
                <c:pt idx="104">
                  <c:v>0.70828675014407705</c:v>
                </c:pt>
                <c:pt idx="105">
                  <c:v>0.66996062241316068</c:v>
                </c:pt>
                <c:pt idx="106">
                  <c:v>0.66448546130874409</c:v>
                </c:pt>
                <c:pt idx="107">
                  <c:v>0.67842223502907728</c:v>
                </c:pt>
                <c:pt idx="108">
                  <c:v>0.72257905380625542</c:v>
                </c:pt>
                <c:pt idx="109">
                  <c:v>0.69818969979567236</c:v>
                </c:pt>
                <c:pt idx="110">
                  <c:v>0.6789199769476606</c:v>
                </c:pt>
                <c:pt idx="111">
                  <c:v>0.64102048514695864</c:v>
                </c:pt>
                <c:pt idx="112">
                  <c:v>0.70245605909781517</c:v>
                </c:pt>
                <c:pt idx="113">
                  <c:v>0.71681946874836278</c:v>
                </c:pt>
                <c:pt idx="114">
                  <c:v>0.73402711793367204</c:v>
                </c:pt>
                <c:pt idx="115">
                  <c:v>0.64642454026300611</c:v>
                </c:pt>
                <c:pt idx="116">
                  <c:v>0.5034303976528528</c:v>
                </c:pt>
                <c:pt idx="117">
                  <c:v>0.41298358044742489</c:v>
                </c:pt>
                <c:pt idx="118">
                  <c:v>0.40189104626185357</c:v>
                </c:pt>
                <c:pt idx="119">
                  <c:v>0.3984068528317703</c:v>
                </c:pt>
                <c:pt idx="120">
                  <c:v>0.45529164352700791</c:v>
                </c:pt>
                <c:pt idx="121">
                  <c:v>0.46268666631738875</c:v>
                </c:pt>
                <c:pt idx="122">
                  <c:v>0.42820026195840089</c:v>
                </c:pt>
                <c:pt idx="123">
                  <c:v>0.35688095562424682</c:v>
                </c:pt>
                <c:pt idx="124">
                  <c:v>0.35951187719390154</c:v>
                </c:pt>
                <c:pt idx="125">
                  <c:v>0.45287403992246028</c:v>
                </c:pt>
                <c:pt idx="126">
                  <c:v>0.48458731073505523</c:v>
                </c:pt>
                <c:pt idx="127">
                  <c:v>0.45479390160842448</c:v>
                </c:pt>
                <c:pt idx="128">
                  <c:v>0.53493035050034043</c:v>
                </c:pt>
                <c:pt idx="129">
                  <c:v>0.63526090008906588</c:v>
                </c:pt>
                <c:pt idx="130">
                  <c:v>0.6958432021794938</c:v>
                </c:pt>
                <c:pt idx="131">
                  <c:v>0.61776882695028024</c:v>
                </c:pt>
                <c:pt idx="132">
                  <c:v>0.64649564625137523</c:v>
                </c:pt>
                <c:pt idx="133">
                  <c:v>0.85881812752134967</c:v>
                </c:pt>
                <c:pt idx="134">
                  <c:v>0.68802154345889877</c:v>
                </c:pt>
                <c:pt idx="135">
                  <c:v>0.43488422486509132</c:v>
                </c:pt>
                <c:pt idx="136">
                  <c:v>0.41092150678472256</c:v>
                </c:pt>
                <c:pt idx="137">
                  <c:v>0.36690689998428244</c:v>
                </c:pt>
                <c:pt idx="138">
                  <c:v>0.30540022004505685</c:v>
                </c:pt>
                <c:pt idx="139">
                  <c:v>0.31755934405616382</c:v>
                </c:pt>
                <c:pt idx="140">
                  <c:v>0.41319689841253204</c:v>
                </c:pt>
                <c:pt idx="141">
                  <c:v>0.41788989364488915</c:v>
                </c:pt>
                <c:pt idx="142">
                  <c:v>0.35965408917063962</c:v>
                </c:pt>
                <c:pt idx="143">
                  <c:v>0.55036034997642369</c:v>
                </c:pt>
                <c:pt idx="144">
                  <c:v>0.85689826583538531</c:v>
                </c:pt>
                <c:pt idx="145">
                  <c:v>0.77917942054801681</c:v>
                </c:pt>
                <c:pt idx="146">
                  <c:v>0.67088500026195819</c:v>
                </c:pt>
                <c:pt idx="147">
                  <c:v>0.54900933619741177</c:v>
                </c:pt>
                <c:pt idx="148">
                  <c:v>0.48636496044428129</c:v>
                </c:pt>
                <c:pt idx="149">
                  <c:v>0.29978284696390206</c:v>
                </c:pt>
                <c:pt idx="150">
                  <c:v>0.15031805941216528</c:v>
                </c:pt>
                <c:pt idx="151">
                  <c:v>0.30703565777754488</c:v>
                </c:pt>
                <c:pt idx="152">
                  <c:v>0.55732873683659034</c:v>
                </c:pt>
                <c:pt idx="153">
                  <c:v>0.70423370880704139</c:v>
                </c:pt>
                <c:pt idx="154">
                  <c:v>0.55526666317388784</c:v>
                </c:pt>
                <c:pt idx="155">
                  <c:v>0.58221583276575672</c:v>
                </c:pt>
                <c:pt idx="156">
                  <c:v>0.65204191334416084</c:v>
                </c:pt>
                <c:pt idx="157">
                  <c:v>0.55164025776706649</c:v>
                </c:pt>
                <c:pt idx="158">
                  <c:v>0.47463247236338874</c:v>
                </c:pt>
                <c:pt idx="159">
                  <c:v>0.44306141352753176</c:v>
                </c:pt>
                <c:pt idx="160">
                  <c:v>0.4973152826531147</c:v>
                </c:pt>
                <c:pt idx="161">
                  <c:v>0.58029597107979236</c:v>
                </c:pt>
                <c:pt idx="162">
                  <c:v>0.68112426258710113</c:v>
                </c:pt>
                <c:pt idx="163">
                  <c:v>0.60304988735788745</c:v>
                </c:pt>
                <c:pt idx="164">
                  <c:v>0.41931201341227009</c:v>
                </c:pt>
                <c:pt idx="165">
                  <c:v>0.37280869701891334</c:v>
                </c:pt>
                <c:pt idx="166">
                  <c:v>0.39065630009954416</c:v>
                </c:pt>
                <c:pt idx="167">
                  <c:v>0.4561449153874364</c:v>
                </c:pt>
                <c:pt idx="168">
                  <c:v>0.53926781579085226</c:v>
                </c:pt>
                <c:pt idx="169">
                  <c:v>0.62772366532194679</c:v>
                </c:pt>
                <c:pt idx="170">
                  <c:v>0.6793466128778749</c:v>
                </c:pt>
                <c:pt idx="171">
                  <c:v>0.69129241892387483</c:v>
                </c:pt>
                <c:pt idx="172">
                  <c:v>0.76296725519987418</c:v>
                </c:pt>
                <c:pt idx="173">
                  <c:v>0.83364660763870679</c:v>
                </c:pt>
                <c:pt idx="174">
                  <c:v>0.86535987845130191</c:v>
                </c:pt>
                <c:pt idx="175">
                  <c:v>0.81018163147692135</c:v>
                </c:pt>
                <c:pt idx="176">
                  <c:v>0.71760163462042226</c:v>
                </c:pt>
                <c:pt idx="177">
                  <c:v>0.82696264473201653</c:v>
                </c:pt>
                <c:pt idx="178">
                  <c:v>0.87581245874155189</c:v>
                </c:pt>
                <c:pt idx="179">
                  <c:v>1.0839396866977522</c:v>
                </c:pt>
                <c:pt idx="180">
                  <c:v>1.2718017079687745</c:v>
                </c:pt>
                <c:pt idx="181">
                  <c:v>1.1352071043118352</c:v>
                </c:pt>
                <c:pt idx="182">
                  <c:v>1.6432593912086759</c:v>
                </c:pt>
                <c:pt idx="183">
                  <c:v>1.6894071776601871</c:v>
                </c:pt>
                <c:pt idx="184">
                  <c:v>1.1155107455336091</c:v>
                </c:pt>
                <c:pt idx="185">
                  <c:v>0.67408476973856546</c:v>
                </c:pt>
                <c:pt idx="186">
                  <c:v>0.90496591397286108</c:v>
                </c:pt>
                <c:pt idx="187">
                  <c:v>0.95388683397076524</c:v>
                </c:pt>
                <c:pt idx="188">
                  <c:v>0.8544095562424685</c:v>
                </c:pt>
                <c:pt idx="189">
                  <c:v>1.0373652643160265</c:v>
                </c:pt>
                <c:pt idx="190">
                  <c:v>0.76901126421124322</c:v>
                </c:pt>
                <c:pt idx="191">
                  <c:v>0.82198522554618314</c:v>
                </c:pt>
                <c:pt idx="192">
                  <c:v>0.8746747629276469</c:v>
                </c:pt>
                <c:pt idx="193">
                  <c:v>1.0143980300728246</c:v>
                </c:pt>
                <c:pt idx="194">
                  <c:v>1.2329778383192749</c:v>
                </c:pt>
                <c:pt idx="195">
                  <c:v>1.2515365012835962</c:v>
                </c:pt>
                <c:pt idx="196">
                  <c:v>0.97756512809765794</c:v>
                </c:pt>
                <c:pt idx="197">
                  <c:v>0.89565102949651576</c:v>
                </c:pt>
                <c:pt idx="198">
                  <c:v>0.94329204170377745</c:v>
                </c:pt>
                <c:pt idx="199">
                  <c:v>1.0704295489076336</c:v>
                </c:pt>
                <c:pt idx="200">
                  <c:v>1.0673719914077644</c:v>
                </c:pt>
                <c:pt idx="201">
                  <c:v>0.82703375072038554</c:v>
                </c:pt>
                <c:pt idx="202">
                  <c:v>1.0652388117566931</c:v>
                </c:pt>
                <c:pt idx="203">
                  <c:v>1.6857096662649971</c:v>
                </c:pt>
                <c:pt idx="204">
                  <c:v>1.8867262953842929</c:v>
                </c:pt>
                <c:pt idx="205">
                  <c:v>1.4816354796458322</c:v>
                </c:pt>
                <c:pt idx="206">
                  <c:v>1.4310791219154395</c:v>
                </c:pt>
                <c:pt idx="207">
                  <c:v>1.5329740032482839</c:v>
                </c:pt>
                <c:pt idx="208">
                  <c:v>1.8418584167234242</c:v>
                </c:pt>
                <c:pt idx="209">
                  <c:v>1.6745460260910565</c:v>
                </c:pt>
                <c:pt idx="210">
                  <c:v>1.2115038298318226</c:v>
                </c:pt>
                <c:pt idx="211">
                  <c:v>2.0096685492743749</c:v>
                </c:pt>
                <c:pt idx="212">
                  <c:v>1.7418122910881748</c:v>
                </c:pt>
                <c:pt idx="213">
                  <c:v>1.3497338712212499</c:v>
                </c:pt>
                <c:pt idx="214">
                  <c:v>1.1145152616964424</c:v>
                </c:pt>
                <c:pt idx="215">
                  <c:v>1.0373652643160265</c:v>
                </c:pt>
                <c:pt idx="216">
                  <c:v>1.3820870959291662</c:v>
                </c:pt>
                <c:pt idx="217">
                  <c:v>1.6461036307434376</c:v>
                </c:pt>
                <c:pt idx="218">
                  <c:v>1.7651350552732223</c:v>
                </c:pt>
                <c:pt idx="219">
                  <c:v>1.8535909048043173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1-405B-B9C4-AB5BFE1D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'070C'!$S$14:$S$552</c:f>
              <c:numCache>
                <c:formatCode>0.0</c:formatCode>
                <c:ptCount val="539"/>
                <c:pt idx="0">
                  <c:v>0.26745186814656352</c:v>
                </c:pt>
                <c:pt idx="1">
                  <c:v>0.34768742859053475</c:v>
                </c:pt>
                <c:pt idx="2">
                  <c:v>0.41455039562717566</c:v>
                </c:pt>
                <c:pt idx="3">
                  <c:v>0.44931913848622651</c:v>
                </c:pt>
                <c:pt idx="4">
                  <c:v>0.50013499343407608</c:v>
                </c:pt>
                <c:pt idx="5">
                  <c:v>0.61781381541856284</c:v>
                </c:pt>
                <c:pt idx="6">
                  <c:v>0.66060611432201122</c:v>
                </c:pt>
                <c:pt idx="7">
                  <c:v>0.64455900223321994</c:v>
                </c:pt>
                <c:pt idx="8">
                  <c:v>0.8451479033431426</c:v>
                </c:pt>
                <c:pt idx="9">
                  <c:v>1.2463257055629877</c:v>
                </c:pt>
                <c:pt idx="10">
                  <c:v>1.6475035077828331</c:v>
                </c:pt>
                <c:pt idx="11">
                  <c:v>1.8882101891147394</c:v>
                </c:pt>
                <c:pt idx="12">
                  <c:v>2.6370754199251163</c:v>
                </c:pt>
                <c:pt idx="13">
                  <c:v>3.1612810814923789</c:v>
                </c:pt>
                <c:pt idx="14">
                  <c:v>3.1719791562182427</c:v>
                </c:pt>
                <c:pt idx="15">
                  <c:v>3.8593304573549094</c:v>
                </c:pt>
                <c:pt idx="16">
                  <c:v>3.8807266068066348</c:v>
                </c:pt>
                <c:pt idx="17">
                  <c:v>5.0815854947847034</c:v>
                </c:pt>
                <c:pt idx="18">
                  <c:v>5.8946391739502548</c:v>
                </c:pt>
                <c:pt idx="19">
                  <c:v>6.116624224511904</c:v>
                </c:pt>
                <c:pt idx="20">
                  <c:v>6.8815365674110724</c:v>
                </c:pt>
                <c:pt idx="21">
                  <c:v>7.1302668047873778</c:v>
                </c:pt>
                <c:pt idx="22">
                  <c:v>7.6491234289917109</c:v>
                </c:pt>
                <c:pt idx="23">
                  <c:v>7.4833032707408416</c:v>
                </c:pt>
                <c:pt idx="24">
                  <c:v>7.4164403037042002</c:v>
                </c:pt>
                <c:pt idx="25">
                  <c:v>7.6170292048141226</c:v>
                </c:pt>
                <c:pt idx="26">
                  <c:v>7.7801748443835264</c:v>
                </c:pt>
                <c:pt idx="27">
                  <c:v>8.085069974070608</c:v>
                </c:pt>
                <c:pt idx="28">
                  <c:v>8.3097295433137219</c:v>
                </c:pt>
                <c:pt idx="29">
                  <c:v>8.3632199169430343</c:v>
                </c:pt>
                <c:pt idx="30">
                  <c:v>8.2803098378175992</c:v>
                </c:pt>
                <c:pt idx="31">
                  <c:v>8.1599564971516472</c:v>
                </c:pt>
                <c:pt idx="32">
                  <c:v>8.0128579696710371</c:v>
                </c:pt>
                <c:pt idx="33">
                  <c:v>7.9566930773602591</c:v>
                </c:pt>
                <c:pt idx="34">
                  <c:v>7.9620421147231895</c:v>
                </c:pt>
                <c:pt idx="35">
                  <c:v>7.9352969279085341</c:v>
                </c:pt>
                <c:pt idx="36">
                  <c:v>7.9299478905456011</c:v>
                </c:pt>
                <c:pt idx="37">
                  <c:v>7.9620421147231895</c:v>
                </c:pt>
                <c:pt idx="38">
                  <c:v>8.1599564971516472</c:v>
                </c:pt>
                <c:pt idx="39">
                  <c:v>8.3605453982615678</c:v>
                </c:pt>
                <c:pt idx="40">
                  <c:v>8.4835732576089882</c:v>
                </c:pt>
                <c:pt idx="41">
                  <c:v>8.6841621587189106</c:v>
                </c:pt>
                <c:pt idx="42">
                  <c:v>9.0184769939021141</c:v>
                </c:pt>
                <c:pt idx="43">
                  <c:v>9.2083678202861741</c:v>
                </c:pt>
                <c:pt idx="44">
                  <c:v>9.4918668005215316</c:v>
                </c:pt>
                <c:pt idx="45">
                  <c:v>10.230033956606047</c:v>
                </c:pt>
                <c:pt idx="46">
                  <c:v>10.759588655536241</c:v>
                </c:pt>
                <c:pt idx="47">
                  <c:v>11.101927046763842</c:v>
                </c:pt>
                <c:pt idx="48">
                  <c:v>11.543222629205673</c:v>
                </c:pt>
                <c:pt idx="49">
                  <c:v>11.799976422626372</c:v>
                </c:pt>
                <c:pt idx="50">
                  <c:v>12.011263398462157</c:v>
                </c:pt>
                <c:pt idx="51">
                  <c:v>11.901608132522066</c:v>
                </c:pt>
                <c:pt idx="52">
                  <c:v>10.87726747752073</c:v>
                </c:pt>
                <c:pt idx="53">
                  <c:v>10.379807002768121</c:v>
                </c:pt>
                <c:pt idx="54">
                  <c:v>9.7807148181198187</c:v>
                </c:pt>
                <c:pt idx="55">
                  <c:v>9.5373336181064481</c:v>
                </c:pt>
                <c:pt idx="56">
                  <c:v>9.3447682730409198</c:v>
                </c:pt>
                <c:pt idx="57">
                  <c:v>9.4758196884327379</c:v>
                </c:pt>
                <c:pt idx="58">
                  <c:v>9.9759546818668117</c:v>
                </c:pt>
                <c:pt idx="59">
                  <c:v>10.401203152219848</c:v>
                </c:pt>
                <c:pt idx="60">
                  <c:v>10.224684919243115</c:v>
                </c:pt>
                <c:pt idx="61">
                  <c:v>10.254104624739238</c:v>
                </c:pt>
                <c:pt idx="62">
                  <c:v>10.716796356632793</c:v>
                </c:pt>
                <c:pt idx="63">
                  <c:v>11.952423987469913</c:v>
                </c:pt>
                <c:pt idx="64">
                  <c:v>12.096847996269057</c:v>
                </c:pt>
                <c:pt idx="65">
                  <c:v>12.233248449023804</c:v>
                </c:pt>
                <c:pt idx="66">
                  <c:v>13.003509829285909</c:v>
                </c:pt>
                <c:pt idx="67">
                  <c:v>14.145529306271731</c:v>
                </c:pt>
                <c:pt idx="68">
                  <c:v>15.172544479954533</c:v>
                </c:pt>
                <c:pt idx="69">
                  <c:v>17.649148778991709</c:v>
                </c:pt>
                <c:pt idx="70">
                  <c:v>19.673759420861192</c:v>
                </c:pt>
                <c:pt idx="71">
                  <c:v>21.717091693500937</c:v>
                </c:pt>
                <c:pt idx="72">
                  <c:v>22.754804941909605</c:v>
                </c:pt>
                <c:pt idx="73">
                  <c:v>22.869809245212622</c:v>
                </c:pt>
                <c:pt idx="74">
                  <c:v>23.832635970540252</c:v>
                </c:pt>
                <c:pt idx="75">
                  <c:v>20.379832352768123</c:v>
                </c:pt>
                <c:pt idx="76">
                  <c:v>20.160521820887936</c:v>
                </c:pt>
                <c:pt idx="77">
                  <c:v>19.879697359334049</c:v>
                </c:pt>
                <c:pt idx="78">
                  <c:v>18.767097587844347</c:v>
                </c:pt>
                <c:pt idx="79">
                  <c:v>18.796517293340468</c:v>
                </c:pt>
                <c:pt idx="80">
                  <c:v>19.165600871382722</c:v>
                </c:pt>
                <c:pt idx="81">
                  <c:v>19.435727258210754</c:v>
                </c:pt>
                <c:pt idx="82">
                  <c:v>19.066643680168497</c:v>
                </c:pt>
                <c:pt idx="83">
                  <c:v>19.502590225247399</c:v>
                </c:pt>
                <c:pt idx="84">
                  <c:v>19.620269047231883</c:v>
                </c:pt>
                <c:pt idx="85">
                  <c:v>19.906442546148703</c:v>
                </c:pt>
                <c:pt idx="86">
                  <c:v>19.540033486787909</c:v>
                </c:pt>
                <c:pt idx="87">
                  <c:v>19.417005627440496</c:v>
                </c:pt>
                <c:pt idx="88">
                  <c:v>19.457123407662479</c:v>
                </c:pt>
                <c:pt idx="89">
                  <c:v>19.4865431131586</c:v>
                </c:pt>
                <c:pt idx="90">
                  <c:v>19.117459535116343</c:v>
                </c:pt>
                <c:pt idx="91">
                  <c:v>19.061294642805564</c:v>
                </c:pt>
                <c:pt idx="92">
                  <c:v>18.387315935076227</c:v>
                </c:pt>
                <c:pt idx="93">
                  <c:v>18.232193851551219</c:v>
                </c:pt>
                <c:pt idx="94">
                  <c:v>17.400418541615409</c:v>
                </c:pt>
                <c:pt idx="95">
                  <c:v>17.865784792190425</c:v>
                </c:pt>
                <c:pt idx="96">
                  <c:v>16.640855236079165</c:v>
                </c:pt>
                <c:pt idx="97">
                  <c:v>16.664925904212357</c:v>
                </c:pt>
                <c:pt idx="98">
                  <c:v>16.726439833886069</c:v>
                </c:pt>
                <c:pt idx="99">
                  <c:v>16.525850932776144</c:v>
                </c:pt>
                <c:pt idx="100">
                  <c:v>16.483058633872695</c:v>
                </c:pt>
                <c:pt idx="101">
                  <c:v>16.742486945974861</c:v>
                </c:pt>
                <c:pt idx="102">
                  <c:v>16.884236436092539</c:v>
                </c:pt>
                <c:pt idx="103">
                  <c:v>17.138315710831776</c:v>
                </c:pt>
                <c:pt idx="104">
                  <c:v>17.296112313038247</c:v>
                </c:pt>
                <c:pt idx="105">
                  <c:v>17.603681961406792</c:v>
                </c:pt>
                <c:pt idx="106">
                  <c:v>17.849737680101637</c:v>
                </c:pt>
                <c:pt idx="107">
                  <c:v>17.913926128456808</c:v>
                </c:pt>
                <c:pt idx="108">
                  <c:v>17.959392946041724</c:v>
                </c:pt>
                <c:pt idx="109">
                  <c:v>17.876482866916291</c:v>
                </c:pt>
                <c:pt idx="110">
                  <c:v>17.798921825153787</c:v>
                </c:pt>
                <c:pt idx="111">
                  <c:v>17.841714124057233</c:v>
                </c:pt>
                <c:pt idx="112">
                  <c:v>17.905902572412412</c:v>
                </c:pt>
                <c:pt idx="113">
                  <c:v>18.077071768026212</c:v>
                </c:pt>
                <c:pt idx="114">
                  <c:v>17.970091020767583</c:v>
                </c:pt>
                <c:pt idx="115">
                  <c:v>18.074397249344745</c:v>
                </c:pt>
                <c:pt idx="116">
                  <c:v>18.320452968039586</c:v>
                </c:pt>
                <c:pt idx="117">
                  <c:v>18.657442321904252</c:v>
                </c:pt>
                <c:pt idx="118">
                  <c:v>18.89279996587323</c:v>
                </c:pt>
                <c:pt idx="119">
                  <c:v>18.946290339502543</c:v>
                </c:pt>
                <c:pt idx="120">
                  <c:v>19.050596568079701</c:v>
                </c:pt>
                <c:pt idx="121">
                  <c:v>19.154902796656863</c:v>
                </c:pt>
                <c:pt idx="122">
                  <c:v>18.868729297740039</c:v>
                </c:pt>
                <c:pt idx="123">
                  <c:v>19.414331108759026</c:v>
                </c:pt>
                <c:pt idx="124">
                  <c:v>19.77806564943835</c:v>
                </c:pt>
                <c:pt idx="125">
                  <c:v>20.272851605509498</c:v>
                </c:pt>
                <c:pt idx="126">
                  <c:v>20.395879464856915</c:v>
                </c:pt>
                <c:pt idx="127">
                  <c:v>20.930783201150046</c:v>
                </c:pt>
                <c:pt idx="128">
                  <c:v>21.460337900080241</c:v>
                </c:pt>
                <c:pt idx="129">
                  <c:v>21.516502792391019</c:v>
                </c:pt>
                <c:pt idx="130">
                  <c:v>21.604761908879382</c:v>
                </c:pt>
                <c:pt idx="131">
                  <c:v>21.869539258344481</c:v>
                </c:pt>
                <c:pt idx="132">
                  <c:v>12.481978686400108</c:v>
                </c:pt>
                <c:pt idx="133">
                  <c:v>9.8101345236159414</c:v>
                </c:pt>
                <c:pt idx="134">
                  <c:v>9.5319845807435151</c:v>
                </c:pt>
                <c:pt idx="135">
                  <c:v>11.382751508317735</c:v>
                </c:pt>
                <c:pt idx="136">
                  <c:v>14.217741310671304</c:v>
                </c:pt>
                <c:pt idx="137">
                  <c:v>15.918735192083444</c:v>
                </c:pt>
                <c:pt idx="138">
                  <c:v>17.606356480088259</c:v>
                </c:pt>
                <c:pt idx="139">
                  <c:v>18.866054779058572</c:v>
                </c:pt>
                <c:pt idx="140">
                  <c:v>20.730194300040118</c:v>
                </c:pt>
                <c:pt idx="141">
                  <c:v>20.946830313238834</c:v>
                </c:pt>
                <c:pt idx="142">
                  <c:v>20.433322726397435</c:v>
                </c:pt>
                <c:pt idx="143">
                  <c:v>21.575342203383261</c:v>
                </c:pt>
                <c:pt idx="144">
                  <c:v>22.465956924311314</c:v>
                </c:pt>
                <c:pt idx="145">
                  <c:v>18.467551495520194</c:v>
                </c:pt>
                <c:pt idx="146">
                  <c:v>14.568103257943301</c:v>
                </c:pt>
                <c:pt idx="147">
                  <c:v>14.404957618373899</c:v>
                </c:pt>
                <c:pt idx="148">
                  <c:v>15.707448216247661</c:v>
                </c:pt>
                <c:pt idx="149">
                  <c:v>15.477439609641616</c:v>
                </c:pt>
                <c:pt idx="150">
                  <c:v>16.453638928376574</c:v>
                </c:pt>
                <c:pt idx="151">
                  <c:v>17.574262255910671</c:v>
                </c:pt>
                <c:pt idx="152">
                  <c:v>20.986948093460821</c:v>
                </c:pt>
                <c:pt idx="153">
                  <c:v>21.390800414362133</c:v>
                </c:pt>
                <c:pt idx="154">
                  <c:v>21.540573460524204</c:v>
                </c:pt>
                <c:pt idx="155">
                  <c:v>21.909657038566461</c:v>
                </c:pt>
                <c:pt idx="156">
                  <c:v>22.348278102326827</c:v>
                </c:pt>
                <c:pt idx="157">
                  <c:v>23.383316832054028</c:v>
                </c:pt>
                <c:pt idx="158">
                  <c:v>23.763098484822148</c:v>
                </c:pt>
                <c:pt idx="159">
                  <c:v>23.666815812289386</c:v>
                </c:pt>
                <c:pt idx="160">
                  <c:v>24.589524757395026</c:v>
                </c:pt>
                <c:pt idx="161">
                  <c:v>24.717901654105376</c:v>
                </c:pt>
                <c:pt idx="162">
                  <c:v>23.500995654038512</c:v>
                </c:pt>
                <c:pt idx="163">
                  <c:v>20.11772952198449</c:v>
                </c:pt>
                <c:pt idx="164">
                  <c:v>22.257344467156994</c:v>
                </c:pt>
                <c:pt idx="165">
                  <c:v>24.252535403530359</c:v>
                </c:pt>
                <c:pt idx="166">
                  <c:v>25.675379342070073</c:v>
                </c:pt>
                <c:pt idx="167">
                  <c:v>27.181133359735224</c:v>
                </c:pt>
                <c:pt idx="168">
                  <c:v>29.141555553249532</c:v>
                </c:pt>
                <c:pt idx="169">
                  <c:v>30.674054757729341</c:v>
                </c:pt>
                <c:pt idx="170">
                  <c:v>31.061859966541856</c:v>
                </c:pt>
                <c:pt idx="171">
                  <c:v>31.214307531385401</c:v>
                </c:pt>
                <c:pt idx="172">
                  <c:v>31.155468120393156</c:v>
                </c:pt>
                <c:pt idx="173">
                  <c:v>31.7358386742712</c:v>
                </c:pt>
                <c:pt idx="174">
                  <c:v>25.188616942043332</c:v>
                </c:pt>
                <c:pt idx="175">
                  <c:v>23.573207658438086</c:v>
                </c:pt>
                <c:pt idx="176">
                  <c:v>31.898984313840604</c:v>
                </c:pt>
                <c:pt idx="177">
                  <c:v>32.800297109494515</c:v>
                </c:pt>
                <c:pt idx="178">
                  <c:v>14.437051842551485</c:v>
                </c:pt>
                <c:pt idx="179">
                  <c:v>10.617839165418562</c:v>
                </c:pt>
                <c:pt idx="180">
                  <c:v>8.892774615873229</c:v>
                </c:pt>
                <c:pt idx="181">
                  <c:v>8.6814876400374423</c:v>
                </c:pt>
                <c:pt idx="182">
                  <c:v>8.3979886598020883</c:v>
                </c:pt>
                <c:pt idx="183">
                  <c:v>8.2990314685878612</c:v>
                </c:pt>
                <c:pt idx="184">
                  <c:v>13.129212207314792</c:v>
                </c:pt>
                <c:pt idx="185">
                  <c:v>14.247161016167427</c:v>
                </c:pt>
                <c:pt idx="186">
                  <c:v>23.1051668891816</c:v>
                </c:pt>
                <c:pt idx="187">
                  <c:v>58.882203291147363</c:v>
                </c:pt>
                <c:pt idx="188">
                  <c:v>26.477734946509763</c:v>
                </c:pt>
                <c:pt idx="189">
                  <c:v>19.098737904346084</c:v>
                </c:pt>
                <c:pt idx="190">
                  <c:v>19.269907099959884</c:v>
                </c:pt>
                <c:pt idx="191">
                  <c:v>20.904038014335388</c:v>
                </c:pt>
                <c:pt idx="192">
                  <c:v>24.100087838686818</c:v>
                </c:pt>
                <c:pt idx="193">
                  <c:v>26.555295988272267</c:v>
                </c:pt>
                <c:pt idx="194">
                  <c:v>21.267772555014709</c:v>
                </c:pt>
                <c:pt idx="195">
                  <c:v>20.612515478055634</c:v>
                </c:pt>
                <c:pt idx="196">
                  <c:v>22.677243900147097</c:v>
                </c:pt>
                <c:pt idx="197">
                  <c:v>18.55313609332709</c:v>
                </c:pt>
                <c:pt idx="198">
                  <c:v>18.077071768026212</c:v>
                </c:pt>
                <c:pt idx="199">
                  <c:v>17.036684000936081</c:v>
                </c:pt>
                <c:pt idx="200">
                  <c:v>16.761208576745123</c:v>
                </c:pt>
                <c:pt idx="201">
                  <c:v>16.648878792123561</c:v>
                </c:pt>
                <c:pt idx="202">
                  <c:v>14.626942668935543</c:v>
                </c:pt>
                <c:pt idx="203">
                  <c:v>14.26320812825622</c:v>
                </c:pt>
                <c:pt idx="204">
                  <c:v>14.8328806074084</c:v>
                </c:pt>
                <c:pt idx="205">
                  <c:v>16.306540400895965</c:v>
                </c:pt>
                <c:pt idx="206">
                  <c:v>16.75318502070072</c:v>
                </c:pt>
                <c:pt idx="207">
                  <c:v>15.99629623384595</c:v>
                </c:pt>
                <c:pt idx="208">
                  <c:v>15.878617411861461</c:v>
                </c:pt>
                <c:pt idx="209">
                  <c:v>16.440266334969245</c:v>
                </c:pt>
                <c:pt idx="210">
                  <c:v>16.721090796523136</c:v>
                </c:pt>
                <c:pt idx="211">
                  <c:v>16.028390458023537</c:v>
                </c:pt>
                <c:pt idx="212">
                  <c:v>15.367784343701524</c:v>
                </c:pt>
                <c:pt idx="213">
                  <c:v>17.828341530649912</c:v>
                </c:pt>
                <c:pt idx="214">
                  <c:v>22.615729970473392</c:v>
                </c:pt>
                <c:pt idx="215">
                  <c:v>33.880802656806637</c:v>
                </c:pt>
                <c:pt idx="216">
                  <c:v>29.577502098328434</c:v>
                </c:pt>
                <c:pt idx="217">
                  <c:v>23.551811508986361</c:v>
                </c:pt>
                <c:pt idx="218">
                  <c:v>21.476385012169033</c:v>
                </c:pt>
                <c:pt idx="219">
                  <c:v>20.03214492417759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3-42F2-8C39-EB83559BC433}"/>
            </c:ext>
          </c:extLst>
        </c:ser>
        <c:ser>
          <c:idx val="0"/>
          <c:order val="1"/>
          <c:tx>
            <c:strRef>
              <c:f>'070C'!$N$11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'070C'!$N$14:$N$552</c:f>
              <c:numCache>
                <c:formatCode>0.0</c:formatCode>
                <c:ptCount val="53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C3-42F2-8C39-EB83559BC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4645-8D35-2216FBC5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'070C'!$U$14:$U$552</c:f>
              <c:numCache>
                <c:formatCode>0</c:formatCode>
                <c:ptCount val="53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7</c:v>
                </c:pt>
                <c:pt idx="201">
                  <c:v>8</c:v>
                </c:pt>
                <c:pt idx="202">
                  <c:v>7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4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7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A5-4E1A-B6F2-5CBDB24A9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'070C'!$AN$14:$AN$552</c:f>
              <c:numCache>
                <c:formatCode>0</c:formatCode>
                <c:ptCount val="539"/>
                <c:pt idx="0">
                  <c:v>1.0864579055441457</c:v>
                </c:pt>
                <c:pt idx="1">
                  <c:v>0.66644917864476094</c:v>
                </c:pt>
                <c:pt idx="2">
                  <c:v>0.94733829568788364</c:v>
                </c:pt>
                <c:pt idx="3">
                  <c:v>1.5594645790554382</c:v>
                </c:pt>
                <c:pt idx="4">
                  <c:v>1.942374743326486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8.7587939767282652</c:v>
                </c:pt>
                <c:pt idx="66">
                  <c:v>9.3294052019164955</c:v>
                </c:pt>
                <c:pt idx="67">
                  <c:v>7.9642664271047208</c:v>
                </c:pt>
                <c:pt idx="68">
                  <c:v>8.9010051334702229</c:v>
                </c:pt>
                <c:pt idx="69">
                  <c:v>9.9649389117043121</c:v>
                </c:pt>
                <c:pt idx="70">
                  <c:v>14.842958247775492</c:v>
                </c:pt>
                <c:pt idx="71">
                  <c:v>15.595529089664611</c:v>
                </c:pt>
                <c:pt idx="72">
                  <c:v>15.747456536618754</c:v>
                </c:pt>
                <c:pt idx="73">
                  <c:v>15.367637919233397</c:v>
                </c:pt>
                <c:pt idx="74">
                  <c:v>14.821759069130726</c:v>
                </c:pt>
                <c:pt idx="75">
                  <c:v>15.554897330595479</c:v>
                </c:pt>
                <c:pt idx="76">
                  <c:v>15.498366187542773</c:v>
                </c:pt>
                <c:pt idx="77">
                  <c:v>25.476112936344958</c:v>
                </c:pt>
                <c:pt idx="78">
                  <c:v>16.726151950718684</c:v>
                </c:pt>
                <c:pt idx="79">
                  <c:v>15.162712525667347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8.700496235455164</c:v>
                </c:pt>
                <c:pt idx="117">
                  <c:v>8.4337399041752175</c:v>
                </c:pt>
                <c:pt idx="118">
                  <c:v>8.5220698151950671</c:v>
                </c:pt>
                <c:pt idx="119">
                  <c:v>8.4991040383299072</c:v>
                </c:pt>
                <c:pt idx="120">
                  <c:v>8.1281184120465415</c:v>
                </c:pt>
                <c:pt idx="121">
                  <c:v>8.9972847364818573</c:v>
                </c:pt>
                <c:pt idx="122">
                  <c:v>7.2686683778234062</c:v>
                </c:pt>
                <c:pt idx="123">
                  <c:v>8.144017796030111</c:v>
                </c:pt>
                <c:pt idx="124">
                  <c:v>6.4710492813141673</c:v>
                </c:pt>
                <c:pt idx="125">
                  <c:v>9.1951437371663207</c:v>
                </c:pt>
                <c:pt idx="126">
                  <c:v>8.903655030800822</c:v>
                </c:pt>
                <c:pt idx="127">
                  <c:v>8.903655030800822</c:v>
                </c:pt>
                <c:pt idx="128">
                  <c:v>9.8311190965092354</c:v>
                </c:pt>
                <c:pt idx="129">
                  <c:v>15.517798767967143</c:v>
                </c:pt>
                <c:pt idx="130">
                  <c:v>12.042900068446265</c:v>
                </c:pt>
                <c:pt idx="131">
                  <c:v>17.310895961670084</c:v>
                </c:pt>
                <c:pt idx="132">
                  <c:v>19.132258726899384</c:v>
                </c:pt>
                <c:pt idx="133">
                  <c:v>11.520870294318954</c:v>
                </c:pt>
                <c:pt idx="134">
                  <c:v>9.9013413757700182</c:v>
                </c:pt>
                <c:pt idx="135">
                  <c:v>9.3806365503080045</c:v>
                </c:pt>
                <c:pt idx="136">
                  <c:v>8.6209993155372988</c:v>
                </c:pt>
                <c:pt idx="137">
                  <c:v>8.1917159479808337</c:v>
                </c:pt>
                <c:pt idx="138">
                  <c:v>5.9847931211498953</c:v>
                </c:pt>
                <c:pt idx="139">
                  <c:v>5.8920467145790525</c:v>
                </c:pt>
                <c:pt idx="140">
                  <c:v>8.9902183436002705</c:v>
                </c:pt>
                <c:pt idx="141">
                  <c:v>9.10151403148528</c:v>
                </c:pt>
                <c:pt idx="142">
                  <c:v>8.0821868583162182</c:v>
                </c:pt>
                <c:pt idx="143">
                  <c:v>12.178928131416836</c:v>
                </c:pt>
                <c:pt idx="144">
                  <c:v>14.312978781656392</c:v>
                </c:pt>
                <c:pt idx="145">
                  <c:v>12.971247433264883</c:v>
                </c:pt>
                <c:pt idx="146">
                  <c:v>11.792043121149895</c:v>
                </c:pt>
                <c:pt idx="147">
                  <c:v>10.106708418891166</c:v>
                </c:pt>
                <c:pt idx="148">
                  <c:v>8.8652315195071854</c:v>
                </c:pt>
                <c:pt idx="149">
                  <c:v>6.1411370636550267</c:v>
                </c:pt>
                <c:pt idx="150">
                  <c:v>5.0056560574948641</c:v>
                </c:pt>
                <c:pt idx="151">
                  <c:v>7.4550444900752879</c:v>
                </c:pt>
                <c:pt idx="152">
                  <c:v>10.557190965092397</c:v>
                </c:pt>
                <c:pt idx="153">
                  <c:v>11.5517857631759</c:v>
                </c:pt>
                <c:pt idx="154">
                  <c:v>10.525392197125255</c:v>
                </c:pt>
                <c:pt idx="155">
                  <c:v>9.0798732032854179</c:v>
                </c:pt>
                <c:pt idx="156">
                  <c:v>12.583479123887743</c:v>
                </c:pt>
                <c:pt idx="157">
                  <c:v>9.1315462012320303</c:v>
                </c:pt>
                <c:pt idx="158">
                  <c:v>9.0282002053388055</c:v>
                </c:pt>
                <c:pt idx="159">
                  <c:v>7.292517453798764</c:v>
                </c:pt>
                <c:pt idx="160">
                  <c:v>8.4425728952772072</c:v>
                </c:pt>
                <c:pt idx="161">
                  <c:v>10.722809548254615</c:v>
                </c:pt>
                <c:pt idx="162">
                  <c:v>13.700852498288841</c:v>
                </c:pt>
                <c:pt idx="163">
                  <c:v>11.690022073921966</c:v>
                </c:pt>
                <c:pt idx="164">
                  <c:v>8.5843424024640633</c:v>
                </c:pt>
                <c:pt idx="165">
                  <c:v>8.5167700205338779</c:v>
                </c:pt>
                <c:pt idx="166">
                  <c:v>8.6890133470225859</c:v>
                </c:pt>
                <c:pt idx="167">
                  <c:v>8.6134912731006121</c:v>
                </c:pt>
                <c:pt idx="168">
                  <c:v>8.9765272073921931</c:v>
                </c:pt>
                <c:pt idx="169">
                  <c:v>9.307764373716628</c:v>
                </c:pt>
                <c:pt idx="170">
                  <c:v>11.815008898015058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14.41809137577002</c:v>
                </c:pt>
                <c:pt idx="175">
                  <c:v>12.255775154004107</c:v>
                </c:pt>
                <c:pt idx="176">
                  <c:v>15.63571919917864</c:v>
                </c:pt>
                <c:pt idx="177">
                  <c:v>15.827836755646816</c:v>
                </c:pt>
                <c:pt idx="178">
                  <c:v>16.326017453798762</c:v>
                </c:pt>
                <c:pt idx="179">
                  <c:v>19.066011293634496</c:v>
                </c:pt>
                <c:pt idx="180">
                  <c:v>23.437458590006845</c:v>
                </c:pt>
                <c:pt idx="181">
                  <c:v>24.716254876796715</c:v>
                </c:pt>
                <c:pt idx="182">
                  <c:v>28.001465092402462</c:v>
                </c:pt>
                <c:pt idx="183">
                  <c:v>14.574435318275151</c:v>
                </c:pt>
                <c:pt idx="184">
                  <c:v>18.298424366871998</c:v>
                </c:pt>
                <c:pt idx="185">
                  <c:v>12.376787132101297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18.595212867898699</c:v>
                </c:pt>
                <c:pt idx="189">
                  <c:v>15.084098904859687</c:v>
                </c:pt>
                <c:pt idx="190">
                  <c:v>10.747983572895276</c:v>
                </c:pt>
                <c:pt idx="191">
                  <c:v>16.182922997946608</c:v>
                </c:pt>
                <c:pt idx="192">
                  <c:v>14.153984941820669</c:v>
                </c:pt>
                <c:pt idx="193">
                  <c:v>27.776223819301848</c:v>
                </c:pt>
                <c:pt idx="194">
                  <c:v>19.680787474332643</c:v>
                </c:pt>
                <c:pt idx="195">
                  <c:v>20.511971937029422</c:v>
                </c:pt>
                <c:pt idx="196">
                  <c:v>19.737318617385348</c:v>
                </c:pt>
                <c:pt idx="197">
                  <c:v>19.553592402464062</c:v>
                </c:pt>
                <c:pt idx="198">
                  <c:v>19.517156314168378</c:v>
                </c:pt>
                <c:pt idx="199">
                  <c:v>24.539815879534558</c:v>
                </c:pt>
                <c:pt idx="200">
                  <c:v>23.013475017111563</c:v>
                </c:pt>
                <c:pt idx="201">
                  <c:v>17.738412731006161</c:v>
                </c:pt>
                <c:pt idx="202">
                  <c:v>21.105548939082819</c:v>
                </c:pt>
                <c:pt idx="203">
                  <c:v>23.421117556468168</c:v>
                </c:pt>
                <c:pt idx="204">
                  <c:v>37.496047227926077</c:v>
                </c:pt>
                <c:pt idx="205">
                  <c:v>20.030573921971254</c:v>
                </c:pt>
                <c:pt idx="206">
                  <c:v>24.339306981519506</c:v>
                </c:pt>
                <c:pt idx="207">
                  <c:v>22.562550821355234</c:v>
                </c:pt>
                <c:pt idx="208">
                  <c:v>28.680722108145094</c:v>
                </c:pt>
                <c:pt idx="209">
                  <c:v>34.395667351129362</c:v>
                </c:pt>
                <c:pt idx="210">
                  <c:v>19.096043463381239</c:v>
                </c:pt>
                <c:pt idx="211">
                  <c:v>23.989520533880896</c:v>
                </c:pt>
                <c:pt idx="212">
                  <c:v>24.054443018480487</c:v>
                </c:pt>
                <c:pt idx="213">
                  <c:v>20.314112936344969</c:v>
                </c:pt>
                <c:pt idx="214">
                  <c:v>15.43035215605749</c:v>
                </c:pt>
                <c:pt idx="215">
                  <c:v>26.054673853524974</c:v>
                </c:pt>
                <c:pt idx="216">
                  <c:v>28.671889117043118</c:v>
                </c:pt>
                <c:pt idx="217">
                  <c:v>30.685811088295683</c:v>
                </c:pt>
                <c:pt idx="218">
                  <c:v>32.013409650924018</c:v>
                </c:pt>
                <c:pt idx="219">
                  <c:v>33.345645533880898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8-4603-810E-00AA396D9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'070C'!$AJ$14:$AJ$552</c:f>
              <c:numCache>
                <c:formatCode>0</c:formatCode>
                <c:ptCount val="539"/>
                <c:pt idx="131">
                  <c:v>36.355053836523936</c:v>
                </c:pt>
                <c:pt idx="132">
                  <c:v>36.927028458305621</c:v>
                </c:pt>
                <c:pt idx="133">
                  <c:v>33.627760443209603</c:v>
                </c:pt>
                <c:pt idx="162">
                  <c:v>33.451848903418735</c:v>
                </c:pt>
                <c:pt idx="177">
                  <c:v>33.817621514754393</c:v>
                </c:pt>
                <c:pt idx="178">
                  <c:v>33.98532239567939</c:v>
                </c:pt>
                <c:pt idx="179">
                  <c:v>34.962786691048784</c:v>
                </c:pt>
                <c:pt idx="180">
                  <c:v>36.236637392191838</c:v>
                </c:pt>
                <c:pt idx="181">
                  <c:v>38.27614125968077</c:v>
                </c:pt>
                <c:pt idx="182">
                  <c:v>38.973277329501144</c:v>
                </c:pt>
                <c:pt idx="183">
                  <c:v>34.928094306537126</c:v>
                </c:pt>
                <c:pt idx="188">
                  <c:v>34.448360008183307</c:v>
                </c:pt>
                <c:pt idx="189">
                  <c:v>33.017133721125887</c:v>
                </c:pt>
                <c:pt idx="196">
                  <c:v>34.538896812326016</c:v>
                </c:pt>
                <c:pt idx="197">
                  <c:v>36.281846600265659</c:v>
                </c:pt>
                <c:pt idx="198">
                  <c:v>36.23549357437502</c:v>
                </c:pt>
                <c:pt idx="199">
                  <c:v>35.831586026569369</c:v>
                </c:pt>
                <c:pt idx="200">
                  <c:v>35.388318083403497</c:v>
                </c:pt>
                <c:pt idx="201">
                  <c:v>35.528004531659704</c:v>
                </c:pt>
                <c:pt idx="202">
                  <c:v>34.760495832982521</c:v>
                </c:pt>
                <c:pt idx="210">
                  <c:v>33.825233501832678</c:v>
                </c:pt>
                <c:pt idx="211">
                  <c:v>35.280268689200504</c:v>
                </c:pt>
                <c:pt idx="215">
                  <c:v>35.676870301325621</c:v>
                </c:pt>
                <c:pt idx="216">
                  <c:v>38.007625719984752</c:v>
                </c:pt>
                <c:pt idx="217">
                  <c:v>38.381247355583561</c:v>
                </c:pt>
                <c:pt idx="218">
                  <c:v>38.601489109994937</c:v>
                </c:pt>
                <c:pt idx="219">
                  <c:v>38.811290098633407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E-4E1F-9BA7-92F45532D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'070C'!$AE$14:$AE$552</c:f>
              <c:numCache>
                <c:formatCode>0</c:formatCode>
                <c:ptCount val="539"/>
                <c:pt idx="0">
                  <c:v>108.64579055441456</c:v>
                </c:pt>
                <c:pt idx="1">
                  <c:v>133.2898357289522</c:v>
                </c:pt>
                <c:pt idx="2">
                  <c:v>189.46765913757673</c:v>
                </c:pt>
                <c:pt idx="3">
                  <c:v>311.89291581108762</c:v>
                </c:pt>
                <c:pt idx="4">
                  <c:v>388.47494866529718</c:v>
                </c:pt>
                <c:pt idx="5">
                  <c:v>12.719507186857799</c:v>
                </c:pt>
                <c:pt idx="6">
                  <c:v>24.909034907597437</c:v>
                </c:pt>
                <c:pt idx="7">
                  <c:v>49.553080082135061</c:v>
                </c:pt>
                <c:pt idx="8">
                  <c:v>46.638193018480059</c:v>
                </c:pt>
                <c:pt idx="9">
                  <c:v>147.59928131416817</c:v>
                </c:pt>
                <c:pt idx="10">
                  <c:v>324.61242299794617</c:v>
                </c:pt>
                <c:pt idx="11">
                  <c:v>363.30092402464055</c:v>
                </c:pt>
                <c:pt idx="12">
                  <c:v>415.23891170431182</c:v>
                </c:pt>
                <c:pt idx="13">
                  <c:v>468.23685831622151</c:v>
                </c:pt>
                <c:pt idx="14">
                  <c:v>448.0976386036956</c:v>
                </c:pt>
                <c:pt idx="15">
                  <c:v>491.29096509240253</c:v>
                </c:pt>
                <c:pt idx="16">
                  <c:v>519.64486652977371</c:v>
                </c:pt>
                <c:pt idx="17">
                  <c:v>524.41468172484531</c:v>
                </c:pt>
                <c:pt idx="18">
                  <c:v>522.02977412731002</c:v>
                </c:pt>
                <c:pt idx="19">
                  <c:v>515.67002053388023</c:v>
                </c:pt>
                <c:pt idx="20">
                  <c:v>490.49599589322378</c:v>
                </c:pt>
                <c:pt idx="21">
                  <c:v>447.56765913757664</c:v>
                </c:pt>
                <c:pt idx="22">
                  <c:v>420.2737166324431</c:v>
                </c:pt>
                <c:pt idx="23">
                  <c:v>385.56006160164213</c:v>
                </c:pt>
                <c:pt idx="24">
                  <c:v>354.55626283367485</c:v>
                </c:pt>
                <c:pt idx="25">
                  <c:v>361.18100616016358</c:v>
                </c:pt>
                <c:pt idx="26">
                  <c:v>345.54661190965078</c:v>
                </c:pt>
                <c:pt idx="27">
                  <c:v>357.20616016427084</c:v>
                </c:pt>
                <c:pt idx="28">
                  <c:v>324.87741273100602</c:v>
                </c:pt>
                <c:pt idx="29">
                  <c:v>313.2178644763859</c:v>
                </c:pt>
                <c:pt idx="30">
                  <c:v>308.71303901437352</c:v>
                </c:pt>
                <c:pt idx="31">
                  <c:v>294.66858316221737</c:v>
                </c:pt>
                <c:pt idx="32">
                  <c:v>243.790554414784</c:v>
                </c:pt>
                <c:pt idx="33">
                  <c:v>217.02659137576933</c:v>
                </c:pt>
                <c:pt idx="34">
                  <c:v>220.47145790554396</c:v>
                </c:pt>
                <c:pt idx="35">
                  <c:v>293.07864476386004</c:v>
                </c:pt>
                <c:pt idx="36">
                  <c:v>305.53316221765868</c:v>
                </c:pt>
                <c:pt idx="37">
                  <c:v>262.60482546201166</c:v>
                </c:pt>
                <c:pt idx="38">
                  <c:v>267.37464065708389</c:v>
                </c:pt>
                <c:pt idx="39">
                  <c:v>259.68993839835662</c:v>
                </c:pt>
                <c:pt idx="40">
                  <c:v>264.19476386036899</c:v>
                </c:pt>
                <c:pt idx="41">
                  <c:v>279.82915811088253</c:v>
                </c:pt>
                <c:pt idx="42">
                  <c:v>252.80020533880878</c:v>
                </c:pt>
                <c:pt idx="43">
                  <c:v>254.12515400410643</c:v>
                </c:pt>
                <c:pt idx="44">
                  <c:v>252.27022587268993</c:v>
                </c:pt>
                <c:pt idx="45">
                  <c:v>289.63377823408609</c:v>
                </c:pt>
                <c:pt idx="46">
                  <c:v>378.14034907597477</c:v>
                </c:pt>
                <c:pt idx="47">
                  <c:v>399.60451745379822</c:v>
                </c:pt>
                <c:pt idx="48">
                  <c:v>406.75924024640591</c:v>
                </c:pt>
                <c:pt idx="49">
                  <c:v>433.25821355236064</c:v>
                </c:pt>
                <c:pt idx="50">
                  <c:v>502.42053388090289</c:v>
                </c:pt>
                <c:pt idx="51">
                  <c:v>601.26170431211472</c:v>
                </c:pt>
                <c:pt idx="52">
                  <c:v>616.63110882956835</c:v>
                </c:pt>
                <c:pt idx="53">
                  <c:v>629.88059548254569</c:v>
                </c:pt>
                <c:pt idx="54">
                  <c:v>644.98501026694032</c:v>
                </c:pt>
                <c:pt idx="55">
                  <c:v>736.67145790554378</c:v>
                </c:pt>
                <c:pt idx="56">
                  <c:v>849.29209445585207</c:v>
                </c:pt>
                <c:pt idx="57">
                  <c:v>894.60533880903438</c:v>
                </c:pt>
                <c:pt idx="58">
                  <c:v>942.56848049281291</c:v>
                </c:pt>
                <c:pt idx="59">
                  <c:v>1052.0092402464063</c:v>
                </c:pt>
                <c:pt idx="60">
                  <c:v>1095.9975359342911</c:v>
                </c:pt>
                <c:pt idx="61">
                  <c:v>1102.6222792607798</c:v>
                </c:pt>
                <c:pt idx="62">
                  <c:v>1094.4075975359333</c:v>
                </c:pt>
                <c:pt idx="63">
                  <c:v>1114.8118069815196</c:v>
                </c:pt>
                <c:pt idx="64">
                  <c:v>1163.5699178644757</c:v>
                </c:pt>
                <c:pt idx="65">
                  <c:v>1313.8190965092399</c:v>
                </c:pt>
                <c:pt idx="66">
                  <c:v>1399.4107802874742</c:v>
                </c:pt>
                <c:pt idx="67">
                  <c:v>1592.8532854209441</c:v>
                </c:pt>
                <c:pt idx="68">
                  <c:v>1780.2010266940445</c:v>
                </c:pt>
                <c:pt idx="69">
                  <c:v>1992.9877823408624</c:v>
                </c:pt>
                <c:pt idx="70">
                  <c:v>2226.4437371663234</c:v>
                </c:pt>
                <c:pt idx="71">
                  <c:v>2339.3293634496918</c:v>
                </c:pt>
                <c:pt idx="72">
                  <c:v>2362.1184804928134</c:v>
                </c:pt>
                <c:pt idx="73">
                  <c:v>2305.1456878850099</c:v>
                </c:pt>
                <c:pt idx="74">
                  <c:v>2223.2638603696087</c:v>
                </c:pt>
                <c:pt idx="75">
                  <c:v>2333.234599589322</c:v>
                </c:pt>
                <c:pt idx="76">
                  <c:v>2324.7549281314159</c:v>
                </c:pt>
                <c:pt idx="77">
                  <c:v>2547.6112936344957</c:v>
                </c:pt>
                <c:pt idx="78">
                  <c:v>2508.9227926078024</c:v>
                </c:pt>
                <c:pt idx="79">
                  <c:v>2274.4068788501022</c:v>
                </c:pt>
                <c:pt idx="80">
                  <c:v>2084.6742299794655</c:v>
                </c:pt>
                <c:pt idx="81">
                  <c:v>2292.6911704312106</c:v>
                </c:pt>
                <c:pt idx="82">
                  <c:v>2336.9444558521559</c:v>
                </c:pt>
                <c:pt idx="83">
                  <c:v>2291.8962012320326</c:v>
                </c:pt>
                <c:pt idx="84">
                  <c:v>2197.294866529774</c:v>
                </c:pt>
                <c:pt idx="85">
                  <c:v>2120.4478439425047</c:v>
                </c:pt>
                <c:pt idx="86">
                  <c:v>2069.569815195071</c:v>
                </c:pt>
                <c:pt idx="87">
                  <c:v>2011.0070841889112</c:v>
                </c:pt>
                <c:pt idx="88">
                  <c:v>1927.0053388090341</c:v>
                </c:pt>
                <c:pt idx="89">
                  <c:v>1959.0690965092404</c:v>
                </c:pt>
                <c:pt idx="90">
                  <c:v>1792.6555441478438</c:v>
                </c:pt>
                <c:pt idx="91">
                  <c:v>1641.3464065708417</c:v>
                </c:pt>
                <c:pt idx="92">
                  <c:v>1620.9421971252557</c:v>
                </c:pt>
                <c:pt idx="93">
                  <c:v>1436.5093429158103</c:v>
                </c:pt>
                <c:pt idx="94">
                  <c:v>1306.9293634496912</c:v>
                </c:pt>
                <c:pt idx="95">
                  <c:v>1205.968275154004</c:v>
                </c:pt>
                <c:pt idx="96">
                  <c:v>1138.6608829568781</c:v>
                </c:pt>
                <c:pt idx="97">
                  <c:v>1263.7360369609851</c:v>
                </c:pt>
                <c:pt idx="98">
                  <c:v>1147.4055441478436</c:v>
                </c:pt>
                <c:pt idx="99">
                  <c:v>1103.1522587268992</c:v>
                </c:pt>
                <c:pt idx="100">
                  <c:v>1269.3008213552362</c:v>
                </c:pt>
                <c:pt idx="101">
                  <c:v>1373.4417864476382</c:v>
                </c:pt>
                <c:pt idx="102">
                  <c:v>1478.1127310061602</c:v>
                </c:pt>
                <c:pt idx="103">
                  <c:v>1476.5227926078028</c:v>
                </c:pt>
                <c:pt idx="104">
                  <c:v>1475.7278234086239</c:v>
                </c:pt>
                <c:pt idx="105">
                  <c:v>1569.2691991786446</c:v>
                </c:pt>
                <c:pt idx="106">
                  <c:v>1561.8494866529768</c:v>
                </c:pt>
                <c:pt idx="107">
                  <c:v>1554.4297741273099</c:v>
                </c:pt>
                <c:pt idx="108">
                  <c:v>1563.4394250513344</c:v>
                </c:pt>
                <c:pt idx="109">
                  <c:v>1522.1010266940448</c:v>
                </c:pt>
                <c:pt idx="110">
                  <c:v>1395.9659137576996</c:v>
                </c:pt>
                <c:pt idx="111">
                  <c:v>1374.5017453798769</c:v>
                </c:pt>
                <c:pt idx="112">
                  <c:v>1445.2540041067755</c:v>
                </c:pt>
                <c:pt idx="113">
                  <c:v>1590.7333675564682</c:v>
                </c:pt>
                <c:pt idx="114">
                  <c:v>1558.4046201232031</c:v>
                </c:pt>
                <c:pt idx="115">
                  <c:v>1477.0527720739215</c:v>
                </c:pt>
                <c:pt idx="116">
                  <c:v>1305.0744353182747</c:v>
                </c:pt>
                <c:pt idx="117">
                  <c:v>1265.0609856262824</c:v>
                </c:pt>
                <c:pt idx="118">
                  <c:v>1278.31047227926</c:v>
                </c:pt>
                <c:pt idx="119">
                  <c:v>1274.8656057494861</c:v>
                </c:pt>
                <c:pt idx="120">
                  <c:v>1219.2177618069813</c:v>
                </c:pt>
                <c:pt idx="121">
                  <c:v>1349.5927104722787</c:v>
                </c:pt>
                <c:pt idx="122">
                  <c:v>1453.7336755646813</c:v>
                </c:pt>
                <c:pt idx="123">
                  <c:v>1221.6026694045165</c:v>
                </c:pt>
                <c:pt idx="124">
                  <c:v>1294.2098562628335</c:v>
                </c:pt>
                <c:pt idx="125">
                  <c:v>1379.2715605749481</c:v>
                </c:pt>
                <c:pt idx="126">
                  <c:v>1335.5482546201233</c:v>
                </c:pt>
                <c:pt idx="127">
                  <c:v>1335.5482546201233</c:v>
                </c:pt>
                <c:pt idx="128">
                  <c:v>1474.6678644763851</c:v>
                </c:pt>
                <c:pt idx="129">
                  <c:v>1551.7798767967142</c:v>
                </c:pt>
                <c:pt idx="130">
                  <c:v>1806.43501026694</c:v>
                </c:pt>
                <c:pt idx="134">
                  <c:v>1980.2682751540037</c:v>
                </c:pt>
                <c:pt idx="135">
                  <c:v>1407.0954825462006</c:v>
                </c:pt>
                <c:pt idx="136">
                  <c:v>1293.1498973305947</c:v>
                </c:pt>
                <c:pt idx="137">
                  <c:v>1228.7573921971252</c:v>
                </c:pt>
                <c:pt idx="138">
                  <c:v>1196.958624229979</c:v>
                </c:pt>
                <c:pt idx="139">
                  <c:v>1178.4093429158106</c:v>
                </c:pt>
                <c:pt idx="140">
                  <c:v>1348.5327515400406</c:v>
                </c:pt>
                <c:pt idx="141">
                  <c:v>1365.2271047227919</c:v>
                </c:pt>
                <c:pt idx="142">
                  <c:v>1212.3280287474329</c:v>
                </c:pt>
                <c:pt idx="143">
                  <c:v>1217.8928131416835</c:v>
                </c:pt>
                <c:pt idx="144">
                  <c:v>2146.946817248459</c:v>
                </c:pt>
                <c:pt idx="145">
                  <c:v>2594.2494866529769</c:v>
                </c:pt>
                <c:pt idx="146">
                  <c:v>2358.4086242299791</c:v>
                </c:pt>
                <c:pt idx="147">
                  <c:v>1516.006262833675</c:v>
                </c:pt>
                <c:pt idx="148">
                  <c:v>1773.0463039014371</c:v>
                </c:pt>
                <c:pt idx="149">
                  <c:v>1228.2274127310052</c:v>
                </c:pt>
                <c:pt idx="150">
                  <c:v>1001.1312114989729</c:v>
                </c:pt>
                <c:pt idx="151">
                  <c:v>1118.2566735112932</c:v>
                </c:pt>
                <c:pt idx="152">
                  <c:v>1583.5786447638598</c:v>
                </c:pt>
                <c:pt idx="153">
                  <c:v>1732.7678644763851</c:v>
                </c:pt>
                <c:pt idx="154">
                  <c:v>1578.808829568788</c:v>
                </c:pt>
                <c:pt idx="155">
                  <c:v>1815.9746406570837</c:v>
                </c:pt>
                <c:pt idx="156">
                  <c:v>1887.5218685831617</c:v>
                </c:pt>
                <c:pt idx="157">
                  <c:v>1826.3092402464058</c:v>
                </c:pt>
                <c:pt idx="158">
                  <c:v>1805.6400410677611</c:v>
                </c:pt>
                <c:pt idx="159">
                  <c:v>1458.5034907597528</c:v>
                </c:pt>
                <c:pt idx="160">
                  <c:v>1688.5145790554416</c:v>
                </c:pt>
                <c:pt idx="161">
                  <c:v>2144.5619096509226</c:v>
                </c:pt>
                <c:pt idx="163">
                  <c:v>2338.0044147843932</c:v>
                </c:pt>
                <c:pt idx="164">
                  <c:v>1716.8684804928125</c:v>
                </c:pt>
                <c:pt idx="165">
                  <c:v>1703.3540041067758</c:v>
                </c:pt>
                <c:pt idx="166">
                  <c:v>1737.8026694045172</c:v>
                </c:pt>
                <c:pt idx="167">
                  <c:v>1722.6982546201223</c:v>
                </c:pt>
                <c:pt idx="168">
                  <c:v>1795.3054414784388</c:v>
                </c:pt>
                <c:pt idx="169">
                  <c:v>1861.5528747433254</c:v>
                </c:pt>
                <c:pt idx="170">
                  <c:v>1772.2513347022589</c:v>
                </c:pt>
                <c:pt idx="171">
                  <c:v>1578.5438398357285</c:v>
                </c:pt>
                <c:pt idx="172">
                  <c:v>1637.9015400410669</c:v>
                </c:pt>
                <c:pt idx="173">
                  <c:v>3071.2310061601638</c:v>
                </c:pt>
                <c:pt idx="174">
                  <c:v>2883.6182751540041</c:v>
                </c:pt>
                <c:pt idx="175">
                  <c:v>2451.1550308008214</c:v>
                </c:pt>
                <c:pt idx="176">
                  <c:v>3127.1438398357282</c:v>
                </c:pt>
                <c:pt idx="184">
                  <c:v>2744.7636550307998</c:v>
                </c:pt>
                <c:pt idx="185">
                  <c:v>1856.5180698151944</c:v>
                </c:pt>
                <c:pt idx="186">
                  <c:v>1918.525667351129</c:v>
                </c:pt>
                <c:pt idx="187">
                  <c:v>4544.5739219712523</c:v>
                </c:pt>
                <c:pt idx="190">
                  <c:v>2149.5967145790551</c:v>
                </c:pt>
                <c:pt idx="191">
                  <c:v>1618.2922997946609</c:v>
                </c:pt>
                <c:pt idx="192">
                  <c:v>2123.0977412731004</c:v>
                </c:pt>
                <c:pt idx="193">
                  <c:v>4166.4335728952774</c:v>
                </c:pt>
                <c:pt idx="194">
                  <c:v>3936.1574948665284</c:v>
                </c:pt>
                <c:pt idx="195">
                  <c:v>3076.7957905544131</c:v>
                </c:pt>
                <c:pt idx="203">
                  <c:v>4684.2235112936341</c:v>
                </c:pt>
                <c:pt idx="204">
                  <c:v>3749.6047227926078</c:v>
                </c:pt>
                <c:pt idx="205">
                  <c:v>4006.1147843942504</c:v>
                </c:pt>
                <c:pt idx="206">
                  <c:v>4867.8613963039006</c:v>
                </c:pt>
                <c:pt idx="207">
                  <c:v>4512.510164271047</c:v>
                </c:pt>
                <c:pt idx="208">
                  <c:v>4302.1083162217637</c:v>
                </c:pt>
                <c:pt idx="209">
                  <c:v>5159.3501026694048</c:v>
                </c:pt>
                <c:pt idx="212">
                  <c:v>4810.8886036960976</c:v>
                </c:pt>
                <c:pt idx="213">
                  <c:v>3047.1169404517454</c:v>
                </c:pt>
                <c:pt idx="214">
                  <c:v>3086.0704312114981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4D17-BF24-A6F6E659B7F7}"/>
            </c:ext>
          </c:extLst>
        </c:ser>
        <c:ser>
          <c:idx val="2"/>
          <c:order val="1"/>
          <c:tx>
            <c:strRef>
              <c:f>'070C'!$AF$11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'070C'!$AF$14:$AF$552</c:f>
              <c:numCache>
                <c:formatCode>0</c:formatCode>
                <c:ptCount val="539"/>
                <c:pt idx="0">
                  <c:v>127.28742008390266</c:v>
                </c:pt>
                <c:pt idx="1">
                  <c:v>155.43209091725396</c:v>
                </c:pt>
                <c:pt idx="2">
                  <c:v>220.65266963246449</c:v>
                </c:pt>
                <c:pt idx="3">
                  <c:v>363.75703373834631</c:v>
                </c:pt>
                <c:pt idx="4">
                  <c:v>452.95537904670653</c:v>
                </c:pt>
                <c:pt idx="5">
                  <c:v>10.105263578459352</c:v>
                </c:pt>
                <c:pt idx="6">
                  <c:v>23.534127646614955</c:v>
                </c:pt>
                <c:pt idx="7">
                  <c:v>51.515684305322502</c:v>
                </c:pt>
                <c:pt idx="8">
                  <c:v>47.44197463557537</c:v>
                </c:pt>
                <c:pt idx="9">
                  <c:v>165.915115997524</c:v>
                </c:pt>
                <c:pt idx="10">
                  <c:v>373.86126134546078</c:v>
                </c:pt>
                <c:pt idx="11">
                  <c:v>418.8006783743831</c:v>
                </c:pt>
                <c:pt idx="12">
                  <c:v>480.18860712592402</c:v>
                </c:pt>
                <c:pt idx="13">
                  <c:v>542.44294664514553</c:v>
                </c:pt>
                <c:pt idx="14">
                  <c:v>517.78361881202886</c:v>
                </c:pt>
                <c:pt idx="15">
                  <c:v>568.7794990345177</c:v>
                </c:pt>
                <c:pt idx="16">
                  <c:v>601.18902576316873</c:v>
                </c:pt>
                <c:pt idx="17">
                  <c:v>607.85071731673531</c:v>
                </c:pt>
                <c:pt idx="18">
                  <c:v>605.43810028995256</c:v>
                </c:pt>
                <c:pt idx="19">
                  <c:v>597.34785406189474</c:v>
                </c:pt>
                <c:pt idx="20">
                  <c:v>568.04295401470631</c:v>
                </c:pt>
                <c:pt idx="21">
                  <c:v>516.97615473581982</c:v>
                </c:pt>
                <c:pt idx="22">
                  <c:v>484.76038633639922</c:v>
                </c:pt>
                <c:pt idx="23">
                  <c:v>442.65562135768079</c:v>
                </c:pt>
                <c:pt idx="24">
                  <c:v>405.08303828270618</c:v>
                </c:pt>
                <c:pt idx="25">
                  <c:v>412.23242318959876</c:v>
                </c:pt>
                <c:pt idx="26">
                  <c:v>393.13115412752671</c:v>
                </c:pt>
                <c:pt idx="27">
                  <c:v>406.38054597239858</c:v>
                </c:pt>
                <c:pt idx="28">
                  <c:v>367.74307323500665</c:v>
                </c:pt>
                <c:pt idx="29">
                  <c:v>353.13232465874529</c:v>
                </c:pt>
                <c:pt idx="30">
                  <c:v>346.70781860088488</c:v>
                </c:pt>
                <c:pt idx="31">
                  <c:v>328.99678467624551</c:v>
                </c:pt>
                <c:pt idx="32">
                  <c:v>267.90682608773517</c:v>
                </c:pt>
                <c:pt idx="33">
                  <c:v>235.34040884400508</c:v>
                </c:pt>
                <c:pt idx="34">
                  <c:v>238.41800292676854</c:v>
                </c:pt>
                <c:pt idx="35">
                  <c:v>322.80866129862096</c:v>
                </c:pt>
                <c:pt idx="36">
                  <c:v>336.467720906583</c:v>
                </c:pt>
                <c:pt idx="37">
                  <c:v>285.03391473474812</c:v>
                </c:pt>
                <c:pt idx="38">
                  <c:v>289.99650030244322</c:v>
                </c:pt>
                <c:pt idx="39">
                  <c:v>280.31124334437578</c:v>
                </c:pt>
                <c:pt idx="40">
                  <c:v>284.83520970466321</c:v>
                </c:pt>
                <c:pt idx="41">
                  <c:v>302.58418393393788</c:v>
                </c:pt>
                <c:pt idx="42">
                  <c:v>270.36753266024584</c:v>
                </c:pt>
                <c:pt idx="43">
                  <c:v>271.26374122737798</c:v>
                </c:pt>
                <c:pt idx="44">
                  <c:v>268.57750149431223</c:v>
                </c:pt>
                <c:pt idx="45">
                  <c:v>312.80091195658218</c:v>
                </c:pt>
                <c:pt idx="46">
                  <c:v>416.8391654096643</c:v>
                </c:pt>
                <c:pt idx="47">
                  <c:v>441.68683774844413</c:v>
                </c:pt>
                <c:pt idx="48">
                  <c:v>449.86751334620362</c:v>
                </c:pt>
                <c:pt idx="49">
                  <c:v>480.49349522297098</c:v>
                </c:pt>
                <c:pt idx="50">
                  <c:v>561.23462392946215</c:v>
                </c:pt>
                <c:pt idx="51">
                  <c:v>676.34833295890871</c:v>
                </c:pt>
                <c:pt idx="52">
                  <c:v>691.71037978364211</c:v>
                </c:pt>
                <c:pt idx="53">
                  <c:v>705.47100260258946</c:v>
                </c:pt>
                <c:pt idx="54">
                  <c:v>721.24171773820444</c:v>
                </c:pt>
                <c:pt idx="55">
                  <c:v>827.71155837038782</c:v>
                </c:pt>
                <c:pt idx="56">
                  <c:v>958.8959445823707</c:v>
                </c:pt>
                <c:pt idx="57">
                  <c:v>1011.4434083683923</c:v>
                </c:pt>
                <c:pt idx="58">
                  <c:v>1054.6392584357609</c:v>
                </c:pt>
                <c:pt idx="59">
                  <c:v>1182.9073232401258</c:v>
                </c:pt>
                <c:pt idx="60">
                  <c:v>1233.1530255521336</c:v>
                </c:pt>
                <c:pt idx="61">
                  <c:v>1239.7904905347355</c:v>
                </c:pt>
                <c:pt idx="62">
                  <c:v>1229.703822184016</c:v>
                </c:pt>
                <c:pt idx="63">
                  <c:v>1254.5958819096634</c:v>
                </c:pt>
                <c:pt idx="64">
                  <c:v>1310.9968454254695</c:v>
                </c:pt>
                <c:pt idx="65">
                  <c:v>1486.7854722837512</c:v>
                </c:pt>
                <c:pt idx="66">
                  <c:v>1587.5802931056573</c:v>
                </c:pt>
                <c:pt idx="67">
                  <c:v>1815.8882351211137</c:v>
                </c:pt>
                <c:pt idx="68">
                  <c:v>2036.8310358928925</c:v>
                </c:pt>
                <c:pt idx="69">
                  <c:v>2290.1578633872923</c:v>
                </c:pt>
                <c:pt idx="70">
                  <c:v>2567.0356653667768</c:v>
                </c:pt>
                <c:pt idx="71">
                  <c:v>2702.0977386476916</c:v>
                </c:pt>
                <c:pt idx="72">
                  <c:v>2729.4602817696186</c:v>
                </c:pt>
                <c:pt idx="73">
                  <c:v>2661.4221066187492</c:v>
                </c:pt>
                <c:pt idx="74">
                  <c:v>2565.5154954444906</c:v>
                </c:pt>
                <c:pt idx="75">
                  <c:v>2687.8371890244075</c:v>
                </c:pt>
                <c:pt idx="76">
                  <c:v>2676.2833759761666</c:v>
                </c:pt>
                <c:pt idx="77">
                  <c:v>2936.7853945776378</c:v>
                </c:pt>
                <c:pt idx="78">
                  <c:v>2888.1784449719548</c:v>
                </c:pt>
                <c:pt idx="79">
                  <c:v>2611.1210192672756</c:v>
                </c:pt>
                <c:pt idx="80">
                  <c:v>2387.325218107926</c:v>
                </c:pt>
                <c:pt idx="81">
                  <c:v>2631.302465145086</c:v>
                </c:pt>
                <c:pt idx="82">
                  <c:v>2681.5336917349364</c:v>
                </c:pt>
                <c:pt idx="83">
                  <c:v>2628.0680987203459</c:v>
                </c:pt>
                <c:pt idx="84">
                  <c:v>2515.7655814664727</c:v>
                </c:pt>
                <c:pt idx="85">
                  <c:v>2424.6359400358601</c:v>
                </c:pt>
                <c:pt idx="86">
                  <c:v>2362.952504435737</c:v>
                </c:pt>
                <c:pt idx="87">
                  <c:v>2292.6405590347822</c:v>
                </c:pt>
                <c:pt idx="88">
                  <c:v>2192.6767493364891</c:v>
                </c:pt>
                <c:pt idx="89">
                  <c:v>2229.2424665234639</c:v>
                </c:pt>
                <c:pt idx="90">
                  <c:v>2031.6303545458534</c:v>
                </c:pt>
                <c:pt idx="91">
                  <c:v>1852.3182633821823</c:v>
                </c:pt>
                <c:pt idx="92">
                  <c:v>1825.9653207328786</c:v>
                </c:pt>
                <c:pt idx="93">
                  <c:v>1607.5165060541572</c:v>
                </c:pt>
                <c:pt idx="94">
                  <c:v>1452.4541550193121</c:v>
                </c:pt>
                <c:pt idx="95">
                  <c:v>1333.2585981227817</c:v>
                </c:pt>
                <c:pt idx="96">
                  <c:v>1250.7920649167611</c:v>
                </c:pt>
                <c:pt idx="97">
                  <c:v>1396.7738923273812</c:v>
                </c:pt>
                <c:pt idx="98">
                  <c:v>1258.8125097137304</c:v>
                </c:pt>
                <c:pt idx="99">
                  <c:v>1205.2038086481607</c:v>
                </c:pt>
                <c:pt idx="100">
                  <c:v>1399.3940195313658</c:v>
                </c:pt>
                <c:pt idx="101">
                  <c:v>1521.146112936822</c:v>
                </c:pt>
                <c:pt idx="102">
                  <c:v>1643.3223498275274</c:v>
                </c:pt>
                <c:pt idx="103">
                  <c:v>1640.6760831099693</c:v>
                </c:pt>
                <c:pt idx="104">
                  <c:v>1638.801960099154</c:v>
                </c:pt>
                <c:pt idx="105">
                  <c:v>1748.165505506777</c:v>
                </c:pt>
                <c:pt idx="106">
                  <c:v>1738.6470881444964</c:v>
                </c:pt>
                <c:pt idx="107">
                  <c:v>1728.8205662301116</c:v>
                </c:pt>
                <c:pt idx="108">
                  <c:v>1738.2909905526469</c:v>
                </c:pt>
                <c:pt idx="109">
                  <c:v>1688.3109301545037</c:v>
                </c:pt>
                <c:pt idx="110">
                  <c:v>1538.5790909737098</c:v>
                </c:pt>
                <c:pt idx="111">
                  <c:v>1512.1934322271293</c:v>
                </c:pt>
                <c:pt idx="112">
                  <c:v>1594.3339353157628</c:v>
                </c:pt>
                <c:pt idx="113">
                  <c:v>1764.5699172265686</c:v>
                </c:pt>
                <c:pt idx="114">
                  <c:v>1725.1486676071461</c:v>
                </c:pt>
                <c:pt idx="115">
                  <c:v>1628.4111269632381</c:v>
                </c:pt>
                <c:pt idx="116">
                  <c:v>1425.2943281539228</c:v>
                </c:pt>
                <c:pt idx="117">
                  <c:v>1377.584389930842</c:v>
                </c:pt>
                <c:pt idx="118">
                  <c:v>1392.3645536874317</c:v>
                </c:pt>
                <c:pt idx="119">
                  <c:v>1398.7756323063729</c:v>
                </c:pt>
                <c:pt idx="120">
                  <c:v>1332.3745917849965</c:v>
                </c:pt>
                <c:pt idx="121">
                  <c:v>1484.8238955080933</c:v>
                </c:pt>
                <c:pt idx="122">
                  <c:v>1605.7481705482651</c:v>
                </c:pt>
                <c:pt idx="123">
                  <c:v>1332.4674869928372</c:v>
                </c:pt>
                <c:pt idx="124">
                  <c:v>1417.3942200835183</c:v>
                </c:pt>
                <c:pt idx="125">
                  <c:v>1517.195343164743</c:v>
                </c:pt>
                <c:pt idx="126">
                  <c:v>1464.8548875092361</c:v>
                </c:pt>
                <c:pt idx="127">
                  <c:v>1464.6513815215251</c:v>
                </c:pt>
                <c:pt idx="128">
                  <c:v>1628.1089428778844</c:v>
                </c:pt>
                <c:pt idx="129">
                  <c:v>1717.8144114607551</c:v>
                </c:pt>
                <c:pt idx="130">
                  <c:v>2016.4485116115227</c:v>
                </c:pt>
                <c:pt idx="134">
                  <c:v>2196.0667465000911</c:v>
                </c:pt>
                <c:pt idx="135">
                  <c:v>1523.7715350860765</c:v>
                </c:pt>
                <c:pt idx="136">
                  <c:v>1393.4110158272142</c:v>
                </c:pt>
                <c:pt idx="137">
                  <c:v>1319.4271153400937</c:v>
                </c:pt>
                <c:pt idx="138">
                  <c:v>1283.7661332433463</c:v>
                </c:pt>
                <c:pt idx="139">
                  <c:v>1262.9678306157373</c:v>
                </c:pt>
                <c:pt idx="140">
                  <c:v>1465.1613930447108</c:v>
                </c:pt>
                <c:pt idx="141">
                  <c:v>1484.0591195999355</c:v>
                </c:pt>
                <c:pt idx="142">
                  <c:v>1302.1982156349623</c:v>
                </c:pt>
                <c:pt idx="143">
                  <c:v>1309.5700403070732</c:v>
                </c:pt>
                <c:pt idx="144">
                  <c:v>2402.9738612895385</c:v>
                </c:pt>
                <c:pt idx="145">
                  <c:v>2921.3288308392348</c:v>
                </c:pt>
                <c:pt idx="146">
                  <c:v>2636.1531727746178</c:v>
                </c:pt>
                <c:pt idx="147">
                  <c:v>1643.7054873780294</c:v>
                </c:pt>
                <c:pt idx="148">
                  <c:v>1947.2024121531872</c:v>
                </c:pt>
                <c:pt idx="149">
                  <c:v>1304.739653289939</c:v>
                </c:pt>
                <c:pt idx="150">
                  <c:v>1038.1117524865624</c:v>
                </c:pt>
                <c:pt idx="151">
                  <c:v>1176.6951855855659</c:v>
                </c:pt>
                <c:pt idx="152">
                  <c:v>1728.8045942782983</c:v>
                </c:pt>
                <c:pt idx="153">
                  <c:v>1903.8958008486593</c:v>
                </c:pt>
                <c:pt idx="154">
                  <c:v>1721.9115618004948</c:v>
                </c:pt>
                <c:pt idx="155">
                  <c:v>2000.4457382368007</c:v>
                </c:pt>
                <c:pt idx="156">
                  <c:v>2084.2523273992442</c:v>
                </c:pt>
                <c:pt idx="157">
                  <c:v>2012.8812520630502</c:v>
                </c:pt>
                <c:pt idx="158">
                  <c:v>1988.0982461001383</c:v>
                </c:pt>
                <c:pt idx="159">
                  <c:v>1578.429494539819</c:v>
                </c:pt>
                <c:pt idx="160">
                  <c:v>1849.4842565478477</c:v>
                </c:pt>
                <c:pt idx="161">
                  <c:v>2385.1183175559986</c:v>
                </c:pt>
                <c:pt idx="163">
                  <c:v>2602.685110877861</c:v>
                </c:pt>
                <c:pt idx="164">
                  <c:v>1874.4520164774513</c:v>
                </c:pt>
                <c:pt idx="165">
                  <c:v>1860.8230248215975</c:v>
                </c:pt>
                <c:pt idx="166">
                  <c:v>1902.6516355268009</c:v>
                </c:pt>
                <c:pt idx="167">
                  <c:v>1886.3229643870675</c:v>
                </c:pt>
                <c:pt idx="168">
                  <c:v>1973.9546742072562</c:v>
                </c:pt>
                <c:pt idx="169">
                  <c:v>2053.3793690890466</c:v>
                </c:pt>
                <c:pt idx="170">
                  <c:v>1947.8660255476425</c:v>
                </c:pt>
                <c:pt idx="171">
                  <c:v>1719.1234233794403</c:v>
                </c:pt>
                <c:pt idx="172">
                  <c:v>1787.7466351249623</c:v>
                </c:pt>
                <c:pt idx="173">
                  <c:v>3473.8901154153914</c:v>
                </c:pt>
                <c:pt idx="174">
                  <c:v>3240.9677956855276</c:v>
                </c:pt>
                <c:pt idx="175">
                  <c:v>2728.3411189897743</c:v>
                </c:pt>
                <c:pt idx="176">
                  <c:v>3536.6172201060922</c:v>
                </c:pt>
                <c:pt idx="184">
                  <c:v>3037.1565958071819</c:v>
                </c:pt>
                <c:pt idx="185">
                  <c:v>1992.8977829844036</c:v>
                </c:pt>
                <c:pt idx="186">
                  <c:v>2079.6964583074287</c:v>
                </c:pt>
                <c:pt idx="187">
                  <c:v>5228.6175583903105</c:v>
                </c:pt>
                <c:pt idx="190">
                  <c:v>2340.4155939044067</c:v>
                </c:pt>
                <c:pt idx="191">
                  <c:v>1716.962043038292</c:v>
                </c:pt>
                <c:pt idx="192">
                  <c:v>2315.1073386347643</c:v>
                </c:pt>
                <c:pt idx="193">
                  <c:v>4722.0333143866183</c:v>
                </c:pt>
                <c:pt idx="194">
                  <c:v>4441.0046511617438</c:v>
                </c:pt>
                <c:pt idx="195">
                  <c:v>3427.7228553129903</c:v>
                </c:pt>
                <c:pt idx="203">
                  <c:v>5298.7942699100231</c:v>
                </c:pt>
                <c:pt idx="204">
                  <c:v>4199.0499027340802</c:v>
                </c:pt>
                <c:pt idx="205">
                  <c:v>4502.1650553643885</c:v>
                </c:pt>
                <c:pt idx="206">
                  <c:v>5515.5833238275236</c:v>
                </c:pt>
                <c:pt idx="207">
                  <c:v>5095.0828487046665</c:v>
                </c:pt>
                <c:pt idx="208">
                  <c:v>4846.1939575029674</c:v>
                </c:pt>
                <c:pt idx="209">
                  <c:v>5854.5072621246272</c:v>
                </c:pt>
                <c:pt idx="212">
                  <c:v>5439.2618163055167</c:v>
                </c:pt>
                <c:pt idx="213">
                  <c:v>3367.2468599953395</c:v>
                </c:pt>
                <c:pt idx="214">
                  <c:v>3420.0269519301564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5E-4D17-BF24-A6F6E659B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'070C'!$O$14:$O$552</c:f>
              <c:numCache>
                <c:formatCode>0.0</c:formatCode>
                <c:ptCount val="539"/>
                <c:pt idx="0">
                  <c:v>1.0864579055441457</c:v>
                </c:pt>
                <c:pt idx="1">
                  <c:v>1.3328983572895219</c:v>
                </c:pt>
                <c:pt idx="2">
                  <c:v>1.8946765913757673</c:v>
                </c:pt>
                <c:pt idx="3">
                  <c:v>3.1189291581108765</c:v>
                </c:pt>
                <c:pt idx="4">
                  <c:v>3.8847494866529719</c:v>
                </c:pt>
                <c:pt idx="5">
                  <c:v>0.12719507186857798</c:v>
                </c:pt>
                <c:pt idx="6">
                  <c:v>0.24909034907597438</c:v>
                </c:pt>
                <c:pt idx="7">
                  <c:v>0.49553080082135065</c:v>
                </c:pt>
                <c:pt idx="8">
                  <c:v>0.46638193018480056</c:v>
                </c:pt>
                <c:pt idx="9">
                  <c:v>1.4759928131416815</c:v>
                </c:pt>
                <c:pt idx="10">
                  <c:v>3.2461242299794617</c:v>
                </c:pt>
                <c:pt idx="11">
                  <c:v>3.6330092402464058</c:v>
                </c:pt>
                <c:pt idx="12">
                  <c:v>4.1523891170431177</c:v>
                </c:pt>
                <c:pt idx="13">
                  <c:v>4.6823685831622148</c:v>
                </c:pt>
                <c:pt idx="14">
                  <c:v>4.4809763860369554</c:v>
                </c:pt>
                <c:pt idx="15">
                  <c:v>4.9129096509240249</c:v>
                </c:pt>
                <c:pt idx="16">
                  <c:v>5.196448665297738</c:v>
                </c:pt>
                <c:pt idx="17">
                  <c:v>5.2441468172484527</c:v>
                </c:pt>
                <c:pt idx="18">
                  <c:v>5.2202977412730993</c:v>
                </c:pt>
                <c:pt idx="19">
                  <c:v>5.1567002053388027</c:v>
                </c:pt>
                <c:pt idx="20">
                  <c:v>4.9049599589322375</c:v>
                </c:pt>
                <c:pt idx="21">
                  <c:v>4.4756765913757661</c:v>
                </c:pt>
                <c:pt idx="22">
                  <c:v>4.2027371663244315</c:v>
                </c:pt>
                <c:pt idx="23">
                  <c:v>3.8556006160164213</c:v>
                </c:pt>
                <c:pt idx="24">
                  <c:v>3.5455626283367487</c:v>
                </c:pt>
                <c:pt idx="25">
                  <c:v>3.611810061601636</c:v>
                </c:pt>
                <c:pt idx="26">
                  <c:v>3.4554661190965077</c:v>
                </c:pt>
                <c:pt idx="27">
                  <c:v>3.5720616016427083</c:v>
                </c:pt>
                <c:pt idx="28">
                  <c:v>3.2487741273100599</c:v>
                </c:pt>
                <c:pt idx="29">
                  <c:v>3.1321786447638589</c:v>
                </c:pt>
                <c:pt idx="30">
                  <c:v>3.0871303901437352</c:v>
                </c:pt>
                <c:pt idx="31">
                  <c:v>2.9466858316221738</c:v>
                </c:pt>
                <c:pt idx="32">
                  <c:v>2.4379055441478399</c:v>
                </c:pt>
                <c:pt idx="33">
                  <c:v>2.1702659137576932</c:v>
                </c:pt>
                <c:pt idx="34">
                  <c:v>2.2047145790554397</c:v>
                </c:pt>
                <c:pt idx="35">
                  <c:v>2.9307864476386003</c:v>
                </c:pt>
                <c:pt idx="36">
                  <c:v>3.0553316221765869</c:v>
                </c:pt>
                <c:pt idx="37">
                  <c:v>2.6260482546201165</c:v>
                </c:pt>
                <c:pt idx="38">
                  <c:v>2.6737464065708387</c:v>
                </c:pt>
                <c:pt idx="39">
                  <c:v>2.5968993839835663</c:v>
                </c:pt>
                <c:pt idx="40">
                  <c:v>2.64194763860369</c:v>
                </c:pt>
                <c:pt idx="41">
                  <c:v>2.7982915811088254</c:v>
                </c:pt>
                <c:pt idx="42">
                  <c:v>2.528002053388088</c:v>
                </c:pt>
                <c:pt idx="43">
                  <c:v>2.5412515400410642</c:v>
                </c:pt>
                <c:pt idx="44">
                  <c:v>2.5227022587268992</c:v>
                </c:pt>
                <c:pt idx="45">
                  <c:v>2.8963377823408609</c:v>
                </c:pt>
                <c:pt idx="46">
                  <c:v>3.7814034907597476</c:v>
                </c:pt>
                <c:pt idx="47">
                  <c:v>3.9960451745379824</c:v>
                </c:pt>
                <c:pt idx="48">
                  <c:v>4.0675924024640588</c:v>
                </c:pt>
                <c:pt idx="49">
                  <c:v>4.3325821355236069</c:v>
                </c:pt>
                <c:pt idx="50">
                  <c:v>5.0242053388090291</c:v>
                </c:pt>
                <c:pt idx="51">
                  <c:v>6.0126170431211463</c:v>
                </c:pt>
                <c:pt idx="52">
                  <c:v>6.1663110882956831</c:v>
                </c:pt>
                <c:pt idx="53">
                  <c:v>6.2988059548254567</c:v>
                </c:pt>
                <c:pt idx="54">
                  <c:v>6.4498501026694033</c:v>
                </c:pt>
                <c:pt idx="55">
                  <c:v>7.3667145790554374</c:v>
                </c:pt>
                <c:pt idx="56">
                  <c:v>8.4929209445585201</c:v>
                </c:pt>
                <c:pt idx="57">
                  <c:v>8.9460533880903448</c:v>
                </c:pt>
                <c:pt idx="58">
                  <c:v>9.4256848049281281</c:v>
                </c:pt>
                <c:pt idx="59">
                  <c:v>10.520092402464062</c:v>
                </c:pt>
                <c:pt idx="60">
                  <c:v>10.959975359342911</c:v>
                </c:pt>
                <c:pt idx="61">
                  <c:v>11.026222792607797</c:v>
                </c:pt>
                <c:pt idx="62">
                  <c:v>10.944075975359334</c:v>
                </c:pt>
                <c:pt idx="63">
                  <c:v>11.148118069815196</c:v>
                </c:pt>
                <c:pt idx="64">
                  <c:v>11.635699178644757</c:v>
                </c:pt>
                <c:pt idx="65">
                  <c:v>13.138190965092399</c:v>
                </c:pt>
                <c:pt idx="66">
                  <c:v>13.994107802874742</c:v>
                </c:pt>
                <c:pt idx="67">
                  <c:v>15.928532854209442</c:v>
                </c:pt>
                <c:pt idx="68">
                  <c:v>17.802010266940446</c:v>
                </c:pt>
                <c:pt idx="69">
                  <c:v>19.929877823408624</c:v>
                </c:pt>
                <c:pt idx="70">
                  <c:v>22.264437371663238</c:v>
                </c:pt>
                <c:pt idx="71">
                  <c:v>23.393293634496917</c:v>
                </c:pt>
                <c:pt idx="72">
                  <c:v>23.621184804928131</c:v>
                </c:pt>
                <c:pt idx="73">
                  <c:v>23.051456878850097</c:v>
                </c:pt>
                <c:pt idx="74">
                  <c:v>22.232638603696088</c:v>
                </c:pt>
                <c:pt idx="75">
                  <c:v>23.332345995893217</c:v>
                </c:pt>
                <c:pt idx="76">
                  <c:v>23.247549281314161</c:v>
                </c:pt>
                <c:pt idx="77">
                  <c:v>25.476112936344958</c:v>
                </c:pt>
                <c:pt idx="78">
                  <c:v>25.089227926078024</c:v>
                </c:pt>
                <c:pt idx="79">
                  <c:v>22.744068788501021</c:v>
                </c:pt>
                <c:pt idx="80">
                  <c:v>20.846742299794656</c:v>
                </c:pt>
                <c:pt idx="81">
                  <c:v>22.926911704312108</c:v>
                </c:pt>
                <c:pt idx="82">
                  <c:v>23.369444558521558</c:v>
                </c:pt>
                <c:pt idx="83">
                  <c:v>22.918962012320325</c:v>
                </c:pt>
                <c:pt idx="84">
                  <c:v>21.972948665297739</c:v>
                </c:pt>
                <c:pt idx="85">
                  <c:v>21.204478439425046</c:v>
                </c:pt>
                <c:pt idx="86">
                  <c:v>20.695698151950708</c:v>
                </c:pt>
                <c:pt idx="87">
                  <c:v>20.110070841889112</c:v>
                </c:pt>
                <c:pt idx="88">
                  <c:v>19.270053388090343</c:v>
                </c:pt>
                <c:pt idx="89">
                  <c:v>19.590690965092403</c:v>
                </c:pt>
                <c:pt idx="90">
                  <c:v>17.926555441478438</c:v>
                </c:pt>
                <c:pt idx="91">
                  <c:v>16.413464065708418</c:v>
                </c:pt>
                <c:pt idx="92">
                  <c:v>16.209421971252556</c:v>
                </c:pt>
                <c:pt idx="93">
                  <c:v>14.365093429158103</c:v>
                </c:pt>
                <c:pt idx="94">
                  <c:v>13.069293634496912</c:v>
                </c:pt>
                <c:pt idx="95">
                  <c:v>12.05968275154004</c:v>
                </c:pt>
                <c:pt idx="96">
                  <c:v>11.386608829568782</c:v>
                </c:pt>
                <c:pt idx="97">
                  <c:v>12.637360369609851</c:v>
                </c:pt>
                <c:pt idx="98">
                  <c:v>11.474055441478434</c:v>
                </c:pt>
                <c:pt idx="99">
                  <c:v>11.031522587268991</c:v>
                </c:pt>
                <c:pt idx="100">
                  <c:v>12.693008213552361</c:v>
                </c:pt>
                <c:pt idx="101">
                  <c:v>13.734417864476381</c:v>
                </c:pt>
                <c:pt idx="102">
                  <c:v>14.781127310061601</c:v>
                </c:pt>
                <c:pt idx="103">
                  <c:v>14.765227926078028</c:v>
                </c:pt>
                <c:pt idx="104">
                  <c:v>14.75727823408624</c:v>
                </c:pt>
                <c:pt idx="105">
                  <c:v>15.692691991786445</c:v>
                </c:pt>
                <c:pt idx="106">
                  <c:v>15.618494866529769</c:v>
                </c:pt>
                <c:pt idx="107">
                  <c:v>15.544297741273098</c:v>
                </c:pt>
                <c:pt idx="108">
                  <c:v>15.634394250513344</c:v>
                </c:pt>
                <c:pt idx="109">
                  <c:v>15.221010266940448</c:v>
                </c:pt>
                <c:pt idx="110">
                  <c:v>13.959659137576995</c:v>
                </c:pt>
                <c:pt idx="111">
                  <c:v>13.745017453798768</c:v>
                </c:pt>
                <c:pt idx="112">
                  <c:v>14.452540041067754</c:v>
                </c:pt>
                <c:pt idx="113">
                  <c:v>15.907333675564681</c:v>
                </c:pt>
                <c:pt idx="114">
                  <c:v>15.584046201232031</c:v>
                </c:pt>
                <c:pt idx="115">
                  <c:v>14.770527720739215</c:v>
                </c:pt>
                <c:pt idx="116">
                  <c:v>13.050744353182747</c:v>
                </c:pt>
                <c:pt idx="117">
                  <c:v>12.650609856262825</c:v>
                </c:pt>
                <c:pt idx="118">
                  <c:v>12.783104722792601</c:v>
                </c:pt>
                <c:pt idx="119">
                  <c:v>12.748656057494861</c:v>
                </c:pt>
                <c:pt idx="120">
                  <c:v>12.192177618069813</c:v>
                </c:pt>
                <c:pt idx="121">
                  <c:v>13.495927104722787</c:v>
                </c:pt>
                <c:pt idx="122">
                  <c:v>14.537336755646812</c:v>
                </c:pt>
                <c:pt idx="123">
                  <c:v>12.216026694045166</c:v>
                </c:pt>
                <c:pt idx="124">
                  <c:v>12.942098562628335</c:v>
                </c:pt>
                <c:pt idx="125">
                  <c:v>13.792715605749482</c:v>
                </c:pt>
                <c:pt idx="126">
                  <c:v>13.355482546201232</c:v>
                </c:pt>
                <c:pt idx="127">
                  <c:v>13.355482546201232</c:v>
                </c:pt>
                <c:pt idx="128">
                  <c:v>14.746678644763852</c:v>
                </c:pt>
                <c:pt idx="129">
                  <c:v>15.517798767967143</c:v>
                </c:pt>
                <c:pt idx="130">
                  <c:v>18.064350102669398</c:v>
                </c:pt>
                <c:pt idx="131">
                  <c:v>51.932687885010253</c:v>
                </c:pt>
                <c:pt idx="132">
                  <c:v>57.396776180698147</c:v>
                </c:pt>
                <c:pt idx="133">
                  <c:v>34.562610882956861</c:v>
                </c:pt>
                <c:pt idx="134">
                  <c:v>19.802682751540036</c:v>
                </c:pt>
                <c:pt idx="135">
                  <c:v>14.070954825462007</c:v>
                </c:pt>
                <c:pt idx="136">
                  <c:v>12.931498973305949</c:v>
                </c:pt>
                <c:pt idx="137">
                  <c:v>12.287573921971251</c:v>
                </c:pt>
                <c:pt idx="138">
                  <c:v>11.969586242299791</c:v>
                </c:pt>
                <c:pt idx="139">
                  <c:v>11.784093429158105</c:v>
                </c:pt>
                <c:pt idx="140">
                  <c:v>13.485327515400407</c:v>
                </c:pt>
                <c:pt idx="141">
                  <c:v>13.65227104722792</c:v>
                </c:pt>
                <c:pt idx="142">
                  <c:v>12.123280287474328</c:v>
                </c:pt>
                <c:pt idx="143">
                  <c:v>12.178928131416836</c:v>
                </c:pt>
                <c:pt idx="144">
                  <c:v>21.469468172484589</c:v>
                </c:pt>
                <c:pt idx="145">
                  <c:v>25.942494866529767</c:v>
                </c:pt>
                <c:pt idx="146">
                  <c:v>23.58408624229979</c:v>
                </c:pt>
                <c:pt idx="147">
                  <c:v>15.16006262833675</c:v>
                </c:pt>
                <c:pt idx="148">
                  <c:v>17.730463039014371</c:v>
                </c:pt>
                <c:pt idx="149">
                  <c:v>12.282274127310053</c:v>
                </c:pt>
                <c:pt idx="150">
                  <c:v>10.011312114989728</c:v>
                </c:pt>
                <c:pt idx="151">
                  <c:v>11.182566735112932</c:v>
                </c:pt>
                <c:pt idx="152">
                  <c:v>15.835786447638597</c:v>
                </c:pt>
                <c:pt idx="153">
                  <c:v>17.32767864476385</c:v>
                </c:pt>
                <c:pt idx="154">
                  <c:v>15.788088295687881</c:v>
                </c:pt>
                <c:pt idx="155">
                  <c:v>18.159746406570836</c:v>
                </c:pt>
                <c:pt idx="156">
                  <c:v>18.875218685831616</c:v>
                </c:pt>
                <c:pt idx="157">
                  <c:v>18.263092402464061</c:v>
                </c:pt>
                <c:pt idx="158">
                  <c:v>18.056400410677611</c:v>
                </c:pt>
                <c:pt idx="159">
                  <c:v>14.585034907597528</c:v>
                </c:pt>
                <c:pt idx="160">
                  <c:v>16.885145790554414</c:v>
                </c:pt>
                <c:pt idx="161">
                  <c:v>21.44561909650923</c:v>
                </c:pt>
                <c:pt idx="162">
                  <c:v>41.102557494866524</c:v>
                </c:pt>
                <c:pt idx="163">
                  <c:v>23.380044147843932</c:v>
                </c:pt>
                <c:pt idx="164">
                  <c:v>17.168684804928127</c:v>
                </c:pt>
                <c:pt idx="165">
                  <c:v>17.033540041067756</c:v>
                </c:pt>
                <c:pt idx="166">
                  <c:v>17.378026694045172</c:v>
                </c:pt>
                <c:pt idx="167">
                  <c:v>17.226982546201224</c:v>
                </c:pt>
                <c:pt idx="168">
                  <c:v>17.953054414784386</c:v>
                </c:pt>
                <c:pt idx="169">
                  <c:v>18.615528747433256</c:v>
                </c:pt>
                <c:pt idx="170">
                  <c:v>17.722513347022588</c:v>
                </c:pt>
                <c:pt idx="171">
                  <c:v>15.785438398357284</c:v>
                </c:pt>
                <c:pt idx="172">
                  <c:v>16.379015400410669</c:v>
                </c:pt>
                <c:pt idx="173">
                  <c:v>30.712310061601638</c:v>
                </c:pt>
                <c:pt idx="174">
                  <c:v>28.83618275154004</c:v>
                </c:pt>
                <c:pt idx="175">
                  <c:v>24.511550308008214</c:v>
                </c:pt>
                <c:pt idx="176">
                  <c:v>31.271438398357279</c:v>
                </c:pt>
                <c:pt idx="177">
                  <c:v>47.483510266940449</c:v>
                </c:pt>
                <c:pt idx="178">
                  <c:v>48.978052361396287</c:v>
                </c:pt>
                <c:pt idx="179">
                  <c:v>57.198033880903488</c:v>
                </c:pt>
                <c:pt idx="180">
                  <c:v>70.312375770020537</c:v>
                </c:pt>
                <c:pt idx="181">
                  <c:v>98.865019507186858</c:v>
                </c:pt>
                <c:pt idx="182">
                  <c:v>112.00586036960985</c:v>
                </c:pt>
                <c:pt idx="183">
                  <c:v>58.297741273100605</c:v>
                </c:pt>
                <c:pt idx="184">
                  <c:v>27.447636550307998</c:v>
                </c:pt>
                <c:pt idx="185">
                  <c:v>18.565180698151945</c:v>
                </c:pt>
                <c:pt idx="186">
                  <c:v>19.18525667351129</c:v>
                </c:pt>
                <c:pt idx="187">
                  <c:v>45.445739219712522</c:v>
                </c:pt>
                <c:pt idx="188">
                  <c:v>55.785638603696093</c:v>
                </c:pt>
                <c:pt idx="189">
                  <c:v>45.25229671457906</c:v>
                </c:pt>
                <c:pt idx="190">
                  <c:v>21.495967145790551</c:v>
                </c:pt>
                <c:pt idx="191">
                  <c:v>16.182922997946608</c:v>
                </c:pt>
                <c:pt idx="192">
                  <c:v>21.230977412731004</c:v>
                </c:pt>
                <c:pt idx="193">
                  <c:v>41.664335728952771</c:v>
                </c:pt>
                <c:pt idx="194">
                  <c:v>39.361574948665286</c:v>
                </c:pt>
                <c:pt idx="195">
                  <c:v>30.767957905544133</c:v>
                </c:pt>
                <c:pt idx="196">
                  <c:v>59.211955852156045</c:v>
                </c:pt>
                <c:pt idx="197">
                  <c:v>78.214369609856249</c:v>
                </c:pt>
                <c:pt idx="198">
                  <c:v>78.068625256673513</c:v>
                </c:pt>
                <c:pt idx="199">
                  <c:v>73.619447638603674</c:v>
                </c:pt>
                <c:pt idx="200">
                  <c:v>69.040425051334694</c:v>
                </c:pt>
                <c:pt idx="201">
                  <c:v>70.953650924024643</c:v>
                </c:pt>
                <c:pt idx="202">
                  <c:v>63.316646817248454</c:v>
                </c:pt>
                <c:pt idx="203">
                  <c:v>46.842235112936336</c:v>
                </c:pt>
                <c:pt idx="204">
                  <c:v>37.496047227926077</c:v>
                </c:pt>
                <c:pt idx="205">
                  <c:v>40.061147843942507</c:v>
                </c:pt>
                <c:pt idx="206">
                  <c:v>48.678613963039012</c:v>
                </c:pt>
                <c:pt idx="207">
                  <c:v>45.125101642710469</c:v>
                </c:pt>
                <c:pt idx="208">
                  <c:v>43.021083162217643</c:v>
                </c:pt>
                <c:pt idx="209">
                  <c:v>51.593501026694042</c:v>
                </c:pt>
                <c:pt idx="210">
                  <c:v>57.288130390143721</c:v>
                </c:pt>
                <c:pt idx="211">
                  <c:v>71.968561601642691</c:v>
                </c:pt>
                <c:pt idx="212">
                  <c:v>48.108886036960975</c:v>
                </c:pt>
                <c:pt idx="213">
                  <c:v>30.471169404517454</c:v>
                </c:pt>
                <c:pt idx="214">
                  <c:v>30.860704312114979</c:v>
                </c:pt>
                <c:pt idx="215">
                  <c:v>78.164021560574923</c:v>
                </c:pt>
                <c:pt idx="216">
                  <c:v>114.68755646817247</c:v>
                </c:pt>
                <c:pt idx="217">
                  <c:v>122.74324435318273</c:v>
                </c:pt>
                <c:pt idx="218">
                  <c:v>128.05363860369607</c:v>
                </c:pt>
                <c:pt idx="219">
                  <c:v>133.38258213552359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3-4D6E-A897-67695B3FA84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C3-4D6E-A897-67695B3FA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'070C'!$Q$14:$Q$552</c:f>
              <c:numCache>
                <c:formatCode>0.0</c:formatCode>
                <c:ptCount val="539"/>
                <c:pt idx="0">
                  <c:v>9.9548383716665662E-3</c:v>
                </c:pt>
                <c:pt idx="1">
                  <c:v>9.9548383716665662E-3</c:v>
                </c:pt>
                <c:pt idx="2">
                  <c:v>9.5993084298212732E-3</c:v>
                </c:pt>
                <c:pt idx="3">
                  <c:v>9.5993084298212732E-3</c:v>
                </c:pt>
                <c:pt idx="4">
                  <c:v>1.0168156336773726E-2</c:v>
                </c:pt>
                <c:pt idx="5">
                  <c:v>1.9767464766594998E-2</c:v>
                </c:pt>
                <c:pt idx="6">
                  <c:v>1.5714423429559313E-2</c:v>
                </c:pt>
                <c:pt idx="7">
                  <c:v>3.050446901032117E-2</c:v>
                </c:pt>
                <c:pt idx="8">
                  <c:v>9.3433268716927739E-2</c:v>
                </c:pt>
                <c:pt idx="9">
                  <c:v>0.14505621627285586</c:v>
                </c:pt>
                <c:pt idx="10">
                  <c:v>0.17442298946927223</c:v>
                </c:pt>
                <c:pt idx="11">
                  <c:v>0.19333718237543868</c:v>
                </c:pt>
                <c:pt idx="12">
                  <c:v>0.20912271179336714</c:v>
                </c:pt>
                <c:pt idx="13">
                  <c:v>0.22505045318803368</c:v>
                </c:pt>
                <c:pt idx="14">
                  <c:v>0.21566446272331946</c:v>
                </c:pt>
                <c:pt idx="15">
                  <c:v>0.21808206632786706</c:v>
                </c:pt>
                <c:pt idx="16">
                  <c:v>0.23486307958296213</c:v>
                </c:pt>
                <c:pt idx="17">
                  <c:v>0.2487998533032954</c:v>
                </c:pt>
                <c:pt idx="18">
                  <c:v>0.26366100487242627</c:v>
                </c:pt>
                <c:pt idx="19">
                  <c:v>0.26956280190705711</c:v>
                </c:pt>
                <c:pt idx="20">
                  <c:v>0.25512828626814055</c:v>
                </c:pt>
                <c:pt idx="21">
                  <c:v>0.23841837900141447</c:v>
                </c:pt>
                <c:pt idx="22">
                  <c:v>0.23898722690836693</c:v>
                </c:pt>
                <c:pt idx="23">
                  <c:v>0.2399116047571645</c:v>
                </c:pt>
                <c:pt idx="24">
                  <c:v>0.21452676690941477</c:v>
                </c:pt>
                <c:pt idx="25">
                  <c:v>0.20542520039817674</c:v>
                </c:pt>
                <c:pt idx="26">
                  <c:v>0.2160199926651647</c:v>
                </c:pt>
                <c:pt idx="27">
                  <c:v>0.21559335673495045</c:v>
                </c:pt>
                <c:pt idx="28">
                  <c:v>0.21381570702572428</c:v>
                </c:pt>
                <c:pt idx="29">
                  <c:v>0.20535409440980762</c:v>
                </c:pt>
                <c:pt idx="30">
                  <c:v>0.21474008487452184</c:v>
                </c:pt>
                <c:pt idx="31">
                  <c:v>0.20250985487504575</c:v>
                </c:pt>
                <c:pt idx="32">
                  <c:v>0.16859229842301038</c:v>
                </c:pt>
                <c:pt idx="33">
                  <c:v>0.13645239168020118</c:v>
                </c:pt>
                <c:pt idx="34">
                  <c:v>0.13495916592445117</c:v>
                </c:pt>
                <c:pt idx="35">
                  <c:v>0.14918036359826059</c:v>
                </c:pt>
                <c:pt idx="36">
                  <c:v>0.14327856656362969</c:v>
                </c:pt>
                <c:pt idx="37">
                  <c:v>0.12372441976214175</c:v>
                </c:pt>
                <c:pt idx="38">
                  <c:v>0.10950322208833234</c:v>
                </c:pt>
                <c:pt idx="39">
                  <c:v>0.10239262325142764</c:v>
                </c:pt>
                <c:pt idx="40">
                  <c:v>0.10694340650704667</c:v>
                </c:pt>
                <c:pt idx="41">
                  <c:v>0.10168156336773715</c:v>
                </c:pt>
                <c:pt idx="42">
                  <c:v>9.1228983077487252E-2</c:v>
                </c:pt>
                <c:pt idx="43">
                  <c:v>7.0466034473725569E-2</c:v>
                </c:pt>
                <c:pt idx="44">
                  <c:v>6.4493131450725577E-2</c:v>
                </c:pt>
                <c:pt idx="45">
                  <c:v>8.0776402787237342E-2</c:v>
                </c:pt>
                <c:pt idx="46">
                  <c:v>0.12806188505265362</c:v>
                </c:pt>
                <c:pt idx="47">
                  <c:v>0.1810358463875936</c:v>
                </c:pt>
                <c:pt idx="48">
                  <c:v>0.20919381778173626</c:v>
                </c:pt>
                <c:pt idx="49">
                  <c:v>0.21210916330486715</c:v>
                </c:pt>
                <c:pt idx="50">
                  <c:v>0.24908427725677157</c:v>
                </c:pt>
                <c:pt idx="51">
                  <c:v>0.28499280138314032</c:v>
                </c:pt>
                <c:pt idx="52">
                  <c:v>0.3198347356839733</c:v>
                </c:pt>
                <c:pt idx="53">
                  <c:v>0.31521284643998532</c:v>
                </c:pt>
                <c:pt idx="54">
                  <c:v>0.31556837638183044</c:v>
                </c:pt>
                <c:pt idx="55">
                  <c:v>0.32004805364908046</c:v>
                </c:pt>
                <c:pt idx="56">
                  <c:v>0.34941482684549691</c:v>
                </c:pt>
                <c:pt idx="57">
                  <c:v>0.38923418033216323</c:v>
                </c:pt>
                <c:pt idx="58">
                  <c:v>0.43772846439985325</c:v>
                </c:pt>
                <c:pt idx="59">
                  <c:v>0.51366965997799541</c:v>
                </c:pt>
                <c:pt idx="60">
                  <c:v>0.54431634096505466</c:v>
                </c:pt>
                <c:pt idx="61">
                  <c:v>0.53635247026772137</c:v>
                </c:pt>
                <c:pt idx="62">
                  <c:v>0.56166620212710228</c:v>
                </c:pt>
                <c:pt idx="63">
                  <c:v>0.56138177817362589</c:v>
                </c:pt>
                <c:pt idx="64">
                  <c:v>0.59871242206737563</c:v>
                </c:pt>
                <c:pt idx="65">
                  <c:v>0.49589316288573371</c:v>
                </c:pt>
                <c:pt idx="66">
                  <c:v>0.44931874050400789</c:v>
                </c:pt>
                <c:pt idx="67">
                  <c:v>0.44576344108555555</c:v>
                </c:pt>
                <c:pt idx="68">
                  <c:v>0.50335929166448368</c:v>
                </c:pt>
                <c:pt idx="69">
                  <c:v>0.66249449363441082</c:v>
                </c:pt>
                <c:pt idx="70">
                  <c:v>0.86877296589301622</c:v>
                </c:pt>
                <c:pt idx="71">
                  <c:v>1.0509465080945146</c:v>
                </c:pt>
                <c:pt idx="72">
                  <c:v>1.0523686278618953</c:v>
                </c:pt>
                <c:pt idx="73">
                  <c:v>0.91797830984439655</c:v>
                </c:pt>
                <c:pt idx="74">
                  <c:v>0.82127416566249267</c:v>
                </c:pt>
                <c:pt idx="75">
                  <c:v>0.91300089065856338</c:v>
                </c:pt>
                <c:pt idx="76">
                  <c:v>1.0136158642007649</c:v>
                </c:pt>
                <c:pt idx="77">
                  <c:v>1.2081618483784773</c:v>
                </c:pt>
                <c:pt idx="78">
                  <c:v>0.95402904594750337</c:v>
                </c:pt>
                <c:pt idx="79">
                  <c:v>0.93916789437837267</c:v>
                </c:pt>
                <c:pt idx="80">
                  <c:v>1.0520130979200502</c:v>
                </c:pt>
                <c:pt idx="81">
                  <c:v>1.2373864095981557</c:v>
                </c:pt>
                <c:pt idx="82">
                  <c:v>1.2974709697700004</c:v>
                </c:pt>
                <c:pt idx="83">
                  <c:v>1.213423691517787</c:v>
                </c:pt>
                <c:pt idx="84">
                  <c:v>1.1413933252999424</c:v>
                </c:pt>
                <c:pt idx="85">
                  <c:v>1.0944633729763713</c:v>
                </c:pt>
                <c:pt idx="86">
                  <c:v>1.11095996227799</c:v>
                </c:pt>
                <c:pt idx="87">
                  <c:v>1.094036737046157</c:v>
                </c:pt>
                <c:pt idx="88">
                  <c:v>1.0579148949546811</c:v>
                </c:pt>
                <c:pt idx="89">
                  <c:v>1.0521553098967882</c:v>
                </c:pt>
                <c:pt idx="90">
                  <c:v>1.0610435584429192</c:v>
                </c:pt>
                <c:pt idx="91">
                  <c:v>0.96270397652852735</c:v>
                </c:pt>
                <c:pt idx="92">
                  <c:v>0.85533393409126612</c:v>
                </c:pt>
                <c:pt idx="93">
                  <c:v>0.77669071095510012</c:v>
                </c:pt>
                <c:pt idx="94">
                  <c:v>0.55924859852255449</c:v>
                </c:pt>
                <c:pt idx="95">
                  <c:v>0.63163449468224442</c:v>
                </c:pt>
                <c:pt idx="96">
                  <c:v>0.66078794991355372</c:v>
                </c:pt>
                <c:pt idx="97">
                  <c:v>0.66363218944831548</c:v>
                </c:pt>
                <c:pt idx="98">
                  <c:v>0.65090421753025618</c:v>
                </c:pt>
                <c:pt idx="99">
                  <c:v>0.65609495468119661</c:v>
                </c:pt>
                <c:pt idx="100">
                  <c:v>0.66953398648294637</c:v>
                </c:pt>
                <c:pt idx="101">
                  <c:v>0.71511292502750556</c:v>
                </c:pt>
                <c:pt idx="102">
                  <c:v>0.75002596531670762</c:v>
                </c:pt>
                <c:pt idx="103">
                  <c:v>0.73025850055011265</c:v>
                </c:pt>
                <c:pt idx="104">
                  <c:v>0.70828675014407705</c:v>
                </c:pt>
                <c:pt idx="105">
                  <c:v>0.66996062241316068</c:v>
                </c:pt>
                <c:pt idx="106">
                  <c:v>0.66448546130874409</c:v>
                </c:pt>
                <c:pt idx="107">
                  <c:v>0.67842223502907728</c:v>
                </c:pt>
                <c:pt idx="108">
                  <c:v>0.72257905380625542</c:v>
                </c:pt>
                <c:pt idx="109">
                  <c:v>0.69818969979567236</c:v>
                </c:pt>
                <c:pt idx="110">
                  <c:v>0.6789199769476606</c:v>
                </c:pt>
                <c:pt idx="111">
                  <c:v>0.64102048514695864</c:v>
                </c:pt>
                <c:pt idx="112">
                  <c:v>0.70245605909781517</c:v>
                </c:pt>
                <c:pt idx="113">
                  <c:v>0.71681946874836278</c:v>
                </c:pt>
                <c:pt idx="114">
                  <c:v>0.73402711793367204</c:v>
                </c:pt>
                <c:pt idx="115">
                  <c:v>0.64642454026300611</c:v>
                </c:pt>
                <c:pt idx="116">
                  <c:v>0.5034303976528528</c:v>
                </c:pt>
                <c:pt idx="117">
                  <c:v>0.41298358044742489</c:v>
                </c:pt>
                <c:pt idx="118">
                  <c:v>0.40189104626185357</c:v>
                </c:pt>
                <c:pt idx="119">
                  <c:v>0.3984068528317703</c:v>
                </c:pt>
                <c:pt idx="120">
                  <c:v>0.45529164352700791</c:v>
                </c:pt>
                <c:pt idx="121">
                  <c:v>0.46268666631738875</c:v>
                </c:pt>
                <c:pt idx="122">
                  <c:v>0.42820026195840089</c:v>
                </c:pt>
                <c:pt idx="123">
                  <c:v>0.35688095562424682</c:v>
                </c:pt>
                <c:pt idx="124">
                  <c:v>0.35951187719390154</c:v>
                </c:pt>
                <c:pt idx="125">
                  <c:v>0.45287403992246028</c:v>
                </c:pt>
                <c:pt idx="126">
                  <c:v>0.48458731073505523</c:v>
                </c:pt>
                <c:pt idx="127">
                  <c:v>0.45479390160842448</c:v>
                </c:pt>
                <c:pt idx="128">
                  <c:v>0.53493035050034043</c:v>
                </c:pt>
                <c:pt idx="129">
                  <c:v>0.63526090008906588</c:v>
                </c:pt>
                <c:pt idx="130">
                  <c:v>0.6958432021794938</c:v>
                </c:pt>
                <c:pt idx="131">
                  <c:v>0.61776882695028024</c:v>
                </c:pt>
                <c:pt idx="132">
                  <c:v>0.64649564625137523</c:v>
                </c:pt>
                <c:pt idx="133">
                  <c:v>0.85881812752134967</c:v>
                </c:pt>
                <c:pt idx="134">
                  <c:v>0.68802154345889877</c:v>
                </c:pt>
                <c:pt idx="135">
                  <c:v>0.43488422486509132</c:v>
                </c:pt>
                <c:pt idx="136">
                  <c:v>0.41092150678472256</c:v>
                </c:pt>
                <c:pt idx="137">
                  <c:v>0.36690689998428244</c:v>
                </c:pt>
                <c:pt idx="138">
                  <c:v>0.30540022004505685</c:v>
                </c:pt>
                <c:pt idx="139">
                  <c:v>0.31755934405616382</c:v>
                </c:pt>
                <c:pt idx="140">
                  <c:v>0.41319689841253204</c:v>
                </c:pt>
                <c:pt idx="141">
                  <c:v>0.41788989364488915</c:v>
                </c:pt>
                <c:pt idx="142">
                  <c:v>0.35965408917063962</c:v>
                </c:pt>
                <c:pt idx="143">
                  <c:v>0.55036034997642369</c:v>
                </c:pt>
                <c:pt idx="144">
                  <c:v>0.85689826583538531</c:v>
                </c:pt>
                <c:pt idx="145">
                  <c:v>0.77917942054801681</c:v>
                </c:pt>
                <c:pt idx="146">
                  <c:v>0.67088500026195819</c:v>
                </c:pt>
                <c:pt idx="147">
                  <c:v>0.54900933619741177</c:v>
                </c:pt>
                <c:pt idx="148">
                  <c:v>0.48636496044428129</c:v>
                </c:pt>
                <c:pt idx="149">
                  <c:v>0.29978284696390206</c:v>
                </c:pt>
                <c:pt idx="150">
                  <c:v>0.15031805941216528</c:v>
                </c:pt>
                <c:pt idx="151">
                  <c:v>0.30703565777754488</c:v>
                </c:pt>
                <c:pt idx="152">
                  <c:v>0.55732873683659034</c:v>
                </c:pt>
                <c:pt idx="153">
                  <c:v>0.70423370880704139</c:v>
                </c:pt>
                <c:pt idx="154">
                  <c:v>0.55526666317388784</c:v>
                </c:pt>
                <c:pt idx="155">
                  <c:v>0.58221583276575672</c:v>
                </c:pt>
                <c:pt idx="156">
                  <c:v>0.65204191334416084</c:v>
                </c:pt>
                <c:pt idx="157">
                  <c:v>0.55164025776706649</c:v>
                </c:pt>
                <c:pt idx="158">
                  <c:v>0.47463247236338874</c:v>
                </c:pt>
                <c:pt idx="159">
                  <c:v>0.44306141352753176</c:v>
                </c:pt>
                <c:pt idx="160">
                  <c:v>0.4973152826531147</c:v>
                </c:pt>
                <c:pt idx="161">
                  <c:v>0.58029597107979236</c:v>
                </c:pt>
                <c:pt idx="162">
                  <c:v>0.68112426258710113</c:v>
                </c:pt>
                <c:pt idx="163">
                  <c:v>0.60304988735788745</c:v>
                </c:pt>
                <c:pt idx="164">
                  <c:v>0.41931201341227009</c:v>
                </c:pt>
                <c:pt idx="165">
                  <c:v>0.37280869701891334</c:v>
                </c:pt>
                <c:pt idx="166">
                  <c:v>0.39065630009954416</c:v>
                </c:pt>
                <c:pt idx="167">
                  <c:v>0.4561449153874364</c:v>
                </c:pt>
                <c:pt idx="168">
                  <c:v>0.53926781579085226</c:v>
                </c:pt>
                <c:pt idx="169">
                  <c:v>0.62772366532194679</c:v>
                </c:pt>
                <c:pt idx="170">
                  <c:v>0.6793466128778749</c:v>
                </c:pt>
                <c:pt idx="171">
                  <c:v>0.69129241892387483</c:v>
                </c:pt>
                <c:pt idx="172">
                  <c:v>0.76296725519987418</c:v>
                </c:pt>
                <c:pt idx="173">
                  <c:v>0.83364660763870679</c:v>
                </c:pt>
                <c:pt idx="174">
                  <c:v>0.86535987845130191</c:v>
                </c:pt>
                <c:pt idx="175">
                  <c:v>0.81018163147692135</c:v>
                </c:pt>
                <c:pt idx="176">
                  <c:v>0.71760163462042226</c:v>
                </c:pt>
                <c:pt idx="177">
                  <c:v>0.82696264473201653</c:v>
                </c:pt>
                <c:pt idx="178">
                  <c:v>0.87581245874155189</c:v>
                </c:pt>
                <c:pt idx="179">
                  <c:v>1.0839396866977522</c:v>
                </c:pt>
                <c:pt idx="180">
                  <c:v>1.2718017079687745</c:v>
                </c:pt>
                <c:pt idx="181">
                  <c:v>1.1352071043118352</c:v>
                </c:pt>
                <c:pt idx="182">
                  <c:v>1.6432593912086759</c:v>
                </c:pt>
                <c:pt idx="183">
                  <c:v>1.6894071776601871</c:v>
                </c:pt>
                <c:pt idx="184">
                  <c:v>1.1155107455336091</c:v>
                </c:pt>
                <c:pt idx="185">
                  <c:v>0.67408476973856546</c:v>
                </c:pt>
                <c:pt idx="186">
                  <c:v>0.90496591397286108</c:v>
                </c:pt>
                <c:pt idx="187">
                  <c:v>0.95388683397076524</c:v>
                </c:pt>
                <c:pt idx="188">
                  <c:v>0.8544095562424685</c:v>
                </c:pt>
                <c:pt idx="189">
                  <c:v>1.0373652643160265</c:v>
                </c:pt>
                <c:pt idx="190">
                  <c:v>0.76901126421124322</c:v>
                </c:pt>
                <c:pt idx="191">
                  <c:v>0.82198522554618314</c:v>
                </c:pt>
                <c:pt idx="192">
                  <c:v>0.8746747629276469</c:v>
                </c:pt>
                <c:pt idx="193">
                  <c:v>1.0143980300728246</c:v>
                </c:pt>
                <c:pt idx="194">
                  <c:v>1.2329778383192749</c:v>
                </c:pt>
                <c:pt idx="195">
                  <c:v>1.2515365012835962</c:v>
                </c:pt>
                <c:pt idx="196">
                  <c:v>0.97756512809765794</c:v>
                </c:pt>
                <c:pt idx="197">
                  <c:v>0.89565102949651576</c:v>
                </c:pt>
                <c:pt idx="198">
                  <c:v>0.94329204170377745</c:v>
                </c:pt>
                <c:pt idx="199">
                  <c:v>1.0704295489076336</c:v>
                </c:pt>
                <c:pt idx="200">
                  <c:v>1.0673719914077644</c:v>
                </c:pt>
                <c:pt idx="201">
                  <c:v>0.82703375072038554</c:v>
                </c:pt>
                <c:pt idx="202">
                  <c:v>1.0652388117566931</c:v>
                </c:pt>
                <c:pt idx="203">
                  <c:v>1.6857096662649971</c:v>
                </c:pt>
                <c:pt idx="204">
                  <c:v>1.8867262953842929</c:v>
                </c:pt>
                <c:pt idx="205">
                  <c:v>1.4816354796458322</c:v>
                </c:pt>
                <c:pt idx="206">
                  <c:v>1.4310791219154395</c:v>
                </c:pt>
                <c:pt idx="207">
                  <c:v>1.5329740032482839</c:v>
                </c:pt>
                <c:pt idx="208">
                  <c:v>1.8418584167234242</c:v>
                </c:pt>
                <c:pt idx="209">
                  <c:v>1.6745460260910565</c:v>
                </c:pt>
                <c:pt idx="210">
                  <c:v>1.2115038298318226</c:v>
                </c:pt>
                <c:pt idx="211">
                  <c:v>2.0096685492743749</c:v>
                </c:pt>
                <c:pt idx="212">
                  <c:v>1.7418122910881748</c:v>
                </c:pt>
                <c:pt idx="213">
                  <c:v>1.3497338712212499</c:v>
                </c:pt>
                <c:pt idx="214">
                  <c:v>1.1145152616964424</c:v>
                </c:pt>
                <c:pt idx="215">
                  <c:v>1.0373652643160265</c:v>
                </c:pt>
                <c:pt idx="216">
                  <c:v>1.3820870959291662</c:v>
                </c:pt>
                <c:pt idx="217">
                  <c:v>1.6461036307434376</c:v>
                </c:pt>
                <c:pt idx="218">
                  <c:v>1.7651350552732223</c:v>
                </c:pt>
                <c:pt idx="219">
                  <c:v>1.8535909048043173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A-4240-BBCE-6B035122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'070C'!$S$14:$S$552</c:f>
              <c:numCache>
                <c:formatCode>0.0</c:formatCode>
                <c:ptCount val="539"/>
                <c:pt idx="0">
                  <c:v>0.26745186814656352</c:v>
                </c:pt>
                <c:pt idx="1">
                  <c:v>0.34768742859053475</c:v>
                </c:pt>
                <c:pt idx="2">
                  <c:v>0.41455039562717566</c:v>
                </c:pt>
                <c:pt idx="3">
                  <c:v>0.44931913848622651</c:v>
                </c:pt>
                <c:pt idx="4">
                  <c:v>0.50013499343407608</c:v>
                </c:pt>
                <c:pt idx="5">
                  <c:v>0.61781381541856284</c:v>
                </c:pt>
                <c:pt idx="6">
                  <c:v>0.66060611432201122</c:v>
                </c:pt>
                <c:pt idx="7">
                  <c:v>0.64455900223321994</c:v>
                </c:pt>
                <c:pt idx="8">
                  <c:v>0.8451479033431426</c:v>
                </c:pt>
                <c:pt idx="9">
                  <c:v>1.2463257055629877</c:v>
                </c:pt>
                <c:pt idx="10">
                  <c:v>1.6475035077828331</c:v>
                </c:pt>
                <c:pt idx="11">
                  <c:v>1.8882101891147394</c:v>
                </c:pt>
                <c:pt idx="12">
                  <c:v>2.6370754199251163</c:v>
                </c:pt>
                <c:pt idx="13">
                  <c:v>3.1612810814923789</c:v>
                </c:pt>
                <c:pt idx="14">
                  <c:v>3.1719791562182427</c:v>
                </c:pt>
                <c:pt idx="15">
                  <c:v>3.8593304573549094</c:v>
                </c:pt>
                <c:pt idx="16">
                  <c:v>3.8807266068066348</c:v>
                </c:pt>
                <c:pt idx="17">
                  <c:v>5.0815854947847034</c:v>
                </c:pt>
                <c:pt idx="18">
                  <c:v>5.8946391739502548</c:v>
                </c:pt>
                <c:pt idx="19">
                  <c:v>6.116624224511904</c:v>
                </c:pt>
                <c:pt idx="20">
                  <c:v>6.8815365674110724</c:v>
                </c:pt>
                <c:pt idx="21">
                  <c:v>7.1302668047873778</c:v>
                </c:pt>
                <c:pt idx="22">
                  <c:v>7.6491234289917109</c:v>
                </c:pt>
                <c:pt idx="23">
                  <c:v>7.4833032707408416</c:v>
                </c:pt>
                <c:pt idx="24">
                  <c:v>7.4164403037042002</c:v>
                </c:pt>
                <c:pt idx="25">
                  <c:v>7.6170292048141226</c:v>
                </c:pt>
                <c:pt idx="26">
                  <c:v>7.7801748443835264</c:v>
                </c:pt>
                <c:pt idx="27">
                  <c:v>8.085069974070608</c:v>
                </c:pt>
                <c:pt idx="28">
                  <c:v>8.3097295433137219</c:v>
                </c:pt>
                <c:pt idx="29">
                  <c:v>8.3632199169430343</c:v>
                </c:pt>
                <c:pt idx="30">
                  <c:v>8.2803098378175992</c:v>
                </c:pt>
                <c:pt idx="31">
                  <c:v>8.1599564971516472</c:v>
                </c:pt>
                <c:pt idx="32">
                  <c:v>8.0128579696710371</c:v>
                </c:pt>
                <c:pt idx="33">
                  <c:v>7.9566930773602591</c:v>
                </c:pt>
                <c:pt idx="34">
                  <c:v>7.9620421147231895</c:v>
                </c:pt>
                <c:pt idx="35">
                  <c:v>7.9352969279085341</c:v>
                </c:pt>
                <c:pt idx="36">
                  <c:v>7.9299478905456011</c:v>
                </c:pt>
                <c:pt idx="37">
                  <c:v>7.9620421147231895</c:v>
                </c:pt>
                <c:pt idx="38">
                  <c:v>8.1599564971516472</c:v>
                </c:pt>
                <c:pt idx="39">
                  <c:v>8.3605453982615678</c:v>
                </c:pt>
                <c:pt idx="40">
                  <c:v>8.4835732576089882</c:v>
                </c:pt>
                <c:pt idx="41">
                  <c:v>8.6841621587189106</c:v>
                </c:pt>
                <c:pt idx="42">
                  <c:v>9.0184769939021141</c:v>
                </c:pt>
                <c:pt idx="43">
                  <c:v>9.2083678202861741</c:v>
                </c:pt>
                <c:pt idx="44">
                  <c:v>9.4918668005215316</c:v>
                </c:pt>
                <c:pt idx="45">
                  <c:v>10.230033956606047</c:v>
                </c:pt>
                <c:pt idx="46">
                  <c:v>10.759588655536241</c:v>
                </c:pt>
                <c:pt idx="47">
                  <c:v>11.101927046763842</c:v>
                </c:pt>
                <c:pt idx="48">
                  <c:v>11.543222629205673</c:v>
                </c:pt>
                <c:pt idx="49">
                  <c:v>11.799976422626372</c:v>
                </c:pt>
                <c:pt idx="50">
                  <c:v>12.011263398462157</c:v>
                </c:pt>
                <c:pt idx="51">
                  <c:v>11.901608132522066</c:v>
                </c:pt>
                <c:pt idx="52">
                  <c:v>10.87726747752073</c:v>
                </c:pt>
                <c:pt idx="53">
                  <c:v>10.379807002768121</c:v>
                </c:pt>
                <c:pt idx="54">
                  <c:v>9.7807148181198187</c:v>
                </c:pt>
                <c:pt idx="55">
                  <c:v>9.5373336181064481</c:v>
                </c:pt>
                <c:pt idx="56">
                  <c:v>9.3447682730409198</c:v>
                </c:pt>
                <c:pt idx="57">
                  <c:v>9.4758196884327379</c:v>
                </c:pt>
                <c:pt idx="58">
                  <c:v>9.9759546818668117</c:v>
                </c:pt>
                <c:pt idx="59">
                  <c:v>10.401203152219848</c:v>
                </c:pt>
                <c:pt idx="60">
                  <c:v>10.224684919243115</c:v>
                </c:pt>
                <c:pt idx="61">
                  <c:v>10.254104624739238</c:v>
                </c:pt>
                <c:pt idx="62">
                  <c:v>10.716796356632793</c:v>
                </c:pt>
                <c:pt idx="63">
                  <c:v>11.952423987469913</c:v>
                </c:pt>
                <c:pt idx="64">
                  <c:v>12.096847996269057</c:v>
                </c:pt>
                <c:pt idx="65">
                  <c:v>12.233248449023804</c:v>
                </c:pt>
                <c:pt idx="66">
                  <c:v>13.003509829285909</c:v>
                </c:pt>
                <c:pt idx="67">
                  <c:v>14.145529306271731</c:v>
                </c:pt>
                <c:pt idx="68">
                  <c:v>15.172544479954533</c:v>
                </c:pt>
                <c:pt idx="69">
                  <c:v>17.649148778991709</c:v>
                </c:pt>
                <c:pt idx="70">
                  <c:v>19.673759420861192</c:v>
                </c:pt>
                <c:pt idx="71">
                  <c:v>21.717091693500937</c:v>
                </c:pt>
                <c:pt idx="72">
                  <c:v>22.754804941909605</c:v>
                </c:pt>
                <c:pt idx="73">
                  <c:v>22.869809245212622</c:v>
                </c:pt>
                <c:pt idx="74">
                  <c:v>23.832635970540252</c:v>
                </c:pt>
                <c:pt idx="75">
                  <c:v>20.379832352768123</c:v>
                </c:pt>
                <c:pt idx="76">
                  <c:v>20.160521820887936</c:v>
                </c:pt>
                <c:pt idx="77">
                  <c:v>19.879697359334049</c:v>
                </c:pt>
                <c:pt idx="78">
                  <c:v>18.767097587844347</c:v>
                </c:pt>
                <c:pt idx="79">
                  <c:v>18.796517293340468</c:v>
                </c:pt>
                <c:pt idx="80">
                  <c:v>19.165600871382722</c:v>
                </c:pt>
                <c:pt idx="81">
                  <c:v>19.435727258210754</c:v>
                </c:pt>
                <c:pt idx="82">
                  <c:v>19.066643680168497</c:v>
                </c:pt>
                <c:pt idx="83">
                  <c:v>19.502590225247399</c:v>
                </c:pt>
                <c:pt idx="84">
                  <c:v>19.620269047231883</c:v>
                </c:pt>
                <c:pt idx="85">
                  <c:v>19.906442546148703</c:v>
                </c:pt>
                <c:pt idx="86">
                  <c:v>19.540033486787909</c:v>
                </c:pt>
                <c:pt idx="87">
                  <c:v>19.417005627440496</c:v>
                </c:pt>
                <c:pt idx="88">
                  <c:v>19.457123407662479</c:v>
                </c:pt>
                <c:pt idx="89">
                  <c:v>19.4865431131586</c:v>
                </c:pt>
                <c:pt idx="90">
                  <c:v>19.117459535116343</c:v>
                </c:pt>
                <c:pt idx="91">
                  <c:v>19.061294642805564</c:v>
                </c:pt>
                <c:pt idx="92">
                  <c:v>18.387315935076227</c:v>
                </c:pt>
                <c:pt idx="93">
                  <c:v>18.232193851551219</c:v>
                </c:pt>
                <c:pt idx="94">
                  <c:v>17.400418541615409</c:v>
                </c:pt>
                <c:pt idx="95">
                  <c:v>17.865784792190425</c:v>
                </c:pt>
                <c:pt idx="96">
                  <c:v>16.640855236079165</c:v>
                </c:pt>
                <c:pt idx="97">
                  <c:v>16.664925904212357</c:v>
                </c:pt>
                <c:pt idx="98">
                  <c:v>16.726439833886069</c:v>
                </c:pt>
                <c:pt idx="99">
                  <c:v>16.525850932776144</c:v>
                </c:pt>
                <c:pt idx="100">
                  <c:v>16.483058633872695</c:v>
                </c:pt>
                <c:pt idx="101">
                  <c:v>16.742486945974861</c:v>
                </c:pt>
                <c:pt idx="102">
                  <c:v>16.884236436092539</c:v>
                </c:pt>
                <c:pt idx="103">
                  <c:v>17.138315710831776</c:v>
                </c:pt>
                <c:pt idx="104">
                  <c:v>17.296112313038247</c:v>
                </c:pt>
                <c:pt idx="105">
                  <c:v>17.603681961406792</c:v>
                </c:pt>
                <c:pt idx="106">
                  <c:v>17.849737680101637</c:v>
                </c:pt>
                <c:pt idx="107">
                  <c:v>17.913926128456808</c:v>
                </c:pt>
                <c:pt idx="108">
                  <c:v>17.959392946041724</c:v>
                </c:pt>
                <c:pt idx="109">
                  <c:v>17.876482866916291</c:v>
                </c:pt>
                <c:pt idx="110">
                  <c:v>17.798921825153787</c:v>
                </c:pt>
                <c:pt idx="111">
                  <c:v>17.841714124057233</c:v>
                </c:pt>
                <c:pt idx="112">
                  <c:v>17.905902572412412</c:v>
                </c:pt>
                <c:pt idx="113">
                  <c:v>18.077071768026212</c:v>
                </c:pt>
                <c:pt idx="114">
                  <c:v>17.970091020767583</c:v>
                </c:pt>
                <c:pt idx="115">
                  <c:v>18.074397249344745</c:v>
                </c:pt>
                <c:pt idx="116">
                  <c:v>18.320452968039586</c:v>
                </c:pt>
                <c:pt idx="117">
                  <c:v>18.657442321904252</c:v>
                </c:pt>
                <c:pt idx="118">
                  <c:v>18.89279996587323</c:v>
                </c:pt>
                <c:pt idx="119">
                  <c:v>18.946290339502543</c:v>
                </c:pt>
                <c:pt idx="120">
                  <c:v>19.050596568079701</c:v>
                </c:pt>
                <c:pt idx="121">
                  <c:v>19.154902796656863</c:v>
                </c:pt>
                <c:pt idx="122">
                  <c:v>18.868729297740039</c:v>
                </c:pt>
                <c:pt idx="123">
                  <c:v>19.414331108759026</c:v>
                </c:pt>
                <c:pt idx="124">
                  <c:v>19.77806564943835</c:v>
                </c:pt>
                <c:pt idx="125">
                  <c:v>20.272851605509498</c:v>
                </c:pt>
                <c:pt idx="126">
                  <c:v>20.395879464856915</c:v>
                </c:pt>
                <c:pt idx="127">
                  <c:v>20.930783201150046</c:v>
                </c:pt>
                <c:pt idx="128">
                  <c:v>21.460337900080241</c:v>
                </c:pt>
                <c:pt idx="129">
                  <c:v>21.516502792391019</c:v>
                </c:pt>
                <c:pt idx="130">
                  <c:v>21.604761908879382</c:v>
                </c:pt>
                <c:pt idx="131">
                  <c:v>21.869539258344481</c:v>
                </c:pt>
                <c:pt idx="132">
                  <c:v>12.481978686400108</c:v>
                </c:pt>
                <c:pt idx="133">
                  <c:v>9.8101345236159414</c:v>
                </c:pt>
                <c:pt idx="134">
                  <c:v>9.5319845807435151</c:v>
                </c:pt>
                <c:pt idx="135">
                  <c:v>11.382751508317735</c:v>
                </c:pt>
                <c:pt idx="136">
                  <c:v>14.217741310671304</c:v>
                </c:pt>
                <c:pt idx="137">
                  <c:v>15.918735192083444</c:v>
                </c:pt>
                <c:pt idx="138">
                  <c:v>17.606356480088259</c:v>
                </c:pt>
                <c:pt idx="139">
                  <c:v>18.866054779058572</c:v>
                </c:pt>
                <c:pt idx="140">
                  <c:v>20.730194300040118</c:v>
                </c:pt>
                <c:pt idx="141">
                  <c:v>20.946830313238834</c:v>
                </c:pt>
                <c:pt idx="142">
                  <c:v>20.433322726397435</c:v>
                </c:pt>
                <c:pt idx="143">
                  <c:v>21.575342203383261</c:v>
                </c:pt>
                <c:pt idx="144">
                  <c:v>22.465956924311314</c:v>
                </c:pt>
                <c:pt idx="145">
                  <c:v>18.467551495520194</c:v>
                </c:pt>
                <c:pt idx="146">
                  <c:v>14.568103257943301</c:v>
                </c:pt>
                <c:pt idx="147">
                  <c:v>14.404957618373899</c:v>
                </c:pt>
                <c:pt idx="148">
                  <c:v>15.707448216247661</c:v>
                </c:pt>
                <c:pt idx="149">
                  <c:v>15.477439609641616</c:v>
                </c:pt>
                <c:pt idx="150">
                  <c:v>16.453638928376574</c:v>
                </c:pt>
                <c:pt idx="151">
                  <c:v>17.574262255910671</c:v>
                </c:pt>
                <c:pt idx="152">
                  <c:v>20.986948093460821</c:v>
                </c:pt>
                <c:pt idx="153">
                  <c:v>21.390800414362133</c:v>
                </c:pt>
                <c:pt idx="154">
                  <c:v>21.540573460524204</c:v>
                </c:pt>
                <c:pt idx="155">
                  <c:v>21.909657038566461</c:v>
                </c:pt>
                <c:pt idx="156">
                  <c:v>22.348278102326827</c:v>
                </c:pt>
                <c:pt idx="157">
                  <c:v>23.383316832054028</c:v>
                </c:pt>
                <c:pt idx="158">
                  <c:v>23.763098484822148</c:v>
                </c:pt>
                <c:pt idx="159">
                  <c:v>23.666815812289386</c:v>
                </c:pt>
                <c:pt idx="160">
                  <c:v>24.589524757395026</c:v>
                </c:pt>
                <c:pt idx="161">
                  <c:v>24.717901654105376</c:v>
                </c:pt>
                <c:pt idx="162">
                  <c:v>23.500995654038512</c:v>
                </c:pt>
                <c:pt idx="163">
                  <c:v>20.11772952198449</c:v>
                </c:pt>
                <c:pt idx="164">
                  <c:v>22.257344467156994</c:v>
                </c:pt>
                <c:pt idx="165">
                  <c:v>24.252535403530359</c:v>
                </c:pt>
                <c:pt idx="166">
                  <c:v>25.675379342070073</c:v>
                </c:pt>
                <c:pt idx="167">
                  <c:v>27.181133359735224</c:v>
                </c:pt>
                <c:pt idx="168">
                  <c:v>29.141555553249532</c:v>
                </c:pt>
                <c:pt idx="169">
                  <c:v>30.674054757729341</c:v>
                </c:pt>
                <c:pt idx="170">
                  <c:v>31.061859966541856</c:v>
                </c:pt>
                <c:pt idx="171">
                  <c:v>31.214307531385401</c:v>
                </c:pt>
                <c:pt idx="172">
                  <c:v>31.155468120393156</c:v>
                </c:pt>
                <c:pt idx="173">
                  <c:v>31.7358386742712</c:v>
                </c:pt>
                <c:pt idx="174">
                  <c:v>25.188616942043332</c:v>
                </c:pt>
                <c:pt idx="175">
                  <c:v>23.573207658438086</c:v>
                </c:pt>
                <c:pt idx="176">
                  <c:v>31.898984313840604</c:v>
                </c:pt>
                <c:pt idx="177">
                  <c:v>32.800297109494515</c:v>
                </c:pt>
                <c:pt idx="178">
                  <c:v>14.437051842551485</c:v>
                </c:pt>
                <c:pt idx="179">
                  <c:v>10.617839165418562</c:v>
                </c:pt>
                <c:pt idx="180">
                  <c:v>8.892774615873229</c:v>
                </c:pt>
                <c:pt idx="181">
                  <c:v>8.6814876400374423</c:v>
                </c:pt>
                <c:pt idx="182">
                  <c:v>8.3979886598020883</c:v>
                </c:pt>
                <c:pt idx="183">
                  <c:v>8.2990314685878612</c:v>
                </c:pt>
                <c:pt idx="184">
                  <c:v>13.129212207314792</c:v>
                </c:pt>
                <c:pt idx="185">
                  <c:v>14.247161016167427</c:v>
                </c:pt>
                <c:pt idx="186">
                  <c:v>23.1051668891816</c:v>
                </c:pt>
                <c:pt idx="187">
                  <c:v>58.882203291147363</c:v>
                </c:pt>
                <c:pt idx="188">
                  <c:v>26.477734946509763</c:v>
                </c:pt>
                <c:pt idx="189">
                  <c:v>19.098737904346084</c:v>
                </c:pt>
                <c:pt idx="190">
                  <c:v>19.269907099959884</c:v>
                </c:pt>
                <c:pt idx="191">
                  <c:v>20.904038014335388</c:v>
                </c:pt>
                <c:pt idx="192">
                  <c:v>24.100087838686818</c:v>
                </c:pt>
                <c:pt idx="193">
                  <c:v>26.555295988272267</c:v>
                </c:pt>
                <c:pt idx="194">
                  <c:v>21.267772555014709</c:v>
                </c:pt>
                <c:pt idx="195">
                  <c:v>20.612515478055634</c:v>
                </c:pt>
                <c:pt idx="196">
                  <c:v>22.677243900147097</c:v>
                </c:pt>
                <c:pt idx="197">
                  <c:v>18.55313609332709</c:v>
                </c:pt>
                <c:pt idx="198">
                  <c:v>18.077071768026212</c:v>
                </c:pt>
                <c:pt idx="199">
                  <c:v>17.036684000936081</c:v>
                </c:pt>
                <c:pt idx="200">
                  <c:v>16.761208576745123</c:v>
                </c:pt>
                <c:pt idx="201">
                  <c:v>16.648878792123561</c:v>
                </c:pt>
                <c:pt idx="202">
                  <c:v>14.626942668935543</c:v>
                </c:pt>
                <c:pt idx="203">
                  <c:v>14.26320812825622</c:v>
                </c:pt>
                <c:pt idx="204">
                  <c:v>14.8328806074084</c:v>
                </c:pt>
                <c:pt idx="205">
                  <c:v>16.306540400895965</c:v>
                </c:pt>
                <c:pt idx="206">
                  <c:v>16.75318502070072</c:v>
                </c:pt>
                <c:pt idx="207">
                  <c:v>15.99629623384595</c:v>
                </c:pt>
                <c:pt idx="208">
                  <c:v>15.878617411861461</c:v>
                </c:pt>
                <c:pt idx="209">
                  <c:v>16.440266334969245</c:v>
                </c:pt>
                <c:pt idx="210">
                  <c:v>16.721090796523136</c:v>
                </c:pt>
                <c:pt idx="211">
                  <c:v>16.028390458023537</c:v>
                </c:pt>
                <c:pt idx="212">
                  <c:v>15.367784343701524</c:v>
                </c:pt>
                <c:pt idx="213">
                  <c:v>17.828341530649912</c:v>
                </c:pt>
                <c:pt idx="214">
                  <c:v>22.615729970473392</c:v>
                </c:pt>
                <c:pt idx="215">
                  <c:v>33.880802656806637</c:v>
                </c:pt>
                <c:pt idx="216">
                  <c:v>29.577502098328434</c:v>
                </c:pt>
                <c:pt idx="217">
                  <c:v>23.551811508986361</c:v>
                </c:pt>
                <c:pt idx="218">
                  <c:v>21.476385012169033</c:v>
                </c:pt>
                <c:pt idx="219">
                  <c:v>20.03214492417759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7-45C5-878D-9BCA841CAC71}"/>
            </c:ext>
          </c:extLst>
        </c:ser>
        <c:ser>
          <c:idx val="0"/>
          <c:order val="1"/>
          <c:tx>
            <c:strRef>
              <c:f>'070C'!$N$11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'070C'!$N$14:$N$552</c:f>
              <c:numCache>
                <c:formatCode>0.0</c:formatCode>
                <c:ptCount val="53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7-45C5-878D-9BCA841CA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6-472D-ADC1-6A8F1147B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'070C'!$W$14:$W$552</c:f>
              <c:numCache>
                <c:formatCode>0</c:formatCode>
                <c:ptCount val="5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8-4570-B681-1FC056C64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'070C'!$Y$14:$Y$552</c:f>
              <c:numCache>
                <c:formatCode>0</c:formatCode>
                <c:ptCount val="53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B-4FA1-A0DB-E59E02CE1759}"/>
            </c:ext>
          </c:extLst>
        </c:ser>
        <c:ser>
          <c:idx val="0"/>
          <c:order val="1"/>
          <c:tx>
            <c:strRef>
              <c:f>'070C'!$X$11:$Y$11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'070C'!$Y$14:$Y$552</c:f>
              <c:numCache>
                <c:formatCode>0</c:formatCode>
                <c:ptCount val="53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B-4FA1-A0DB-E59E02CE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'070C'!$U$14:$U$552</c:f>
              <c:numCache>
                <c:formatCode>0</c:formatCode>
                <c:ptCount val="53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4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7</c:v>
                </c:pt>
                <c:pt idx="201">
                  <c:v>8</c:v>
                </c:pt>
                <c:pt idx="202">
                  <c:v>7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4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7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</c:numCache>
            </c:numRef>
          </c:xVal>
          <c:yVal>
            <c:numRef>
              <c:f>'070C'!$J$14:$J$552</c:f>
              <c:numCache>
                <c:formatCode>0.0</c:formatCode>
                <c:ptCount val="539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8-4C1F-B600-58EBD267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'070C'!$BL$14:$BL$552</c:f>
              <c:numCache>
                <c:formatCode>0.0</c:formatCode>
                <c:ptCount val="539"/>
                <c:pt idx="0">
                  <c:v>0.9200889252985136</c:v>
                </c:pt>
                <c:pt idx="1">
                  <c:v>0.75348497763802413</c:v>
                </c:pt>
                <c:pt idx="2">
                  <c:v>0.51181361430590522</c:v>
                </c:pt>
                <c:pt idx="3">
                  <c:v>0.31046283611404263</c:v>
                </c:pt>
                <c:pt idx="4">
                  <c:v>0.26409967560091835</c:v>
                </c:pt>
                <c:pt idx="5">
                  <c:v>23.013591601360336</c:v>
                </c:pt>
                <c:pt idx="6">
                  <c:v>7.8556372488322523</c:v>
                </c:pt>
                <c:pt idx="7">
                  <c:v>6.9663464795846659</c:v>
                </c:pt>
                <c:pt idx="8">
                  <c:v>23.169670624486045</c:v>
                </c:pt>
                <c:pt idx="9">
                  <c:v>10.285643418304305</c:v>
                </c:pt>
                <c:pt idx="10">
                  <c:v>5.4887611592648549</c:v>
                </c:pt>
                <c:pt idx="11">
                  <c:v>5.431116051671121</c:v>
                </c:pt>
                <c:pt idx="12">
                  <c:v>5.1235434599218799</c:v>
                </c:pt>
                <c:pt idx="13">
                  <c:v>4.8809785560351147</c:v>
                </c:pt>
                <c:pt idx="14">
                  <c:v>4.9001723519890144</c:v>
                </c:pt>
                <c:pt idx="15">
                  <c:v>4.5108365771239551</c:v>
                </c:pt>
                <c:pt idx="16">
                  <c:v>4.5960503859990443</c:v>
                </c:pt>
                <c:pt idx="17">
                  <c:v>4.8154209813338342</c:v>
                </c:pt>
                <c:pt idx="18">
                  <c:v>5.1233877971739501</c:v>
                </c:pt>
                <c:pt idx="19">
                  <c:v>5.3090122609378216</c:v>
                </c:pt>
                <c:pt idx="20">
                  <c:v>5.2839476821249516</c:v>
                </c:pt>
                <c:pt idx="21">
                  <c:v>5.4256314922925952</c:v>
                </c:pt>
                <c:pt idx="22">
                  <c:v>5.8000086505933339</c:v>
                </c:pt>
                <c:pt idx="23">
                  <c:v>6.3762648242767481</c:v>
                </c:pt>
                <c:pt idx="24">
                  <c:v>6.2304369180226384</c:v>
                </c:pt>
                <c:pt idx="25">
                  <c:v>5.862632164662152</c:v>
                </c:pt>
                <c:pt idx="26">
                  <c:v>6.4645390011225139</c:v>
                </c:pt>
                <c:pt idx="27">
                  <c:v>6.2414218823067378</c:v>
                </c:pt>
                <c:pt idx="28">
                  <c:v>6.8403162133185074</c:v>
                </c:pt>
                <c:pt idx="29">
                  <c:v>6.8414312532929271</c:v>
                </c:pt>
                <c:pt idx="30">
                  <c:v>7.286694456142297</c:v>
                </c:pt>
                <c:pt idx="31">
                  <c:v>7.2416175228806487</c:v>
                </c:pt>
                <c:pt idx="32">
                  <c:v>7.4034649804967962</c:v>
                </c:pt>
                <c:pt idx="33">
                  <c:v>6.8212775823181087</c:v>
                </c:pt>
                <c:pt idx="34">
                  <c:v>6.6595427934883151</c:v>
                </c:pt>
                <c:pt idx="35">
                  <c:v>5.4368525742016836</c:v>
                </c:pt>
                <c:pt idx="36">
                  <c:v>5.0097827819098004</c:v>
                </c:pt>
                <c:pt idx="37">
                  <c:v>5.106695497344357</c:v>
                </c:pt>
                <c:pt idx="38">
                  <c:v>4.4423749931314269</c:v>
                </c:pt>
                <c:pt idx="39">
                  <c:v>4.2974341046880058</c:v>
                </c:pt>
                <c:pt idx="40">
                  <c:v>4.4171425467969998</c:v>
                </c:pt>
                <c:pt idx="41">
                  <c:v>3.9534574184499816</c:v>
                </c:pt>
                <c:pt idx="42">
                  <c:v>3.9697153844338202</c:v>
                </c:pt>
                <c:pt idx="43">
                  <c:v>3.0561112463026596</c:v>
                </c:pt>
                <c:pt idx="44">
                  <c:v>2.8250420036236021</c:v>
                </c:pt>
                <c:pt idx="45">
                  <c:v>3.0380685755744468</c:v>
                </c:pt>
                <c:pt idx="46">
                  <c:v>3.6143686520039027</c:v>
                </c:pt>
                <c:pt idx="47">
                  <c:v>4.8220442741059877</c:v>
                </c:pt>
                <c:pt idx="48">
                  <c:v>5.4707300829581689</c:v>
                </c:pt>
                <c:pt idx="49">
                  <c:v>5.1934145748960665</c:v>
                </c:pt>
                <c:pt idx="50">
                  <c:v>5.2213515291114234</c:v>
                </c:pt>
                <c:pt idx="51">
                  <c:v>4.9572924534201164</c:v>
                </c:pt>
                <c:pt idx="52">
                  <c:v>5.4397934543919675</c:v>
                </c:pt>
                <c:pt idx="53">
                  <c:v>5.2566107111772276</c:v>
                </c:pt>
                <c:pt idx="54">
                  <c:v>5.1474686538466035</c:v>
                </c:pt>
                <c:pt idx="55">
                  <c:v>4.5490137008767579</c:v>
                </c:pt>
                <c:pt idx="56">
                  <c:v>4.2869747150311683</c:v>
                </c:pt>
                <c:pt idx="57">
                  <c:v>4.5274165742536141</c:v>
                </c:pt>
                <c:pt idx="58">
                  <c:v>4.8240656229118768</c:v>
                </c:pt>
                <c:pt idx="59">
                  <c:v>5.0537502768295575</c:v>
                </c:pt>
                <c:pt idx="60">
                  <c:v>5.1393183140316987</c:v>
                </c:pt>
                <c:pt idx="61">
                  <c:v>5.0372919544892607</c:v>
                </c:pt>
                <c:pt idx="62">
                  <c:v>5.3178526774986512</c:v>
                </c:pt>
                <c:pt idx="63">
                  <c:v>5.2107742875575473</c:v>
                </c:pt>
                <c:pt idx="64">
                  <c:v>5.3205217931717108</c:v>
                </c:pt>
                <c:pt idx="65">
                  <c:v>3.8902452611577996</c:v>
                </c:pt>
                <c:pt idx="66">
                  <c:v>3.3028796258746906</c:v>
                </c:pt>
                <c:pt idx="67">
                  <c:v>2.8676664790328479</c:v>
                </c:pt>
                <c:pt idx="68">
                  <c:v>2.8891368909155921</c:v>
                </c:pt>
                <c:pt idx="69">
                  <c:v>3.3842597499152061</c:v>
                </c:pt>
                <c:pt idx="70">
                  <c:v>3.961714091650796</c:v>
                </c:pt>
                <c:pt idx="71">
                  <c:v>4.5540376532059863</c:v>
                </c:pt>
                <c:pt idx="72">
                  <c:v>4.5146991627435611</c:v>
                </c:pt>
                <c:pt idx="73">
                  <c:v>4.0383527337478409</c:v>
                </c:pt>
                <c:pt idx="74">
                  <c:v>3.747321632916329</c:v>
                </c:pt>
                <c:pt idx="75">
                  <c:v>3.9771720391271157</c:v>
                </c:pt>
                <c:pt idx="76">
                  <c:v>4.4344371226259689</c:v>
                </c:pt>
                <c:pt idx="77">
                  <c:v>4.8187516817993874</c:v>
                </c:pt>
                <c:pt idx="78">
                  <c:v>3.8688983581138592</c:v>
                </c:pt>
                <c:pt idx="79">
                  <c:v>4.2107703731070565</c:v>
                </c:pt>
                <c:pt idx="80">
                  <c:v>5.1565022053523437</c:v>
                </c:pt>
                <c:pt idx="81">
                  <c:v>5.5054932138616852</c:v>
                </c:pt>
                <c:pt idx="82">
                  <c:v>5.6652054009840649</c:v>
                </c:pt>
                <c:pt idx="83">
                  <c:v>5.4054881054921466</c:v>
                </c:pt>
                <c:pt idx="84">
                  <c:v>5.3104305500599853</c:v>
                </c:pt>
                <c:pt idx="85">
                  <c:v>5.2824595884178391</c:v>
                </c:pt>
                <c:pt idx="86">
                  <c:v>5.5012963218570947</c:v>
                </c:pt>
                <c:pt idx="87">
                  <c:v>5.582714243452485</c:v>
                </c:pt>
                <c:pt idx="88">
                  <c:v>5.6430649873036804</c:v>
                </c:pt>
                <c:pt idx="89">
                  <c:v>5.5208132071134663</c:v>
                </c:pt>
                <c:pt idx="90">
                  <c:v>6.1055750241314444</c:v>
                </c:pt>
                <c:pt idx="91">
                  <c:v>6.0722632392775306</c:v>
                </c:pt>
                <c:pt idx="92">
                  <c:v>5.4723435675046161</c:v>
                </c:pt>
                <c:pt idx="93">
                  <c:v>5.639101413730403</c:v>
                </c:pt>
                <c:pt idx="94">
                  <c:v>4.4900537233206768</c:v>
                </c:pt>
                <c:pt idx="95">
                  <c:v>5.5202604122215666</c:v>
                </c:pt>
                <c:pt idx="96">
                  <c:v>6.1519300853297514</c:v>
                </c:pt>
                <c:pt idx="97">
                  <c:v>5.5385788389735335</c:v>
                </c:pt>
                <c:pt idx="98">
                  <c:v>6.0216930985302399</c:v>
                </c:pt>
                <c:pt idx="99">
                  <c:v>6.3368479433257727</c:v>
                </c:pt>
                <c:pt idx="100">
                  <c:v>5.5774674804151942</c:v>
                </c:pt>
                <c:pt idx="101">
                  <c:v>5.4843489636945151</c:v>
                </c:pt>
                <c:pt idx="102">
                  <c:v>5.3277759178616888</c:v>
                </c:pt>
                <c:pt idx="103">
                  <c:v>5.1956602371476581</c:v>
                </c:pt>
                <c:pt idx="104">
                  <c:v>5.0450531501619302</c:v>
                </c:pt>
                <c:pt idx="105">
                  <c:v>4.4757068143404863</c:v>
                </c:pt>
                <c:pt idx="106">
                  <c:v>4.4632536193546057</c:v>
                </c:pt>
                <c:pt idx="107">
                  <c:v>4.5825744748257469</c:v>
                </c:pt>
                <c:pt idx="108">
                  <c:v>4.8544469019729339</c:v>
                </c:pt>
                <c:pt idx="109">
                  <c:v>4.8284014872437542</c:v>
                </c:pt>
                <c:pt idx="110">
                  <c:v>5.1482714884394554</c:v>
                </c:pt>
                <c:pt idx="111">
                  <c:v>4.9449780840864026</c:v>
                </c:pt>
                <c:pt idx="112">
                  <c:v>5.1419586767781533</c:v>
                </c:pt>
                <c:pt idx="113">
                  <c:v>4.7445533382809479</c:v>
                </c:pt>
                <c:pt idx="114">
                  <c:v>4.9686467881457332</c:v>
                </c:pt>
                <c:pt idx="115">
                  <c:v>4.6335652150254782</c:v>
                </c:pt>
                <c:pt idx="116">
                  <c:v>4.1182361883999059</c:v>
                </c:pt>
                <c:pt idx="117">
                  <c:v>3.4942690362038937</c:v>
                </c:pt>
                <c:pt idx="118">
                  <c:v>3.3646494293751763</c:v>
                </c:pt>
                <c:pt idx="119">
                  <c:v>3.3475618190821068</c:v>
                </c:pt>
                <c:pt idx="120">
                  <c:v>4.0159816720976762</c:v>
                </c:pt>
                <c:pt idx="121">
                  <c:v>3.6625779605142803</c:v>
                </c:pt>
                <c:pt idx="122">
                  <c:v>3.1345479183900968</c:v>
                </c:pt>
                <c:pt idx="123">
                  <c:v>3.1477132987626359</c:v>
                </c:pt>
                <c:pt idx="124">
                  <c:v>2.9811107504006578</c:v>
                </c:pt>
                <c:pt idx="125">
                  <c:v>3.5084834360629267</c:v>
                </c:pt>
                <c:pt idx="126">
                  <c:v>3.8881833809703421</c:v>
                </c:pt>
                <c:pt idx="127">
                  <c:v>3.6496365411536384</c:v>
                </c:pt>
                <c:pt idx="128">
                  <c:v>3.8621074750714928</c:v>
                </c:pt>
                <c:pt idx="129">
                  <c:v>4.3471617638525366</c:v>
                </c:pt>
                <c:pt idx="130">
                  <c:v>4.0570107393010657</c:v>
                </c:pt>
                <c:pt idx="131">
                  <c:v>1.2109708924519447</c:v>
                </c:pt>
                <c:pt idx="132">
                  <c:v>1.1476155636696115</c:v>
                </c:pt>
                <c:pt idx="133">
                  <c:v>2.5673343682249063</c:v>
                </c:pt>
                <c:pt idx="134">
                  <c:v>3.6835186110453471</c:v>
                </c:pt>
                <c:pt idx="135">
                  <c:v>3.3545866782107776</c:v>
                </c:pt>
                <c:pt idx="136">
                  <c:v>3.4659942419186809</c:v>
                </c:pt>
                <c:pt idx="137">
                  <c:v>3.2680930942157209</c:v>
                </c:pt>
                <c:pt idx="138">
                  <c:v>2.7957265114822705</c:v>
                </c:pt>
                <c:pt idx="139">
                  <c:v>2.9548546897537702</c:v>
                </c:pt>
                <c:pt idx="140">
                  <c:v>3.3146751999376827</c:v>
                </c:pt>
                <c:pt idx="141">
                  <c:v>3.3096746117834663</c:v>
                </c:pt>
                <c:pt idx="142">
                  <c:v>3.2458302753575459</c:v>
                </c:pt>
                <c:pt idx="143">
                  <c:v>4.9389987171338312</c:v>
                </c:pt>
                <c:pt idx="144">
                  <c:v>4.1928587400671162</c:v>
                </c:pt>
                <c:pt idx="145">
                  <c:v>3.136400971192487</c:v>
                </c:pt>
                <c:pt idx="146">
                  <c:v>2.9924689727697174</c:v>
                </c:pt>
                <c:pt idx="147">
                  <c:v>3.9261764762506606</c:v>
                </c:pt>
                <c:pt idx="148">
                  <c:v>2.9364489203179245</c:v>
                </c:pt>
                <c:pt idx="149">
                  <c:v>2.7002359814864274</c:v>
                </c:pt>
                <c:pt idx="150">
                  <c:v>1.7012463417387851</c:v>
                </c:pt>
                <c:pt idx="151">
                  <c:v>3.0661497892659981</c:v>
                </c:pt>
                <c:pt idx="152">
                  <c:v>3.7896375720835991</c:v>
                </c:pt>
                <c:pt idx="153">
                  <c:v>4.3484838270057233</c:v>
                </c:pt>
                <c:pt idx="154">
                  <c:v>3.7907182913615762</c:v>
                </c:pt>
                <c:pt idx="155">
                  <c:v>3.421659181314709</c:v>
                </c:pt>
                <c:pt idx="156">
                  <c:v>3.678043427344925</c:v>
                </c:pt>
                <c:pt idx="157">
                  <c:v>3.2219527961325545</c:v>
                </c:pt>
                <c:pt idx="158">
                  <c:v>2.8067080886347715</c:v>
                </c:pt>
                <c:pt idx="159">
                  <c:v>3.2994204587837688</c:v>
                </c:pt>
                <c:pt idx="160">
                  <c:v>3.1610842764164175</c:v>
                </c:pt>
                <c:pt idx="161">
                  <c:v>2.8606700058381902</c:v>
                </c:pt>
                <c:pt idx="162">
                  <c:v>1.7064240409387545</c:v>
                </c:pt>
                <c:pt idx="163">
                  <c:v>2.7244628244569378</c:v>
                </c:pt>
                <c:pt idx="164">
                  <c:v>2.6297970178956431</c:v>
                </c:pt>
                <c:pt idx="165">
                  <c:v>2.3552545891148111</c:v>
                </c:pt>
                <c:pt idx="166">
                  <c:v>2.4137904944925666</c:v>
                </c:pt>
                <c:pt idx="167">
                  <c:v>2.8428114869146399</c:v>
                </c:pt>
                <c:pt idx="168">
                  <c:v>3.2117578415190433</c:v>
                </c:pt>
                <c:pt idx="169">
                  <c:v>3.5940705026756494</c:v>
                </c:pt>
                <c:pt idx="170">
                  <c:v>4.1001874079320668</c:v>
                </c:pt>
                <c:pt idx="171">
                  <c:v>4.7269925873031529</c:v>
                </c:pt>
                <c:pt idx="172">
                  <c:v>5.0169939657300073</c:v>
                </c:pt>
                <c:pt idx="173">
                  <c:v>2.8221058859094019</c:v>
                </c:pt>
                <c:pt idx="174">
                  <c:v>3.1399082281397721</c:v>
                </c:pt>
                <c:pt idx="175">
                  <c:v>3.4917542510974342</c:v>
                </c:pt>
                <c:pt idx="176">
                  <c:v>2.386194477024123</c:v>
                </c:pt>
                <c:pt idx="177">
                  <c:v>1.786533382701887</c:v>
                </c:pt>
                <c:pt idx="178">
                  <c:v>1.8434526510857043</c:v>
                </c:pt>
                <c:pt idx="179">
                  <c:v>1.9472585913353304</c:v>
                </c:pt>
                <c:pt idx="180">
                  <c:v>1.8500396317694963</c:v>
                </c:pt>
                <c:pt idx="181">
                  <c:v>1.1668962218281433</c:v>
                </c:pt>
                <c:pt idx="182">
                  <c:v>1.4883080634334669</c:v>
                </c:pt>
                <c:pt idx="183">
                  <c:v>2.9799822542783425</c:v>
                </c:pt>
                <c:pt idx="184">
                  <c:v>4.3067483573721228</c:v>
                </c:pt>
                <c:pt idx="185">
                  <c:v>3.9593211916377991</c:v>
                </c:pt>
                <c:pt idx="186">
                  <c:v>5.0946539209344595</c:v>
                </c:pt>
                <c:pt idx="187">
                  <c:v>2.1421757111400921</c:v>
                </c:pt>
                <c:pt idx="188">
                  <c:v>1.5708278058633649</c:v>
                </c:pt>
                <c:pt idx="189">
                  <c:v>2.3715071071481564</c:v>
                </c:pt>
                <c:pt idx="190">
                  <c:v>3.8490665731721085</c:v>
                </c:pt>
                <c:pt idx="191">
                  <c:v>5.5994279044066948</c:v>
                </c:pt>
                <c:pt idx="192">
                  <c:v>4.4255863738102805</c:v>
                </c:pt>
                <c:pt idx="193">
                  <c:v>2.5219407349081044</c:v>
                </c:pt>
                <c:pt idx="194">
                  <c:v>3.2589002376510532</c:v>
                </c:pt>
                <c:pt idx="195">
                  <c:v>4.2829634775168808</c:v>
                </c:pt>
                <c:pt idx="196">
                  <c:v>1.6946561284726986</c:v>
                </c:pt>
                <c:pt idx="197">
                  <c:v>1.1689772471905111</c:v>
                </c:pt>
                <c:pt idx="198">
                  <c:v>1.233772668114721</c:v>
                </c:pt>
                <c:pt idx="199">
                  <c:v>1.4870815039093046</c:v>
                </c:pt>
                <c:pt idx="200">
                  <c:v>1.5838948255025285</c:v>
                </c:pt>
                <c:pt idx="201">
                  <c:v>1.1935687339960028</c:v>
                </c:pt>
                <c:pt idx="202">
                  <c:v>1.7288663534324948</c:v>
                </c:pt>
                <c:pt idx="203">
                  <c:v>3.7356131313659962</c:v>
                </c:pt>
                <c:pt idx="204">
                  <c:v>5.2734915595428014</c:v>
                </c:pt>
                <c:pt idx="205">
                  <c:v>3.8630500313316323</c:v>
                </c:pt>
                <c:pt idx="206">
                  <c:v>3.0469179767762418</c:v>
                </c:pt>
                <c:pt idx="207">
                  <c:v>3.5327000570411089</c:v>
                </c:pt>
                <c:pt idx="208">
                  <c:v>4.4620523940808923</c:v>
                </c:pt>
                <c:pt idx="209">
                  <c:v>3.3592408799193167</c:v>
                </c:pt>
                <c:pt idx="210">
                  <c:v>2.1814051558684979</c:v>
                </c:pt>
                <c:pt idx="211">
                  <c:v>2.8628415250780348</c:v>
                </c:pt>
                <c:pt idx="212">
                  <c:v>3.7604415639120461</c:v>
                </c:pt>
                <c:pt idx="213">
                  <c:v>4.701721323807087</c:v>
                </c:pt>
                <c:pt idx="214">
                  <c:v>3.8226116445832159</c:v>
                </c:pt>
                <c:pt idx="215">
                  <c:v>1.3540585638123259</c:v>
                </c:pt>
                <c:pt idx="216">
                  <c:v>1.2224014278801578</c:v>
                </c:pt>
                <c:pt idx="217">
                  <c:v>1.3601649746559541</c:v>
                </c:pt>
                <c:pt idx="218">
                  <c:v>1.3976505605624137</c:v>
                </c:pt>
                <c:pt idx="219">
                  <c:v>1.4085966279309763</c:v>
                </c:pt>
              </c:numCache>
            </c:numRef>
          </c:xVal>
          <c:yVal>
            <c:numRef>
              <c:f>'070C'!$BK$14:$BK$552</c:f>
              <c:numCache>
                <c:formatCode>0</c:formatCode>
                <c:ptCount val="539"/>
                <c:pt idx="0">
                  <c:v>33.200643505752005</c:v>
                </c:pt>
                <c:pt idx="1">
                  <c:v>31.046884986017172</c:v>
                </c:pt>
                <c:pt idx="2">
                  <c:v>32.027678513106466</c:v>
                </c:pt>
                <c:pt idx="3">
                  <c:v>37.02895647175496</c:v>
                </c:pt>
                <c:pt idx="4">
                  <c:v>38.958157918487544</c:v>
                </c:pt>
                <c:pt idx="5">
                  <c:v>3.4907622505429994</c:v>
                </c:pt>
                <c:pt idx="6">
                  <c:v>7.1816511079917591</c:v>
                </c:pt>
                <c:pt idx="7">
                  <c:v>14.078780052555858</c:v>
                </c:pt>
                <c:pt idx="8">
                  <c:v>11.739509826728622</c:v>
                </c:pt>
                <c:pt idx="9">
                  <c:v>34.640147152774496</c:v>
                </c:pt>
                <c:pt idx="10">
                  <c:v>49.28913105048948</c:v>
                </c:pt>
                <c:pt idx="11">
                  <c:v>50.921826978002983</c:v>
                </c:pt>
                <c:pt idx="12">
                  <c:v>53.01746483287868</c:v>
                </c:pt>
                <c:pt idx="13">
                  <c:v>54.966289715882546</c:v>
                </c:pt>
                <c:pt idx="14">
                  <c:v>51.12606817828307</c:v>
                </c:pt>
                <c:pt idx="15">
                  <c:v>51.73426370493906</c:v>
                </c:pt>
                <c:pt idx="16">
                  <c:v>52.376989840349758</c:v>
                </c:pt>
                <c:pt idx="17">
                  <c:v>51.733744828238976</c:v>
                </c:pt>
                <c:pt idx="18">
                  <c:v>50.774712394372472</c:v>
                </c:pt>
                <c:pt idx="19">
                  <c:v>49.18203978884555</c:v>
                </c:pt>
                <c:pt idx="20">
                  <c:v>45.881828774017002</c:v>
                </c:pt>
                <c:pt idx="21">
                  <c:v>41.73589649603592</c:v>
                </c:pt>
                <c:pt idx="22">
                  <c:v>39.242722561204815</c:v>
                </c:pt>
                <c:pt idx="23">
                  <c:v>36.395430410139674</c:v>
                </c:pt>
                <c:pt idx="24">
                  <c:v>32.890091007772241</c:v>
                </c:pt>
                <c:pt idx="25">
                  <c:v>32.031864349465089</c:v>
                </c:pt>
                <c:pt idx="26">
                  <c:v>30.765911355246129</c:v>
                </c:pt>
                <c:pt idx="27">
                  <c:v>30.559002675998379</c:v>
                </c:pt>
                <c:pt idx="28">
                  <c:v>28.143852799203771</c:v>
                </c:pt>
                <c:pt idx="29">
                  <c:v>26.619876821509699</c:v>
                </c:pt>
                <c:pt idx="30">
                  <c:v>25.980394595129528</c:v>
                </c:pt>
                <c:pt idx="31">
                  <c:v>24.329668474105308</c:v>
                </c:pt>
                <c:pt idx="32">
                  <c:v>20.27732997452831</c:v>
                </c:pt>
                <c:pt idx="33">
                  <c:v>17.311752732340956</c:v>
                </c:pt>
                <c:pt idx="34">
                  <c:v>17.058640209408225</c:v>
                </c:pt>
                <c:pt idx="35">
                  <c:v>20.783766992750355</c:v>
                </c:pt>
                <c:pt idx="36">
                  <c:v>20.73646159737811</c:v>
                </c:pt>
                <c:pt idx="37">
                  <c:v>17.900559501038391</c:v>
                </c:pt>
                <c:pt idx="38">
                  <c:v>17.370133029837735</c:v>
                </c:pt>
                <c:pt idx="39">
                  <c:v>16.506742136894555</c:v>
                </c:pt>
                <c:pt idx="40">
                  <c:v>16.496495620681433</c:v>
                </c:pt>
                <c:pt idx="41">
                  <c:v>16.692039557527529</c:v>
                </c:pt>
                <c:pt idx="42">
                  <c:v>15.014402530541192</c:v>
                </c:pt>
                <c:pt idx="43">
                  <c:v>14.205863863076676</c:v>
                </c:pt>
                <c:pt idx="44">
                  <c:v>13.70532778207998</c:v>
                </c:pt>
                <c:pt idx="45">
                  <c:v>15.395430967392587</c:v>
                </c:pt>
                <c:pt idx="46">
                  <c:v>19.600862700788422</c:v>
                </c:pt>
                <c:pt idx="47">
                  <c:v>21.208723762594797</c:v>
                </c:pt>
                <c:pt idx="48">
                  <c:v>21.657963927139988</c:v>
                </c:pt>
                <c:pt idx="49">
                  <c:v>22.31473002628233</c:v>
                </c:pt>
                <c:pt idx="50">
                  <c:v>24.991371371667096</c:v>
                </c:pt>
                <c:pt idx="51">
                  <c:v>28.466230762801338</c:v>
                </c:pt>
                <c:pt idx="52">
                  <c:v>29.054644173396131</c:v>
                </c:pt>
                <c:pt idx="53">
                  <c:v>28.962826610175327</c:v>
                </c:pt>
                <c:pt idx="54">
                  <c:v>29.003650500288565</c:v>
                </c:pt>
                <c:pt idx="55">
                  <c:v>31.437829189851527</c:v>
                </c:pt>
                <c:pt idx="56">
                  <c:v>34.736925937561431</c:v>
                </c:pt>
                <c:pt idx="57">
                  <c:v>36.195797128628307</c:v>
                </c:pt>
                <c:pt idx="58">
                  <c:v>37.542537690012821</c:v>
                </c:pt>
                <c:pt idx="59">
                  <c:v>40.844258190618746</c:v>
                </c:pt>
                <c:pt idx="60">
                  <c:v>41.641611275123395</c:v>
                </c:pt>
                <c:pt idx="61">
                  <c:v>40.962454788803825</c:v>
                </c:pt>
                <c:pt idx="62">
                  <c:v>40.331048604293379</c:v>
                </c:pt>
                <c:pt idx="63">
                  <c:v>40.190964697349976</c:v>
                </c:pt>
                <c:pt idx="64">
                  <c:v>41.148937874708473</c:v>
                </c:pt>
                <c:pt idx="65">
                  <c:v>42.928371737759832</c:v>
                </c:pt>
                <c:pt idx="66">
                  <c:v>43.632539191218292</c:v>
                </c:pt>
                <c:pt idx="67">
                  <c:v>47.212351464194228</c:v>
                </c:pt>
                <c:pt idx="68">
                  <c:v>51.370354361383555</c:v>
                </c:pt>
                <c:pt idx="69">
                  <c:v>57.274859120773257</c:v>
                </c:pt>
                <c:pt idx="70">
                  <c:v>63.771897118436335</c:v>
                </c:pt>
                <c:pt idx="71">
                  <c:v>67.149266882974359</c:v>
                </c:pt>
                <c:pt idx="72">
                  <c:v>66.758774374083075</c:v>
                </c:pt>
                <c:pt idx="73">
                  <c:v>63.438456631723803</c:v>
                </c:pt>
                <c:pt idx="74">
                  <c:v>60.049404681820299</c:v>
                </c:pt>
                <c:pt idx="75">
                  <c:v>62.263853209032661</c:v>
                </c:pt>
                <c:pt idx="76">
                  <c:v>62.204084373576976</c:v>
                </c:pt>
                <c:pt idx="77">
                  <c:v>67.411581025307711</c:v>
                </c:pt>
                <c:pt idx="78">
                  <c:v>63.69658690359897</c:v>
                </c:pt>
                <c:pt idx="79">
                  <c:v>58.301491991351604</c:v>
                </c:pt>
                <c:pt idx="80">
                  <c:v>54.715463419148641</c:v>
                </c:pt>
                <c:pt idx="81">
                  <c:v>59.398883264259212</c:v>
                </c:pt>
                <c:pt idx="82">
                  <c:v>59.909831855099362</c:v>
                </c:pt>
                <c:pt idx="83">
                  <c:v>57.811128765094359</c:v>
                </c:pt>
                <c:pt idx="84">
                  <c:v>54.861049505234888</c:v>
                </c:pt>
                <c:pt idx="85">
                  <c:v>52.463686389874937</c:v>
                </c:pt>
                <c:pt idx="86">
                  <c:v>50.958854790220705</c:v>
                </c:pt>
                <c:pt idx="87">
                  <c:v>49.145222762138658</c:v>
                </c:pt>
                <c:pt idx="88">
                  <c:v>46.775634620780636</c:v>
                </c:pt>
                <c:pt idx="89">
                  <c:v>46.818572416534252</c:v>
                </c:pt>
                <c:pt idx="90">
                  <c:v>43.149106381631768</c:v>
                </c:pt>
                <c:pt idx="91">
                  <c:v>39.286805582109459</c:v>
                </c:pt>
                <c:pt idx="92">
                  <c:v>37.919303304526281</c:v>
                </c:pt>
                <c:pt idx="93">
                  <c:v>33.61241151565094</c:v>
                </c:pt>
                <c:pt idx="94">
                  <c:v>29.676518978486421</c:v>
                </c:pt>
                <c:pt idx="95">
                  <c:v>27.802741855078878</c:v>
                </c:pt>
                <c:pt idx="96">
                  <c:v>26.279323705614004</c:v>
                </c:pt>
                <c:pt idx="97">
                  <c:v>28.365404685288041</c:v>
                </c:pt>
                <c:pt idx="98">
                  <c:v>25.803377361796418</c:v>
                </c:pt>
                <c:pt idx="99">
                  <c:v>24.683255854219833</c:v>
                </c:pt>
                <c:pt idx="100">
                  <c:v>27.551278760324166</c:v>
                </c:pt>
                <c:pt idx="101">
                  <c:v>29.330597439434278</c:v>
                </c:pt>
                <c:pt idx="102">
                  <c:v>31.029131474257721</c:v>
                </c:pt>
                <c:pt idx="103">
                  <c:v>30.60713223530232</c:v>
                </c:pt>
                <c:pt idx="104">
                  <c:v>30.196295453061527</c:v>
                </c:pt>
                <c:pt idx="105">
                  <c:v>31.349635413218216</c:v>
                </c:pt>
                <c:pt idx="106">
                  <c:v>30.898494448199884</c:v>
                </c:pt>
                <c:pt idx="107">
                  <c:v>30.52893468187424</c:v>
                </c:pt>
                <c:pt idx="108">
                  <c:v>30.552037075347535</c:v>
                </c:pt>
                <c:pt idx="109">
                  <c:v>29.471920097250109</c:v>
                </c:pt>
                <c:pt idx="110">
                  <c:v>27.002002377893511</c:v>
                </c:pt>
                <c:pt idx="111">
                  <c:v>26.250347047273497</c:v>
                </c:pt>
                <c:pt idx="112">
                  <c:v>27.374901604813537</c:v>
                </c:pt>
                <c:pt idx="113">
                  <c:v>29.545373202403368</c:v>
                </c:pt>
                <c:pt idx="114">
                  <c:v>28.800167128802041</c:v>
                </c:pt>
                <c:pt idx="115">
                  <c:v>26.940434284276975</c:v>
                </c:pt>
                <c:pt idx="116">
                  <c:v>23.454444001847097</c:v>
                </c:pt>
                <c:pt idx="117">
                  <c:v>22.276587975038929</c:v>
                </c:pt>
                <c:pt idx="118">
                  <c:v>22.243841278190477</c:v>
                </c:pt>
                <c:pt idx="119">
                  <c:v>22.007686991963251</c:v>
                </c:pt>
                <c:pt idx="120">
                  <c:v>21.17184793613885</c:v>
                </c:pt>
                <c:pt idx="121">
                  <c:v>23.06714325677369</c:v>
                </c:pt>
                <c:pt idx="122">
                  <c:v>24.352395410695848</c:v>
                </c:pt>
                <c:pt idx="123">
                  <c:v>20.392845709946052</c:v>
                </c:pt>
                <c:pt idx="124">
                  <c:v>21.360190381453606</c:v>
                </c:pt>
                <c:pt idx="125">
                  <c:v>22.828887523560269</c:v>
                </c:pt>
                <c:pt idx="126">
                  <c:v>22.105005523268655</c:v>
                </c:pt>
                <c:pt idx="127">
                  <c:v>21.862684257236253</c:v>
                </c:pt>
                <c:pt idx="128">
                  <c:v>24.032745305573517</c:v>
                </c:pt>
                <c:pt idx="129">
                  <c:v>25.284534175377654</c:v>
                </c:pt>
                <c:pt idx="130">
                  <c:v>29.006631262912325</c:v>
                </c:pt>
                <c:pt idx="131">
                  <c:v>73.287620196909103</c:v>
                </c:pt>
                <c:pt idx="132">
                  <c:v>79.708982263423394</c:v>
                </c:pt>
                <c:pt idx="133">
                  <c:v>51.43250743992774</c:v>
                </c:pt>
                <c:pt idx="134">
                  <c:v>30.430407630332343</c:v>
                </c:pt>
                <c:pt idx="135">
                  <c:v>21.417863182029947</c:v>
                </c:pt>
                <c:pt idx="136">
                  <c:v>19.625418939574395</c:v>
                </c:pt>
                <c:pt idx="137">
                  <c:v>18.476859880901049</c:v>
                </c:pt>
                <c:pt idx="138">
                  <c:v>17.748142472886983</c:v>
                </c:pt>
                <c:pt idx="139">
                  <c:v>17.424157883909867</c:v>
                </c:pt>
                <c:pt idx="140">
                  <c:v>20.004336764711319</c:v>
                </c:pt>
                <c:pt idx="141">
                  <c:v>20.119000966847494</c:v>
                </c:pt>
                <c:pt idx="142">
                  <c:v>17.684180993222885</c:v>
                </c:pt>
                <c:pt idx="143">
                  <c:v>18.069797314982278</c:v>
                </c:pt>
                <c:pt idx="144">
                  <c:v>31.422643023729421</c:v>
                </c:pt>
                <c:pt idx="145">
                  <c:v>36.923917022113123</c:v>
                </c:pt>
                <c:pt idx="146">
                  <c:v>33.26382194809964</c:v>
                </c:pt>
                <c:pt idx="147">
                  <c:v>21.541339851116405</c:v>
                </c:pt>
                <c:pt idx="148">
                  <c:v>24.736179962732116</c:v>
                </c:pt>
                <c:pt idx="149">
                  <c:v>16.833291019582003</c:v>
                </c:pt>
                <c:pt idx="150">
                  <c:v>13.248237059467785</c:v>
                </c:pt>
                <c:pt idx="151">
                  <c:v>15.189689214432452</c:v>
                </c:pt>
                <c:pt idx="152">
                  <c:v>21.895009185647229</c:v>
                </c:pt>
                <c:pt idx="153">
                  <c:v>24.002972746934269</c:v>
                </c:pt>
                <c:pt idx="154">
                  <c:v>21.563678978729808</c:v>
                </c:pt>
                <c:pt idx="155">
                  <c:v>24.5821804030649</c:v>
                </c:pt>
                <c:pt idx="156">
                  <c:v>25.499246107524431</c:v>
                </c:pt>
                <c:pt idx="157">
                  <c:v>24.389580702360345</c:v>
                </c:pt>
                <c:pt idx="158">
                  <c:v>23.830445367535745</c:v>
                </c:pt>
                <c:pt idx="159">
                  <c:v>19.189957392668095</c:v>
                </c:pt>
                <c:pt idx="160">
                  <c:v>22.131256901839841</c:v>
                </c:pt>
                <c:pt idx="161">
                  <c:v>27.893372688684913</c:v>
                </c:pt>
                <c:pt idx="162">
                  <c:v>51.624951253999903</c:v>
                </c:pt>
                <c:pt idx="163">
                  <c:v>29.934096448655879</c:v>
                </c:pt>
                <c:pt idx="164">
                  <c:v>21.779882021834496</c:v>
                </c:pt>
                <c:pt idx="165">
                  <c:v>21.4276353679541</c:v>
                </c:pt>
                <c:pt idx="166">
                  <c:v>21.793205424569621</c:v>
                </c:pt>
                <c:pt idx="167">
                  <c:v>21.637515231628409</c:v>
                </c:pt>
                <c:pt idx="168">
                  <c:v>22.581009479327648</c:v>
                </c:pt>
                <c:pt idx="169">
                  <c:v>23.42548869175257</c:v>
                </c:pt>
                <c:pt idx="170">
                  <c:v>22.271112937329917</c:v>
                </c:pt>
                <c:pt idx="171">
                  <c:v>19.767195785008045</c:v>
                </c:pt>
                <c:pt idx="172">
                  <c:v>20.455809218066971</c:v>
                </c:pt>
                <c:pt idx="173">
                  <c:v>37.61829046193057</c:v>
                </c:pt>
                <c:pt idx="174">
                  <c:v>35.172487533477621</c:v>
                </c:pt>
                <c:pt idx="175">
                  <c:v>29.793102926607151</c:v>
                </c:pt>
                <c:pt idx="176">
                  <c:v>37.523568984435634</c:v>
                </c:pt>
                <c:pt idx="177">
                  <c:v>55.959838208566069</c:v>
                </c:pt>
                <c:pt idx="178">
                  <c:v>57.208241510073449</c:v>
                </c:pt>
                <c:pt idx="179">
                  <c:v>66.484305220938921</c:v>
                </c:pt>
                <c:pt idx="180">
                  <c:v>80.98571107203496</c:v>
                </c:pt>
                <c:pt idx="181">
                  <c:v>111.00296901711432</c:v>
                </c:pt>
                <c:pt idx="182">
                  <c:v>126.00198915684989</c:v>
                </c:pt>
                <c:pt idx="183">
                  <c:v>67.465986548906614</c:v>
                </c:pt>
                <c:pt idx="184">
                  <c:v>31.869383351632909</c:v>
                </c:pt>
                <c:pt idx="185">
                  <c:v>21.083559064721968</c:v>
                </c:pt>
                <c:pt idx="186">
                  <c:v>22.009340199857874</c:v>
                </c:pt>
                <c:pt idx="187">
                  <c:v>51.936231699612151</c:v>
                </c:pt>
                <c:pt idx="188">
                  <c:v>62.219180530119409</c:v>
                </c:pt>
                <c:pt idx="189">
                  <c:v>50.749807083342773</c:v>
                </c:pt>
                <c:pt idx="190">
                  <c:v>23.949405335749429</c:v>
                </c:pt>
                <c:pt idx="191">
                  <c:v>17.75980495794073</c:v>
                </c:pt>
                <c:pt idx="192">
                  <c:v>23.539679659245586</c:v>
                </c:pt>
                <c:pt idx="193">
                  <c:v>46.040134797393939</c:v>
                </c:pt>
                <c:pt idx="194">
                  <c:v>43.468382137902246</c:v>
                </c:pt>
                <c:pt idx="195">
                  <c:v>33.879353025103789</c:v>
                </c:pt>
                <c:pt idx="196">
                  <c:v>63.93975269864346</c:v>
                </c:pt>
                <c:pt idx="197">
                  <c:v>83.267350366874581</c:v>
                </c:pt>
                <c:pt idx="198">
                  <c:v>82.903081811459643</c:v>
                </c:pt>
                <c:pt idx="199">
                  <c:v>78.209153837505156</c:v>
                </c:pt>
                <c:pt idx="200">
                  <c:v>73.166586550866938</c:v>
                </c:pt>
                <c:pt idx="201">
                  <c:v>74.477383612078299</c:v>
                </c:pt>
                <c:pt idx="202">
                  <c:v>66.65711448461488</c:v>
                </c:pt>
                <c:pt idx="203">
                  <c:v>49.731949737001969</c:v>
                </c:pt>
                <c:pt idx="204">
                  <c:v>39.719605352904104</c:v>
                </c:pt>
                <c:pt idx="205">
                  <c:v>42.060842441636488</c:v>
                </c:pt>
                <c:pt idx="206">
                  <c:v>50.847603253922323</c:v>
                </c:pt>
                <c:pt idx="207">
                  <c:v>46.976361748408245</c:v>
                </c:pt>
                <c:pt idx="208">
                  <c:v>44.719574624899806</c:v>
                </c:pt>
                <c:pt idx="209">
                  <c:v>53.323137112609309</c:v>
                </c:pt>
                <c:pt idx="210">
                  <c:v>58.633770469874534</c:v>
                </c:pt>
                <c:pt idx="211">
                  <c:v>73.863438624678594</c:v>
                </c:pt>
                <c:pt idx="212">
                  <c:v>49.071325109133845</c:v>
                </c:pt>
                <c:pt idx="213">
                  <c:v>30.605243021720138</c:v>
                </c:pt>
                <c:pt idx="214">
                  <c:v>30.843058242607086</c:v>
                </c:pt>
                <c:pt idx="215">
                  <c:v>78.479328992512649</c:v>
                </c:pt>
                <c:pt idx="216">
                  <c:v>114.65580674071599</c:v>
                </c:pt>
                <c:pt idx="217">
                  <c:v>122.40519608400368</c:v>
                </c:pt>
                <c:pt idx="218">
                  <c:v>127.31938853660164</c:v>
                </c:pt>
                <c:pt idx="219">
                  <c:v>132.20503173256603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EB-4AC1-870A-6505A0735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'070C'!$R$14:$R$552</c:f>
              <c:numCache>
                <c:formatCode>0.0</c:formatCode>
                <c:ptCount val="539"/>
                <c:pt idx="0">
                  <c:v>0.91302891492027716</c:v>
                </c:pt>
                <c:pt idx="1">
                  <c:v>0.74406164511294648</c:v>
                </c:pt>
                <c:pt idx="2">
                  <c:v>0.50505500964089256</c:v>
                </c:pt>
                <c:pt idx="3">
                  <c:v>0.30713861953166233</c:v>
                </c:pt>
                <c:pt idx="4">
                  <c:v>0.26126113129101369</c:v>
                </c:pt>
                <c:pt idx="5">
                  <c:v>14.525118450635796</c:v>
                </c:pt>
                <c:pt idx="6">
                  <c:v>6.0766575573781543</c:v>
                </c:pt>
                <c:pt idx="7">
                  <c:v>6.0427330948190434</c:v>
                </c:pt>
                <c:pt idx="8">
                  <c:v>19.524159757729553</c:v>
                </c:pt>
                <c:pt idx="9">
                  <c:v>9.7096419977981707</c:v>
                </c:pt>
                <c:pt idx="10">
                  <c:v>5.3342838721267025</c:v>
                </c:pt>
                <c:pt idx="11">
                  <c:v>5.2821488041881457</c:v>
                </c:pt>
                <c:pt idx="12">
                  <c:v>4.9905631478503594</c:v>
                </c:pt>
                <c:pt idx="13">
                  <c:v>4.7600600717105293</c:v>
                </c:pt>
                <c:pt idx="14">
                  <c:v>4.7643251682878667</c:v>
                </c:pt>
                <c:pt idx="15">
                  <c:v>4.3893080044224098</c:v>
                </c:pt>
                <c:pt idx="16">
                  <c:v>4.4715969697993687</c:v>
                </c:pt>
                <c:pt idx="17">
                  <c:v>4.6790446348004355</c:v>
                </c:pt>
                <c:pt idx="18">
                  <c:v>4.9698780770455562</c:v>
                </c:pt>
                <c:pt idx="19">
                  <c:v>5.1396402282873233</c:v>
                </c:pt>
                <c:pt idx="20">
                  <c:v>5.0984318296491322</c:v>
                </c:pt>
                <c:pt idx="21">
                  <c:v>5.2075147658782779</c:v>
                </c:pt>
                <c:pt idx="22">
                  <c:v>5.5412386880923812</c:v>
                </c:pt>
                <c:pt idx="23">
                  <c:v>6.0532374972945489</c:v>
                </c:pt>
                <c:pt idx="24">
                  <c:v>5.8736489280675466</c:v>
                </c:pt>
                <c:pt idx="25">
                  <c:v>5.5199640150946134</c:v>
                </c:pt>
                <c:pt idx="26">
                  <c:v>6.0552194562623312</c:v>
                </c:pt>
                <c:pt idx="27">
                  <c:v>5.8450356358392384</c:v>
                </c:pt>
                <c:pt idx="28">
                  <c:v>6.3476289650516424</c:v>
                </c:pt>
                <c:pt idx="29">
                  <c:v>6.3135191988791126</c:v>
                </c:pt>
                <c:pt idx="30">
                  <c:v>6.6973024235643512</c:v>
                </c:pt>
                <c:pt idx="31">
                  <c:v>6.6089213594456604</c:v>
                </c:pt>
                <c:pt idx="32">
                  <c:v>6.6029417839069255</c:v>
                </c:pt>
                <c:pt idx="33">
                  <c:v>5.9720704590528886</c:v>
                </c:pt>
                <c:pt idx="34">
                  <c:v>5.818790582940788</c:v>
                </c:pt>
                <c:pt idx="35">
                  <c:v>4.8991028782454009</c:v>
                </c:pt>
                <c:pt idx="36">
                  <c:v>4.5205089964295002</c:v>
                </c:pt>
                <c:pt idx="37">
                  <c:v>4.5143337386726801</c:v>
                </c:pt>
                <c:pt idx="38">
                  <c:v>3.9230893224912062</c:v>
                </c:pt>
                <c:pt idx="39">
                  <c:v>3.7681872973394488</c:v>
                </c:pt>
                <c:pt idx="40">
                  <c:v>3.8689981295621054</c:v>
                </c:pt>
                <c:pt idx="41">
                  <c:v>3.4782625717591582</c:v>
                </c:pt>
                <c:pt idx="42">
                  <c:v>3.4324119514777518</c:v>
                </c:pt>
                <c:pt idx="43">
                  <c:v>2.6353752379629314</c:v>
                </c:pt>
                <c:pt idx="44">
                  <c:v>2.4251143794409336</c:v>
                </c:pt>
                <c:pt idx="45">
                  <c:v>2.6539318116963524</c:v>
                </c:pt>
                <c:pt idx="46">
                  <c:v>3.2533224787516919</c:v>
                </c:pt>
                <c:pt idx="47">
                  <c:v>4.3561029717834812</c:v>
                </c:pt>
                <c:pt idx="48">
                  <c:v>4.9410242831220383</c:v>
                </c:pt>
                <c:pt idx="49">
                  <c:v>4.7109179055266512</c:v>
                </c:pt>
                <c:pt idx="50">
                  <c:v>4.7926928607792787</c:v>
                </c:pt>
                <c:pt idx="51">
                  <c:v>4.6085509727597573</c:v>
                </c:pt>
                <c:pt idx="52">
                  <c:v>5.0583201248820622</c:v>
                </c:pt>
                <c:pt idx="53">
                  <c:v>4.8883280854629847</c:v>
                </c:pt>
                <c:pt idx="54">
                  <c:v>4.7880914085892448</c:v>
                </c:pt>
                <c:pt idx="55">
                  <c:v>4.2650030388577296</c:v>
                </c:pt>
                <c:pt idx="56">
                  <c:v>4.0500192377491526</c:v>
                </c:pt>
                <c:pt idx="57">
                  <c:v>4.2855376586185336</c:v>
                </c:pt>
                <c:pt idx="58">
                  <c:v>4.5742813048713211</c:v>
                </c:pt>
                <c:pt idx="59">
                  <c:v>4.8142074184556201</c:v>
                </c:pt>
                <c:pt idx="60">
                  <c:v>4.9005672952394876</c:v>
                </c:pt>
                <c:pt idx="61">
                  <c:v>4.8000549415680487</c:v>
                </c:pt>
                <c:pt idx="62">
                  <c:v>5.0607863412166196</c:v>
                </c:pt>
                <c:pt idx="63">
                  <c:v>4.9591009248816613</c:v>
                </c:pt>
                <c:pt idx="64">
                  <c:v>5.0695834587854449</c:v>
                </c:pt>
                <c:pt idx="65">
                  <c:v>3.7245015525857683</c:v>
                </c:pt>
                <c:pt idx="66">
                  <c:v>3.1683759030101331</c:v>
                </c:pt>
                <c:pt idx="67">
                  <c:v>2.7631857665706128</c:v>
                </c:pt>
                <c:pt idx="68">
                  <c:v>2.7932600866379964</c:v>
                </c:pt>
                <c:pt idx="69">
                  <c:v>3.2822713758155895</c:v>
                </c:pt>
                <c:pt idx="70">
                  <c:v>3.853037975761755</c:v>
                </c:pt>
                <c:pt idx="71">
                  <c:v>4.433247415471441</c:v>
                </c:pt>
                <c:pt idx="72">
                  <c:v>4.3942337618060483</c:v>
                </c:pt>
                <c:pt idx="73">
                  <c:v>3.9262087327213471</c:v>
                </c:pt>
                <c:pt idx="74">
                  <c:v>3.6378472817463341</c:v>
                </c:pt>
                <c:pt idx="75">
                  <c:v>3.8644206270827248</c:v>
                </c:pt>
                <c:pt idx="76">
                  <c:v>4.3063210926671998</c:v>
                </c:pt>
                <c:pt idx="77">
                  <c:v>4.6896359003221155</c:v>
                </c:pt>
                <c:pt idx="78">
                  <c:v>3.7620221973308721</c:v>
                </c:pt>
                <c:pt idx="79">
                  <c:v>4.0807237013201449</c:v>
                </c:pt>
                <c:pt idx="80">
                  <c:v>4.9804795578412708</c:v>
                </c:pt>
                <c:pt idx="81">
                  <c:v>5.3320024589771178</c:v>
                </c:pt>
                <c:pt idx="82">
                  <c:v>5.4875263821009366</c:v>
                </c:pt>
                <c:pt idx="83">
                  <c:v>5.2303197765721992</c:v>
                </c:pt>
                <c:pt idx="84">
                  <c:v>5.1285943849657771</c:v>
                </c:pt>
                <c:pt idx="85">
                  <c:v>5.0926280342129857</c:v>
                </c:pt>
                <c:pt idx="86">
                  <c:v>5.2960671669100572</c:v>
                </c:pt>
                <c:pt idx="87">
                  <c:v>5.3656406894991653</c:v>
                </c:pt>
                <c:pt idx="88">
                  <c:v>5.4112640729243804</c:v>
                </c:pt>
                <c:pt idx="89">
                  <c:v>5.2948496520005914</c:v>
                </c:pt>
                <c:pt idx="90">
                  <c:v>5.8293181273023693</c:v>
                </c:pt>
                <c:pt idx="91">
                  <c:v>5.7688581665618281</c:v>
                </c:pt>
                <c:pt idx="92">
                  <c:v>5.1919605768980439</c:v>
                </c:pt>
                <c:pt idx="93">
                  <c:v>5.3097483199795477</c:v>
                </c:pt>
                <c:pt idx="94">
                  <c:v>4.1986072881772092</c:v>
                </c:pt>
                <c:pt idx="95">
                  <c:v>5.1281728998454454</c:v>
                </c:pt>
                <c:pt idx="96">
                  <c:v>5.6835925645945888</c:v>
                </c:pt>
                <c:pt idx="97">
                  <c:v>5.1534900183328496</c:v>
                </c:pt>
                <c:pt idx="98">
                  <c:v>5.5562003842119339</c:v>
                </c:pt>
                <c:pt idx="99">
                  <c:v>5.8218665872372606</c:v>
                </c:pt>
                <c:pt idx="100">
                  <c:v>5.1779978748465156</c:v>
                </c:pt>
                <c:pt idx="101">
                  <c:v>5.1169005036722064</c:v>
                </c:pt>
                <c:pt idx="102">
                  <c:v>4.9920991090709848</c:v>
                </c:pt>
                <c:pt idx="103">
                  <c:v>4.8644920303221806</c:v>
                </c:pt>
                <c:pt idx="104">
                  <c:v>4.7199160080350824</c:v>
                </c:pt>
                <c:pt idx="105">
                  <c:v>4.2013849827259904</c:v>
                </c:pt>
                <c:pt idx="106">
                  <c:v>4.1855951626336552</c:v>
                </c:pt>
                <c:pt idx="107">
                  <c:v>4.293197991796303</c:v>
                </c:pt>
                <c:pt idx="108">
                  <c:v>4.5465212450792443</c:v>
                </c:pt>
                <c:pt idx="109">
                  <c:v>4.510726389638994</c:v>
                </c:pt>
                <c:pt idx="110">
                  <c:v>4.7757577008799705</c:v>
                </c:pt>
                <c:pt idx="111">
                  <c:v>4.5780839685656751</c:v>
                </c:pt>
                <c:pt idx="112">
                  <c:v>4.7752391067803321</c:v>
                </c:pt>
                <c:pt idx="113">
                  <c:v>4.4336669617205322</c:v>
                </c:pt>
                <c:pt idx="114">
                  <c:v>4.6331860481546521</c:v>
                </c:pt>
                <c:pt idx="115">
                  <c:v>4.3006665081087938</c:v>
                </c:pt>
                <c:pt idx="116">
                  <c:v>3.7810520224086055</c:v>
                </c:pt>
                <c:pt idx="117">
                  <c:v>3.1966462180967472</c:v>
                </c:pt>
                <c:pt idx="118">
                  <c:v>3.0784074203271108</c:v>
                </c:pt>
                <c:pt idx="119">
                  <c:v>3.059612057212119</c:v>
                </c:pt>
                <c:pt idx="120">
                  <c:v>3.6521190131930767</c:v>
                </c:pt>
                <c:pt idx="121">
                  <c:v>3.3596776550141074</c:v>
                </c:pt>
                <c:pt idx="122">
                  <c:v>2.8914776058424021</c:v>
                </c:pt>
                <c:pt idx="123">
                  <c:v>2.856054561421538</c:v>
                </c:pt>
                <c:pt idx="124">
                  <c:v>2.7180352432546102</c:v>
                </c:pt>
                <c:pt idx="125">
                  <c:v>3.2153742644530059</c:v>
                </c:pt>
                <c:pt idx="126">
                  <c:v>3.5503026317534139</c:v>
                </c:pt>
                <c:pt idx="127">
                  <c:v>3.3301435441400051</c:v>
                </c:pt>
                <c:pt idx="128">
                  <c:v>3.553007058129857</c:v>
                </c:pt>
                <c:pt idx="129">
                  <c:v>4.0136182289406728</c:v>
                </c:pt>
                <c:pt idx="130">
                  <c:v>3.7868072548203027</c:v>
                </c:pt>
                <c:pt idx="131">
                  <c:v>1.1823867844180325</c:v>
                </c:pt>
                <c:pt idx="132">
                  <c:v>1.122846055301153</c:v>
                </c:pt>
                <c:pt idx="133">
                  <c:v>2.4747037109813914</c:v>
                </c:pt>
                <c:pt idx="134">
                  <c:v>3.4504689009868734</c:v>
                </c:pt>
                <c:pt idx="135">
                  <c:v>3.0550636107386149</c:v>
                </c:pt>
                <c:pt idx="136">
                  <c:v>3.1281529604678076</c:v>
                </c:pt>
                <c:pt idx="137">
                  <c:v>2.9313146432756314</c:v>
                </c:pt>
                <c:pt idx="138">
                  <c:v>2.4985459982589364</c:v>
                </c:pt>
                <c:pt idx="139">
                  <c:v>2.6340871285977654</c:v>
                </c:pt>
                <c:pt idx="140">
                  <c:v>2.9976902595092092</c:v>
                </c:pt>
                <c:pt idx="141">
                  <c:v>2.9947880650884104</c:v>
                </c:pt>
                <c:pt idx="142">
                  <c:v>2.8963439178536983</c:v>
                </c:pt>
                <c:pt idx="143">
                  <c:v>4.4065444411299897</c:v>
                </c:pt>
                <c:pt idx="144">
                  <c:v>3.9319925331686529</c:v>
                </c:pt>
                <c:pt idx="145">
                  <c:v>2.9730109421300646</c:v>
                </c:pt>
                <c:pt idx="146">
                  <c:v>2.8195711199773239</c:v>
                </c:pt>
                <c:pt idx="147">
                  <c:v>3.5725365212628581</c:v>
                </c:pt>
                <c:pt idx="148">
                  <c:v>2.7085506065960789</c:v>
                </c:pt>
                <c:pt idx="149">
                  <c:v>2.3972752406739817</c:v>
                </c:pt>
                <c:pt idx="150">
                  <c:v>1.4667688615739038</c:v>
                </c:pt>
                <c:pt idx="151">
                  <c:v>2.6849023069748497</c:v>
                </c:pt>
                <c:pt idx="152">
                  <c:v>3.4535183333312425</c:v>
                </c:pt>
                <c:pt idx="153">
                  <c:v>3.9932265937602898</c:v>
                </c:pt>
                <c:pt idx="154">
                  <c:v>3.4492313465800688</c:v>
                </c:pt>
                <c:pt idx="155">
                  <c:v>3.1513293491905592</c:v>
                </c:pt>
                <c:pt idx="156">
                  <c:v>3.3965763516553547</c:v>
                </c:pt>
                <c:pt idx="157">
                  <c:v>2.9658377884572826</c:v>
                </c:pt>
                <c:pt idx="158">
                  <c:v>2.579722127707214</c:v>
                </c:pt>
                <c:pt idx="159">
                  <c:v>2.9684192041368225</c:v>
                </c:pt>
                <c:pt idx="160">
                  <c:v>2.8847874292582882</c:v>
                </c:pt>
                <c:pt idx="161">
                  <c:v>2.6617180335565682</c:v>
                </c:pt>
                <c:pt idx="162">
                  <c:v>1.6436010848000184</c:v>
                </c:pt>
                <c:pt idx="163">
                  <c:v>2.5477673235750826</c:v>
                </c:pt>
                <c:pt idx="164">
                  <c:v>2.3975495712494221</c:v>
                </c:pt>
                <c:pt idx="165">
                  <c:v>2.1447016587236183</c:v>
                </c:pt>
                <c:pt idx="166">
                  <c:v>2.2011593167020105</c:v>
                </c:pt>
                <c:pt idx="167">
                  <c:v>2.5890271071954292</c:v>
                </c:pt>
                <c:pt idx="168">
                  <c:v>2.9351593760816685</c:v>
                </c:pt>
                <c:pt idx="169">
                  <c:v>3.2938863420852371</c:v>
                </c:pt>
                <c:pt idx="170">
                  <c:v>3.7388769190747211</c:v>
                </c:pt>
                <c:pt idx="171">
                  <c:v>4.258057510771792</c:v>
                </c:pt>
                <c:pt idx="172">
                  <c:v>4.5340084172833031</c:v>
                </c:pt>
                <c:pt idx="173">
                  <c:v>2.6745754426939174</c:v>
                </c:pt>
                <c:pt idx="174">
                  <c:v>2.9636729909794957</c:v>
                </c:pt>
                <c:pt idx="175">
                  <c:v>3.2601564718749261</c:v>
                </c:pt>
                <c:pt idx="176">
                  <c:v>2.2615313878343999</c:v>
                </c:pt>
                <c:pt idx="177">
                  <c:v>1.7244255106238549</c:v>
                </c:pt>
                <c:pt idx="178">
                  <c:v>1.7806152602635346</c:v>
                </c:pt>
                <c:pt idx="179">
                  <c:v>1.8900123716238277</c:v>
                </c:pt>
                <c:pt idx="180">
                  <c:v>1.8054995928235111</c:v>
                </c:pt>
                <c:pt idx="181">
                  <c:v>1.1467892985991057</c:v>
                </c:pt>
                <c:pt idx="182">
                  <c:v>1.4655368004369613</c:v>
                </c:pt>
                <c:pt idx="183">
                  <c:v>2.8919664225621529</c:v>
                </c:pt>
                <c:pt idx="184">
                  <c:v>4.0363388476379214</c:v>
                </c:pt>
                <c:pt idx="185">
                  <c:v>3.591223048267818</c:v>
                </c:pt>
                <c:pt idx="186">
                  <c:v>4.6365778000996469</c:v>
                </c:pt>
                <c:pt idx="187">
                  <c:v>2.0605136542411948</c:v>
                </c:pt>
                <c:pt idx="188">
                  <c:v>1.5211971510371147</c:v>
                </c:pt>
                <c:pt idx="189">
                  <c:v>2.278555596010893</c:v>
                </c:pt>
                <c:pt idx="190">
                  <c:v>3.5318754249619078</c:v>
                </c:pt>
                <c:pt idx="191">
                  <c:v>4.9865818999111609</c:v>
                </c:pt>
                <c:pt idx="192">
                  <c:v>4.0535453045803171</c:v>
                </c:pt>
                <c:pt idx="193">
                  <c:v>2.4125490425403755</c:v>
                </c:pt>
                <c:pt idx="194">
                  <c:v>3.1082562650136838</c:v>
                </c:pt>
                <c:pt idx="195">
                  <c:v>4.0287958797242611</c:v>
                </c:pt>
                <c:pt idx="196">
                  <c:v>1.6419039681002949</c:v>
                </c:pt>
                <c:pt idx="197">
                  <c:v>1.1412251711512735</c:v>
                </c:pt>
                <c:pt idx="198">
                  <c:v>1.2042702235365916</c:v>
                </c:pt>
                <c:pt idx="199">
                  <c:v>1.4491745707420303</c:v>
                </c:pt>
                <c:pt idx="200">
                  <c:v>1.5406242333308091</c:v>
                </c:pt>
                <c:pt idx="201">
                  <c:v>1.161672024900575</c:v>
                </c:pt>
                <c:pt idx="202">
                  <c:v>1.6768212004211234</c:v>
                </c:pt>
                <c:pt idx="203">
                  <c:v>3.5829856558292636</c:v>
                </c:pt>
                <c:pt idx="204">
                  <c:v>5.0032995804979095</c:v>
                </c:pt>
                <c:pt idx="205">
                  <c:v>3.6768832537123859</c:v>
                </c:pt>
                <c:pt idx="206">
                  <c:v>2.9253540933404971</c:v>
                </c:pt>
                <c:pt idx="207">
                  <c:v>3.3799114779375685</c:v>
                </c:pt>
                <c:pt idx="208">
                  <c:v>4.2586582460013087</c:v>
                </c:pt>
                <c:pt idx="209">
                  <c:v>3.2308281772262291</c:v>
                </c:pt>
                <c:pt idx="210">
                  <c:v>2.1059042202259763</c:v>
                </c:pt>
                <c:pt idx="211">
                  <c:v>2.7834987167695635</c:v>
                </c:pt>
                <c:pt idx="212">
                  <c:v>3.6039845377544095</c:v>
                </c:pt>
                <c:pt idx="213">
                  <c:v>4.3925357087329067</c:v>
                </c:pt>
                <c:pt idx="214">
                  <c:v>3.5737254199832513</c:v>
                </c:pt>
                <c:pt idx="215">
                  <c:v>1.3189321514192194</c:v>
                </c:pt>
                <c:pt idx="216">
                  <c:v>1.2006301833597415</c:v>
                </c:pt>
                <c:pt idx="217">
                  <c:v>1.3373997895827563</c:v>
                </c:pt>
                <c:pt idx="218">
                  <c:v>1.3751131169844515</c:v>
                </c:pt>
                <c:pt idx="219">
                  <c:v>1.3866809408823435</c:v>
                </c:pt>
              </c:numCache>
            </c:numRef>
          </c:xVal>
          <c:yVal>
            <c:numRef>
              <c:f>'070C'!$P$14:$P$552</c:f>
              <c:numCache>
                <c:formatCode>0.0</c:formatCode>
                <c:ptCount val="539"/>
                <c:pt idx="0">
                  <c:v>1.0903092124454561</c:v>
                </c:pt>
                <c:pt idx="1">
                  <c:v>1.3379050562612256</c:v>
                </c:pt>
                <c:pt idx="2">
                  <c:v>1.9006461170727986</c:v>
                </c:pt>
                <c:pt idx="3">
                  <c:v>3.1253993537050779</c:v>
                </c:pt>
                <c:pt idx="4">
                  <c:v>3.8919514305584224</c:v>
                </c:pt>
                <c:pt idx="5">
                  <c:v>0.13609159081060529</c:v>
                </c:pt>
                <c:pt idx="6">
                  <c:v>0.25860307712221137</c:v>
                </c:pt>
                <c:pt idx="7">
                  <c:v>0.50481245045350898</c:v>
                </c:pt>
                <c:pt idx="8">
                  <c:v>0.47855205999294181</c:v>
                </c:pt>
                <c:pt idx="9">
                  <c:v>1.4939399033017886</c:v>
                </c:pt>
                <c:pt idx="10">
                  <c:v>3.2698482804915345</c:v>
                </c:pt>
                <c:pt idx="11">
                  <c:v>3.660199466969658</c:v>
                </c:pt>
                <c:pt idx="12">
                  <c:v>4.1903630030900398</c:v>
                </c:pt>
                <c:pt idx="13">
                  <c:v>4.7278910307357052</c:v>
                </c:pt>
                <c:pt idx="14">
                  <c:v>4.5266528858864978</c:v>
                </c:pt>
                <c:pt idx="15">
                  <c:v>4.9684840095099352</c:v>
                </c:pt>
                <c:pt idx="16">
                  <c:v>5.2523311284357534</c:v>
                </c:pt>
                <c:pt idx="17">
                  <c:v>5.3173216483733521</c:v>
                </c:pt>
                <c:pt idx="18">
                  <c:v>5.3051805453779828</c:v>
                </c:pt>
                <c:pt idx="19">
                  <c:v>5.2447795941717743</c:v>
                </c:pt>
                <c:pt idx="20">
                  <c:v>5.0040540855029567</c:v>
                </c:pt>
                <c:pt idx="21">
                  <c:v>4.5783524333647048</c:v>
                </c:pt>
                <c:pt idx="22">
                  <c:v>4.3128845437019123</c:v>
                </c:pt>
                <c:pt idx="23">
                  <c:v>3.9633601831150895</c:v>
                </c:pt>
                <c:pt idx="24">
                  <c:v>3.6523593687100893</c:v>
                </c:pt>
                <c:pt idx="25">
                  <c:v>3.7214952821509595</c:v>
                </c:pt>
                <c:pt idx="26">
                  <c:v>3.5675006368556303</c:v>
                </c:pt>
                <c:pt idx="27">
                  <c:v>3.6884866092693249</c:v>
                </c:pt>
                <c:pt idx="28">
                  <c:v>3.3684342327337773</c:v>
                </c:pt>
                <c:pt idx="29">
                  <c:v>3.2526090115678388</c:v>
                </c:pt>
                <c:pt idx="30">
                  <c:v>3.2063668518083088</c:v>
                </c:pt>
                <c:pt idx="31">
                  <c:v>3.0641892051811577</c:v>
                </c:pt>
                <c:pt idx="32">
                  <c:v>2.5532906989111028</c:v>
                </c:pt>
                <c:pt idx="33">
                  <c:v>2.284842294071681</c:v>
                </c:pt>
                <c:pt idx="34">
                  <c:v>2.3193679855074536</c:v>
                </c:pt>
                <c:pt idx="35">
                  <c:v>3.045054723400483</c:v>
                </c:pt>
                <c:pt idx="36">
                  <c:v>3.1695228718004436</c:v>
                </c:pt>
                <c:pt idx="37">
                  <c:v>2.7407016610721304</c:v>
                </c:pt>
                <c:pt idx="38">
                  <c:v>2.7912497801298226</c:v>
                </c:pt>
                <c:pt idx="39">
                  <c:v>2.7172912377185328</c:v>
                </c:pt>
                <c:pt idx="40">
                  <c:v>2.7641110935132596</c:v>
                </c:pt>
                <c:pt idx="41">
                  <c:v>2.9233435161943775</c:v>
                </c:pt>
                <c:pt idx="42">
                  <c:v>2.6578681221002785</c:v>
                </c:pt>
                <c:pt idx="43">
                  <c:v>2.673852036653185</c:v>
                </c:pt>
                <c:pt idx="44">
                  <c:v>2.6593851406544093</c:v>
                </c:pt>
                <c:pt idx="45">
                  <c:v>3.0436502713159879</c:v>
                </c:pt>
                <c:pt idx="46">
                  <c:v>3.9363415673994693</c:v>
                </c:pt>
                <c:pt idx="47">
                  <c:v>4.1559129240113819</c:v>
                </c:pt>
                <c:pt idx="48">
                  <c:v>4.2338148083246203</c:v>
                </c:pt>
                <c:pt idx="49">
                  <c:v>4.5025017960094269</c:v>
                </c:pt>
                <c:pt idx="50">
                  <c:v>5.1971675317468842</c:v>
                </c:pt>
                <c:pt idx="51">
                  <c:v>6.1840002002294643</c:v>
                </c:pt>
                <c:pt idx="52">
                  <c:v>6.3229437399719819</c:v>
                </c:pt>
                <c:pt idx="53">
                  <c:v>6.4482751756653176</c:v>
                </c:pt>
                <c:pt idx="54">
                  <c:v>6.5906923960503283</c:v>
                </c:pt>
                <c:pt idx="55">
                  <c:v>7.50405218315617</c:v>
                </c:pt>
                <c:pt idx="56">
                  <c:v>8.6274856076903088</c:v>
                </c:pt>
                <c:pt idx="57">
                  <c:v>9.0825051916037758</c:v>
                </c:pt>
                <c:pt idx="58">
                  <c:v>9.5693385523470109</c:v>
                </c:pt>
                <c:pt idx="59">
                  <c:v>10.669869727856028</c:v>
                </c:pt>
                <c:pt idx="60">
                  <c:v>11.107210822180011</c:v>
                </c:pt>
                <c:pt idx="61">
                  <c:v>11.173881899204043</c:v>
                </c:pt>
                <c:pt idx="62">
                  <c:v>11.098397842894846</c:v>
                </c:pt>
                <c:pt idx="63">
                  <c:v>11.320232975234763</c:v>
                </c:pt>
                <c:pt idx="64">
                  <c:v>11.809893789791031</c:v>
                </c:pt>
                <c:pt idx="65">
                  <c:v>13.314349742758342</c:v>
                </c:pt>
                <c:pt idx="66">
                  <c:v>14.181358344416459</c:v>
                </c:pt>
                <c:pt idx="67">
                  <c:v>16.132228476219755</c:v>
                </c:pt>
                <c:pt idx="68">
                  <c:v>18.020494907451791</c:v>
                </c:pt>
                <c:pt idx="69">
                  <c:v>20.184025565826104</c:v>
                </c:pt>
                <c:pt idx="70">
                  <c:v>22.547739507323641</c:v>
                </c:pt>
                <c:pt idx="71">
                  <c:v>23.706019754883332</c:v>
                </c:pt>
                <c:pt idx="72">
                  <c:v>23.948853996091628</c:v>
                </c:pt>
                <c:pt idx="73">
                  <c:v>23.380782131981157</c:v>
                </c:pt>
                <c:pt idx="74">
                  <c:v>22.575828561671869</c:v>
                </c:pt>
                <c:pt idx="75">
                  <c:v>23.625815581773079</c:v>
                </c:pt>
                <c:pt idx="76">
                  <c:v>23.537860795534947</c:v>
                </c:pt>
                <c:pt idx="77">
                  <c:v>25.76238057831937</c:v>
                </c:pt>
                <c:pt idx="78">
                  <c:v>25.359474131342981</c:v>
                </c:pt>
                <c:pt idx="79">
                  <c:v>23.014738637525124</c:v>
                </c:pt>
                <c:pt idx="80">
                  <c:v>21.122726952342568</c:v>
                </c:pt>
                <c:pt idx="81">
                  <c:v>23.206786176830342</c:v>
                </c:pt>
                <c:pt idx="82">
                  <c:v>23.644004227515985</c:v>
                </c:pt>
                <c:pt idx="83">
                  <c:v>23.199799311563886</c:v>
                </c:pt>
                <c:pt idx="84">
                  <c:v>22.255480539577878</c:v>
                </c:pt>
                <c:pt idx="85">
                  <c:v>21.491131212089588</c:v>
                </c:pt>
                <c:pt idx="86">
                  <c:v>20.977074634160456</c:v>
                </c:pt>
                <c:pt idx="87">
                  <c:v>20.389675722924256</c:v>
                </c:pt>
                <c:pt idx="88">
                  <c:v>19.550235965160681</c:v>
                </c:pt>
                <c:pt idx="89">
                  <c:v>19.871297185921886</c:v>
                </c:pt>
                <c:pt idx="90">
                  <c:v>18.201846858784112</c:v>
                </c:pt>
                <c:pt idx="91">
                  <c:v>16.687946708564819</c:v>
                </c:pt>
                <c:pt idx="92">
                  <c:v>16.474199320717656</c:v>
                </c:pt>
                <c:pt idx="93">
                  <c:v>14.62763702062044</c:v>
                </c:pt>
                <c:pt idx="94">
                  <c:v>13.319859661496174</c:v>
                </c:pt>
                <c:pt idx="95">
                  <c:v>12.316950052547581</c:v>
                </c:pt>
                <c:pt idx="96">
                  <c:v>11.626237144968322</c:v>
                </c:pt>
                <c:pt idx="97">
                  <c:v>12.87733530263051</c:v>
                </c:pt>
                <c:pt idx="98">
                  <c:v>11.714916175086394</c:v>
                </c:pt>
                <c:pt idx="99">
                  <c:v>11.269494840700968</c:v>
                </c:pt>
                <c:pt idx="100">
                  <c:v>12.930364257880127</c:v>
                </c:pt>
                <c:pt idx="101">
                  <c:v>13.975509676498419</c:v>
                </c:pt>
                <c:pt idx="102">
                  <c:v>15.024260314741333</c:v>
                </c:pt>
                <c:pt idx="103">
                  <c:v>15.012019672314006</c:v>
                </c:pt>
                <c:pt idx="104">
                  <c:v>15.00634225139399</c:v>
                </c:pt>
                <c:pt idx="105">
                  <c:v>15.946185012030703</c:v>
                </c:pt>
                <c:pt idx="106">
                  <c:v>15.875531089123232</c:v>
                </c:pt>
                <c:pt idx="107">
                  <c:v>15.802258277522876</c:v>
                </c:pt>
                <c:pt idx="108">
                  <c:v>15.893009508936345</c:v>
                </c:pt>
                <c:pt idx="109">
                  <c:v>15.478431620224043</c:v>
                </c:pt>
                <c:pt idx="110">
                  <c:v>14.215963611859209</c:v>
                </c:pt>
                <c:pt idx="111">
                  <c:v>14.001938137185192</c:v>
                </c:pt>
                <c:pt idx="112">
                  <c:v>14.710385038110493</c:v>
                </c:pt>
                <c:pt idx="113">
                  <c:v>16.167643509024259</c:v>
                </c:pt>
                <c:pt idx="114">
                  <c:v>15.842815511931084</c:v>
                </c:pt>
                <c:pt idx="115">
                  <c:v>15.03079904112978</c:v>
                </c:pt>
                <c:pt idx="116">
                  <c:v>13.314558875922517</c:v>
                </c:pt>
                <c:pt idx="117">
                  <c:v>12.919277025698246</c:v>
                </c:pt>
                <c:pt idx="118">
                  <c:v>13.055161042301176</c:v>
                </c:pt>
                <c:pt idx="119">
                  <c:v>13.021482638383697</c:v>
                </c:pt>
                <c:pt idx="120">
                  <c:v>12.466506208650161</c:v>
                </c:pt>
                <c:pt idx="121">
                  <c:v>13.771757704994645</c:v>
                </c:pt>
                <c:pt idx="122">
                  <c:v>14.809046457534269</c:v>
                </c:pt>
                <c:pt idx="123">
                  <c:v>12.495593062011295</c:v>
                </c:pt>
                <c:pt idx="124">
                  <c:v>13.226902707980248</c:v>
                </c:pt>
                <c:pt idx="125">
                  <c:v>14.084644668868819</c:v>
                </c:pt>
                <c:pt idx="126">
                  <c:v>13.649183210495172</c:v>
                </c:pt>
                <c:pt idx="127">
                  <c:v>13.656885824297794</c:v>
                </c:pt>
                <c:pt idx="128">
                  <c:v>15.055707510525007</c:v>
                </c:pt>
                <c:pt idx="129">
                  <c:v>15.827636408177574</c:v>
                </c:pt>
                <c:pt idx="130">
                  <c:v>18.375458674157262</c:v>
                </c:pt>
                <c:pt idx="131">
                  <c:v>52.247609250330413</c:v>
                </c:pt>
                <c:pt idx="132">
                  <c:v>57.576516673782308</c:v>
                </c:pt>
                <c:pt idx="133">
                  <c:v>34.70387682009693</c:v>
                </c:pt>
                <c:pt idx="134">
                  <c:v>19.939943329502743</c:v>
                </c:pt>
                <c:pt idx="135">
                  <c:v>14.234866447181782</c:v>
                </c:pt>
                <c:pt idx="136">
                  <c:v>13.136234448179616</c:v>
                </c:pt>
                <c:pt idx="137">
                  <c:v>12.516803708737253</c:v>
                </c:pt>
                <c:pt idx="138">
                  <c:v>12.223117775613062</c:v>
                </c:pt>
                <c:pt idx="139">
                  <c:v>12.055764617976548</c:v>
                </c:pt>
                <c:pt idx="140">
                  <c:v>13.783842313320985</c:v>
                </c:pt>
                <c:pt idx="141">
                  <c:v>13.95390540373856</c:v>
                </c:pt>
                <c:pt idx="142">
                  <c:v>12.417520134734451</c:v>
                </c:pt>
                <c:pt idx="143">
                  <c:v>12.489613059145555</c:v>
                </c:pt>
                <c:pt idx="144">
                  <c:v>21.792977952194672</c:v>
                </c:pt>
                <c:pt idx="145">
                  <c:v>26.208427608065257</c:v>
                </c:pt>
                <c:pt idx="146">
                  <c:v>23.793866929214175</c:v>
                </c:pt>
                <c:pt idx="147">
                  <c:v>15.367494018041334</c:v>
                </c:pt>
                <c:pt idx="148">
                  <c:v>17.956650293328337</c:v>
                </c:pt>
                <c:pt idx="149">
                  <c:v>12.505149257688892</c:v>
                </c:pt>
                <c:pt idx="150">
                  <c:v>10.248244515558351</c:v>
                </c:pt>
                <c:pt idx="151">
                  <c:v>11.435636111598045</c:v>
                </c:pt>
                <c:pt idx="152">
                  <c:v>16.137998500184434</c:v>
                </c:pt>
                <c:pt idx="153">
                  <c:v>17.635706170730664</c:v>
                </c:pt>
                <c:pt idx="154">
                  <c:v>16.098272553519429</c:v>
                </c:pt>
                <c:pt idx="155">
                  <c:v>18.475245467926193</c:v>
                </c:pt>
                <c:pt idx="156">
                  <c:v>19.197033890505121</c:v>
                </c:pt>
                <c:pt idx="157">
                  <c:v>18.599812164845638</c:v>
                </c:pt>
                <c:pt idx="158">
                  <c:v>18.39858902885905</c:v>
                </c:pt>
                <c:pt idx="159">
                  <c:v>14.925837055294496</c:v>
                </c:pt>
                <c:pt idx="160">
                  <c:v>17.239234947060904</c:v>
                </c:pt>
                <c:pt idx="161">
                  <c:v>21.801556880328349</c:v>
                </c:pt>
                <c:pt idx="162">
                  <c:v>41.440971832284681</c:v>
                </c:pt>
                <c:pt idx="163">
                  <c:v>23.66973945296051</c:v>
                </c:pt>
                <c:pt idx="164">
                  <c:v>17.489190565255186</c:v>
                </c:pt>
                <c:pt idx="165">
                  <c:v>17.382776550878592</c:v>
                </c:pt>
                <c:pt idx="166">
                  <c:v>17.747752156570982</c:v>
                </c:pt>
                <c:pt idx="167">
                  <c:v>17.618390866581411</c:v>
                </c:pt>
                <c:pt idx="168">
                  <c:v>18.372692814751179</c:v>
                </c:pt>
                <c:pt idx="169">
                  <c:v>19.057235135944559</c:v>
                </c:pt>
                <c:pt idx="170">
                  <c:v>18.16980413054079</c:v>
                </c:pt>
                <c:pt idx="171">
                  <c:v>16.234924426809233</c:v>
                </c:pt>
                <c:pt idx="172">
                  <c:v>16.827654141344329</c:v>
                </c:pt>
                <c:pt idx="173">
                  <c:v>31.169306138511143</c:v>
                </c:pt>
                <c:pt idx="174">
                  <c:v>29.198898835505464</c:v>
                </c:pt>
                <c:pt idx="175">
                  <c:v>24.851004498289722</c:v>
                </c:pt>
                <c:pt idx="176">
                  <c:v>31.730783772476585</c:v>
                </c:pt>
                <c:pt idx="177">
                  <c:v>47.955834545317167</c:v>
                </c:pt>
                <c:pt idx="178">
                  <c:v>49.185945907929032</c:v>
                </c:pt>
                <c:pt idx="179">
                  <c:v>57.350930764885511</c:v>
                </c:pt>
                <c:pt idx="180">
                  <c:v>70.440431724489116</c:v>
                </c:pt>
                <c:pt idx="181">
                  <c:v>98.990032929203394</c:v>
                </c:pt>
                <c:pt idx="182">
                  <c:v>112.126791406311</c:v>
                </c:pt>
                <c:pt idx="183">
                  <c:v>58.417247326248273</c:v>
                </c:pt>
                <c:pt idx="184">
                  <c:v>27.636697206093331</c:v>
                </c:pt>
                <c:pt idx="185">
                  <c:v>18.770339816784755</c:v>
                </c:pt>
                <c:pt idx="186">
                  <c:v>19.517971076715504</c:v>
                </c:pt>
                <c:pt idx="187">
                  <c:v>46.293642947105042</c:v>
                </c:pt>
                <c:pt idx="188">
                  <c:v>56.166917986925831</c:v>
                </c:pt>
                <c:pt idx="189">
                  <c:v>45.527318540401644</c:v>
                </c:pt>
                <c:pt idx="190">
                  <c:v>21.773453808029974</c:v>
                </c:pt>
                <c:pt idx="191">
                  <c:v>16.48394114535304</c:v>
                </c:pt>
                <c:pt idx="192">
                  <c:v>21.578018677608096</c:v>
                </c:pt>
                <c:pt idx="193">
                  <c:v>42.04673199118389</c:v>
                </c:pt>
                <c:pt idx="194">
                  <c:v>39.667830873457497</c:v>
                </c:pt>
                <c:pt idx="195">
                  <c:v>31.064778128428134</c:v>
                </c:pt>
                <c:pt idx="196">
                  <c:v>59.538508164318166</c:v>
                </c:pt>
                <c:pt idx="197">
                  <c:v>78.48153476960016</c:v>
                </c:pt>
                <c:pt idx="198">
                  <c:v>78.328935090133086</c:v>
                </c:pt>
                <c:pt idx="199">
                  <c:v>73.864775888217153</c:v>
                </c:pt>
                <c:pt idx="200">
                  <c:v>69.281786454839818</c:v>
                </c:pt>
                <c:pt idx="201">
                  <c:v>71.193394778631216</c:v>
                </c:pt>
                <c:pt idx="202">
                  <c:v>63.527274791681123</c:v>
                </c:pt>
                <c:pt idx="203">
                  <c:v>47.047625309983225</c:v>
                </c:pt>
                <c:pt idx="204">
                  <c:v>37.709640708672758</c:v>
                </c:pt>
                <c:pt idx="205">
                  <c:v>40.295962025715411</c:v>
                </c:pt>
                <c:pt idx="206">
                  <c:v>48.919859827337106</c:v>
                </c:pt>
                <c:pt idx="207">
                  <c:v>45.355448308477854</c:v>
                </c:pt>
                <c:pt idx="208">
                  <c:v>43.249735252948447</c:v>
                </c:pt>
                <c:pt idx="209">
                  <c:v>51.830240861917602</c:v>
                </c:pt>
                <c:pt idx="210">
                  <c:v>57.528914097613651</c:v>
                </c:pt>
                <c:pt idx="211">
                  <c:v>72.199370424238225</c:v>
                </c:pt>
                <c:pt idx="212">
                  <c:v>48.330182131510277</c:v>
                </c:pt>
                <c:pt idx="213">
                  <c:v>30.727897522558813</c:v>
                </c:pt>
                <c:pt idx="214">
                  <c:v>31.186370823689796</c:v>
                </c:pt>
                <c:pt idx="215">
                  <c:v>78.651905118832943</c:v>
                </c:pt>
                <c:pt idx="216">
                  <c:v>115.1134724983884</c:v>
                </c:pt>
                <c:pt idx="217">
                  <c:v>123.08239043891214</c:v>
                </c:pt>
                <c:pt idx="218">
                  <c:v>128.36289854787131</c:v>
                </c:pt>
                <c:pt idx="219">
                  <c:v>133.67104502243174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2-49A8-B8AC-75F7025F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'070C'!$BN$11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'070C'!$BN$14:$BN$552</c:f>
              <c:numCache>
                <c:formatCode>0.0</c:formatCode>
                <c:ptCount val="539"/>
                <c:pt idx="0">
                  <c:v>3.6537133925188292</c:v>
                </c:pt>
                <c:pt idx="1">
                  <c:v>3.5413226803703517</c:v>
                </c:pt>
                <c:pt idx="2">
                  <c:v>3.3463133282992295</c:v>
                </c:pt>
                <c:pt idx="3">
                  <c:v>3.0826488993686145</c:v>
                </c:pt>
                <c:pt idx="4">
                  <c:v>2.9741711010105543</c:v>
                </c:pt>
                <c:pt idx="5">
                  <c:v>4.9696030673851217</c:v>
                </c:pt>
                <c:pt idx="6">
                  <c:v>4.5478439492846281</c:v>
                </c:pt>
                <c:pt idx="7">
                  <c:v>4.2878354126242044</c:v>
                </c:pt>
                <c:pt idx="8">
                  <c:v>4.5672828587275749</c:v>
                </c:pt>
                <c:pt idx="9">
                  <c:v>3.9875563905918416</c:v>
                </c:pt>
                <c:pt idx="10">
                  <c:v>3.5603573536343278</c:v>
                </c:pt>
                <c:pt idx="11">
                  <c:v>3.5170969434499457</c:v>
                </c:pt>
                <c:pt idx="12">
                  <c:v>3.4545243173690334</c:v>
                </c:pt>
                <c:pt idx="13">
                  <c:v>3.399549083447388</c:v>
                </c:pt>
                <c:pt idx="14">
                  <c:v>3.4154549293578138</c:v>
                </c:pt>
                <c:pt idx="15">
                  <c:v>3.3620498124574403</c:v>
                </c:pt>
                <c:pt idx="16">
                  <c:v>3.3464905419708106</c:v>
                </c:pt>
                <c:pt idx="17">
                  <c:v>3.3531254072039887</c:v>
                </c:pt>
                <c:pt idx="18">
                  <c:v>3.3687737980174406</c:v>
                </c:pt>
                <c:pt idx="19">
                  <c:v>3.3811740358821427</c:v>
                </c:pt>
                <c:pt idx="20">
                  <c:v>3.3959590271771405</c:v>
                </c:pt>
                <c:pt idx="21">
                  <c:v>3.4329980875475532</c:v>
                </c:pt>
                <c:pt idx="22">
                  <c:v>3.4696440351084976</c:v>
                </c:pt>
                <c:pt idx="23">
                  <c:v>3.5216427821754244</c:v>
                </c:pt>
                <c:pt idx="24">
                  <c:v>3.5435397673066702</c:v>
                </c:pt>
                <c:pt idx="25">
                  <c:v>3.5217057090431489</c:v>
                </c:pt>
                <c:pt idx="26">
                  <c:v>3.5594143563720473</c:v>
                </c:pt>
                <c:pt idx="27">
                  <c:v>3.5388115892654572</c:v>
                </c:pt>
                <c:pt idx="28">
                  <c:v>3.5915534254621662</c:v>
                </c:pt>
                <c:pt idx="29">
                  <c:v>3.6028082756705917</c:v>
                </c:pt>
                <c:pt idx="30">
                  <c:v>3.6223717398910726</c:v>
                </c:pt>
                <c:pt idx="31">
                  <c:v>3.635403051614758</c:v>
                </c:pt>
                <c:pt idx="32">
                  <c:v>3.7010191542367705</c:v>
                </c:pt>
                <c:pt idx="33">
                  <c:v>3.7177723204973638</c:v>
                </c:pt>
                <c:pt idx="34">
                  <c:v>3.7062193156035459</c:v>
                </c:pt>
                <c:pt idx="35">
                  <c:v>3.5663632727571191</c:v>
                </c:pt>
                <c:pt idx="36">
                  <c:v>3.5330202033134332</c:v>
                </c:pt>
                <c:pt idx="37">
                  <c:v>3.5863722392963893</c:v>
                </c:pt>
                <c:pt idx="38">
                  <c:v>3.5480616080479241</c:v>
                </c:pt>
                <c:pt idx="39">
                  <c:v>3.5492043729501579</c:v>
                </c:pt>
                <c:pt idx="40">
                  <c:v>3.5486340666382832</c:v>
                </c:pt>
                <c:pt idx="41">
                  <c:v>3.5042573177386305</c:v>
                </c:pt>
                <c:pt idx="42">
                  <c:v>3.5371984156785969</c:v>
                </c:pt>
                <c:pt idx="43">
                  <c:v>3.4793709045062169</c:v>
                </c:pt>
                <c:pt idx="44">
                  <c:v>3.4645760212987602</c:v>
                </c:pt>
                <c:pt idx="45">
                  <c:v>3.4313236685257635</c:v>
                </c:pt>
                <c:pt idx="46">
                  <c:v>3.3781937763907193</c:v>
                </c:pt>
                <c:pt idx="47">
                  <c:v>3.4250985781233942</c:v>
                </c:pt>
                <c:pt idx="48">
                  <c:v>3.4483927128661089</c:v>
                </c:pt>
                <c:pt idx="49">
                  <c:v>3.4146699977107482</c:v>
                </c:pt>
                <c:pt idx="50">
                  <c:v>3.3672007198596701</c:v>
                </c:pt>
                <c:pt idx="51">
                  <c:v>3.2953948964147184</c:v>
                </c:pt>
                <c:pt idx="52">
                  <c:v>3.3108185019779839</c:v>
                </c:pt>
                <c:pt idx="53">
                  <c:v>3.2952616797486942</c:v>
                </c:pt>
                <c:pt idx="54">
                  <c:v>3.2823161735391664</c:v>
                </c:pt>
                <c:pt idx="55">
                  <c:v>3.2072814168155128</c:v>
                </c:pt>
                <c:pt idx="56">
                  <c:v>3.1448749481878964</c:v>
                </c:pt>
                <c:pt idx="57">
                  <c:v>3.1411464734484387</c:v>
                </c:pt>
                <c:pt idx="58">
                  <c:v>3.1397359553696313</c:v>
                </c:pt>
                <c:pt idx="59">
                  <c:v>3.1155117851769614</c:v>
                </c:pt>
                <c:pt idx="60">
                  <c:v>3.1064570495837578</c:v>
                </c:pt>
                <c:pt idx="61">
                  <c:v>3.0988779110696973</c:v>
                </c:pt>
                <c:pt idx="62">
                  <c:v>3.1153391865688884</c:v>
                </c:pt>
                <c:pt idx="63">
                  <c:v>3.1031353490756834</c:v>
                </c:pt>
                <c:pt idx="64">
                  <c:v>3.0946304169588079</c:v>
                </c:pt>
                <c:pt idx="65">
                  <c:v>2.9714473428614925</c:v>
                </c:pt>
                <c:pt idx="66">
                  <c:v>2.9075219392064509</c:v>
                </c:pt>
                <c:pt idx="67">
                  <c:v>2.8272689727531297</c:v>
                </c:pt>
                <c:pt idx="68">
                  <c:v>2.7913191730600819</c:v>
                </c:pt>
                <c:pt idx="69">
                  <c:v>2.7949432038241713</c:v>
                </c:pt>
                <c:pt idx="70">
                  <c:v>2.8017777567988853</c:v>
                </c:pt>
                <c:pt idx="71">
                  <c:v>2.8250570504623798</c:v>
                </c:pt>
                <c:pt idx="72">
                  <c:v>2.8191983032439434</c:v>
                </c:pt>
                <c:pt idx="73">
                  <c:v>2.7950448229074247</c:v>
                </c:pt>
                <c:pt idx="74">
                  <c:v>2.7853408838289542</c:v>
                </c:pt>
                <c:pt idx="75">
                  <c:v>2.7871301507003916</c:v>
                </c:pt>
                <c:pt idx="76">
                  <c:v>2.8190650809240481</c:v>
                </c:pt>
                <c:pt idx="77">
                  <c:v>2.8143909693897355</c:v>
                </c:pt>
                <c:pt idx="78">
                  <c:v>2.7561769709061532</c:v>
                </c:pt>
                <c:pt idx="79">
                  <c:v>2.811150436016999</c:v>
                </c:pt>
                <c:pt idx="80">
                  <c:v>2.8960734689036358</c:v>
                </c:pt>
                <c:pt idx="81">
                  <c:v>2.8854748618438686</c:v>
                </c:pt>
                <c:pt idx="82">
                  <c:v>2.8879541138993137</c:v>
                </c:pt>
                <c:pt idx="83">
                  <c:v>2.8799361019560177</c:v>
                </c:pt>
                <c:pt idx="84">
                  <c:v>2.8876001119113699</c:v>
                </c:pt>
                <c:pt idx="85">
                  <c:v>2.8968734615212535</c:v>
                </c:pt>
                <c:pt idx="86">
                  <c:v>2.9160456645046748</c:v>
                </c:pt>
                <c:pt idx="87">
                  <c:v>2.929020940772582</c:v>
                </c:pt>
                <c:pt idx="88">
                  <c:v>2.94510953412049</c:v>
                </c:pt>
                <c:pt idx="89">
                  <c:v>2.9335517585012347</c:v>
                </c:pt>
                <c:pt idx="90">
                  <c:v>2.98977491496152</c:v>
                </c:pt>
                <c:pt idx="91">
                  <c:v>3.0150961692367613</c:v>
                </c:pt>
                <c:pt idx="92">
                  <c:v>2.9894944193604887</c:v>
                </c:pt>
                <c:pt idx="93">
                  <c:v>3.0352637960218174</c:v>
                </c:pt>
                <c:pt idx="94">
                  <c:v>3.0029583907676463</c:v>
                </c:pt>
                <c:pt idx="95">
                  <c:v>3.0834772287057497</c:v>
                </c:pt>
                <c:pt idx="96">
                  <c:v>3.131036228927452</c:v>
                </c:pt>
                <c:pt idx="97">
                  <c:v>3.0697768875719973</c:v>
                </c:pt>
                <c:pt idx="98">
                  <c:v>3.1222712964835204</c:v>
                </c:pt>
                <c:pt idx="99">
                  <c:v>3.1481236654711675</c:v>
                </c:pt>
                <c:pt idx="100">
                  <c:v>3.0696880116002374</c:v>
                </c:pt>
                <c:pt idx="101">
                  <c:v>3.0402758904886071</c:v>
                </c:pt>
                <c:pt idx="102">
                  <c:v>3.0092045253227298</c:v>
                </c:pt>
                <c:pt idx="103">
                  <c:v>3.002321596983486</c:v>
                </c:pt>
                <c:pt idx="104">
                  <c:v>2.9941429296124453</c:v>
                </c:pt>
                <c:pt idx="105">
                  <c:v>2.9418252112835086</c:v>
                </c:pt>
                <c:pt idx="106">
                  <c:v>2.9423045445016038</c:v>
                </c:pt>
                <c:pt idx="107">
                  <c:v>2.9507808530292539</c:v>
                </c:pt>
                <c:pt idx="108">
                  <c:v>2.9645527159922582</c:v>
                </c:pt>
                <c:pt idx="109">
                  <c:v>2.9712781771606709</c:v>
                </c:pt>
                <c:pt idx="110">
                  <c:v>3.0155938632861603</c:v>
                </c:pt>
                <c:pt idx="111">
                  <c:v>3.0092067727847578</c:v>
                </c:pt>
                <c:pt idx="112">
                  <c:v>3.0040447988504431</c:v>
                </c:pt>
                <c:pt idx="113">
                  <c:v>2.9518831915304351</c:v>
                </c:pt>
                <c:pt idx="114">
                  <c:v>2.9708148687033868</c:v>
                </c:pt>
                <c:pt idx="115">
                  <c:v>2.9682014867567368</c:v>
                </c:pt>
                <c:pt idx="116">
                  <c:v>2.9753912449557314</c:v>
                </c:pt>
                <c:pt idx="117">
                  <c:v>2.9425074266068512</c:v>
                </c:pt>
                <c:pt idx="118">
                  <c:v>2.9292508886700408</c:v>
                </c:pt>
                <c:pt idx="119">
                  <c:v>2.9286123681811076</c:v>
                </c:pt>
                <c:pt idx="120">
                  <c:v>2.9892072371782543</c:v>
                </c:pt>
                <c:pt idx="121">
                  <c:v>2.9328796013868805</c:v>
                </c:pt>
                <c:pt idx="122">
                  <c:v>2.8689301527434408</c:v>
                </c:pt>
                <c:pt idx="123">
                  <c:v>2.9259580702479453</c:v>
                </c:pt>
                <c:pt idx="124">
                  <c:v>2.8933912307516318</c:v>
                </c:pt>
                <c:pt idx="125">
                  <c:v>2.9137042501331587</c:v>
                </c:pt>
                <c:pt idx="126">
                  <c:v>2.9503185876894862</c:v>
                </c:pt>
                <c:pt idx="127">
                  <c:v>2.9335236336352564</c:v>
                </c:pt>
                <c:pt idx="128">
                  <c:v>2.9165565264132547</c:v>
                </c:pt>
                <c:pt idx="129">
                  <c:v>2.931960732743538</c:v>
                </c:pt>
                <c:pt idx="130">
                  <c:v>2.8655626816055668</c:v>
                </c:pt>
                <c:pt idx="131">
                  <c:v>2.1976822640992135</c:v>
                </c:pt>
                <c:pt idx="132">
                  <c:v>2.1503832957768658</c:v>
                </c:pt>
                <c:pt idx="133">
                  <c:v>2.5347978485399971</c:v>
                </c:pt>
                <c:pt idx="134">
                  <c:v>2.8125994303549176</c:v>
                </c:pt>
                <c:pt idx="135">
                  <c:v>2.8968664867092575</c:v>
                </c:pt>
                <c:pt idx="136">
                  <c:v>2.9311358469589299</c:v>
                </c:pt>
                <c:pt idx="137">
                  <c:v>2.93183971035642</c:v>
                </c:pt>
                <c:pt idx="138">
                  <c:v>2.9010296323088078</c:v>
                </c:pt>
                <c:pt idx="139">
                  <c:v>2.9188353280218235</c:v>
                </c:pt>
                <c:pt idx="140">
                  <c:v>2.9033631711671539</c:v>
                </c:pt>
                <c:pt idx="141">
                  <c:v>2.8987972890007434</c:v>
                </c:pt>
                <c:pt idx="142">
                  <c:v>2.9316756705682132</c:v>
                </c:pt>
                <c:pt idx="143">
                  <c:v>3.0379098910737574</c:v>
                </c:pt>
                <c:pt idx="144">
                  <c:v>2.8187624897297106</c:v>
                </c:pt>
                <c:pt idx="145">
                  <c:v>2.6796048633072229</c:v>
                </c:pt>
                <c:pt idx="146">
                  <c:v>2.6979618092929245</c:v>
                </c:pt>
                <c:pt idx="147">
                  <c:v>2.9109371299291862</c:v>
                </c:pt>
                <c:pt idx="148">
                  <c:v>2.7845971753653145</c:v>
                </c:pt>
                <c:pt idx="149">
                  <c:v>2.8828010804254416</c:v>
                </c:pt>
                <c:pt idx="150">
                  <c:v>2.8452620390870598</c:v>
                </c:pt>
                <c:pt idx="151">
                  <c:v>2.9424744879611442</c:v>
                </c:pt>
                <c:pt idx="152">
                  <c:v>2.8851239624946374</c:v>
                </c:pt>
                <c:pt idx="153">
                  <c:v>2.8939299712395434</c:v>
                </c:pt>
                <c:pt idx="154">
                  <c:v>2.8856440735495048</c:v>
                </c:pt>
                <c:pt idx="155">
                  <c:v>2.8143195199224094</c:v>
                </c:pt>
                <c:pt idx="156">
                  <c:v>2.8212421510362811</c:v>
                </c:pt>
                <c:pt idx="157">
                  <c:v>2.7959857752463186</c:v>
                </c:pt>
                <c:pt idx="158">
                  <c:v>2.7635585211799567</c:v>
                </c:pt>
                <c:pt idx="159">
                  <c:v>2.8728708980476085</c:v>
                </c:pt>
                <c:pt idx="160">
                  <c:v>2.8151207984357702</c:v>
                </c:pt>
                <c:pt idx="161">
                  <c:v>2.7126414407175017</c:v>
                </c:pt>
                <c:pt idx="162">
                  <c:v>2.3638801534974032</c:v>
                </c:pt>
                <c:pt idx="163">
                  <c:v>2.6727351790895195</c:v>
                </c:pt>
                <c:pt idx="164">
                  <c:v>2.7628202059029521</c:v>
                </c:pt>
                <c:pt idx="165">
                  <c:v>2.7372625654289662</c:v>
                </c:pt>
                <c:pt idx="166">
                  <c:v>2.7362612559535058</c:v>
                </c:pt>
                <c:pt idx="167">
                  <c:v>2.7796877330197272</c:v>
                </c:pt>
                <c:pt idx="168">
                  <c:v>2.7975087859327736</c:v>
                </c:pt>
                <c:pt idx="169">
                  <c:v>2.8154832500238705</c:v>
                </c:pt>
                <c:pt idx="170">
                  <c:v>2.8659062146146348</c:v>
                </c:pt>
                <c:pt idx="171">
                  <c:v>2.9394129246203238</c:v>
                </c:pt>
                <c:pt idx="172">
                  <c:v>2.9446269724781997</c:v>
                </c:pt>
                <c:pt idx="173">
                  <c:v>2.5922511385022298</c:v>
                </c:pt>
                <c:pt idx="174">
                  <c:v>2.6425259958345939</c:v>
                </c:pt>
                <c:pt idx="175">
                  <c:v>2.7228579764659453</c:v>
                </c:pt>
                <c:pt idx="176">
                  <c:v>2.5404885359648257</c:v>
                </c:pt>
                <c:pt idx="177">
                  <c:v>2.3268206043123203</c:v>
                </c:pt>
                <c:pt idx="178">
                  <c:v>2.3270285371139887</c:v>
                </c:pt>
                <c:pt idx="179">
                  <c:v>2.2925445417319779</c:v>
                </c:pt>
                <c:pt idx="180">
                  <c:v>2.2123613906488249</c:v>
                </c:pt>
                <c:pt idx="181">
                  <c:v>1.9713502060239028</c:v>
                </c:pt>
                <c:pt idx="182">
                  <c:v>2.0026822230787742</c:v>
                </c:pt>
                <c:pt idx="183">
                  <c:v>2.411439069029635</c:v>
                </c:pt>
                <c:pt idx="184">
                  <c:v>2.7481641586423287</c:v>
                </c:pt>
                <c:pt idx="185">
                  <c:v>2.8439463129590314</c:v>
                </c:pt>
                <c:pt idx="186">
                  <c:v>2.9015854615228842</c:v>
                </c:pt>
                <c:pt idx="187">
                  <c:v>2.3877169364945829</c:v>
                </c:pt>
                <c:pt idx="188">
                  <c:v>2.2392029976138739</c:v>
                </c:pt>
                <c:pt idx="189">
                  <c:v>2.4215084275124243</c:v>
                </c:pt>
                <c:pt idx="190">
                  <c:v>2.7892875759864122</c:v>
                </c:pt>
                <c:pt idx="191">
                  <c:v>2.9779804555513261</c:v>
                </c:pt>
                <c:pt idx="192">
                  <c:v>2.8305783782361642</c:v>
                </c:pt>
                <c:pt idx="193">
                  <c:v>2.463882631684911</c:v>
                </c:pt>
                <c:pt idx="194">
                  <c:v>2.5555468751084334</c:v>
                </c:pt>
                <c:pt idx="195">
                  <c:v>2.7098753493307939</c:v>
                </c:pt>
                <c:pt idx="196">
                  <c:v>2.2406183660285137</c:v>
                </c:pt>
                <c:pt idx="197">
                  <c:v>2.0477794422920352</c:v>
                </c:pt>
                <c:pt idx="198">
                  <c:v>2.06308321737417</c:v>
                </c:pt>
                <c:pt idx="199">
                  <c:v>2.1340561039217389</c:v>
                </c:pt>
                <c:pt idx="200">
                  <c:v>2.172463678506908</c:v>
                </c:pt>
                <c:pt idx="201">
                  <c:v>2.085772976831707</c:v>
                </c:pt>
                <c:pt idx="202">
                  <c:v>2.2249889334820123</c:v>
                </c:pt>
                <c:pt idx="203">
                  <c:v>2.543703859149459</c:v>
                </c:pt>
                <c:pt idx="204">
                  <c:v>2.7139536076718023</c:v>
                </c:pt>
                <c:pt idx="205">
                  <c:v>2.600039587371465</c:v>
                </c:pt>
                <c:pt idx="206">
                  <c:v>2.4706650923592517</c:v>
                </c:pt>
                <c:pt idx="207">
                  <c:v>2.5375974361075002</c:v>
                </c:pt>
                <c:pt idx="208">
                  <c:v>2.6223824439128007</c:v>
                </c:pt>
                <c:pt idx="209">
                  <c:v>2.4822368031735182</c:v>
                </c:pt>
                <c:pt idx="210">
                  <c:v>2.3224737359760046</c:v>
                </c:pt>
                <c:pt idx="211">
                  <c:v>2.3344993789741557</c:v>
                </c:pt>
                <c:pt idx="212">
                  <c:v>2.5371234170164332</c:v>
                </c:pt>
                <c:pt idx="213">
                  <c:v>2.7387699409312156</c:v>
                </c:pt>
                <c:pt idx="214">
                  <c:v>2.673822101157397</c:v>
                </c:pt>
                <c:pt idx="215">
                  <c:v>2.0868410508557718</c:v>
                </c:pt>
                <c:pt idx="216">
                  <c:v>1.9352870223628407</c:v>
                </c:pt>
                <c:pt idx="217">
                  <c:v>1.9459581975330245</c:v>
                </c:pt>
                <c:pt idx="218">
                  <c:v>1.9412577234534847</c:v>
                </c:pt>
                <c:pt idx="219">
                  <c:v>1.9312887920557635</c:v>
                </c:pt>
              </c:numCache>
            </c:numRef>
          </c:xVal>
          <c:yVal>
            <c:numRef>
              <c:f>'070C'!$J$13:$J$552</c:f>
              <c:numCache>
                <c:formatCode>0.0</c:formatCode>
                <c:ptCount val="540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B-46F4-BEA3-53C931D587A9}"/>
            </c:ext>
          </c:extLst>
        </c:ser>
        <c:ser>
          <c:idx val="7"/>
          <c:order val="1"/>
          <c:tx>
            <c:strRef>
              <c:f>'070C'!$BM$11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'070C'!$BM$14:$BM$552</c:f>
              <c:numCache>
                <c:formatCode>0.0</c:formatCode>
                <c:ptCount val="539"/>
                <c:pt idx="0">
                  <c:v>2.2802374793322646</c:v>
                </c:pt>
                <c:pt idx="1">
                  <c:v>2.2618544021178542</c:v>
                </c:pt>
                <c:pt idx="2">
                  <c:v>2.1731104473531908</c:v>
                </c:pt>
                <c:pt idx="3">
                  <c:v>2.0303945992978329</c:v>
                </c:pt>
                <c:pt idx="4">
                  <c:v>1.985954762502145</c:v>
                </c:pt>
                <c:pt idx="5">
                  <c:v>3.9031319721965723</c:v>
                </c:pt>
                <c:pt idx="6">
                  <c:v>3.362412205217757</c:v>
                </c:pt>
                <c:pt idx="7">
                  <c:v>3.1056481238593299</c:v>
                </c:pt>
                <c:pt idx="8">
                  <c:v>3.5275332711914866</c:v>
                </c:pt>
                <c:pt idx="9">
                  <c:v>2.951165826448765</c:v>
                </c:pt>
                <c:pt idx="10">
                  <c:v>2.6454022558027934</c:v>
                </c:pt>
                <c:pt idx="11">
                  <c:v>2.6325081031028494</c:v>
                </c:pt>
                <c:pt idx="12">
                  <c:v>2.6019790930231226</c:v>
                </c:pt>
                <c:pt idx="13">
                  <c:v>2.5758425753645224</c:v>
                </c:pt>
                <c:pt idx="14">
                  <c:v>2.5983240822219411</c:v>
                </c:pt>
                <c:pt idx="15">
                  <c:v>2.5684926334697229</c:v>
                </c:pt>
                <c:pt idx="16">
                  <c:v>2.5707744609264904</c:v>
                </c:pt>
                <c:pt idx="17">
                  <c:v>2.5892754171537682</c:v>
                </c:pt>
                <c:pt idx="18">
                  <c:v>2.6145995763847747</c:v>
                </c:pt>
                <c:pt idx="19">
                  <c:v>2.6353463521665064</c:v>
                </c:pt>
                <c:pt idx="20">
                  <c:v>2.6542891804443345</c:v>
                </c:pt>
                <c:pt idx="21">
                  <c:v>2.6908158885156208</c:v>
                </c:pt>
                <c:pt idx="22">
                  <c:v>2.7302507169431993</c:v>
                </c:pt>
                <c:pt idx="23">
                  <c:v>2.7826194461755018</c:v>
                </c:pt>
                <c:pt idx="24">
                  <c:v>2.8057511686535448</c:v>
                </c:pt>
                <c:pt idx="25">
                  <c:v>2.7948970639782611</c:v>
                </c:pt>
                <c:pt idx="26">
                  <c:v>2.8374513496888421</c:v>
                </c:pt>
                <c:pt idx="27">
                  <c:v>2.8286110075890583</c:v>
                </c:pt>
                <c:pt idx="28">
                  <c:v>2.8820529030049107</c:v>
                </c:pt>
                <c:pt idx="29">
                  <c:v>2.8991052739940888</c:v>
                </c:pt>
                <c:pt idx="30">
                  <c:v>2.9259895167196914</c:v>
                </c:pt>
                <c:pt idx="31">
                  <c:v>2.9441814528014199</c:v>
                </c:pt>
                <c:pt idx="32">
                  <c:v>3.0073678100982772</c:v>
                </c:pt>
                <c:pt idx="33">
                  <c:v>3.0329302860257599</c:v>
                </c:pt>
                <c:pt idx="34">
                  <c:v>3.0306035536865825</c:v>
                </c:pt>
                <c:pt idx="35">
                  <c:v>2.9078643207686699</c:v>
                </c:pt>
                <c:pt idx="36">
                  <c:v>2.8848321012723761</c:v>
                </c:pt>
                <c:pt idx="37">
                  <c:v>2.9382655094003196</c:v>
                </c:pt>
                <c:pt idx="38">
                  <c:v>2.9089112410504643</c:v>
                </c:pt>
                <c:pt idx="39">
                  <c:v>2.9167471185739178</c:v>
                </c:pt>
                <c:pt idx="40">
                  <c:v>2.924550677932841</c:v>
                </c:pt>
                <c:pt idx="41">
                  <c:v>2.8900898999911986</c:v>
                </c:pt>
                <c:pt idx="42">
                  <c:v>2.9271130742330591</c:v>
                </c:pt>
                <c:pt idx="43">
                  <c:v>2.8772483489435623</c:v>
                </c:pt>
                <c:pt idx="44">
                  <c:v>2.8697960197387751</c:v>
                </c:pt>
                <c:pt idx="45">
                  <c:v>2.8476549048956254</c:v>
                </c:pt>
                <c:pt idx="46">
                  <c:v>2.8113848447456746</c:v>
                </c:pt>
                <c:pt idx="47">
                  <c:v>2.8664994178243046</c:v>
                </c:pt>
                <c:pt idx="48">
                  <c:v>2.8964684475810247</c:v>
                </c:pt>
                <c:pt idx="49">
                  <c:v>2.8716461705489276</c:v>
                </c:pt>
                <c:pt idx="50">
                  <c:v>2.8370859371727888</c:v>
                </c:pt>
                <c:pt idx="51">
                  <c:v>2.7804832921546661</c:v>
                </c:pt>
                <c:pt idx="52">
                  <c:v>2.802050382670414</c:v>
                </c:pt>
                <c:pt idx="53">
                  <c:v>2.7926764681744585</c:v>
                </c:pt>
                <c:pt idx="54">
                  <c:v>2.7859110848234163</c:v>
                </c:pt>
                <c:pt idx="55">
                  <c:v>2.7235118176903961</c:v>
                </c:pt>
                <c:pt idx="56">
                  <c:v>2.6743801014418978</c:v>
                </c:pt>
                <c:pt idx="57">
                  <c:v>2.6780669558374868</c:v>
                </c:pt>
                <c:pt idx="58">
                  <c:v>2.6862264467167747</c:v>
                </c:pt>
                <c:pt idx="59">
                  <c:v>2.6750110053586202</c:v>
                </c:pt>
                <c:pt idx="60">
                  <c:v>2.6744428383045511</c:v>
                </c:pt>
                <c:pt idx="61">
                  <c:v>2.6731202075835698</c:v>
                </c:pt>
                <c:pt idx="62">
                  <c:v>2.6947596884467426</c:v>
                </c:pt>
                <c:pt idx="63">
                  <c:v>2.6894362018615916</c:v>
                </c:pt>
                <c:pt idx="64">
                  <c:v>2.688892475749844</c:v>
                </c:pt>
                <c:pt idx="65">
                  <c:v>2.5790550124389457</c:v>
                </c:pt>
                <c:pt idx="66">
                  <c:v>2.5245478078367589</c:v>
                </c:pt>
                <c:pt idx="67">
                  <c:v>2.4575431861918635</c:v>
                </c:pt>
                <c:pt idx="68">
                  <c:v>2.4331201703512604</c:v>
                </c:pt>
                <c:pt idx="69">
                  <c:v>2.4477929573766803</c:v>
                </c:pt>
                <c:pt idx="70">
                  <c:v>2.4653921637515004</c:v>
                </c:pt>
                <c:pt idx="71">
                  <c:v>2.495533454272381</c:v>
                </c:pt>
                <c:pt idx="72">
                  <c:v>2.4943688487096942</c:v>
                </c:pt>
                <c:pt idx="73">
                  <c:v>2.4730689001744532</c:v>
                </c:pt>
                <c:pt idx="74">
                  <c:v>2.4654771781252962</c:v>
                </c:pt>
                <c:pt idx="75">
                  <c:v>2.4736685146908606</c:v>
                </c:pt>
                <c:pt idx="76">
                  <c:v>2.5089179069608676</c:v>
                </c:pt>
                <c:pt idx="77">
                  <c:v>2.5129489229142319</c:v>
                </c:pt>
                <c:pt idx="78">
                  <c:v>2.4581580263716734</c:v>
                </c:pt>
                <c:pt idx="79">
                  <c:v>2.5112501567428462</c:v>
                </c:pt>
                <c:pt idx="80">
                  <c:v>2.5948871531707374</c:v>
                </c:pt>
                <c:pt idx="81">
                  <c:v>2.5926607925644083</c:v>
                </c:pt>
                <c:pt idx="82">
                  <c:v>2.5996428066358011</c:v>
                </c:pt>
                <c:pt idx="83">
                  <c:v>2.5943764374872731</c:v>
                </c:pt>
                <c:pt idx="84">
                  <c:v>2.6036467494376878</c:v>
                </c:pt>
                <c:pt idx="85">
                  <c:v>2.6148817647689468</c:v>
                </c:pt>
                <c:pt idx="86">
                  <c:v>2.6364403456051364</c:v>
                </c:pt>
                <c:pt idx="87">
                  <c:v>2.6517182278923244</c:v>
                </c:pt>
                <c:pt idx="88">
                  <c:v>2.6696068477194363</c:v>
                </c:pt>
                <c:pt idx="89">
                  <c:v>2.6623205581753844</c:v>
                </c:pt>
                <c:pt idx="90">
                  <c:v>2.7185046542750619</c:v>
                </c:pt>
                <c:pt idx="91">
                  <c:v>2.7444241589724885</c:v>
                </c:pt>
                <c:pt idx="92">
                  <c:v>2.7222880209345903</c:v>
                </c:pt>
                <c:pt idx="93">
                  <c:v>2.7681874963150981</c:v>
                </c:pt>
                <c:pt idx="94">
                  <c:v>2.7378239191135774</c:v>
                </c:pt>
                <c:pt idx="95">
                  <c:v>2.8202138710773359</c:v>
                </c:pt>
                <c:pt idx="96">
                  <c:v>2.8705763815447258</c:v>
                </c:pt>
                <c:pt idx="97">
                  <c:v>2.8149730607646144</c:v>
                </c:pt>
                <c:pt idx="98">
                  <c:v>2.8697682760879402</c:v>
                </c:pt>
                <c:pt idx="99">
                  <c:v>2.8990314220175066</c:v>
                </c:pt>
                <c:pt idx="100">
                  <c:v>2.8261633232626213</c:v>
                </c:pt>
                <c:pt idx="101">
                  <c:v>2.8015878751745489</c:v>
                </c:pt>
                <c:pt idx="102">
                  <c:v>2.7753263907701617</c:v>
                </c:pt>
                <c:pt idx="103">
                  <c:v>2.7719424386932112</c:v>
                </c:pt>
                <c:pt idx="104">
                  <c:v>2.7672544314188996</c:v>
                </c:pt>
                <c:pt idx="105">
                  <c:v>2.7195369833929122</c:v>
                </c:pt>
                <c:pt idx="106">
                  <c:v>2.7232783919044636</c:v>
                </c:pt>
                <c:pt idx="107">
                  <c:v>2.7349484280718723</c:v>
                </c:pt>
                <c:pt idx="108">
                  <c:v>2.7519873334218521</c:v>
                </c:pt>
                <c:pt idx="109">
                  <c:v>2.761672304306384</c:v>
                </c:pt>
                <c:pt idx="110">
                  <c:v>2.8084198953360531</c:v>
                </c:pt>
                <c:pt idx="111">
                  <c:v>2.8053649112455967</c:v>
                </c:pt>
                <c:pt idx="112">
                  <c:v>2.8037320107712773</c:v>
                </c:pt>
                <c:pt idx="113">
                  <c:v>2.7556485736029672</c:v>
                </c:pt>
                <c:pt idx="114">
                  <c:v>2.7774990520692309</c:v>
                </c:pt>
                <c:pt idx="115">
                  <c:v>2.7778815435116493</c:v>
                </c:pt>
                <c:pt idx="116">
                  <c:v>2.78840811686731</c:v>
                </c:pt>
                <c:pt idx="117">
                  <c:v>2.7591578133446197</c:v>
                </c:pt>
                <c:pt idx="118">
                  <c:v>2.7491884300120346</c:v>
                </c:pt>
                <c:pt idx="119">
                  <c:v>2.7513664948507897</c:v>
                </c:pt>
                <c:pt idx="120">
                  <c:v>2.8149576755267147</c:v>
                </c:pt>
                <c:pt idx="121">
                  <c:v>2.7606830129673887</c:v>
                </c:pt>
                <c:pt idx="122">
                  <c:v>2.699269322629172</c:v>
                </c:pt>
                <c:pt idx="123">
                  <c:v>2.7603194439536098</c:v>
                </c:pt>
                <c:pt idx="124">
                  <c:v>2.7298731523117552</c:v>
                </c:pt>
                <c:pt idx="125">
                  <c:v>2.7521161425125458</c:v>
                </c:pt>
                <c:pt idx="126">
                  <c:v>2.7915897537403396</c:v>
                </c:pt>
                <c:pt idx="127">
                  <c:v>2.7775127265484816</c:v>
                </c:pt>
                <c:pt idx="128">
                  <c:v>2.762129025084032</c:v>
                </c:pt>
                <c:pt idx="129">
                  <c:v>2.7795714469599888</c:v>
                </c:pt>
                <c:pt idx="130">
                  <c:v>2.7152172781608863</c:v>
                </c:pt>
                <c:pt idx="131">
                  <c:v>2.0673858284837094</c:v>
                </c:pt>
                <c:pt idx="132">
                  <c:v>2.0243636934897395</c:v>
                </c:pt>
                <c:pt idx="133">
                  <c:v>2.3975941777498058</c:v>
                </c:pt>
                <c:pt idx="134">
                  <c:v>2.6716438857187264</c:v>
                </c:pt>
                <c:pt idx="135">
                  <c:v>2.7610748458612155</c:v>
                </c:pt>
                <c:pt idx="136">
                  <c:v>2.7994841309729726</c:v>
                </c:pt>
                <c:pt idx="137">
                  <c:v>2.80403719204668</c:v>
                </c:pt>
                <c:pt idx="138">
                  <c:v>2.7765745709291711</c:v>
                </c:pt>
                <c:pt idx="139">
                  <c:v>2.7974411005336566</c:v>
                </c:pt>
                <c:pt idx="140">
                  <c:v>2.7808554840437063</c:v>
                </c:pt>
                <c:pt idx="141">
                  <c:v>2.7785093243073105</c:v>
                </c:pt>
                <c:pt idx="142">
                  <c:v>2.8172003298732577</c:v>
                </c:pt>
                <c:pt idx="143">
                  <c:v>2.9256776429234632</c:v>
                </c:pt>
                <c:pt idx="144">
                  <c:v>2.6993731253947693</c:v>
                </c:pt>
                <c:pt idx="145">
                  <c:v>2.5624939226801264</c:v>
                </c:pt>
                <c:pt idx="146">
                  <c:v>2.5828916177953571</c:v>
                </c:pt>
                <c:pt idx="147">
                  <c:v>2.802871741053488</c:v>
                </c:pt>
                <c:pt idx="148">
                  <c:v>2.6760590394943162</c:v>
                </c:pt>
                <c:pt idx="149">
                  <c:v>2.7860195719522221</c:v>
                </c:pt>
                <c:pt idx="150">
                  <c:v>2.7599070840450262</c:v>
                </c:pt>
                <c:pt idx="151">
                  <c:v>2.8547275549611433</c:v>
                </c:pt>
                <c:pt idx="152">
                  <c:v>2.7875407554940645</c:v>
                </c:pt>
                <c:pt idx="153">
                  <c:v>2.7964999258354539</c:v>
                </c:pt>
                <c:pt idx="154">
                  <c:v>2.7926831366847122</c:v>
                </c:pt>
                <c:pt idx="155">
                  <c:v>2.7205084241230142</c:v>
                </c:pt>
                <c:pt idx="156">
                  <c:v>2.7287995457537719</c:v>
                </c:pt>
                <c:pt idx="157">
                  <c:v>2.706369092211427</c:v>
                </c:pt>
                <c:pt idx="158">
                  <c:v>2.676374012055911</c:v>
                </c:pt>
                <c:pt idx="159">
                  <c:v>2.7937091458915981</c:v>
                </c:pt>
                <c:pt idx="160">
                  <c:v>2.7337584540887097</c:v>
                </c:pt>
                <c:pt idx="161">
                  <c:v>2.6285243464223362</c:v>
                </c:pt>
                <c:pt idx="162">
                  <c:v>2.2794952809529749</c:v>
                </c:pt>
                <c:pt idx="163">
                  <c:v>2.5913950334581632</c:v>
                </c:pt>
                <c:pt idx="164">
                  <c:v>2.6897085658256885</c:v>
                </c:pt>
                <c:pt idx="165">
                  <c:v>2.6664612717350824</c:v>
                </c:pt>
                <c:pt idx="166">
                  <c:v>2.6669647165778598</c:v>
                </c:pt>
                <c:pt idx="167">
                  <c:v>2.7127056744141713</c:v>
                </c:pt>
                <c:pt idx="168">
                  <c:v>2.7313335331487276</c:v>
                </c:pt>
                <c:pt idx="169">
                  <c:v>2.7502755266288177</c:v>
                </c:pt>
                <c:pt idx="170">
                  <c:v>2.8041306651925013</c:v>
                </c:pt>
                <c:pt idx="171">
                  <c:v>2.8837418208952426</c:v>
                </c:pt>
                <c:pt idx="172">
                  <c:v>2.8896671460321346</c:v>
                </c:pt>
                <c:pt idx="173">
                  <c:v>2.5259310966320467</c:v>
                </c:pt>
                <c:pt idx="174">
                  <c:v>2.5785264013670108</c:v>
                </c:pt>
                <c:pt idx="175">
                  <c:v>2.6630578243222258</c:v>
                </c:pt>
                <c:pt idx="176">
                  <c:v>2.4791786416423629</c:v>
                </c:pt>
                <c:pt idx="177">
                  <c:v>2.265507957287189</c:v>
                </c:pt>
                <c:pt idx="178">
                  <c:v>2.2671348556310318</c:v>
                </c:pt>
                <c:pt idx="179">
                  <c:v>2.234254672169778</c:v>
                </c:pt>
                <c:pt idx="180">
                  <c:v>2.1564498018655418</c:v>
                </c:pt>
                <c:pt idx="181">
                  <c:v>1.9199279899196549</c:v>
                </c:pt>
                <c:pt idx="182">
                  <c:v>1.9533200953350667</c:v>
                </c:pt>
                <c:pt idx="183">
                  <c:v>2.3585933164607864</c:v>
                </c:pt>
                <c:pt idx="184">
                  <c:v>2.7028669068855691</c:v>
                </c:pt>
                <c:pt idx="185">
                  <c:v>2.8123480957194635</c:v>
                </c:pt>
                <c:pt idx="186">
                  <c:v>2.8704654495090351</c:v>
                </c:pt>
                <c:pt idx="187">
                  <c:v>2.3416928715911767</c:v>
                </c:pt>
                <c:pt idx="188">
                  <c:v>2.1942310616992451</c:v>
                </c:pt>
                <c:pt idx="189">
                  <c:v>2.3786119283880391</c:v>
                </c:pt>
                <c:pt idx="190">
                  <c:v>2.7623100314887452</c:v>
                </c:pt>
                <c:pt idx="191">
                  <c:v>2.9672351101528367</c:v>
                </c:pt>
                <c:pt idx="192">
                  <c:v>2.8078974419203129</c:v>
                </c:pt>
                <c:pt idx="193">
                  <c:v>2.4279166799529297</c:v>
                </c:pt>
                <c:pt idx="194">
                  <c:v>2.5217303052185125</c:v>
                </c:pt>
                <c:pt idx="195">
                  <c:v>2.6819412744775089</c:v>
                </c:pt>
                <c:pt idx="196">
                  <c:v>2.2066934014264152</c:v>
                </c:pt>
                <c:pt idx="197">
                  <c:v>2.0148133805724875</c:v>
                </c:pt>
                <c:pt idx="198">
                  <c:v>2.0313223662318594</c:v>
                </c:pt>
                <c:pt idx="199">
                  <c:v>2.1035001197083676</c:v>
                </c:pt>
                <c:pt idx="200">
                  <c:v>2.1433278524220394</c:v>
                </c:pt>
                <c:pt idx="201">
                  <c:v>2.0579939863678471</c:v>
                </c:pt>
                <c:pt idx="202">
                  <c:v>2.1988382565238571</c:v>
                </c:pt>
                <c:pt idx="203">
                  <c:v>2.521385106665357</c:v>
                </c:pt>
                <c:pt idx="204">
                  <c:v>2.6967328760072071</c:v>
                </c:pt>
                <c:pt idx="205">
                  <c:v>2.5832467533235826</c:v>
                </c:pt>
                <c:pt idx="206">
                  <c:v>2.4523220211857377</c:v>
                </c:pt>
                <c:pt idx="207">
                  <c:v>2.5217928749148459</c:v>
                </c:pt>
                <c:pt idx="208">
                  <c:v>2.6087829761812471</c:v>
                </c:pt>
                <c:pt idx="209">
                  <c:v>2.4673267006218396</c:v>
                </c:pt>
                <c:pt idx="210">
                  <c:v>2.3078041070940647</c:v>
                </c:pt>
                <c:pt idx="211">
                  <c:v>2.3187663117428845</c:v>
                </c:pt>
                <c:pt idx="212">
                  <c:v>2.5275158310188974</c:v>
                </c:pt>
                <c:pt idx="213">
                  <c:v>2.7418428648502617</c:v>
                </c:pt>
                <c:pt idx="214">
                  <c:v>2.6781037104986951</c:v>
                </c:pt>
                <c:pt idx="215">
                  <c:v>2.0756492275555756</c:v>
                </c:pt>
                <c:pt idx="216">
                  <c:v>1.9231774585219217</c:v>
                </c:pt>
                <c:pt idx="217">
                  <c:v>1.9346026539723351</c:v>
                </c:pt>
                <c:pt idx="218">
                  <c:v>1.9307579471763145</c:v>
                </c:pt>
                <c:pt idx="219">
                  <c:v>1.9216422342688011</c:v>
                </c:pt>
              </c:numCache>
            </c:numRef>
          </c:xVal>
          <c:yVal>
            <c:numRef>
              <c:f>'070C'!$J$13:$J$552</c:f>
              <c:numCache>
                <c:formatCode>0.0</c:formatCode>
                <c:ptCount val="540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B-46F4-BEA3-53C931D587A9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B-46F4-BEA3-53C931D587A9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B-46F4-BEA3-53C931D587A9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B-46F4-BEA3-53C931D587A9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B-46F4-BEA3-53C931D587A9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'070C'!$EA$75:$EA$76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B-46F4-BEA3-53C931D58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'071C'!$AD$14:$AD$427</c:f>
              <c:numCache>
                <c:formatCode>0</c:formatCode>
                <c:ptCount val="41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3.097952261042304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1.2467603558695692</c:v>
                </c:pt>
                <c:pt idx="37">
                  <c:v>2.1111908308258638</c:v>
                </c:pt>
                <c:pt idx="38">
                  <c:v>1.5347114990271797</c:v>
                </c:pt>
                <c:pt idx="39">
                  <c:v>1.4351922931514456</c:v>
                </c:pt>
                <c:pt idx="40">
                  <c:v>1.2939047212447226</c:v>
                </c:pt>
                <c:pt idx="41">
                  <c:v>2.3891375578789864</c:v>
                </c:pt>
                <c:pt idx="42">
                  <c:v>2.0678160389218503</c:v>
                </c:pt>
                <c:pt idx="43">
                  <c:v>1.6493063330371611</c:v>
                </c:pt>
                <c:pt idx="44">
                  <c:v>1.7707592997519135</c:v>
                </c:pt>
                <c:pt idx="45">
                  <c:v>2.1214910716651039</c:v>
                </c:pt>
                <c:pt idx="46">
                  <c:v>1.8236703326963772</c:v>
                </c:pt>
                <c:pt idx="47">
                  <c:v>1.9182050426846615</c:v>
                </c:pt>
                <c:pt idx="48">
                  <c:v>1.3798316675106106</c:v>
                </c:pt>
                <c:pt idx="49">
                  <c:v>1.5415178407020464</c:v>
                </c:pt>
                <c:pt idx="50">
                  <c:v>0.89056767994899388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0.82809697821205974</c:v>
                </c:pt>
                <c:pt idx="57">
                  <c:v>1.8634164782162017</c:v>
                </c:pt>
                <c:pt idx="58">
                  <c:v>1.8797654780612607</c:v>
                </c:pt>
                <c:pt idx="59">
                  <c:v>2.4603363388766746</c:v>
                </c:pt>
                <c:pt idx="60">
                  <c:v>2.6057146752295384</c:v>
                </c:pt>
                <c:pt idx="61">
                  <c:v>2.5308357286630701</c:v>
                </c:pt>
                <c:pt idx="62">
                  <c:v>2.0512964449016944</c:v>
                </c:pt>
                <c:pt idx="63">
                  <c:v>2.2280549663091942</c:v>
                </c:pt>
                <c:pt idx="64">
                  <c:v>2.5863188927236038</c:v>
                </c:pt>
                <c:pt idx="65">
                  <c:v>2.1518917124727719</c:v>
                </c:pt>
                <c:pt idx="66">
                  <c:v>1.8108047624927663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1.3889278995738163</c:v>
                </c:pt>
                <c:pt idx="71">
                  <c:v>1.2735266605164233</c:v>
                </c:pt>
                <c:pt idx="72">
                  <c:v>1.7550828181726812</c:v>
                </c:pt>
                <c:pt idx="73">
                  <c:v>2.1119141976209344</c:v>
                </c:pt>
                <c:pt idx="74">
                  <c:v>2.365370399747202</c:v>
                </c:pt>
                <c:pt idx="75">
                  <c:v>2.1199035916844742</c:v>
                </c:pt>
                <c:pt idx="76">
                  <c:v>2.1383530954506189</c:v>
                </c:pt>
                <c:pt idx="77">
                  <c:v>1.9854189098910335</c:v>
                </c:pt>
                <c:pt idx="78">
                  <c:v>2.5808039074396127</c:v>
                </c:pt>
                <c:pt idx="79">
                  <c:v>4.9937595196185578</c:v>
                </c:pt>
                <c:pt idx="80">
                  <c:v>2.1536256283372639</c:v>
                </c:pt>
                <c:pt idx="81">
                  <c:v>1.3385001537521584</c:v>
                </c:pt>
                <c:pt idx="82">
                  <c:v>0.35</c:v>
                </c:pt>
                <c:pt idx="83">
                  <c:v>0.81913709466004025</c:v>
                </c:pt>
                <c:pt idx="84">
                  <c:v>0.85396506549631646</c:v>
                </c:pt>
                <c:pt idx="85">
                  <c:v>0.35</c:v>
                </c:pt>
                <c:pt idx="86">
                  <c:v>0.35</c:v>
                </c:pt>
                <c:pt idx="87">
                  <c:v>1.1264826748045635</c:v>
                </c:pt>
                <c:pt idx="88">
                  <c:v>0.86165342349606977</c:v>
                </c:pt>
                <c:pt idx="89">
                  <c:v>1.6152919540875312</c:v>
                </c:pt>
                <c:pt idx="90">
                  <c:v>0.96982872013361265</c:v>
                </c:pt>
                <c:pt idx="91">
                  <c:v>1.6470492603621669</c:v>
                </c:pt>
                <c:pt idx="92">
                  <c:v>1.8501683271755989</c:v>
                </c:pt>
                <c:pt idx="93">
                  <c:v>2.1685644105957631</c:v>
                </c:pt>
                <c:pt idx="94">
                  <c:v>1.4512867995112737</c:v>
                </c:pt>
                <c:pt idx="95">
                  <c:v>0.35</c:v>
                </c:pt>
                <c:pt idx="96">
                  <c:v>2.0072623036579929</c:v>
                </c:pt>
                <c:pt idx="97">
                  <c:v>2.5884540047582978</c:v>
                </c:pt>
                <c:pt idx="98">
                  <c:v>2.7342088937761719</c:v>
                </c:pt>
                <c:pt idx="99">
                  <c:v>3.4116781468892965</c:v>
                </c:pt>
                <c:pt idx="100">
                  <c:v>3.1752751005886459</c:v>
                </c:pt>
                <c:pt idx="101">
                  <c:v>2.9905861033549104</c:v>
                </c:pt>
                <c:pt idx="102">
                  <c:v>3.4033920716635966</c:v>
                </c:pt>
                <c:pt idx="103">
                  <c:v>2.3865643600226978</c:v>
                </c:pt>
                <c:pt idx="104">
                  <c:v>9.2076699009322596</c:v>
                </c:pt>
                <c:pt idx="105">
                  <c:v>6.3316127527346389</c:v>
                </c:pt>
                <c:pt idx="106">
                  <c:v>1.3579344354346823</c:v>
                </c:pt>
                <c:pt idx="107">
                  <c:v>2.6890325194423159</c:v>
                </c:pt>
                <c:pt idx="108">
                  <c:v>2.7912645992297156</c:v>
                </c:pt>
                <c:pt idx="109">
                  <c:v>2.4675271471079245</c:v>
                </c:pt>
                <c:pt idx="110">
                  <c:v>20.238138932013928</c:v>
                </c:pt>
                <c:pt idx="111">
                  <c:v>35.68178916357946</c:v>
                </c:pt>
                <c:pt idx="112">
                  <c:v>9.0828209319455198</c:v>
                </c:pt>
                <c:pt idx="113">
                  <c:v>17.355986816474633</c:v>
                </c:pt>
                <c:pt idx="114">
                  <c:v>4.9446547199382351</c:v>
                </c:pt>
                <c:pt idx="115">
                  <c:v>3.8941195897320826</c:v>
                </c:pt>
                <c:pt idx="116">
                  <c:v>3.9156685887886935</c:v>
                </c:pt>
                <c:pt idx="117">
                  <c:v>5.8978435421714668</c:v>
                </c:pt>
                <c:pt idx="118">
                  <c:v>9.9845065207313688</c:v>
                </c:pt>
                <c:pt idx="119">
                  <c:v>7.1745953947598462</c:v>
                </c:pt>
                <c:pt idx="120">
                  <c:v>13.228206387471381</c:v>
                </c:pt>
                <c:pt idx="121">
                  <c:v>11.56336610651311</c:v>
                </c:pt>
                <c:pt idx="122">
                  <c:v>11.408612762105262</c:v>
                </c:pt>
                <c:pt idx="123">
                  <c:v>12.873637899287091</c:v>
                </c:pt>
                <c:pt idx="124">
                  <c:v>6.7593950276637642</c:v>
                </c:pt>
                <c:pt idx="125">
                  <c:v>10.575889501577199</c:v>
                </c:pt>
                <c:pt idx="126">
                  <c:v>4.6326953195866185</c:v>
                </c:pt>
                <c:pt idx="127">
                  <c:v>6.283395595259881</c:v>
                </c:pt>
                <c:pt idx="128">
                  <c:v>9.3624596461176957</c:v>
                </c:pt>
                <c:pt idx="129">
                  <c:v>22.250384792021975</c:v>
                </c:pt>
                <c:pt idx="130">
                  <c:v>10.877492825163499</c:v>
                </c:pt>
                <c:pt idx="131">
                  <c:v>2.5728535495965712</c:v>
                </c:pt>
                <c:pt idx="132">
                  <c:v>2.5611040851514617</c:v>
                </c:pt>
                <c:pt idx="133">
                  <c:v>3.5677030849747062</c:v>
                </c:pt>
                <c:pt idx="134">
                  <c:v>6.0689203805227354</c:v>
                </c:pt>
                <c:pt idx="135">
                  <c:v>14.373412649015609</c:v>
                </c:pt>
                <c:pt idx="136">
                  <c:v>11.740224715575515</c:v>
                </c:pt>
                <c:pt idx="137">
                  <c:v>5.7817948129638186</c:v>
                </c:pt>
                <c:pt idx="138">
                  <c:v>2.4998305975090491</c:v>
                </c:pt>
                <c:pt idx="139">
                  <c:v>0.35</c:v>
                </c:pt>
                <c:pt idx="140">
                  <c:v>3.7947775802923926</c:v>
                </c:pt>
                <c:pt idx="141">
                  <c:v>1.822243576928281</c:v>
                </c:pt>
                <c:pt idx="142">
                  <c:v>8.4541089165125136</c:v>
                </c:pt>
                <c:pt idx="143">
                  <c:v>7.4612162106005435</c:v>
                </c:pt>
                <c:pt idx="144">
                  <c:v>2.3098709931508576</c:v>
                </c:pt>
                <c:pt idx="145">
                  <c:v>12.616014363590718</c:v>
                </c:pt>
                <c:pt idx="146">
                  <c:v>32.574939916518233</c:v>
                </c:pt>
                <c:pt idx="147">
                  <c:v>11.258321033570832</c:v>
                </c:pt>
                <c:pt idx="148">
                  <c:v>3.9549071171682284</c:v>
                </c:pt>
                <c:pt idx="149">
                  <c:v>6.0928947809503047</c:v>
                </c:pt>
                <c:pt idx="150">
                  <c:v>3.7951934960356466</c:v>
                </c:pt>
                <c:pt idx="151">
                  <c:v>11.415199079359954</c:v>
                </c:pt>
                <c:pt idx="152">
                  <c:v>45.359597116471782</c:v>
                </c:pt>
                <c:pt idx="153">
                  <c:v>40.060797927561204</c:v>
                </c:pt>
                <c:pt idx="154">
                  <c:v>54.426007591422682</c:v>
                </c:pt>
                <c:pt idx="155">
                  <c:v>36.279510089302796</c:v>
                </c:pt>
                <c:pt idx="156">
                  <c:v>22.494303651395715</c:v>
                </c:pt>
                <c:pt idx="157">
                  <c:v>12.295841519072436</c:v>
                </c:pt>
                <c:pt idx="158">
                  <c:v>6.7371902012914333</c:v>
                </c:pt>
                <c:pt idx="159">
                  <c:v>4.2065952493086609</c:v>
                </c:pt>
                <c:pt idx="160">
                  <c:v>5.0522628514855139</c:v>
                </c:pt>
                <c:pt idx="161">
                  <c:v>6.0956191663849228</c:v>
                </c:pt>
                <c:pt idx="162">
                  <c:v>4.5797955384280105</c:v>
                </c:pt>
                <c:pt idx="163">
                  <c:v>3.2187525758732871</c:v>
                </c:pt>
                <c:pt idx="164">
                  <c:v>6.3018085761290248</c:v>
                </c:pt>
                <c:pt idx="165">
                  <c:v>7.6979686167891863</c:v>
                </c:pt>
                <c:pt idx="166">
                  <c:v>5.5274110485825734</c:v>
                </c:pt>
                <c:pt idx="167">
                  <c:v>4.9051075892678497</c:v>
                </c:pt>
                <c:pt idx="168">
                  <c:v>3.9591869051197501</c:v>
                </c:pt>
                <c:pt idx="169">
                  <c:v>4.6091712649380749</c:v>
                </c:pt>
                <c:pt idx="170">
                  <c:v>4.3155828149021067</c:v>
                </c:pt>
                <c:pt idx="171">
                  <c:v>6.9653939479850528</c:v>
                </c:pt>
                <c:pt idx="172">
                  <c:v>8.7717674149804772</c:v>
                </c:pt>
                <c:pt idx="173">
                  <c:v>8.6192011260430093</c:v>
                </c:pt>
                <c:pt idx="174">
                  <c:v>8.052024633580027</c:v>
                </c:pt>
                <c:pt idx="175">
                  <c:v>8.7766106497153409</c:v>
                </c:pt>
                <c:pt idx="176">
                  <c:v>10.217751317400776</c:v>
                </c:pt>
                <c:pt idx="177">
                  <c:v>16.415793960954918</c:v>
                </c:pt>
                <c:pt idx="178">
                  <c:v>15.621216093597212</c:v>
                </c:pt>
                <c:pt idx="179">
                  <c:v>11.460412153207706</c:v>
                </c:pt>
                <c:pt idx="180">
                  <c:v>9.0657104035355065</c:v>
                </c:pt>
                <c:pt idx="181">
                  <c:v>9.3006728570198938</c:v>
                </c:pt>
                <c:pt idx="182">
                  <c:v>11.639499986036228</c:v>
                </c:pt>
                <c:pt idx="183">
                  <c:v>10.008265248528595</c:v>
                </c:pt>
                <c:pt idx="184">
                  <c:v>8.1333603661160794</c:v>
                </c:pt>
                <c:pt idx="185">
                  <c:v>7.1615381866193424</c:v>
                </c:pt>
                <c:pt idx="186">
                  <c:v>9.9472453639665641</c:v>
                </c:pt>
                <c:pt idx="187">
                  <c:v>11.847560535843082</c:v>
                </c:pt>
                <c:pt idx="188">
                  <c:v>8.445634281519947</c:v>
                </c:pt>
                <c:pt idx="189">
                  <c:v>3.1308788989894287</c:v>
                </c:pt>
                <c:pt idx="190">
                  <c:v>9.5053275145805323</c:v>
                </c:pt>
                <c:pt idx="191">
                  <c:v>45.984486462502772</c:v>
                </c:pt>
                <c:pt idx="192">
                  <c:v>3.3035559699481301</c:v>
                </c:pt>
                <c:pt idx="193">
                  <c:v>15.442606860942446</c:v>
                </c:pt>
                <c:pt idx="194">
                  <c:v>75.605354778786648</c:v>
                </c:pt>
                <c:pt idx="195">
                  <c:v>76.339257621763664</c:v>
                </c:pt>
                <c:pt idx="196">
                  <c:v>71.274142348101606</c:v>
                </c:pt>
                <c:pt idx="197">
                  <c:v>65.767481941549647</c:v>
                </c:pt>
                <c:pt idx="198">
                  <c:v>56.116158855180714</c:v>
                </c:pt>
                <c:pt idx="199">
                  <c:v>57.559765741904727</c:v>
                </c:pt>
                <c:pt idx="200">
                  <c:v>57.610017002626286</c:v>
                </c:pt>
                <c:pt idx="201">
                  <c:v>54.047948826304463</c:v>
                </c:pt>
                <c:pt idx="202">
                  <c:v>50.486567683509719</c:v>
                </c:pt>
                <c:pt idx="203">
                  <c:v>63.699858435791974</c:v>
                </c:pt>
                <c:pt idx="204">
                  <c:v>63.594168348620393</c:v>
                </c:pt>
                <c:pt idx="205">
                  <c:v>65.663926564883312</c:v>
                </c:pt>
                <c:pt idx="206">
                  <c:v>66.39656814529765</c:v>
                </c:pt>
                <c:pt idx="207">
                  <c:v>71.207057577397492</c:v>
                </c:pt>
                <c:pt idx="208">
                  <c:v>75.294941097954606</c:v>
                </c:pt>
                <c:pt idx="209">
                  <c:v>71.714757540681816</c:v>
                </c:pt>
                <c:pt idx="210">
                  <c:v>61.820456227909347</c:v>
                </c:pt>
                <c:pt idx="211">
                  <c:v>52.75516408021921</c:v>
                </c:pt>
                <c:pt idx="212">
                  <c:v>52.914638020620096</c:v>
                </c:pt>
                <c:pt idx="213">
                  <c:v>46.183438493355943</c:v>
                </c:pt>
                <c:pt idx="214">
                  <c:v>45.642072757263527</c:v>
                </c:pt>
                <c:pt idx="215">
                  <c:v>56.525106236670489</c:v>
                </c:pt>
                <c:pt idx="216">
                  <c:v>38.718005450928977</c:v>
                </c:pt>
                <c:pt idx="217">
                  <c:v>4.7988315571040694</c:v>
                </c:pt>
                <c:pt idx="218">
                  <c:v>53.980116533509353</c:v>
                </c:pt>
                <c:pt idx="219">
                  <c:v>74.247751237524</c:v>
                </c:pt>
                <c:pt idx="220">
                  <c:v>80.525956772517972</c:v>
                </c:pt>
                <c:pt idx="221">
                  <c:v>78.528312385627359</c:v>
                </c:pt>
                <c:pt idx="222">
                  <c:v>77.357524573079857</c:v>
                </c:pt>
                <c:pt idx="223">
                  <c:v>79.537017379461673</c:v>
                </c:pt>
                <c:pt idx="224">
                  <c:v>79.075656162861662</c:v>
                </c:pt>
                <c:pt idx="225">
                  <c:v>78.555348713961422</c:v>
                </c:pt>
                <c:pt idx="226">
                  <c:v>78.519361115822832</c:v>
                </c:pt>
                <c:pt idx="227">
                  <c:v>79.677041169921893</c:v>
                </c:pt>
                <c:pt idx="228">
                  <c:v>79.723372753817756</c:v>
                </c:pt>
                <c:pt idx="229">
                  <c:v>79.892381293742318</c:v>
                </c:pt>
                <c:pt idx="230">
                  <c:v>78.123428837785056</c:v>
                </c:pt>
                <c:pt idx="231">
                  <c:v>75.353262712331656</c:v>
                </c:pt>
                <c:pt idx="232">
                  <c:v>73.442748386516911</c:v>
                </c:pt>
                <c:pt idx="233">
                  <c:v>62.163994269798543</c:v>
                </c:pt>
                <c:pt idx="234">
                  <c:v>28.880235833412573</c:v>
                </c:pt>
                <c:pt idx="235">
                  <c:v>6.2120800063338582</c:v>
                </c:pt>
                <c:pt idx="236">
                  <c:v>19.848015022961885</c:v>
                </c:pt>
                <c:pt idx="237">
                  <c:v>22.163025190592379</c:v>
                </c:pt>
                <c:pt idx="238">
                  <c:v>6.1464866640413813</c:v>
                </c:pt>
                <c:pt idx="239">
                  <c:v>7.2311005067829885</c:v>
                </c:pt>
                <c:pt idx="240">
                  <c:v>31.768199118479743</c:v>
                </c:pt>
                <c:pt idx="241">
                  <c:v>17.225316979253254</c:v>
                </c:pt>
                <c:pt idx="242">
                  <c:v>3.1778480862733103</c:v>
                </c:pt>
                <c:pt idx="243">
                  <c:v>14.039304896209487</c:v>
                </c:pt>
                <c:pt idx="244">
                  <c:v>12.113705969839849</c:v>
                </c:pt>
                <c:pt idx="245">
                  <c:v>9.477495332951829</c:v>
                </c:pt>
                <c:pt idx="246">
                  <c:v>11.925030571133608</c:v>
                </c:pt>
                <c:pt idx="247">
                  <c:v>11.754454601873054</c:v>
                </c:pt>
                <c:pt idx="248">
                  <c:v>11.370461225141817</c:v>
                </c:pt>
                <c:pt idx="249">
                  <c:v>11.173249980273605</c:v>
                </c:pt>
                <c:pt idx="250">
                  <c:v>11.529180333312208</c:v>
                </c:pt>
                <c:pt idx="251">
                  <c:v>12.52254333042303</c:v>
                </c:pt>
                <c:pt idx="252">
                  <c:v>12.658449372443261</c:v>
                </c:pt>
                <c:pt idx="253">
                  <c:v>12.390352953036942</c:v>
                </c:pt>
                <c:pt idx="254">
                  <c:v>11.999227553042109</c:v>
                </c:pt>
                <c:pt idx="255">
                  <c:v>10.26281092267644</c:v>
                </c:pt>
                <c:pt idx="256">
                  <c:v>10.986523754212008</c:v>
                </c:pt>
                <c:pt idx="257">
                  <c:v>9.6576563073012149</c:v>
                </c:pt>
                <c:pt idx="258">
                  <c:v>9.7849170564687249</c:v>
                </c:pt>
                <c:pt idx="259">
                  <c:v>9.5024365752703979</c:v>
                </c:pt>
                <c:pt idx="260">
                  <c:v>9.8323325237462473</c:v>
                </c:pt>
                <c:pt idx="261">
                  <c:v>9.7929079682262881</c:v>
                </c:pt>
                <c:pt idx="262">
                  <c:v>10.873555001841829</c:v>
                </c:pt>
                <c:pt idx="263">
                  <c:v>10.675868924098454</c:v>
                </c:pt>
                <c:pt idx="264">
                  <c:v>10.284380350313029</c:v>
                </c:pt>
                <c:pt idx="265">
                  <c:v>9.2975073283960352</c:v>
                </c:pt>
                <c:pt idx="266">
                  <c:v>9.1346758703246032</c:v>
                </c:pt>
                <c:pt idx="267">
                  <c:v>9.5301245895935516</c:v>
                </c:pt>
                <c:pt idx="268">
                  <c:v>8.3433363887372654</c:v>
                </c:pt>
                <c:pt idx="269">
                  <c:v>8.5217741791367452</c:v>
                </c:pt>
                <c:pt idx="270">
                  <c:v>8.6856084526245105</c:v>
                </c:pt>
                <c:pt idx="271">
                  <c:v>9.2662570661361006</c:v>
                </c:pt>
                <c:pt idx="272">
                  <c:v>8.3846593872326256</c:v>
                </c:pt>
                <c:pt idx="273">
                  <c:v>8.6073279674600833</c:v>
                </c:pt>
                <c:pt idx="274">
                  <c:v>8.766379066871183</c:v>
                </c:pt>
                <c:pt idx="275">
                  <c:v>8.859749908659154</c:v>
                </c:pt>
                <c:pt idx="276">
                  <c:v>8.5165026771996235</c:v>
                </c:pt>
                <c:pt idx="277">
                  <c:v>8.4852827620133748</c:v>
                </c:pt>
                <c:pt idx="278">
                  <c:v>7.6823874611645486</c:v>
                </c:pt>
                <c:pt idx="279">
                  <c:v>7.7006806255231766</c:v>
                </c:pt>
                <c:pt idx="280">
                  <c:v>7.4639750597950929</c:v>
                </c:pt>
                <c:pt idx="281">
                  <c:v>7.1816785390357438</c:v>
                </c:pt>
                <c:pt idx="282">
                  <c:v>7.0482444682738929</c:v>
                </c:pt>
                <c:pt idx="283">
                  <c:v>7.4365415036024434</c:v>
                </c:pt>
                <c:pt idx="284">
                  <c:v>7.6797678524177044</c:v>
                </c:pt>
                <c:pt idx="285">
                  <c:v>7.7635213508554273</c:v>
                </c:pt>
                <c:pt idx="286">
                  <c:v>7.0794904108784475</c:v>
                </c:pt>
                <c:pt idx="287">
                  <c:v>7.0813463206602361</c:v>
                </c:pt>
                <c:pt idx="288">
                  <c:v>7.0546269562719459</c:v>
                </c:pt>
                <c:pt idx="289">
                  <c:v>7.8849500157896468</c:v>
                </c:pt>
                <c:pt idx="290">
                  <c:v>9.6612878234023505</c:v>
                </c:pt>
                <c:pt idx="291">
                  <c:v>10.257093964262999</c:v>
                </c:pt>
                <c:pt idx="292">
                  <c:v>26.315026032888873</c:v>
                </c:pt>
                <c:pt idx="293">
                  <c:v>10.790358724462711</c:v>
                </c:pt>
                <c:pt idx="294">
                  <c:v>9.4377680006726798</c:v>
                </c:pt>
                <c:pt idx="295">
                  <c:v>8.5433164387455385</c:v>
                </c:pt>
                <c:pt idx="296">
                  <c:v>8.0591521759476255</c:v>
                </c:pt>
                <c:pt idx="297">
                  <c:v>8.7718921772192395</c:v>
                </c:pt>
                <c:pt idx="298">
                  <c:v>8.4183439192313063</c:v>
                </c:pt>
                <c:pt idx="299">
                  <c:v>8.323751178717206</c:v>
                </c:pt>
                <c:pt idx="300">
                  <c:v>8.2580253822402891</c:v>
                </c:pt>
                <c:pt idx="301">
                  <c:v>8.0019024971813355</c:v>
                </c:pt>
                <c:pt idx="302">
                  <c:v>7.8401860777317118</c:v>
                </c:pt>
                <c:pt idx="303">
                  <c:v>8.9548208056988585</c:v>
                </c:pt>
                <c:pt idx="304">
                  <c:v>7.4889611950373531</c:v>
                </c:pt>
                <c:pt idx="305">
                  <c:v>7.0145531892096074</c:v>
                </c:pt>
                <c:pt idx="306">
                  <c:v>7.1445432931162252</c:v>
                </c:pt>
                <c:pt idx="307">
                  <c:v>7.4310271696250876</c:v>
                </c:pt>
                <c:pt idx="308">
                  <c:v>6.616634448474052</c:v>
                </c:pt>
                <c:pt idx="309">
                  <c:v>6.7096883953173503</c:v>
                </c:pt>
                <c:pt idx="310">
                  <c:v>6.5157454473330585</c:v>
                </c:pt>
                <c:pt idx="311">
                  <c:v>6.7148980881003251</c:v>
                </c:pt>
                <c:pt idx="312">
                  <c:v>6.1755825071960988</c:v>
                </c:pt>
                <c:pt idx="313">
                  <c:v>5.8142574027465912</c:v>
                </c:pt>
                <c:pt idx="314">
                  <c:v>6.3384631079051665</c:v>
                </c:pt>
                <c:pt idx="315">
                  <c:v>6.8222905541097525</c:v>
                </c:pt>
                <c:pt idx="316">
                  <c:v>6.9575819283257072</c:v>
                </c:pt>
                <c:pt idx="317">
                  <c:v>6.9535168053195893</c:v>
                </c:pt>
                <c:pt idx="318">
                  <c:v>6.8345471708175989</c:v>
                </c:pt>
                <c:pt idx="319">
                  <c:v>6.9931980958778936</c:v>
                </c:pt>
                <c:pt idx="320">
                  <c:v>7.3638903063622916</c:v>
                </c:pt>
                <c:pt idx="321">
                  <c:v>7.7841286138640324</c:v>
                </c:pt>
                <c:pt idx="322">
                  <c:v>7.7027885199173909</c:v>
                </c:pt>
                <c:pt idx="323">
                  <c:v>7.1150877575180989</c:v>
                </c:pt>
                <c:pt idx="324">
                  <c:v>8.6754574297837816</c:v>
                </c:pt>
                <c:pt idx="325">
                  <c:v>8.0371292601255142</c:v>
                </c:pt>
                <c:pt idx="326">
                  <c:v>10.914639679228062</c:v>
                </c:pt>
                <c:pt idx="327">
                  <c:v>28.430892341436007</c:v>
                </c:pt>
                <c:pt idx="328">
                  <c:v>15.51515122269922</c:v>
                </c:pt>
                <c:pt idx="329">
                  <c:v>9.3821733323578389</c:v>
                </c:pt>
                <c:pt idx="330">
                  <c:v>9.1030617617524658</c:v>
                </c:pt>
                <c:pt idx="331">
                  <c:v>9.4525200804870426</c:v>
                </c:pt>
                <c:pt idx="332">
                  <c:v>10.064556877506297</c:v>
                </c:pt>
                <c:pt idx="333">
                  <c:v>6.6377571045445745</c:v>
                </c:pt>
                <c:pt idx="334">
                  <c:v>11.514274437411414</c:v>
                </c:pt>
                <c:pt idx="335">
                  <c:v>13.704194598771357</c:v>
                </c:pt>
                <c:pt idx="336">
                  <c:v>9.2864490640221611</c:v>
                </c:pt>
                <c:pt idx="337">
                  <c:v>9.7062233157444808</c:v>
                </c:pt>
                <c:pt idx="338">
                  <c:v>16.579543225096646</c:v>
                </c:pt>
                <c:pt idx="339">
                  <c:v>14.627927782231055</c:v>
                </c:pt>
                <c:pt idx="340">
                  <c:v>9.8509732961308156</c:v>
                </c:pt>
                <c:pt idx="341">
                  <c:v>9.1789818699285863</c:v>
                </c:pt>
                <c:pt idx="342">
                  <c:v>7.3389045625666096</c:v>
                </c:pt>
                <c:pt idx="343">
                  <c:v>5.3879045989634111</c:v>
                </c:pt>
                <c:pt idx="344">
                  <c:v>4.5662711838440746</c:v>
                </c:pt>
                <c:pt idx="345">
                  <c:v>6.2852125499800344</c:v>
                </c:pt>
                <c:pt idx="346">
                  <c:v>7.6229970598520644</c:v>
                </c:pt>
                <c:pt idx="347">
                  <c:v>7.2906740248991149</c:v>
                </c:pt>
                <c:pt idx="348">
                  <c:v>12.165067568568219</c:v>
                </c:pt>
                <c:pt idx="349">
                  <c:v>7.4857289322033953</c:v>
                </c:pt>
                <c:pt idx="350">
                  <c:v>5.4042083066113529</c:v>
                </c:pt>
                <c:pt idx="351">
                  <c:v>4.9404006180985238</c:v>
                </c:pt>
                <c:pt idx="352">
                  <c:v>4.3206019085355472</c:v>
                </c:pt>
                <c:pt idx="353">
                  <c:v>2.9242944034924667</c:v>
                </c:pt>
                <c:pt idx="354">
                  <c:v>4.4589959015253022</c:v>
                </c:pt>
                <c:pt idx="355">
                  <c:v>7.1108213847869557</c:v>
                </c:pt>
                <c:pt idx="356">
                  <c:v>6.3380408910999613</c:v>
                </c:pt>
                <c:pt idx="357">
                  <c:v>3.8655342040421932</c:v>
                </c:pt>
                <c:pt idx="358">
                  <c:v>22.003743250612356</c:v>
                </c:pt>
                <c:pt idx="359">
                  <c:v>8.322822891162085</c:v>
                </c:pt>
                <c:pt idx="360">
                  <c:v>10.457944035908199</c:v>
                </c:pt>
                <c:pt idx="361">
                  <c:v>25.982223669404959</c:v>
                </c:pt>
                <c:pt idx="362">
                  <c:v>4.2645822870756742</c:v>
                </c:pt>
                <c:pt idx="363">
                  <c:v>9.173869690255783</c:v>
                </c:pt>
                <c:pt idx="364">
                  <c:v>5.5134483893443225</c:v>
                </c:pt>
                <c:pt idx="365">
                  <c:v>4.376222318841176</c:v>
                </c:pt>
                <c:pt idx="366">
                  <c:v>3.7799174208475801</c:v>
                </c:pt>
                <c:pt idx="367">
                  <c:v>4.9031455806339173</c:v>
                </c:pt>
                <c:pt idx="368">
                  <c:v>5.6831293518659063</c:v>
                </c:pt>
                <c:pt idx="369">
                  <c:v>4.773879529599629</c:v>
                </c:pt>
                <c:pt idx="370">
                  <c:v>18.823178318494076</c:v>
                </c:pt>
                <c:pt idx="371">
                  <c:v>39.180814607542935</c:v>
                </c:pt>
                <c:pt idx="372">
                  <c:v>41.110640913296677</c:v>
                </c:pt>
                <c:pt idx="373">
                  <c:v>17.305584373112417</c:v>
                </c:pt>
                <c:pt idx="374">
                  <c:v>2.2698889873315378</c:v>
                </c:pt>
                <c:pt idx="375">
                  <c:v>13.789395041225301</c:v>
                </c:pt>
                <c:pt idx="376">
                  <c:v>11.71882424610331</c:v>
                </c:pt>
                <c:pt idx="377">
                  <c:v>6.6266282416688878</c:v>
                </c:pt>
                <c:pt idx="378">
                  <c:v>8.7204073762797805</c:v>
                </c:pt>
                <c:pt idx="379">
                  <c:v>8.3898523949725536</c:v>
                </c:pt>
                <c:pt idx="380">
                  <c:v>5.3139752798477833</c:v>
                </c:pt>
                <c:pt idx="381">
                  <c:v>5.2400012150282151</c:v>
                </c:pt>
                <c:pt idx="382">
                  <c:v>6.3712986517039987</c:v>
                </c:pt>
                <c:pt idx="383">
                  <c:v>7.9057175723224962</c:v>
                </c:pt>
                <c:pt idx="384">
                  <c:v>5.3866647157288376</c:v>
                </c:pt>
                <c:pt idx="385">
                  <c:v>5.986037019156921</c:v>
                </c:pt>
                <c:pt idx="386">
                  <c:v>6.7381032122350391</c:v>
                </c:pt>
                <c:pt idx="387">
                  <c:v>8.7699937273245023</c:v>
                </c:pt>
                <c:pt idx="388">
                  <c:v>12.350430587512097</c:v>
                </c:pt>
                <c:pt idx="389">
                  <c:v>14.269119740314149</c:v>
                </c:pt>
                <c:pt idx="390">
                  <c:v>14.787826700733566</c:v>
                </c:pt>
                <c:pt idx="391">
                  <c:v>13.619005327775895</c:v>
                </c:pt>
                <c:pt idx="392">
                  <c:v>13.505382009822391</c:v>
                </c:pt>
                <c:pt idx="393">
                  <c:v>13.260580789996855</c:v>
                </c:pt>
                <c:pt idx="394">
                  <c:v>19.216455487160587</c:v>
                </c:pt>
                <c:pt idx="395">
                  <c:v>13.260310085333504</c:v>
                </c:pt>
                <c:pt idx="396">
                  <c:v>9.3084309708219042</c:v>
                </c:pt>
                <c:pt idx="397">
                  <c:v>10.026299974952337</c:v>
                </c:pt>
                <c:pt idx="398">
                  <c:v>12.698602612333804</c:v>
                </c:pt>
                <c:pt idx="399">
                  <c:v>9.4737835931101113</c:v>
                </c:pt>
                <c:pt idx="400">
                  <c:v>23.417489027301496</c:v>
                </c:pt>
                <c:pt idx="401">
                  <c:v>34.916541843224444</c:v>
                </c:pt>
                <c:pt idx="402">
                  <c:v>21.432768556678891</c:v>
                </c:pt>
                <c:pt idx="403">
                  <c:v>2.577214164277029</c:v>
                </c:pt>
                <c:pt idx="404">
                  <c:v>1.4304147307039736</c:v>
                </c:pt>
                <c:pt idx="405">
                  <c:v>21.299107944270865</c:v>
                </c:pt>
                <c:pt idx="406">
                  <c:v>34.05936879468036</c:v>
                </c:pt>
                <c:pt idx="407">
                  <c:v>26.527805380429573</c:v>
                </c:pt>
                <c:pt idx="408">
                  <c:v>6.7986213240086251</c:v>
                </c:pt>
                <c:pt idx="409">
                  <c:v>0.35</c:v>
                </c:pt>
                <c:pt idx="410">
                  <c:v>13.277814199302814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7-44D7-B0FD-034DC113B766}"/>
            </c:ext>
          </c:extLst>
        </c:ser>
        <c:ser>
          <c:idx val="1"/>
          <c:order val="1"/>
          <c:tx>
            <c:strRef>
              <c:f>'071C'!$AC$12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'071C'!$AC$14:$AC$427</c:f>
              <c:numCache>
                <c:formatCode>0</c:formatCode>
                <c:ptCount val="414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35.692887960533739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11.216565381805836</c:v>
                </c:pt>
                <c:pt idx="37">
                  <c:v>21.405927002908925</c:v>
                </c:pt>
                <c:pt idx="38">
                  <c:v>13.986101575002493</c:v>
                </c:pt>
                <c:pt idx="39">
                  <c:v>12.973020865035323</c:v>
                </c:pt>
                <c:pt idx="40">
                  <c:v>11.638026487817442</c:v>
                </c:pt>
                <c:pt idx="41">
                  <c:v>25.865931262377757</c:v>
                </c:pt>
                <c:pt idx="42">
                  <c:v>20.747072248930181</c:v>
                </c:pt>
                <c:pt idx="43">
                  <c:v>15.238137138981983</c:v>
                </c:pt>
                <c:pt idx="44">
                  <c:v>16.677527293925579</c:v>
                </c:pt>
                <c:pt idx="45">
                  <c:v>21.564500521136637</c:v>
                </c:pt>
                <c:pt idx="46">
                  <c:v>17.343985724681673</c:v>
                </c:pt>
                <c:pt idx="47">
                  <c:v>18.597545287406618</c:v>
                </c:pt>
                <c:pt idx="48">
                  <c:v>12.436375309229248</c:v>
                </c:pt>
                <c:pt idx="49">
                  <c:v>14.057807770645368</c:v>
                </c:pt>
                <c:pt idx="50">
                  <c:v>8.3446790911727362</c:v>
                </c:pt>
                <c:pt idx="51">
                  <c:v>6.2722554786505071</c:v>
                </c:pt>
                <c:pt idx="52">
                  <c:v>5.3241708251041047</c:v>
                </c:pt>
                <c:pt idx="53">
                  <c:v>3.7308112815236427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7.8881778604360449</c:v>
                </c:pt>
                <c:pt idx="57">
                  <c:v>17.86110049623295</c:v>
                </c:pt>
                <c:pt idx="58">
                  <c:v>18.077977438232494</c:v>
                </c:pt>
                <c:pt idx="59">
                  <c:v>27.020967439738655</c:v>
                </c:pt>
                <c:pt idx="60">
                  <c:v>29.303398146562941</c:v>
                </c:pt>
                <c:pt idx="61">
                  <c:v>28.144300143814789</c:v>
                </c:pt>
                <c:pt idx="62">
                  <c:v>20.500118705441466</c:v>
                </c:pt>
                <c:pt idx="63">
                  <c:v>23.245474671341057</c:v>
                </c:pt>
                <c:pt idx="64">
                  <c:v>29.00708436439993</c:v>
                </c:pt>
                <c:pt idx="65">
                  <c:v>22.036917598751288</c:v>
                </c:pt>
                <c:pt idx="66">
                  <c:v>17.179648660825862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6.9326180902731238</c:v>
                </c:pt>
                <c:pt idx="70">
                  <c:v>12.523305270190974</c:v>
                </c:pt>
                <c:pt idx="71">
                  <c:v>11.454472920390501</c:v>
                </c:pt>
                <c:pt idx="72">
                  <c:v>16.484781659441069</c:v>
                </c:pt>
                <c:pt idx="73">
                  <c:v>21.417037758292963</c:v>
                </c:pt>
                <c:pt idx="74">
                  <c:v>25.477963176942652</c:v>
                </c:pt>
                <c:pt idx="75">
                  <c:v>21.54001038130319</c:v>
                </c:pt>
                <c:pt idx="76">
                  <c:v>21.825742807880772</c:v>
                </c:pt>
                <c:pt idx="77">
                  <c:v>19.538561123813551</c:v>
                </c:pt>
                <c:pt idx="78">
                  <c:v>28.922305008718013</c:v>
                </c:pt>
                <c:pt idx="79">
                  <c:v>47.95235790857393</c:v>
                </c:pt>
                <c:pt idx="80">
                  <c:v>22.064051387602234</c:v>
                </c:pt>
                <c:pt idx="81">
                  <c:v>12.047314995637407</c:v>
                </c:pt>
                <c:pt idx="82">
                  <c:v>4.4958704591266638</c:v>
                </c:pt>
                <c:pt idx="83">
                  <c:v>7.8236730566526518</c:v>
                </c:pt>
                <c:pt idx="84">
                  <c:v>8.0757543388426853</c:v>
                </c:pt>
                <c:pt idx="85">
                  <c:v>1.8400000000000034</c:v>
                </c:pt>
                <c:pt idx="86">
                  <c:v>7.1022311436921086</c:v>
                </c:pt>
                <c:pt idx="87">
                  <c:v>10.189252286161491</c:v>
                </c:pt>
                <c:pt idx="88">
                  <c:v>8.1318961727645558</c:v>
                </c:pt>
                <c:pt idx="89">
                  <c:v>14.856305591634751</c:v>
                </c:pt>
                <c:pt idx="90">
                  <c:v>8.9419257206352682</c:v>
                </c:pt>
                <c:pt idx="91">
                  <c:v>15.212522838292813</c:v>
                </c:pt>
                <c:pt idx="92">
                  <c:v>17.68714570662604</c:v>
                </c:pt>
                <c:pt idx="93">
                  <c:v>22.29862568789612</c:v>
                </c:pt>
                <c:pt idx="94">
                  <c:v>13.132525392428917</c:v>
                </c:pt>
                <c:pt idx="95">
                  <c:v>7.2666936231776162</c:v>
                </c:pt>
                <c:pt idx="96">
                  <c:v>19.853173837726942</c:v>
                </c:pt>
                <c:pt idx="97">
                  <c:v>29.039844897213243</c:v>
                </c:pt>
                <c:pt idx="98">
                  <c:v>31.186153274774185</c:v>
                </c:pt>
                <c:pt idx="99">
                  <c:v>38.730017544442752</c:v>
                </c:pt>
                <c:pt idx="100">
                  <c:v>36.505060664100952</c:v>
                </c:pt>
                <c:pt idx="101">
                  <c:v>34.485773137799924</c:v>
                </c:pt>
                <c:pt idx="102">
                  <c:v>38.657929975962311</c:v>
                </c:pt>
                <c:pt idx="103">
                  <c:v>25.823959989312598</c:v>
                </c:pt>
                <c:pt idx="104">
                  <c:v>57.682024065347591</c:v>
                </c:pt>
                <c:pt idx="105">
                  <c:v>52.295560452987971</c:v>
                </c:pt>
                <c:pt idx="106">
                  <c:v>12.229056947688534</c:v>
                </c:pt>
                <c:pt idx="107">
                  <c:v>30.540921589701</c:v>
                </c:pt>
                <c:pt idx="108">
                  <c:v>31.973801263080873</c:v>
                </c:pt>
                <c:pt idx="109">
                  <c:v>27.136672200628908</c:v>
                </c:pt>
                <c:pt idx="110">
                  <c:v>62.600486761808881</c:v>
                </c:pt>
                <c:pt idx="111">
                  <c:v>56.898986736741556</c:v>
                </c:pt>
                <c:pt idx="112">
                  <c:v>57.515243942425613</c:v>
                </c:pt>
                <c:pt idx="113">
                  <c:v>62.518940027182659</c:v>
                </c:pt>
                <c:pt idx="114">
                  <c:v>47.75304357335267</c:v>
                </c:pt>
                <c:pt idx="115">
                  <c:v>42.352128927057308</c:v>
                </c:pt>
                <c:pt idx="116">
                  <c:v>42.491778820959212</c:v>
                </c:pt>
                <c:pt idx="117">
                  <c:v>51.080213363164447</c:v>
                </c:pt>
                <c:pt idx="118">
                  <c:v>58.624046123889443</c:v>
                </c:pt>
                <c:pt idx="119">
                  <c:v>54.280947211379271</c:v>
                </c:pt>
                <c:pt idx="120">
                  <c:v>61.214585240740135</c:v>
                </c:pt>
                <c:pt idx="121">
                  <c:v>60.114995419130537</c:v>
                </c:pt>
                <c:pt idx="122">
                  <c:v>59.990331015577453</c:v>
                </c:pt>
                <c:pt idx="123">
                  <c:v>61.014455252767078</c:v>
                </c:pt>
                <c:pt idx="124">
                  <c:v>53.358056249972428</c:v>
                </c:pt>
                <c:pt idx="125">
                  <c:v>59.242621416889733</c:v>
                </c:pt>
                <c:pt idx="126">
                  <c:v>46.395719285441018</c:v>
                </c:pt>
                <c:pt idx="127">
                  <c:v>52.167803806519665</c:v>
                </c:pt>
                <c:pt idx="128">
                  <c:v>57.882586619371352</c:v>
                </c:pt>
                <c:pt idx="129">
                  <c:v>62.365782972232275</c:v>
                </c:pt>
                <c:pt idx="130">
                  <c:v>59.529088969305917</c:v>
                </c:pt>
                <c:pt idx="131">
                  <c:v>28.799689991765135</c:v>
                </c:pt>
                <c:pt idx="132">
                  <c:v>28.617643811199059</c:v>
                </c:pt>
                <c:pt idx="133">
                  <c:v>40.018017058983261</c:v>
                </c:pt>
                <c:pt idx="134">
                  <c:v>51.577866346839464</c:v>
                </c:pt>
                <c:pt idx="135">
                  <c:v>61.752536503155923</c:v>
                </c:pt>
                <c:pt idx="136">
                  <c:v>60.25237599364516</c:v>
                </c:pt>
                <c:pt idx="137">
                  <c:v>50.727835314542617</c:v>
                </c:pt>
                <c:pt idx="138">
                  <c:v>27.653502165115668</c:v>
                </c:pt>
                <c:pt idx="139">
                  <c:v>1.8400000000000034</c:v>
                </c:pt>
                <c:pt idx="140">
                  <c:v>41.686929195791286</c:v>
                </c:pt>
                <c:pt idx="141">
                  <c:v>17.325688137811284</c:v>
                </c:pt>
                <c:pt idx="142">
                  <c:v>56.601786999573747</c:v>
                </c:pt>
                <c:pt idx="143">
                  <c:v>54.864059815009369</c:v>
                </c:pt>
                <c:pt idx="144">
                  <c:v>24.571522276196134</c:v>
                </c:pt>
                <c:pt idx="145">
                  <c:v>60.858153538880799</c:v>
                </c:pt>
                <c:pt idx="146">
                  <c:v>58.619364509458322</c:v>
                </c:pt>
                <c:pt idx="147">
                  <c:v>59.865160443584564</c:v>
                </c:pt>
                <c:pt idx="148">
                  <c:v>42.742027069749064</c:v>
                </c:pt>
                <c:pt idx="149">
                  <c:v>51.645630050948299</c:v>
                </c:pt>
                <c:pt idx="150">
                  <c:v>41.689790424403199</c:v>
                </c:pt>
                <c:pt idx="151">
                  <c:v>59.995723168162925</c:v>
                </c:pt>
                <c:pt idx="152">
                  <c:v>50.379104882284757</c:v>
                </c:pt>
                <c:pt idx="153">
                  <c:v>54.141991270952566</c:v>
                </c:pt>
                <c:pt idx="154">
                  <c:v>43.104220818853257</c:v>
                </c:pt>
                <c:pt idx="155">
                  <c:v>56.544185870570495</c:v>
                </c:pt>
                <c:pt idx="156">
                  <c:v>62.32343319932798</c:v>
                </c:pt>
                <c:pt idx="157">
                  <c:v>60.650467004350887</c:v>
                </c:pt>
                <c:pt idx="158">
                  <c:v>53.305853273930964</c:v>
                </c:pt>
                <c:pt idx="159">
                  <c:v>44.234279592039584</c:v>
                </c:pt>
                <c:pt idx="160">
                  <c:v>48.185180505267716</c:v>
                </c:pt>
                <c:pt idx="161">
                  <c:v>51.653300725863453</c:v>
                </c:pt>
                <c:pt idx="162">
                  <c:v>46.148404349324231</c:v>
                </c:pt>
                <c:pt idx="163">
                  <c:v>36.942217380300178</c:v>
                </c:pt>
                <c:pt idx="164">
                  <c:v>52.216794832666388</c:v>
                </c:pt>
                <c:pt idx="165">
                  <c:v>55.315947010060839</c:v>
                </c:pt>
                <c:pt idx="166">
                  <c:v>49.909630869330535</c:v>
                </c:pt>
                <c:pt idx="167">
                  <c:v>47.589857214500945</c:v>
                </c:pt>
                <c:pt idx="168">
                  <c:v>42.769012808467537</c:v>
                </c:pt>
                <c:pt idx="169">
                  <c:v>46.286403934066549</c:v>
                </c:pt>
                <c:pt idx="170">
                  <c:v>44.826527940980249</c:v>
                </c:pt>
                <c:pt idx="171">
                  <c:v>53.828213446719346</c:v>
                </c:pt>
                <c:pt idx="172">
                  <c:v>57.079253797732818</c:v>
                </c:pt>
                <c:pt idx="173">
                  <c:v>56.854168386127924</c:v>
                </c:pt>
                <c:pt idx="174">
                  <c:v>55.946079232889325</c:v>
                </c:pt>
                <c:pt idx="175">
                  <c:v>57.086274715648784</c:v>
                </c:pt>
                <c:pt idx="176">
                  <c:v>58.877436217222751</c:v>
                </c:pt>
                <c:pt idx="177">
                  <c:v>62.363329638890562</c:v>
                </c:pt>
                <c:pt idx="178">
                  <c:v>62.173301742363449</c:v>
                </c:pt>
                <c:pt idx="179">
                  <c:v>60.032529927281672</c:v>
                </c:pt>
                <c:pt idx="180">
                  <c:v>57.492029294710115</c:v>
                </c:pt>
                <c:pt idx="181">
                  <c:v>57.803338999965021</c:v>
                </c:pt>
                <c:pt idx="182">
                  <c:v>60.174791144123205</c:v>
                </c:pt>
                <c:pt idx="183">
                  <c:v>58.650441628024737</c:v>
                </c:pt>
                <c:pt idx="184">
                  <c:v>56.083636245592288</c:v>
                </c:pt>
                <c:pt idx="185">
                  <c:v>54.253383761518421</c:v>
                </c:pt>
                <c:pt idx="186">
                  <c:v>58.582377156669708</c:v>
                </c:pt>
                <c:pt idx="187">
                  <c:v>60.333174444264046</c:v>
                </c:pt>
                <c:pt idx="188">
                  <c:v>56.588576779047159</c:v>
                </c:pt>
                <c:pt idx="189">
                  <c:v>36.044332162763666</c:v>
                </c:pt>
                <c:pt idx="190">
                  <c:v>58.061805627476417</c:v>
                </c:pt>
                <c:pt idx="191">
                  <c:v>49.908850552238945</c:v>
                </c:pt>
                <c:pt idx="192">
                  <c:v>37.757250448729444</c:v>
                </c:pt>
                <c:pt idx="193">
                  <c:v>62.122621791102013</c:v>
                </c:pt>
                <c:pt idx="194">
                  <c:v>23.545140066810674</c:v>
                </c:pt>
                <c:pt idx="195">
                  <c:v>22.832601033398049</c:v>
                </c:pt>
                <c:pt idx="196">
                  <c:v>27.72650834913081</c:v>
                </c:pt>
                <c:pt idx="197">
                  <c:v>32.944136131451188</c:v>
                </c:pt>
                <c:pt idx="198">
                  <c:v>41.653977315380544</c:v>
                </c:pt>
                <c:pt idx="199">
                  <c:v>40.395457127574957</c:v>
                </c:pt>
                <c:pt idx="200">
                  <c:v>40.351333768658385</c:v>
                </c:pt>
                <c:pt idx="201">
                  <c:v>43.425023974484233</c:v>
                </c:pt>
                <c:pt idx="202">
                  <c:v>46.377570121375527</c:v>
                </c:pt>
                <c:pt idx="203">
                  <c:v>34.863306150976399</c:v>
                </c:pt>
                <c:pt idx="204">
                  <c:v>34.96072232238069</c:v>
                </c:pt>
                <c:pt idx="205">
                  <c:v>33.040840010121826</c:v>
                </c:pt>
                <c:pt idx="206">
                  <c:v>32.355418541402997</c:v>
                </c:pt>
                <c:pt idx="207">
                  <c:v>27.790840642643914</c:v>
                </c:pt>
                <c:pt idx="208">
                  <c:v>23.846268425021634</c:v>
                </c:pt>
                <c:pt idx="209">
                  <c:v>27.30358375713638</c:v>
                </c:pt>
                <c:pt idx="210">
                  <c:v>36.584909728249997</c:v>
                </c:pt>
                <c:pt idx="211">
                  <c:v>44.511644582829156</c:v>
                </c:pt>
                <c:pt idx="212">
                  <c:v>44.37848811237874</c:v>
                </c:pt>
                <c:pt idx="213">
                  <c:v>49.758054564380224</c:v>
                </c:pt>
                <c:pt idx="214">
                  <c:v>50.167170597447075</c:v>
                </c:pt>
                <c:pt idx="215">
                  <c:v>41.299263150289526</c:v>
                </c:pt>
                <c:pt idx="216">
                  <c:v>55.024763013542376</c:v>
                </c:pt>
                <c:pt idx="217">
                  <c:v>47.139024314876451</c:v>
                </c:pt>
                <c:pt idx="218">
                  <c:v>43.482440367113476</c:v>
                </c:pt>
                <c:pt idx="219">
                  <c:v>24.860798620659111</c:v>
                </c:pt>
                <c:pt idx="220">
                  <c:v>18.76163580336484</c:v>
                </c:pt>
                <c:pt idx="221">
                  <c:v>20.704152192823699</c:v>
                </c:pt>
                <c:pt idx="222">
                  <c:v>21.842918584364099</c:v>
                </c:pt>
                <c:pt idx="223">
                  <c:v>19.722984238474552</c:v>
                </c:pt>
                <c:pt idx="224">
                  <c:v>20.171713112484142</c:v>
                </c:pt>
                <c:pt idx="225">
                  <c:v>20.67785140874075</c:v>
                </c:pt>
                <c:pt idx="226">
                  <c:v>20.712859934036643</c:v>
                </c:pt>
                <c:pt idx="227">
                  <c:v>19.586816890211352</c:v>
                </c:pt>
                <c:pt idx="228">
                  <c:v>19.541764237369236</c:v>
                </c:pt>
                <c:pt idx="229">
                  <c:v>19.377434579843325</c:v>
                </c:pt>
                <c:pt idx="230">
                  <c:v>21.098012451069252</c:v>
                </c:pt>
                <c:pt idx="231">
                  <c:v>23.789703874256674</c:v>
                </c:pt>
                <c:pt idx="232">
                  <c:v>25.639042757304011</c:v>
                </c:pt>
                <c:pt idx="233">
                  <c:v>36.271946028979649</c:v>
                </c:pt>
                <c:pt idx="234">
                  <c:v>60.356478657344852</c:v>
                </c:pt>
                <c:pt idx="235">
                  <c:v>51.975637474826677</c:v>
                </c:pt>
                <c:pt idx="236">
                  <c:v>62.620415974815813</c:v>
                </c:pt>
                <c:pt idx="237">
                  <c:v>62.380258930301352</c:v>
                </c:pt>
                <c:pt idx="238">
                  <c:v>51.795417318452699</c:v>
                </c:pt>
                <c:pt idx="239">
                  <c:v>54.399197097454682</c:v>
                </c:pt>
                <c:pt idx="240">
                  <c:v>59.029362359716487</c:v>
                </c:pt>
                <c:pt idx="241">
                  <c:v>62.501529819793518</c:v>
                </c:pt>
                <c:pt idx="242">
                  <c:v>36.531311976073475</c:v>
                </c:pt>
                <c:pt idx="243">
                  <c:v>61.611728298548719</c:v>
                </c:pt>
                <c:pt idx="244">
                  <c:v>60.525389451564209</c:v>
                </c:pt>
                <c:pt idx="245">
                  <c:v>58.027326120691555</c:v>
                </c:pt>
                <c:pt idx="246">
                  <c:v>60.390307067978839</c:v>
                </c:pt>
                <c:pt idx="247">
                  <c:v>60.263198412272359</c:v>
                </c:pt>
                <c:pt idx="248">
                  <c:v>59.95894375011288</c:v>
                </c:pt>
                <c:pt idx="249">
                  <c:v>59.792473723267811</c:v>
                </c:pt>
                <c:pt idx="250">
                  <c:v>60.08781888540797</c:v>
                </c:pt>
                <c:pt idx="251">
                  <c:v>60.799090544107656</c:v>
                </c:pt>
                <c:pt idx="252">
                  <c:v>60.884549136170506</c:v>
                </c:pt>
                <c:pt idx="253">
                  <c:v>60.713364479786478</c:v>
                </c:pt>
                <c:pt idx="254">
                  <c:v>60.444109471051966</c:v>
                </c:pt>
                <c:pt idx="255">
                  <c:v>58.924941519165799</c:v>
                </c:pt>
                <c:pt idx="256">
                  <c:v>59.628151110915177</c:v>
                </c:pt>
                <c:pt idx="257">
                  <c:v>58.246880355433468</c:v>
                </c:pt>
                <c:pt idx="258">
                  <c:v>58.396897005587576</c:v>
                </c:pt>
                <c:pt idx="259">
                  <c:v>58.058233898180802</c:v>
                </c:pt>
                <c:pt idx="260">
                  <c:v>58.45174686549408</c:v>
                </c:pt>
                <c:pt idx="261">
                  <c:v>58.406180135916422</c:v>
                </c:pt>
                <c:pt idx="262">
                  <c:v>59.525467389289524</c:v>
                </c:pt>
                <c:pt idx="263">
                  <c:v>59.339650933035216</c:v>
                </c:pt>
                <c:pt idx="264">
                  <c:v>58.947519529141417</c:v>
                </c:pt>
                <c:pt idx="265">
                  <c:v>57.799250126824724</c:v>
                </c:pt>
                <c:pt idx="266">
                  <c:v>57.58506841240613</c:v>
                </c:pt>
                <c:pt idx="267">
                  <c:v>58.092350493610752</c:v>
                </c:pt>
                <c:pt idx="268">
                  <c:v>56.427101032642042</c:v>
                </c:pt>
                <c:pt idx="269">
                  <c:v>56.706362763886574</c:v>
                </c:pt>
                <c:pt idx="270">
                  <c:v>56.953082645440418</c:v>
                </c:pt>
                <c:pt idx="271">
                  <c:v>57.758732864161615</c:v>
                </c:pt>
                <c:pt idx="272">
                  <c:v>56.492779623761727</c:v>
                </c:pt>
                <c:pt idx="273">
                  <c:v>56.836327962750119</c:v>
                </c:pt>
                <c:pt idx="274">
                  <c:v>57.07143378415234</c:v>
                </c:pt>
                <c:pt idx="275">
                  <c:v>57.205627643379209</c:v>
                </c:pt>
                <c:pt idx="276">
                  <c:v>56.69827283795545</c:v>
                </c:pt>
                <c:pt idx="277">
                  <c:v>56.650163863621351</c:v>
                </c:pt>
                <c:pt idx="278">
                  <c:v>55.286989358416065</c:v>
                </c:pt>
                <c:pt idx="279">
                  <c:v>55.320976325009298</c:v>
                </c:pt>
                <c:pt idx="280">
                  <c:v>54.869475653680496</c:v>
                </c:pt>
                <c:pt idx="281">
                  <c:v>54.295861917031402</c:v>
                </c:pt>
                <c:pt idx="282">
                  <c:v>54.010385301503753</c:v>
                </c:pt>
                <c:pt idx="283">
                  <c:v>54.815459459837612</c:v>
                </c:pt>
                <c:pt idx="284">
                  <c:v>55.282110240357312</c:v>
                </c:pt>
                <c:pt idx="285">
                  <c:v>55.436609333863743</c:v>
                </c:pt>
                <c:pt idx="286">
                  <c:v>54.078098591378001</c:v>
                </c:pt>
                <c:pt idx="287">
                  <c:v>54.082103721440483</c:v>
                </c:pt>
                <c:pt idx="288">
                  <c:v>54.024260434634286</c:v>
                </c:pt>
                <c:pt idx="289">
                  <c:v>55.655242789156766</c:v>
                </c:pt>
                <c:pt idx="290">
                  <c:v>58.251218585404203</c:v>
                </c:pt>
                <c:pt idx="291">
                  <c:v>58.918939687293076</c:v>
                </c:pt>
                <c:pt idx="292">
                  <c:v>61.3263149333442</c:v>
                </c:pt>
                <c:pt idx="293">
                  <c:v>59.448229482777478</c:v>
                </c:pt>
                <c:pt idx="294">
                  <c:v>57.977748642110171</c:v>
                </c:pt>
                <c:pt idx="295">
                  <c:v>56.739323189374076</c:v>
                </c:pt>
                <c:pt idx="296">
                  <c:v>55.958237124362412</c:v>
                </c:pt>
                <c:pt idx="297">
                  <c:v>57.079434752101847</c:v>
                </c:pt>
                <c:pt idx="298">
                  <c:v>56.545864427570812</c:v>
                </c:pt>
                <c:pt idx="299">
                  <c:v>56.395756455424291</c:v>
                </c:pt>
                <c:pt idx="300">
                  <c:v>56.289540135821632</c:v>
                </c:pt>
                <c:pt idx="301">
                  <c:v>55.860013193796242</c:v>
                </c:pt>
                <c:pt idx="302">
                  <c:v>55.575371362099162</c:v>
                </c:pt>
                <c:pt idx="303">
                  <c:v>57.339446003412093</c:v>
                </c:pt>
                <c:pt idx="304">
                  <c:v>54.918360519894101</c:v>
                </c:pt>
                <c:pt idx="305">
                  <c:v>53.936768632231136</c:v>
                </c:pt>
                <c:pt idx="306">
                  <c:v>54.217372596683148</c:v>
                </c:pt>
                <c:pt idx="307">
                  <c:v>54.804558214042132</c:v>
                </c:pt>
                <c:pt idx="308">
                  <c:v>53.017012888061707</c:v>
                </c:pt>
                <c:pt idx="309">
                  <c:v>53.240772258787253</c:v>
                </c:pt>
                <c:pt idx="310">
                  <c:v>52.768027280647665</c:v>
                </c:pt>
                <c:pt idx="311">
                  <c:v>53.253136931372559</c:v>
                </c:pt>
                <c:pt idx="312">
                  <c:v>51.875776529982403</c:v>
                </c:pt>
                <c:pt idx="313">
                  <c:v>50.827662212496925</c:v>
                </c:pt>
                <c:pt idx="314">
                  <c:v>52.31357186047282</c:v>
                </c:pt>
                <c:pt idx="315">
                  <c:v>53.504282313144088</c:v>
                </c:pt>
                <c:pt idx="316">
                  <c:v>53.81083663837137</c:v>
                </c:pt>
                <c:pt idx="317">
                  <c:v>53.801780531685985</c:v>
                </c:pt>
                <c:pt idx="318">
                  <c:v>53.532499130123284</c:v>
                </c:pt>
                <c:pt idx="319">
                  <c:v>53.889778948740066</c:v>
                </c:pt>
                <c:pt idx="320">
                  <c:v>54.67065148448809</c:v>
                </c:pt>
                <c:pt idx="321">
                  <c:v>55.474155314544788</c:v>
                </c:pt>
                <c:pt idx="322">
                  <c:v>55.324883092532723</c:v>
                </c:pt>
                <c:pt idx="323">
                  <c:v>54.154592865009555</c:v>
                </c:pt>
                <c:pt idx="324">
                  <c:v>56.938057414834901</c:v>
                </c:pt>
                <c:pt idx="325">
                  <c:v>55.920606384557829</c:v>
                </c:pt>
                <c:pt idx="326">
                  <c:v>59.563101625079142</c:v>
                </c:pt>
                <c:pt idx="327">
                  <c:v>60.541550982284022</c:v>
                </c:pt>
                <c:pt idx="328">
                  <c:v>62.143571982033379</c:v>
                </c:pt>
                <c:pt idx="329">
                  <c:v>57.907648075734066</c:v>
                </c:pt>
                <c:pt idx="330">
                  <c:v>57.542593370476453</c:v>
                </c:pt>
                <c:pt idx="331">
                  <c:v>57.9962082895943</c:v>
                </c:pt>
                <c:pt idx="332">
                  <c:v>58.712445180705501</c:v>
                </c:pt>
                <c:pt idx="333">
                  <c:v>53.068292592747973</c:v>
                </c:pt>
                <c:pt idx="334">
                  <c:v>60.075905274976812</c:v>
                </c:pt>
                <c:pt idx="335">
                  <c:v>61.457456576021265</c:v>
                </c:pt>
                <c:pt idx="336">
                  <c:v>57.784944158794758</c:v>
                </c:pt>
                <c:pt idx="337">
                  <c:v>58.304618299938923</c:v>
                </c:pt>
                <c:pt idx="338">
                  <c:v>62.395626503113476</c:v>
                </c:pt>
                <c:pt idx="339">
                  <c:v>61.851462149455834</c:v>
                </c:pt>
                <c:pt idx="340">
                  <c:v>58.473157434537704</c:v>
                </c:pt>
                <c:pt idx="341">
                  <c:v>57.6441031289976</c:v>
                </c:pt>
                <c:pt idx="342">
                  <c:v>54.620251408195053</c:v>
                </c:pt>
                <c:pt idx="343">
                  <c:v>49.431760436281699</c:v>
                </c:pt>
                <c:pt idx="344">
                  <c:v>46.084304400995933</c:v>
                </c:pt>
                <c:pt idx="345">
                  <c:v>52.172649414000389</c:v>
                </c:pt>
                <c:pt idx="346">
                  <c:v>55.175619506825967</c:v>
                </c:pt>
                <c:pt idx="347">
                  <c:v>54.522081865188682</c:v>
                </c:pt>
                <c:pt idx="348">
                  <c:v>60.561182910900158</c:v>
                </c:pt>
                <c:pt idx="349">
                  <c:v>54.912053341769706</c:v>
                </c:pt>
                <c:pt idx="350">
                  <c:v>49.488747362605018</c:v>
                </c:pt>
                <c:pt idx="351">
                  <c:v>47.73560503716994</c:v>
                </c:pt>
                <c:pt idx="352">
                  <c:v>44.853095340522941</c:v>
                </c:pt>
                <c:pt idx="353">
                  <c:v>33.690891715887616</c:v>
                </c:pt>
                <c:pt idx="354">
                  <c:v>45.562741100528285</c:v>
                </c:pt>
                <c:pt idx="355">
                  <c:v>54.145461141252952</c:v>
                </c:pt>
                <c:pt idx="356">
                  <c:v>52.312462734835279</c:v>
                </c:pt>
                <c:pt idx="357">
                  <c:v>42.164382592108154</c:v>
                </c:pt>
                <c:pt idx="358">
                  <c:v>62.405701167948621</c:v>
                </c:pt>
                <c:pt idx="359">
                  <c:v>56.394267337343223</c:v>
                </c:pt>
                <c:pt idx="360">
                  <c:v>59.125442973361402</c:v>
                </c:pt>
                <c:pt idx="361">
                  <c:v>61.435883552873506</c:v>
                </c:pt>
                <c:pt idx="362">
                  <c:v>44.553095689203133</c:v>
                </c:pt>
                <c:pt idx="363">
                  <c:v>57.637320659876551</c:v>
                </c:pt>
                <c:pt idx="364">
                  <c:v>49.862777543497558</c:v>
                </c:pt>
                <c:pt idx="365">
                  <c:v>45.143530626948888</c:v>
                </c:pt>
                <c:pt idx="366">
                  <c:v>41.584264579531791</c:v>
                </c:pt>
                <c:pt idx="367">
                  <c:v>47.581698073813925</c:v>
                </c:pt>
                <c:pt idx="368">
                  <c:v>50.418222752339474</c:v>
                </c:pt>
                <c:pt idx="369">
                  <c:v>47.030476884592375</c:v>
                </c:pt>
                <c:pt idx="370">
                  <c:v>62.628837749320141</c:v>
                </c:pt>
                <c:pt idx="371">
                  <c:v>54.724038261213131</c:v>
                </c:pt>
                <c:pt idx="372">
                  <c:v>53.430635494449675</c:v>
                </c:pt>
                <c:pt idx="373">
                  <c:v>62.512380413587081</c:v>
                </c:pt>
                <c:pt idx="374">
                  <c:v>23.921003797619051</c:v>
                </c:pt>
                <c:pt idx="375">
                  <c:v>61.497952901605828</c:v>
                </c:pt>
                <c:pt idx="376">
                  <c:v>60.236035853356746</c:v>
                </c:pt>
                <c:pt idx="377">
                  <c:v>53.041311031039776</c:v>
                </c:pt>
                <c:pt idx="378">
                  <c:v>57.004333635149059</c:v>
                </c:pt>
                <c:pt idx="379">
                  <c:v>56.50098991719878</c:v>
                </c:pt>
                <c:pt idx="380">
                  <c:v>49.169415438593731</c:v>
                </c:pt>
                <c:pt idx="381">
                  <c:v>48.9002493442716</c:v>
                </c:pt>
                <c:pt idx="382">
                  <c:v>52.399429912286791</c:v>
                </c:pt>
                <c:pt idx="383">
                  <c:v>55.692014105052294</c:v>
                </c:pt>
                <c:pt idx="384">
                  <c:v>49.427413964718042</c:v>
                </c:pt>
                <c:pt idx="385">
                  <c:v>51.339904733949268</c:v>
                </c:pt>
                <c:pt idx="386">
                  <c:v>53.308005760029339</c:v>
                </c:pt>
                <c:pt idx="387">
                  <c:v>57.076680709810972</c:v>
                </c:pt>
                <c:pt idx="388">
                  <c:v>60.686961071991263</c:v>
                </c:pt>
                <c:pt idx="389">
                  <c:v>61.70993922799002</c:v>
                </c:pt>
                <c:pt idx="390">
                  <c:v>61.910049544738065</c:v>
                </c:pt>
                <c:pt idx="391">
                  <c:v>61.416079443816528</c:v>
                </c:pt>
                <c:pt idx="392">
                  <c:v>61.359493036658883</c:v>
                </c:pt>
                <c:pt idx="393">
                  <c:v>61.232022456217464</c:v>
                </c:pt>
                <c:pt idx="394">
                  <c:v>62.633379894341523</c:v>
                </c:pt>
                <c:pt idx="395">
                  <c:v>61.23187721998741</c:v>
                </c:pt>
                <c:pt idx="396">
                  <c:v>57.813348145310634</c:v>
                </c:pt>
                <c:pt idx="397">
                  <c:v>58.670388064143943</c:v>
                </c:pt>
                <c:pt idx="398">
                  <c:v>60.909287107225168</c:v>
                </c:pt>
                <c:pt idx="399">
                  <c:v>58.022712145327816</c:v>
                </c:pt>
                <c:pt idx="400">
                  <c:v>62.138254068252678</c:v>
                </c:pt>
                <c:pt idx="401">
                  <c:v>57.342452751861096</c:v>
                </c:pt>
                <c:pt idx="402">
                  <c:v>62.486568678704216</c:v>
                </c:pt>
                <c:pt idx="403">
                  <c:v>28.866999578661648</c:v>
                </c:pt>
                <c:pt idx="404">
                  <c:v>12.925981631914652</c:v>
                </c:pt>
                <c:pt idx="405">
                  <c:v>62.503106881502859</c:v>
                </c:pt>
                <c:pt idx="406">
                  <c:v>57.824277208610518</c:v>
                </c:pt>
                <c:pt idx="407">
                  <c:v>61.254201858286223</c:v>
                </c:pt>
                <c:pt idx="408">
                  <c:v>53.449535791270321</c:v>
                </c:pt>
                <c:pt idx="409">
                  <c:v>1.8400000000000034</c:v>
                </c:pt>
                <c:pt idx="410">
                  <c:v>61.241248705988824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7-44D7-B0FD-034DC113B766}"/>
            </c:ext>
          </c:extLst>
        </c:ser>
        <c:ser>
          <c:idx val="0"/>
          <c:order val="2"/>
          <c:tx>
            <c:strRef>
              <c:f>'071C'!$AB$12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'071C'!$AB$14:$AB$427</c:f>
              <c:numCache>
                <c:formatCode>0</c:formatCode>
                <c:ptCount val="414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61.209159778423953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87.536674262324595</c:v>
                </c:pt>
                <c:pt idx="37">
                  <c:v>76.482882166265213</c:v>
                </c:pt>
                <c:pt idx="38">
                  <c:v>84.479186925970325</c:v>
                </c:pt>
                <c:pt idx="39">
                  <c:v>85.591786841813231</c:v>
                </c:pt>
                <c:pt idx="40">
                  <c:v>87.068068790937829</c:v>
                </c:pt>
                <c:pt idx="41">
                  <c:v>71.744931179743261</c:v>
                </c:pt>
                <c:pt idx="42">
                  <c:v>77.185111712147972</c:v>
                </c:pt>
                <c:pt idx="43">
                  <c:v>83.112556527980857</c:v>
                </c:pt>
                <c:pt idx="44">
                  <c:v>81.551713406322506</c:v>
                </c:pt>
                <c:pt idx="45">
                  <c:v>76.314008407198259</c:v>
                </c:pt>
                <c:pt idx="46">
                  <c:v>80.832343942621947</c:v>
                </c:pt>
                <c:pt idx="47">
                  <c:v>79.484249669908721</c:v>
                </c:pt>
                <c:pt idx="48">
                  <c:v>86.183793023260137</c:v>
                </c:pt>
                <c:pt idx="49">
                  <c:v>84.40067438865259</c:v>
                </c:pt>
                <c:pt idx="50">
                  <c:v>90.764753228878263</c:v>
                </c:pt>
                <c:pt idx="51">
                  <c:v>93.377744521349499</c:v>
                </c:pt>
                <c:pt idx="52">
                  <c:v>94.325829174895901</c:v>
                </c:pt>
                <c:pt idx="53">
                  <c:v>95.919188718476363</c:v>
                </c:pt>
                <c:pt idx="54">
                  <c:v>97.81</c:v>
                </c:pt>
                <c:pt idx="55">
                  <c:v>97.81</c:v>
                </c:pt>
                <c:pt idx="56">
                  <c:v>91.283725161351896</c:v>
                </c:pt>
                <c:pt idx="57">
                  <c:v>80.275483025550855</c:v>
                </c:pt>
                <c:pt idx="58">
                  <c:v>80.042257083706247</c:v>
                </c:pt>
                <c:pt idx="59">
                  <c:v>70.518696221384673</c:v>
                </c:pt>
                <c:pt idx="60">
                  <c:v>68.090887178207524</c:v>
                </c:pt>
                <c:pt idx="61">
                  <c:v>69.324864127522147</c:v>
                </c:pt>
                <c:pt idx="62">
                  <c:v>77.448584849656839</c:v>
                </c:pt>
                <c:pt idx="63">
                  <c:v>74.526470362349755</c:v>
                </c:pt>
                <c:pt idx="64">
                  <c:v>68.406596742876459</c:v>
                </c:pt>
                <c:pt idx="65">
                  <c:v>75.811190688775937</c:v>
                </c:pt>
                <c:pt idx="66">
                  <c:v>81.009546576681373</c:v>
                </c:pt>
                <c:pt idx="67">
                  <c:v>97.81</c:v>
                </c:pt>
                <c:pt idx="68">
                  <c:v>97.81</c:v>
                </c:pt>
                <c:pt idx="69">
                  <c:v>92.717381909726882</c:v>
                </c:pt>
                <c:pt idx="70">
                  <c:v>86.087766830235211</c:v>
                </c:pt>
                <c:pt idx="71">
                  <c:v>87.272000419093075</c:v>
                </c:pt>
                <c:pt idx="72">
                  <c:v>81.76013552238625</c:v>
                </c:pt>
                <c:pt idx="73">
                  <c:v>76.471048044086103</c:v>
                </c:pt>
                <c:pt idx="74">
                  <c:v>72.156666423310142</c:v>
                </c:pt>
                <c:pt idx="75">
                  <c:v>76.340086027012333</c:v>
                </c:pt>
                <c:pt idx="76">
                  <c:v>76.035904096668602</c:v>
                </c:pt>
                <c:pt idx="77">
                  <c:v>78.476019966295411</c:v>
                </c:pt>
                <c:pt idx="78">
                  <c:v>68.496891083842371</c:v>
                </c:pt>
                <c:pt idx="79">
                  <c:v>47.053882571807513</c:v>
                </c:pt>
                <c:pt idx="80">
                  <c:v>75.782322984060499</c:v>
                </c:pt>
                <c:pt idx="81">
                  <c:v>86.614184850610428</c:v>
                </c:pt>
                <c:pt idx="82">
                  <c:v>95.154129540873342</c:v>
                </c:pt>
                <c:pt idx="83">
                  <c:v>91.357189848687312</c:v>
                </c:pt>
                <c:pt idx="84">
                  <c:v>91.070280595661004</c:v>
                </c:pt>
                <c:pt idx="85">
                  <c:v>97.81</c:v>
                </c:pt>
                <c:pt idx="86">
                  <c:v>92.547768856307897</c:v>
                </c:pt>
                <c:pt idx="87">
                  <c:v>88.684265039033946</c:v>
                </c:pt>
                <c:pt idx="88">
                  <c:v>91.006450403739379</c:v>
                </c:pt>
                <c:pt idx="89">
                  <c:v>83.528402454277725</c:v>
                </c:pt>
                <c:pt idx="90">
                  <c:v>90.088245559231126</c:v>
                </c:pt>
                <c:pt idx="91">
                  <c:v>83.140427901345021</c:v>
                </c:pt>
                <c:pt idx="92">
                  <c:v>80.462685966198364</c:v>
                </c:pt>
                <c:pt idx="93">
                  <c:v>75.532809901508116</c:v>
                </c:pt>
                <c:pt idx="94">
                  <c:v>85.416187808059803</c:v>
                </c:pt>
                <c:pt idx="95">
                  <c:v>92.383306376822389</c:v>
                </c:pt>
                <c:pt idx="96">
                  <c:v>78.139563858615062</c:v>
                </c:pt>
                <c:pt idx="97">
                  <c:v>68.371701098028453</c:v>
                </c:pt>
                <c:pt idx="98">
                  <c:v>66.079637831449645</c:v>
                </c:pt>
                <c:pt idx="99">
                  <c:v>57.858304308667954</c:v>
                </c:pt>
                <c:pt idx="100">
                  <c:v>60.319664235310405</c:v>
                </c:pt>
                <c:pt idx="101">
                  <c:v>62.523640758845161</c:v>
                </c:pt>
                <c:pt idx="102">
                  <c:v>57.938677952374093</c:v>
                </c:pt>
                <c:pt idx="103">
                  <c:v>71.789475650664698</c:v>
                </c:pt>
                <c:pt idx="104">
                  <c:v>33.11030603372015</c:v>
                </c:pt>
                <c:pt idx="105">
                  <c:v>41.372826794277394</c:v>
                </c:pt>
                <c:pt idx="106">
                  <c:v>86.41300861687678</c:v>
                </c:pt>
                <c:pt idx="107">
                  <c:v>66.770045890856679</c:v>
                </c:pt>
                <c:pt idx="108">
                  <c:v>65.234934137689407</c:v>
                </c:pt>
                <c:pt idx="109">
                  <c:v>70.395800652263162</c:v>
                </c:pt>
                <c:pt idx="110">
                  <c:v>17.161374306177187</c:v>
                </c:pt>
                <c:pt idx="111">
                  <c:v>7.4192240996789849</c:v>
                </c:pt>
                <c:pt idx="112">
                  <c:v>33.401935125628867</c:v>
                </c:pt>
                <c:pt idx="113">
                  <c:v>20.125073156342708</c:v>
                </c:pt>
                <c:pt idx="114">
                  <c:v>47.302301706709095</c:v>
                </c:pt>
                <c:pt idx="115">
                  <c:v>53.753751483210607</c:v>
                </c:pt>
                <c:pt idx="116">
                  <c:v>53.592552590252097</c:v>
                </c:pt>
                <c:pt idx="117">
                  <c:v>43.021943094664088</c:v>
                </c:pt>
                <c:pt idx="118">
                  <c:v>31.391447355379185</c:v>
                </c:pt>
                <c:pt idx="119">
                  <c:v>38.544457393860881</c:v>
                </c:pt>
                <c:pt idx="120">
                  <c:v>25.557208371788484</c:v>
                </c:pt>
                <c:pt idx="121">
                  <c:v>28.321638474356355</c:v>
                </c:pt>
                <c:pt idx="122">
                  <c:v>28.601056222317283</c:v>
                </c:pt>
                <c:pt idx="123">
                  <c:v>26.111906847945832</c:v>
                </c:pt>
                <c:pt idx="124">
                  <c:v>39.882548722363808</c:v>
                </c:pt>
                <c:pt idx="125">
                  <c:v>30.181489081533066</c:v>
                </c:pt>
                <c:pt idx="126">
                  <c:v>48.971585394972365</c:v>
                </c:pt>
                <c:pt idx="127">
                  <c:v>41.548800598220453</c:v>
                </c:pt>
                <c:pt idx="128">
                  <c:v>32.754953734510948</c:v>
                </c:pt>
                <c:pt idx="129">
                  <c:v>15.38383223574575</c:v>
                </c:pt>
                <c:pt idx="130">
                  <c:v>29.593418205530583</c:v>
                </c:pt>
                <c:pt idx="131">
                  <c:v>68.627456458638292</c:v>
                </c:pt>
                <c:pt idx="132">
                  <c:v>68.821252103649485</c:v>
                </c:pt>
                <c:pt idx="133">
                  <c:v>56.414279856042029</c:v>
                </c:pt>
                <c:pt idx="134">
                  <c:v>42.353213272637802</c:v>
                </c:pt>
                <c:pt idx="135">
                  <c:v>23.874050847828464</c:v>
                </c:pt>
                <c:pt idx="136">
                  <c:v>28.007399290779325</c:v>
                </c:pt>
                <c:pt idx="137">
                  <c:v>43.490369872493567</c:v>
                </c:pt>
                <c:pt idx="138">
                  <c:v>69.846667237375286</c:v>
                </c:pt>
                <c:pt idx="139">
                  <c:v>97.81</c:v>
                </c:pt>
                <c:pt idx="140">
                  <c:v>54.518293223916324</c:v>
                </c:pt>
                <c:pt idx="141">
                  <c:v>80.85206828526043</c:v>
                </c:pt>
                <c:pt idx="142">
                  <c:v>34.944104083913736</c:v>
                </c:pt>
                <c:pt idx="143">
                  <c:v>37.674723974390091</c:v>
                </c:pt>
                <c:pt idx="144">
                  <c:v>73.118606730653013</c:v>
                </c:pt>
                <c:pt idx="145">
                  <c:v>26.525832097528479</c:v>
                </c:pt>
                <c:pt idx="146">
                  <c:v>8.8056955740234457</c:v>
                </c:pt>
                <c:pt idx="147">
                  <c:v>28.876518522844606</c:v>
                </c:pt>
                <c:pt idx="148">
                  <c:v>53.303065813082711</c:v>
                </c:pt>
                <c:pt idx="149">
                  <c:v>42.261475168101398</c:v>
                </c:pt>
                <c:pt idx="150">
                  <c:v>54.515016079561157</c:v>
                </c:pt>
                <c:pt idx="151">
                  <c:v>28.589077752477124</c:v>
                </c:pt>
                <c:pt idx="152">
                  <c:v>4.2612980012434605</c:v>
                </c:pt>
                <c:pt idx="153">
                  <c:v>5.79721080148623</c:v>
                </c:pt>
                <c:pt idx="154">
                  <c:v>2.4697715897240613</c:v>
                </c:pt>
                <c:pt idx="155">
                  <c:v>7.1763040401267091</c:v>
                </c:pt>
                <c:pt idx="156">
                  <c:v>15.182263149276309</c:v>
                </c:pt>
                <c:pt idx="157">
                  <c:v>27.053691476576674</c:v>
                </c:pt>
                <c:pt idx="158">
                  <c:v>39.956956524777603</c:v>
                </c:pt>
                <c:pt idx="159">
                  <c:v>51.559125158651753</c:v>
                </c:pt>
                <c:pt idx="160">
                  <c:v>46.762556643246768</c:v>
                </c:pt>
                <c:pt idx="161">
                  <c:v>42.251080107751626</c:v>
                </c:pt>
                <c:pt idx="162">
                  <c:v>49.27180011224776</c:v>
                </c:pt>
                <c:pt idx="163">
                  <c:v>59.839030043826533</c:v>
                </c:pt>
                <c:pt idx="164">
                  <c:v>41.481396591204586</c:v>
                </c:pt>
                <c:pt idx="165">
                  <c:v>36.986084373149971</c:v>
                </c:pt>
                <c:pt idx="166">
                  <c:v>44.562958082086894</c:v>
                </c:pt>
                <c:pt idx="167">
                  <c:v>47.505035196231205</c:v>
                </c:pt>
                <c:pt idx="168">
                  <c:v>53.271800286412713</c:v>
                </c:pt>
                <c:pt idx="169">
                  <c:v>49.104424800995375</c:v>
                </c:pt>
                <c:pt idx="170">
                  <c:v>50.857889244117644</c:v>
                </c:pt>
                <c:pt idx="171">
                  <c:v>39.206392605295598</c:v>
                </c:pt>
                <c:pt idx="172">
                  <c:v>34.148978787286708</c:v>
                </c:pt>
                <c:pt idx="173">
                  <c:v>34.526630487829067</c:v>
                </c:pt>
                <c:pt idx="174">
                  <c:v>36.00189613353065</c:v>
                </c:pt>
                <c:pt idx="175">
                  <c:v>34.137114634635871</c:v>
                </c:pt>
                <c:pt idx="176">
                  <c:v>30.904812465376473</c:v>
                </c:pt>
                <c:pt idx="177">
                  <c:v>21.220876400154516</c:v>
                </c:pt>
                <c:pt idx="178">
                  <c:v>22.205482164039338</c:v>
                </c:pt>
                <c:pt idx="179">
                  <c:v>28.507057919510622</c:v>
                </c:pt>
                <c:pt idx="180">
                  <c:v>33.442260301754381</c:v>
                </c:pt>
                <c:pt idx="181">
                  <c:v>32.895988143015089</c:v>
                </c:pt>
                <c:pt idx="182">
                  <c:v>28.185708869840568</c:v>
                </c:pt>
                <c:pt idx="183">
                  <c:v>31.341293123446668</c:v>
                </c:pt>
                <c:pt idx="184">
                  <c:v>35.783003388291633</c:v>
                </c:pt>
                <c:pt idx="185">
                  <c:v>38.585078051862233</c:v>
                </c:pt>
                <c:pt idx="186">
                  <c:v>31.470377479363727</c:v>
                </c:pt>
                <c:pt idx="187">
                  <c:v>27.819265019892875</c:v>
                </c:pt>
                <c:pt idx="188">
                  <c:v>34.965788939432898</c:v>
                </c:pt>
                <c:pt idx="189">
                  <c:v>60.824788938246904</c:v>
                </c:pt>
                <c:pt idx="190">
                  <c:v>32.432866857943054</c:v>
                </c:pt>
                <c:pt idx="191">
                  <c:v>4.1066629852582821</c:v>
                </c:pt>
                <c:pt idx="192">
                  <c:v>58.939193581322428</c:v>
                </c:pt>
                <c:pt idx="193">
                  <c:v>22.43477134795554</c:v>
                </c:pt>
                <c:pt idx="194">
                  <c:v>0.84950515440267793</c:v>
                </c:pt>
                <c:pt idx="195">
                  <c:v>0.82814134483828639</c:v>
                </c:pt>
                <c:pt idx="196">
                  <c:v>0.99934930276758394</c:v>
                </c:pt>
                <c:pt idx="197">
                  <c:v>1.2883819269991648</c:v>
                </c:pt>
                <c:pt idx="198">
                  <c:v>2.2298638294387416</c:v>
                </c:pt>
                <c:pt idx="199">
                  <c:v>2.0447771305203162</c:v>
                </c:pt>
                <c:pt idx="200">
                  <c:v>2.0386492287153288</c:v>
                </c:pt>
                <c:pt idx="201">
                  <c:v>2.5270271992113038</c:v>
                </c:pt>
                <c:pt idx="202">
                  <c:v>3.1358621951147541</c:v>
                </c:pt>
                <c:pt idx="203">
                  <c:v>1.4368354132316341</c:v>
                </c:pt>
                <c:pt idx="204">
                  <c:v>1.4451093289989245</c:v>
                </c:pt>
                <c:pt idx="205">
                  <c:v>1.295233424994862</c:v>
                </c:pt>
                <c:pt idx="206">
                  <c:v>1.2480133132993529</c:v>
                </c:pt>
                <c:pt idx="207">
                  <c:v>1.0021017799585934</c:v>
                </c:pt>
                <c:pt idx="208">
                  <c:v>0.85879047702375999</c:v>
                </c:pt>
                <c:pt idx="209">
                  <c:v>0.98165870218180373</c:v>
                </c:pt>
                <c:pt idx="210">
                  <c:v>1.5946340438406565</c:v>
                </c:pt>
                <c:pt idx="211">
                  <c:v>2.7331913369516343</c:v>
                </c:pt>
                <c:pt idx="212">
                  <c:v>2.7068738670011641</c:v>
                </c:pt>
                <c:pt idx="213">
                  <c:v>4.0585069422638327</c:v>
                </c:pt>
                <c:pt idx="214">
                  <c:v>4.1907566452893974</c:v>
                </c:pt>
                <c:pt idx="215">
                  <c:v>2.175630613039985</c:v>
                </c:pt>
                <c:pt idx="216">
                  <c:v>6.2572315355286463</c:v>
                </c:pt>
                <c:pt idx="217">
                  <c:v>48.062144128019483</c:v>
                </c:pt>
                <c:pt idx="218">
                  <c:v>2.5374430993771711</c:v>
                </c:pt>
                <c:pt idx="219">
                  <c:v>0.89145014181688964</c:v>
                </c:pt>
                <c:pt idx="220">
                  <c:v>0.71240742411718827</c:v>
                </c:pt>
                <c:pt idx="221">
                  <c:v>0.76753542154894205</c:v>
                </c:pt>
                <c:pt idx="222">
                  <c:v>0.79955684255604353</c:v>
                </c:pt>
                <c:pt idx="223">
                  <c:v>0.73999838206377433</c:v>
                </c:pt>
                <c:pt idx="224">
                  <c:v>0.75263072465419611</c:v>
                </c:pt>
                <c:pt idx="225">
                  <c:v>0.76679987729782795</c:v>
                </c:pt>
                <c:pt idx="226">
                  <c:v>0.76777895014052433</c:v>
                </c:pt>
                <c:pt idx="227">
                  <c:v>0.73614193986675502</c:v>
                </c:pt>
                <c:pt idx="228">
                  <c:v>0.73486300881300792</c:v>
                </c:pt>
                <c:pt idx="229">
                  <c:v>0.73018412641435759</c:v>
                </c:pt>
                <c:pt idx="230">
                  <c:v>0.77855871114569197</c:v>
                </c:pt>
                <c:pt idx="231">
                  <c:v>0.85703341341167061</c:v>
                </c:pt>
                <c:pt idx="232">
                  <c:v>0.91820885617907777</c:v>
                </c:pt>
                <c:pt idx="233">
                  <c:v>1.564059701221808</c:v>
                </c:pt>
                <c:pt idx="234">
                  <c:v>10.763285509242579</c:v>
                </c:pt>
                <c:pt idx="235">
                  <c:v>41.812282518839467</c:v>
                </c:pt>
                <c:pt idx="236">
                  <c:v>17.531569002222298</c:v>
                </c:pt>
                <c:pt idx="237">
                  <c:v>15.45671587910627</c:v>
                </c:pt>
                <c:pt idx="238">
                  <c:v>42.058096017505918</c:v>
                </c:pt>
                <c:pt idx="239">
                  <c:v>38.369702395762332</c:v>
                </c:pt>
                <c:pt idx="240">
                  <c:v>9.2024385218037708</c:v>
                </c:pt>
                <c:pt idx="241">
                  <c:v>20.273153200953224</c:v>
                </c:pt>
                <c:pt idx="242">
                  <c:v>60.290839937653217</c:v>
                </c:pt>
                <c:pt idx="243">
                  <c:v>24.348966805241794</c:v>
                </c:pt>
                <c:pt idx="244">
                  <c:v>27.360904578595942</c:v>
                </c:pt>
                <c:pt idx="245">
                  <c:v>32.495178546356613</c:v>
                </c:pt>
                <c:pt idx="246">
                  <c:v>27.68466236088755</c:v>
                </c:pt>
                <c:pt idx="247">
                  <c:v>27.982346985854591</c:v>
                </c:pt>
                <c:pt idx="248">
                  <c:v>28.670595024745303</c:v>
                </c:pt>
                <c:pt idx="249">
                  <c:v>29.034276296458586</c:v>
                </c:pt>
                <c:pt idx="250">
                  <c:v>28.383000781279819</c:v>
                </c:pt>
                <c:pt idx="251">
                  <c:v>26.678366125469317</c:v>
                </c:pt>
                <c:pt idx="252">
                  <c:v>26.457001491386229</c:v>
                </c:pt>
                <c:pt idx="253">
                  <c:v>26.896282567176584</c:v>
                </c:pt>
                <c:pt idx="254">
                  <c:v>27.556662975905923</c:v>
                </c:pt>
                <c:pt idx="255">
                  <c:v>30.812247558157758</c:v>
                </c:pt>
                <c:pt idx="256">
                  <c:v>29.385325134872815</c:v>
                </c:pt>
                <c:pt idx="257">
                  <c:v>32.095463337265315</c:v>
                </c:pt>
                <c:pt idx="258">
                  <c:v>31.818185937943703</c:v>
                </c:pt>
                <c:pt idx="259">
                  <c:v>32.439329526548804</c:v>
                </c:pt>
                <c:pt idx="260">
                  <c:v>31.715920610759675</c:v>
                </c:pt>
                <c:pt idx="261">
                  <c:v>31.80091189585729</c:v>
                </c:pt>
                <c:pt idx="262">
                  <c:v>29.600977608868646</c:v>
                </c:pt>
                <c:pt idx="263">
                  <c:v>29.984480142866332</c:v>
                </c:pt>
                <c:pt idx="264">
                  <c:v>30.768100120545554</c:v>
                </c:pt>
                <c:pt idx="265">
                  <c:v>32.903242544779239</c:v>
                </c:pt>
                <c:pt idx="266">
                  <c:v>33.280255717269263</c:v>
                </c:pt>
                <c:pt idx="267">
                  <c:v>32.377524916795693</c:v>
                </c:pt>
                <c:pt idx="268">
                  <c:v>35.229562578620694</c:v>
                </c:pt>
                <c:pt idx="269">
                  <c:v>34.771863056976677</c:v>
                </c:pt>
                <c:pt idx="270">
                  <c:v>34.361308901935068</c:v>
                </c:pt>
                <c:pt idx="271">
                  <c:v>32.975010069702286</c:v>
                </c:pt>
                <c:pt idx="272">
                  <c:v>35.122560989005649</c:v>
                </c:pt>
                <c:pt idx="273">
                  <c:v>34.556344069789795</c:v>
                </c:pt>
                <c:pt idx="274">
                  <c:v>34.162187148976479</c:v>
                </c:pt>
                <c:pt idx="275">
                  <c:v>33.934622447961637</c:v>
                </c:pt>
                <c:pt idx="276">
                  <c:v>34.785224484844925</c:v>
                </c:pt>
                <c:pt idx="277">
                  <c:v>34.864553374365272</c:v>
                </c:pt>
                <c:pt idx="278">
                  <c:v>37.03062318041939</c:v>
                </c:pt>
                <c:pt idx="279">
                  <c:v>36.978343049467526</c:v>
                </c:pt>
                <c:pt idx="280">
                  <c:v>37.666549286524408</c:v>
                </c:pt>
                <c:pt idx="281">
                  <c:v>38.522459543932854</c:v>
                </c:pt>
                <c:pt idx="282">
                  <c:v>38.941370230222354</c:v>
                </c:pt>
                <c:pt idx="283">
                  <c:v>37.747999036559946</c:v>
                </c:pt>
                <c:pt idx="284">
                  <c:v>37.038121907224983</c:v>
                </c:pt>
                <c:pt idx="285">
                  <c:v>36.79986931528083</c:v>
                </c:pt>
                <c:pt idx="286">
                  <c:v>38.842410997743549</c:v>
                </c:pt>
                <c:pt idx="287">
                  <c:v>38.83654995789928</c:v>
                </c:pt>
                <c:pt idx="288">
                  <c:v>38.921112609093768</c:v>
                </c:pt>
                <c:pt idx="289">
                  <c:v>36.459807195053585</c:v>
                </c:pt>
                <c:pt idx="290">
                  <c:v>32.08749359119345</c:v>
                </c:pt>
                <c:pt idx="291">
                  <c:v>30.823966348443925</c:v>
                </c:pt>
                <c:pt idx="292">
                  <c:v>12.358659033766926</c:v>
                </c:pt>
                <c:pt idx="293">
                  <c:v>29.761411792759809</c:v>
                </c:pt>
                <c:pt idx="294">
                  <c:v>32.584483357217145</c:v>
                </c:pt>
                <c:pt idx="295">
                  <c:v>34.717360371880382</c:v>
                </c:pt>
                <c:pt idx="296">
                  <c:v>35.982610699689964</c:v>
                </c:pt>
                <c:pt idx="297">
                  <c:v>34.14867307067891</c:v>
                </c:pt>
                <c:pt idx="298">
                  <c:v>35.035791653197883</c:v>
                </c:pt>
                <c:pt idx="299">
                  <c:v>35.280492365858507</c:v>
                </c:pt>
                <c:pt idx="300">
                  <c:v>35.452434481938077</c:v>
                </c:pt>
                <c:pt idx="301">
                  <c:v>36.138084309022425</c:v>
                </c:pt>
                <c:pt idx="302">
                  <c:v>36.58444256016913</c:v>
                </c:pt>
                <c:pt idx="303">
                  <c:v>33.705733190889049</c:v>
                </c:pt>
                <c:pt idx="304">
                  <c:v>37.592678285068544</c:v>
                </c:pt>
                <c:pt idx="305">
                  <c:v>39.048678178559257</c:v>
                </c:pt>
                <c:pt idx="306">
                  <c:v>38.63808411020063</c:v>
                </c:pt>
                <c:pt idx="307">
                  <c:v>37.764414616332779</c:v>
                </c:pt>
                <c:pt idx="308">
                  <c:v>40.366352663464241</c:v>
                </c:pt>
                <c:pt idx="309">
                  <c:v>40.049539345895397</c:v>
                </c:pt>
                <c:pt idx="310">
                  <c:v>40.716227272019275</c:v>
                </c:pt>
                <c:pt idx="311">
                  <c:v>40.031964980527114</c:v>
                </c:pt>
                <c:pt idx="312">
                  <c:v>41.9486409628215</c:v>
                </c:pt>
                <c:pt idx="313">
                  <c:v>43.358080384756484</c:v>
                </c:pt>
                <c:pt idx="314">
                  <c:v>41.34796503162201</c:v>
                </c:pt>
                <c:pt idx="315">
                  <c:v>39.673427132746163</c:v>
                </c:pt>
                <c:pt idx="316">
                  <c:v>39.231581433302921</c:v>
                </c:pt>
                <c:pt idx="317">
                  <c:v>39.244702662994428</c:v>
                </c:pt>
                <c:pt idx="318">
                  <c:v>39.632953699059115</c:v>
                </c:pt>
                <c:pt idx="319">
                  <c:v>39.117022955382041</c:v>
                </c:pt>
                <c:pt idx="320">
                  <c:v>37.965458209149617</c:v>
                </c:pt>
                <c:pt idx="321">
                  <c:v>36.741716071591178</c:v>
                </c:pt>
                <c:pt idx="322">
                  <c:v>36.972328387549886</c:v>
                </c:pt>
                <c:pt idx="323">
                  <c:v>38.730319377472348</c:v>
                </c:pt>
                <c:pt idx="324">
                  <c:v>34.386485155381315</c:v>
                </c:pt>
                <c:pt idx="325">
                  <c:v>36.042264355316661</c:v>
                </c:pt>
                <c:pt idx="326">
                  <c:v>29.522258695692798</c:v>
                </c:pt>
                <c:pt idx="327">
                  <c:v>11.027556676279971</c:v>
                </c:pt>
                <c:pt idx="328">
                  <c:v>22.341276795267397</c:v>
                </c:pt>
                <c:pt idx="329">
                  <c:v>32.710178591908097</c:v>
                </c:pt>
                <c:pt idx="330">
                  <c:v>33.354344867771083</c:v>
                </c:pt>
                <c:pt idx="331">
                  <c:v>32.551271629918659</c:v>
                </c:pt>
                <c:pt idx="332">
                  <c:v>31.222997941788201</c:v>
                </c:pt>
                <c:pt idx="333">
                  <c:v>40.293950302707451</c:v>
                </c:pt>
                <c:pt idx="334">
                  <c:v>28.409820287611772</c:v>
                </c:pt>
                <c:pt idx="335">
                  <c:v>24.838348825207376</c:v>
                </c:pt>
                <c:pt idx="336">
                  <c:v>32.928606777183084</c:v>
                </c:pt>
                <c:pt idx="337">
                  <c:v>31.989158384316596</c:v>
                </c:pt>
                <c:pt idx="338">
                  <c:v>21.024830271789881</c:v>
                </c:pt>
                <c:pt idx="339">
                  <c:v>23.520610068313111</c:v>
                </c:pt>
                <c:pt idx="340">
                  <c:v>31.675869269331479</c:v>
                </c:pt>
                <c:pt idx="341">
                  <c:v>33.176915001073816</c:v>
                </c:pt>
                <c:pt idx="342">
                  <c:v>38.040844029238336</c:v>
                </c:pt>
                <c:pt idx="343">
                  <c:v>45.180334964754891</c:v>
                </c:pt>
                <c:pt idx="344">
                  <c:v>49.349424415159994</c:v>
                </c:pt>
                <c:pt idx="345">
                  <c:v>41.54213803601958</c:v>
                </c:pt>
                <c:pt idx="346">
                  <c:v>37.201383433321965</c:v>
                </c:pt>
                <c:pt idx="347">
                  <c:v>38.1872441099122</c:v>
                </c:pt>
                <c:pt idx="348">
                  <c:v>27.273749520531624</c:v>
                </c:pt>
                <c:pt idx="349">
                  <c:v>37.6022177260269</c:v>
                </c:pt>
                <c:pt idx="350">
                  <c:v>45.10704433078363</c:v>
                </c:pt>
                <c:pt idx="351">
                  <c:v>47.323994344731538</c:v>
                </c:pt>
                <c:pt idx="352">
                  <c:v>50.826302750941515</c:v>
                </c:pt>
                <c:pt idx="353">
                  <c:v>63.384813880619923</c:v>
                </c:pt>
                <c:pt idx="354">
                  <c:v>49.978262997946416</c:v>
                </c:pt>
                <c:pt idx="355">
                  <c:v>38.743717473960089</c:v>
                </c:pt>
                <c:pt idx="356">
                  <c:v>41.349496374064756</c:v>
                </c:pt>
                <c:pt idx="357">
                  <c:v>53.970083203849654</c:v>
                </c:pt>
                <c:pt idx="358">
                  <c:v>15.59055558143902</c:v>
                </c:pt>
                <c:pt idx="359">
                  <c:v>35.282909771494694</c:v>
                </c:pt>
                <c:pt idx="360">
                  <c:v>30.4166129907304</c:v>
                </c:pt>
                <c:pt idx="361">
                  <c:v>12.581892777721535</c:v>
                </c:pt>
                <c:pt idx="362">
                  <c:v>51.182322023721191</c:v>
                </c:pt>
                <c:pt idx="363">
                  <c:v>33.188809649867665</c:v>
                </c:pt>
                <c:pt idx="364">
                  <c:v>44.623774067158116</c:v>
                </c:pt>
                <c:pt idx="365">
                  <c:v>50.480247054209933</c:v>
                </c:pt>
                <c:pt idx="366">
                  <c:v>54.635817999620627</c:v>
                </c:pt>
                <c:pt idx="367">
                  <c:v>47.515156345552157</c:v>
                </c:pt>
                <c:pt idx="368">
                  <c:v>43.898647895794618</c:v>
                </c:pt>
                <c:pt idx="369">
                  <c:v>48.195643585808</c:v>
                </c:pt>
                <c:pt idx="370">
                  <c:v>18.547983932185787</c:v>
                </c:pt>
                <c:pt idx="371">
                  <c:v>6.0951471312439338</c:v>
                </c:pt>
                <c:pt idx="372">
                  <c:v>5.4587235922536479</c:v>
                </c:pt>
                <c:pt idx="373">
                  <c:v>20.182035213300502</c:v>
                </c:pt>
                <c:pt idx="374">
                  <c:v>73.809107215049409</c:v>
                </c:pt>
                <c:pt idx="375">
                  <c:v>24.712652057168867</c:v>
                </c:pt>
                <c:pt idx="376">
                  <c:v>28.045139900539944</c:v>
                </c:pt>
                <c:pt idx="377">
                  <c:v>40.332060727291335</c:v>
                </c:pt>
                <c:pt idx="378">
                  <c:v>34.27525898857116</c:v>
                </c:pt>
                <c:pt idx="379">
                  <c:v>35.10915768782867</c:v>
                </c:pt>
                <c:pt idx="380">
                  <c:v>45.516609281558488</c:v>
                </c:pt>
                <c:pt idx="381">
                  <c:v>45.859749440700185</c:v>
                </c:pt>
                <c:pt idx="382">
                  <c:v>41.229271436009206</c:v>
                </c:pt>
                <c:pt idx="383">
                  <c:v>36.402268322625211</c:v>
                </c:pt>
                <c:pt idx="384">
                  <c:v>45.185921319553117</c:v>
                </c:pt>
                <c:pt idx="385">
                  <c:v>42.674058246893814</c:v>
                </c:pt>
                <c:pt idx="386">
                  <c:v>39.953891027735622</c:v>
                </c:pt>
                <c:pt idx="387">
                  <c:v>34.153325562864524</c:v>
                </c:pt>
                <c:pt idx="388">
                  <c:v>26.962608340496644</c:v>
                </c:pt>
                <c:pt idx="389">
                  <c:v>24.020941031695834</c:v>
                </c:pt>
                <c:pt idx="390">
                  <c:v>23.302123754528367</c:v>
                </c:pt>
                <c:pt idx="391">
                  <c:v>24.964915228407577</c:v>
                </c:pt>
                <c:pt idx="392">
                  <c:v>25.135124953518726</c:v>
                </c:pt>
                <c:pt idx="393">
                  <c:v>25.507396753785684</c:v>
                </c:pt>
                <c:pt idx="394">
                  <c:v>18.15016461849789</c:v>
                </c:pt>
                <c:pt idx="395">
                  <c:v>25.507812694679082</c:v>
                </c:pt>
                <c:pt idx="396">
                  <c:v>32.878220883867463</c:v>
                </c:pt>
                <c:pt idx="397">
                  <c:v>31.30331196090372</c:v>
                </c:pt>
                <c:pt idx="398">
                  <c:v>26.392110280441031</c:v>
                </c:pt>
                <c:pt idx="399">
                  <c:v>32.503504261562071</c:v>
                </c:pt>
                <c:pt idx="400">
                  <c:v>14.444256904445822</c:v>
                </c:pt>
                <c:pt idx="401">
                  <c:v>7.7410054049144605</c:v>
                </c:pt>
                <c:pt idx="402">
                  <c:v>16.080662764616889</c:v>
                </c:pt>
                <c:pt idx="403">
                  <c:v>68.555786257061328</c:v>
                </c:pt>
                <c:pt idx="404">
                  <c:v>85.643603637381375</c:v>
                </c:pt>
                <c:pt idx="405">
                  <c:v>16.197785174226276</c:v>
                </c:pt>
                <c:pt idx="406">
                  <c:v>8.1163539967091225</c:v>
                </c:pt>
                <c:pt idx="407">
                  <c:v>12.217992761284208</c:v>
                </c:pt>
                <c:pt idx="408">
                  <c:v>39.75184288472105</c:v>
                </c:pt>
                <c:pt idx="409">
                  <c:v>97.81</c:v>
                </c:pt>
                <c:pt idx="410">
                  <c:v>25.480937094708366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7-44D7-B0FD-034DC113B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'071C'!$BB$14:$BB$427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0-4997-86C0-DB34EA006F67}"/>
            </c:ext>
          </c:extLst>
        </c:ser>
        <c:ser>
          <c:idx val="1"/>
          <c:order val="1"/>
          <c:tx>
            <c:strRef>
              <c:f>'071C'!$BA$12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'071C'!$BA$14:$BA$427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100</c:v>
                </c:pt>
                <c:pt idx="409">
                  <c:v>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0-4997-86C0-DB34EA006F67}"/>
            </c:ext>
          </c:extLst>
        </c:ser>
        <c:ser>
          <c:idx val="0"/>
          <c:order val="2"/>
          <c:tx>
            <c:strRef>
              <c:f>'071C'!$AZ$12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'071C'!$AZ$14:$AZ$427</c:f>
              <c:numCache>
                <c:formatCode>General</c:formatCode>
                <c:ptCount val="4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0</c:v>
                </c:pt>
                <c:pt idx="409">
                  <c:v>100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0-4997-86C0-DB34EA006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'071C'!$BE$12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'071C'!$BE$14:$BE$427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2-4843-856F-A96FFB0881D6}"/>
            </c:ext>
          </c:extLst>
        </c:ser>
        <c:ser>
          <c:idx val="1"/>
          <c:order val="1"/>
          <c:tx>
            <c:strRef>
              <c:f>'071C'!$BD$12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'071C'!$BD$14:$BD$427</c:f>
              <c:numCache>
                <c:formatCode>General</c:formatCode>
                <c:ptCount val="4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100</c:v>
                </c:pt>
                <c:pt idx="399">
                  <c:v>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2-4843-856F-A96FFB0881D6}"/>
            </c:ext>
          </c:extLst>
        </c:ser>
        <c:ser>
          <c:idx val="0"/>
          <c:order val="2"/>
          <c:tx>
            <c:strRef>
              <c:f>'071C'!$BC$12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'071C'!$J$14:$J$427</c:f>
              <c:numCache>
                <c:formatCode>0.0</c:formatCode>
                <c:ptCount val="414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cat>
          <c:val>
            <c:numRef>
              <c:f>'071C'!$BC$14:$BC$427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100</c:v>
                </c:pt>
                <c:pt idx="398">
                  <c:v>0</c:v>
                </c:pt>
                <c:pt idx="399">
                  <c:v>100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100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100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2-4843-856F-A96FFB088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'071C'!$O$14:$O$743</c:f>
              <c:numCache>
                <c:formatCode>0.0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7.8622453798767964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11.707246406570841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15.462150924024643</c:v>
                </c:pt>
                <c:pt idx="98">
                  <c:v>14.791726899383985</c:v>
                </c:pt>
                <c:pt idx="99">
                  <c:v>15.443601642710473</c:v>
                </c:pt>
                <c:pt idx="100">
                  <c:v>15.536348049281317</c:v>
                </c:pt>
                <c:pt idx="101">
                  <c:v>14.79437679671458</c:v>
                </c:pt>
                <c:pt idx="102">
                  <c:v>14.929521560574949</c:v>
                </c:pt>
                <c:pt idx="103">
                  <c:v>15.27400821355236</c:v>
                </c:pt>
                <c:pt idx="104">
                  <c:v>21.718558521560574</c:v>
                </c:pt>
                <c:pt idx="105">
                  <c:v>23.027607802874744</c:v>
                </c:pt>
                <c:pt idx="106">
                  <c:v>16.151124229979466</c:v>
                </c:pt>
                <c:pt idx="107">
                  <c:v>13.739717659137579</c:v>
                </c:pt>
                <c:pt idx="108">
                  <c:v>13.442929158110882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19.757634496919923</c:v>
                </c:pt>
                <c:pt idx="113">
                  <c:v>19.720535934291579</c:v>
                </c:pt>
                <c:pt idx="114">
                  <c:v>17.03883983572895</c:v>
                </c:pt>
                <c:pt idx="115">
                  <c:v>15.621144763860368</c:v>
                </c:pt>
                <c:pt idx="116">
                  <c:v>13.649621149897328</c:v>
                </c:pt>
                <c:pt idx="117">
                  <c:v>13.220337782340865</c:v>
                </c:pt>
                <c:pt idx="118">
                  <c:v>13.191188911704316</c:v>
                </c:pt>
                <c:pt idx="119">
                  <c:v>11.871540041067762</c:v>
                </c:pt>
                <c:pt idx="120">
                  <c:v>13.374031827515402</c:v>
                </c:pt>
                <c:pt idx="121">
                  <c:v>14.190200205338812</c:v>
                </c:pt>
                <c:pt idx="122">
                  <c:v>15.266058521560572</c:v>
                </c:pt>
                <c:pt idx="123">
                  <c:v>13.278635523613968</c:v>
                </c:pt>
                <c:pt idx="124">
                  <c:v>11.966936344969199</c:v>
                </c:pt>
                <c:pt idx="125">
                  <c:v>13.972908624229978</c:v>
                </c:pt>
                <c:pt idx="126">
                  <c:v>13.572774127310064</c:v>
                </c:pt>
                <c:pt idx="127">
                  <c:v>17.486672484599584</c:v>
                </c:pt>
                <c:pt idx="128">
                  <c:v>21.813954825462012</c:v>
                </c:pt>
                <c:pt idx="129">
                  <c:v>28.420148870636549</c:v>
                </c:pt>
                <c:pt idx="130">
                  <c:v>23.186601642710468</c:v>
                </c:pt>
                <c:pt idx="131">
                  <c:v>15.623794661190967</c:v>
                </c:pt>
                <c:pt idx="132">
                  <c:v>16.013329568788503</c:v>
                </c:pt>
                <c:pt idx="133">
                  <c:v>22.412831622176597</c:v>
                </c:pt>
                <c:pt idx="134">
                  <c:v>23.576136550308007</c:v>
                </c:pt>
                <c:pt idx="135">
                  <c:v>25.817949691991789</c:v>
                </c:pt>
                <c:pt idx="136">
                  <c:v>19.611890143737163</c:v>
                </c:pt>
                <c:pt idx="137">
                  <c:v>13.169989733059547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18.19684496919918</c:v>
                </c:pt>
                <c:pt idx="141">
                  <c:v>14.102753593429162</c:v>
                </c:pt>
                <c:pt idx="142">
                  <c:v>15.774838809034907</c:v>
                </c:pt>
                <c:pt idx="143">
                  <c:v>21.146180698151955</c:v>
                </c:pt>
                <c:pt idx="144">
                  <c:v>14.669831622176588</c:v>
                </c:pt>
                <c:pt idx="145">
                  <c:v>18.512182751540042</c:v>
                </c:pt>
                <c:pt idx="146">
                  <c:v>27.240944558521559</c:v>
                </c:pt>
                <c:pt idx="147">
                  <c:v>20.549953798767966</c:v>
                </c:pt>
                <c:pt idx="148">
                  <c:v>13.729118069815193</c:v>
                </c:pt>
                <c:pt idx="149">
                  <c:v>15.631744353182755</c:v>
                </c:pt>
                <c:pt idx="150">
                  <c:v>15.41180287474333</c:v>
                </c:pt>
                <c:pt idx="151">
                  <c:v>18.679126283367552</c:v>
                </c:pt>
                <c:pt idx="152">
                  <c:v>34.689805954825466</c:v>
                </c:pt>
                <c:pt idx="153">
                  <c:v>34.175725872689938</c:v>
                </c:pt>
                <c:pt idx="154">
                  <c:v>36.091601642710465</c:v>
                </c:pt>
                <c:pt idx="155">
                  <c:v>30.961400410677612</c:v>
                </c:pt>
                <c:pt idx="156">
                  <c:v>20.849392197125255</c:v>
                </c:pt>
                <c:pt idx="157">
                  <c:v>15.47540041067762</c:v>
                </c:pt>
                <c:pt idx="158">
                  <c:v>15.504549281314169</c:v>
                </c:pt>
                <c:pt idx="159">
                  <c:v>15.875534907597533</c:v>
                </c:pt>
                <c:pt idx="160">
                  <c:v>16.961992813141684</c:v>
                </c:pt>
                <c:pt idx="161">
                  <c:v>18.286941478439427</c:v>
                </c:pt>
                <c:pt idx="162">
                  <c:v>17.372726899383984</c:v>
                </c:pt>
                <c:pt idx="163">
                  <c:v>15.894084188911705</c:v>
                </c:pt>
                <c:pt idx="164">
                  <c:v>15.523098562628332</c:v>
                </c:pt>
                <c:pt idx="165">
                  <c:v>15.917933264887068</c:v>
                </c:pt>
                <c:pt idx="166">
                  <c:v>16.68905338809035</c:v>
                </c:pt>
                <c:pt idx="167">
                  <c:v>16.916944558521561</c:v>
                </c:pt>
                <c:pt idx="168">
                  <c:v>16.561858316221766</c:v>
                </c:pt>
                <c:pt idx="169">
                  <c:v>16.583057494866527</c:v>
                </c:pt>
                <c:pt idx="170">
                  <c:v>16.421413757700204</c:v>
                </c:pt>
                <c:pt idx="171">
                  <c:v>16.561858316221766</c:v>
                </c:pt>
                <c:pt idx="172">
                  <c:v>16.644005133470223</c:v>
                </c:pt>
                <c:pt idx="173">
                  <c:v>15.846386036960981</c:v>
                </c:pt>
                <c:pt idx="174">
                  <c:v>16.644005133470223</c:v>
                </c:pt>
                <c:pt idx="175">
                  <c:v>16.795049281314164</c:v>
                </c:pt>
                <c:pt idx="176">
                  <c:v>17.632416837782344</c:v>
                </c:pt>
                <c:pt idx="177">
                  <c:v>17.714563655030798</c:v>
                </c:pt>
                <c:pt idx="178">
                  <c:v>17.590018480492809</c:v>
                </c:pt>
                <c:pt idx="179">
                  <c:v>18.048450718685832</c:v>
                </c:pt>
                <c:pt idx="180">
                  <c:v>17.741062628336756</c:v>
                </c:pt>
                <c:pt idx="181">
                  <c:v>17.963654004106779</c:v>
                </c:pt>
                <c:pt idx="182">
                  <c:v>18.085549281314169</c:v>
                </c:pt>
                <c:pt idx="183">
                  <c:v>17.327678644763861</c:v>
                </c:pt>
                <c:pt idx="184">
                  <c:v>17.489322381930183</c:v>
                </c:pt>
                <c:pt idx="185">
                  <c:v>18.011352156057495</c:v>
                </c:pt>
                <c:pt idx="186">
                  <c:v>19.219705338809035</c:v>
                </c:pt>
                <c:pt idx="187">
                  <c:v>20.883840862422996</c:v>
                </c:pt>
                <c:pt idx="188">
                  <c:v>20.730146817248457</c:v>
                </c:pt>
                <c:pt idx="189">
                  <c:v>21.159430184804926</c:v>
                </c:pt>
                <c:pt idx="190">
                  <c:v>26.55992094455852</c:v>
                </c:pt>
                <c:pt idx="191">
                  <c:v>52.173828542094448</c:v>
                </c:pt>
                <c:pt idx="192">
                  <c:v>27.908718685831627</c:v>
                </c:pt>
                <c:pt idx="193">
                  <c:v>29.326413757700202</c:v>
                </c:pt>
                <c:pt idx="194">
                  <c:v>91.071671457905538</c:v>
                </c:pt>
                <c:pt idx="195">
                  <c:v>100.78089527720738</c:v>
                </c:pt>
                <c:pt idx="196">
                  <c:v>92.022984599589321</c:v>
                </c:pt>
                <c:pt idx="197">
                  <c:v>80.914614989733067</c:v>
                </c:pt>
                <c:pt idx="198">
                  <c:v>64.442853182751549</c:v>
                </c:pt>
                <c:pt idx="199">
                  <c:v>56.662754620123202</c:v>
                </c:pt>
                <c:pt idx="200">
                  <c:v>51.672997946611908</c:v>
                </c:pt>
                <c:pt idx="201">
                  <c:v>47.075426078028748</c:v>
                </c:pt>
                <c:pt idx="202">
                  <c:v>49.924065708418887</c:v>
                </c:pt>
                <c:pt idx="203">
                  <c:v>55.343105749486647</c:v>
                </c:pt>
                <c:pt idx="204">
                  <c:v>56.275869609856265</c:v>
                </c:pt>
                <c:pt idx="205">
                  <c:v>60.287814168377814</c:v>
                </c:pt>
                <c:pt idx="206">
                  <c:v>65.298770020533894</c:v>
                </c:pt>
                <c:pt idx="207">
                  <c:v>70.177231006160156</c:v>
                </c:pt>
                <c:pt idx="208">
                  <c:v>72.527689938398353</c:v>
                </c:pt>
                <c:pt idx="209">
                  <c:v>63.308697125256664</c:v>
                </c:pt>
                <c:pt idx="210">
                  <c:v>54.950920944558518</c:v>
                </c:pt>
                <c:pt idx="211">
                  <c:v>50.644837782340858</c:v>
                </c:pt>
                <c:pt idx="212">
                  <c:v>52.057233059548253</c:v>
                </c:pt>
                <c:pt idx="213">
                  <c:v>53.848563655030794</c:v>
                </c:pt>
                <c:pt idx="214">
                  <c:v>49.248341889117043</c:v>
                </c:pt>
                <c:pt idx="215">
                  <c:v>57.730663244353174</c:v>
                </c:pt>
                <c:pt idx="216">
                  <c:v>56.654804928131405</c:v>
                </c:pt>
                <c:pt idx="217">
                  <c:v>32.723582135523607</c:v>
                </c:pt>
                <c:pt idx="218">
                  <c:v>56.100976386036962</c:v>
                </c:pt>
                <c:pt idx="219">
                  <c:v>79.356475359342909</c:v>
                </c:pt>
                <c:pt idx="220">
                  <c:v>108.14231006160165</c:v>
                </c:pt>
                <c:pt idx="221">
                  <c:v>111.97141170431209</c:v>
                </c:pt>
                <c:pt idx="222">
                  <c:v>114.01183264887064</c:v>
                </c:pt>
                <c:pt idx="223">
                  <c:v>119.77800924024639</c:v>
                </c:pt>
                <c:pt idx="224">
                  <c:v>127.44946201232034</c:v>
                </c:pt>
                <c:pt idx="225">
                  <c:v>133.31898459958933</c:v>
                </c:pt>
                <c:pt idx="226">
                  <c:v>137.81321047227928</c:v>
                </c:pt>
                <c:pt idx="227">
                  <c:v>142.33128542094454</c:v>
                </c:pt>
                <c:pt idx="228">
                  <c:v>150.58041581108827</c:v>
                </c:pt>
                <c:pt idx="229">
                  <c:v>150.3366252566735</c:v>
                </c:pt>
                <c:pt idx="230">
                  <c:v>142.39488295687886</c:v>
                </c:pt>
                <c:pt idx="231">
                  <c:v>128.8857063655031</c:v>
                </c:pt>
                <c:pt idx="232">
                  <c:v>115.12743942505132</c:v>
                </c:pt>
                <c:pt idx="233">
                  <c:v>100.94518891170431</c:v>
                </c:pt>
                <c:pt idx="234">
                  <c:v>70.256727926078028</c:v>
                </c:pt>
                <c:pt idx="235">
                  <c:v>33.658995893223825</c:v>
                </c:pt>
                <c:pt idx="236">
                  <c:v>26.671216632443535</c:v>
                </c:pt>
                <c:pt idx="237">
                  <c:v>22.611573921971253</c:v>
                </c:pt>
                <c:pt idx="238">
                  <c:v>15.750989733059548</c:v>
                </c:pt>
                <c:pt idx="239">
                  <c:v>17.963654004106779</c:v>
                </c:pt>
                <c:pt idx="240">
                  <c:v>35.781563655030794</c:v>
                </c:pt>
                <c:pt idx="241">
                  <c:v>31.782868583162212</c:v>
                </c:pt>
                <c:pt idx="242">
                  <c:v>18.732124229979465</c:v>
                </c:pt>
                <c:pt idx="243">
                  <c:v>16.675803901437373</c:v>
                </c:pt>
                <c:pt idx="244">
                  <c:v>13.381981519507189</c:v>
                </c:pt>
                <c:pt idx="245">
                  <c:v>11.553552361396303</c:v>
                </c:pt>
                <c:pt idx="246">
                  <c:v>11.307111909650928</c:v>
                </c:pt>
                <c:pt idx="247">
                  <c:v>10.758583162217658</c:v>
                </c:pt>
                <c:pt idx="248">
                  <c:v>10.451195071868582</c:v>
                </c:pt>
                <c:pt idx="249">
                  <c:v>10.231253593429159</c:v>
                </c:pt>
                <c:pt idx="250">
                  <c:v>9.7410225872689971</c:v>
                </c:pt>
                <c:pt idx="251">
                  <c:v>9.5846786447638621</c:v>
                </c:pt>
                <c:pt idx="252">
                  <c:v>9.6535759753593471</c:v>
                </c:pt>
                <c:pt idx="253">
                  <c:v>9.812569815195074</c:v>
                </c:pt>
                <c:pt idx="254">
                  <c:v>9.9954127310061605</c:v>
                </c:pt>
                <c:pt idx="255">
                  <c:v>9.7913706365503099</c:v>
                </c:pt>
                <c:pt idx="256">
                  <c:v>10.411446611909646</c:v>
                </c:pt>
                <c:pt idx="257">
                  <c:v>10.106708418891172</c:v>
                </c:pt>
                <c:pt idx="258">
                  <c:v>10.040460985626284</c:v>
                </c:pt>
                <c:pt idx="259">
                  <c:v>9.9927628336755632</c:v>
                </c:pt>
                <c:pt idx="260">
                  <c:v>10.294851129363447</c:v>
                </c:pt>
                <c:pt idx="261">
                  <c:v>10.453844969199181</c:v>
                </c:pt>
                <c:pt idx="262">
                  <c:v>10.824830595482545</c:v>
                </c:pt>
                <c:pt idx="263">
                  <c:v>10.549241273100618</c:v>
                </c:pt>
                <c:pt idx="264">
                  <c:v>10.239203285420945</c:v>
                </c:pt>
                <c:pt idx="265">
                  <c:v>10.199454825462011</c:v>
                </c:pt>
                <c:pt idx="266">
                  <c:v>10.265702258726897</c:v>
                </c:pt>
                <c:pt idx="267">
                  <c:v>10.528042094455856</c:v>
                </c:pt>
                <c:pt idx="268">
                  <c:v>10.419396303901435</c:v>
                </c:pt>
                <c:pt idx="269">
                  <c:v>10.20210472279261</c:v>
                </c:pt>
                <c:pt idx="270">
                  <c:v>10.024561601642711</c:v>
                </c:pt>
                <c:pt idx="271">
                  <c:v>10.162356262833674</c:v>
                </c:pt>
                <c:pt idx="272">
                  <c:v>10.199454825462011</c:v>
                </c:pt>
                <c:pt idx="273">
                  <c:v>10.218004106776183</c:v>
                </c:pt>
                <c:pt idx="274">
                  <c:v>10.194155030800822</c:v>
                </c:pt>
                <c:pt idx="275">
                  <c:v>10.323999999999998</c:v>
                </c:pt>
                <c:pt idx="276">
                  <c:v>10.329299794661194</c:v>
                </c:pt>
                <c:pt idx="277">
                  <c:v>10.649937371663244</c:v>
                </c:pt>
                <c:pt idx="278">
                  <c:v>10.999723819301844</c:v>
                </c:pt>
                <c:pt idx="279">
                  <c:v>11.291212525667353</c:v>
                </c:pt>
                <c:pt idx="280">
                  <c:v>11.431657084188913</c:v>
                </c:pt>
                <c:pt idx="281">
                  <c:v>11.413107802874743</c:v>
                </c:pt>
                <c:pt idx="282">
                  <c:v>11.262063655030804</c:v>
                </c:pt>
                <c:pt idx="283">
                  <c:v>11.357459958932241</c:v>
                </c:pt>
                <c:pt idx="284">
                  <c:v>11.561502053388091</c:v>
                </c:pt>
                <c:pt idx="285">
                  <c:v>11.566801848049279</c:v>
                </c:pt>
                <c:pt idx="286">
                  <c:v>11.527053388090351</c:v>
                </c:pt>
                <c:pt idx="287">
                  <c:v>11.845041067761809</c:v>
                </c:pt>
                <c:pt idx="288">
                  <c:v>11.781443531827513</c:v>
                </c:pt>
                <c:pt idx="289">
                  <c:v>11.436956878850102</c:v>
                </c:pt>
                <c:pt idx="290">
                  <c:v>11.264713552361393</c:v>
                </c:pt>
                <c:pt idx="291">
                  <c:v>11.717845995893224</c:v>
                </c:pt>
                <c:pt idx="292">
                  <c:v>17.616517453798767</c:v>
                </c:pt>
                <c:pt idx="293">
                  <c:v>12.499565708418894</c:v>
                </c:pt>
                <c:pt idx="294">
                  <c:v>11.686047227926077</c:v>
                </c:pt>
                <c:pt idx="295">
                  <c:v>11.672797741273103</c:v>
                </c:pt>
                <c:pt idx="296">
                  <c:v>11.307111909650928</c:v>
                </c:pt>
                <c:pt idx="297">
                  <c:v>11.450206365503078</c:v>
                </c:pt>
                <c:pt idx="298">
                  <c:v>11.407808008213554</c:v>
                </c:pt>
                <c:pt idx="299">
                  <c:v>11.460805954825465</c:v>
                </c:pt>
                <c:pt idx="300">
                  <c:v>11.463455852156054</c:v>
                </c:pt>
                <c:pt idx="301">
                  <c:v>11.492604722792604</c:v>
                </c:pt>
                <c:pt idx="302">
                  <c:v>11.521753593429162</c:v>
                </c:pt>
                <c:pt idx="303">
                  <c:v>12.046433264887064</c:v>
                </c:pt>
                <c:pt idx="304">
                  <c:v>11.951036960985626</c:v>
                </c:pt>
                <c:pt idx="305">
                  <c:v>11.821191991786449</c:v>
                </c:pt>
                <c:pt idx="306">
                  <c:v>11.842391170431213</c:v>
                </c:pt>
                <c:pt idx="307">
                  <c:v>12.05438295687885</c:v>
                </c:pt>
                <c:pt idx="308">
                  <c:v>11.680747433264887</c:v>
                </c:pt>
                <c:pt idx="309">
                  <c:v>11.720495893223816</c:v>
                </c:pt>
                <c:pt idx="310">
                  <c:v>11.651598562628338</c:v>
                </c:pt>
                <c:pt idx="311">
                  <c:v>11.633049281314166</c:v>
                </c:pt>
                <c:pt idx="312">
                  <c:v>11.458156057494866</c:v>
                </c:pt>
                <c:pt idx="313">
                  <c:v>11.588001026694043</c:v>
                </c:pt>
                <c:pt idx="314">
                  <c:v>11.529703285420943</c:v>
                </c:pt>
                <c:pt idx="315">
                  <c:v>11.511154004106778</c:v>
                </c:pt>
                <c:pt idx="316">
                  <c:v>11.508504106776179</c:v>
                </c:pt>
                <c:pt idx="317">
                  <c:v>11.508504106776179</c:v>
                </c:pt>
                <c:pt idx="318">
                  <c:v>11.378659137577001</c:v>
                </c:pt>
                <c:pt idx="319">
                  <c:v>11.288562628336754</c:v>
                </c:pt>
                <c:pt idx="320">
                  <c:v>11.360109856262831</c:v>
                </c:pt>
                <c:pt idx="321">
                  <c:v>11.519103696098565</c:v>
                </c:pt>
                <c:pt idx="322">
                  <c:v>11.664848049281316</c:v>
                </c:pt>
                <c:pt idx="323">
                  <c:v>11.707246406570841</c:v>
                </c:pt>
                <c:pt idx="324">
                  <c:v>12.197477412731008</c:v>
                </c:pt>
                <c:pt idx="325">
                  <c:v>12.006684804928135</c:v>
                </c:pt>
                <c:pt idx="326">
                  <c:v>11.913938398357287</c:v>
                </c:pt>
                <c:pt idx="327">
                  <c:v>16.124625256673511</c:v>
                </c:pt>
                <c:pt idx="328">
                  <c:v>11.913938398357287</c:v>
                </c:pt>
                <c:pt idx="329">
                  <c:v>10.565140657084193</c:v>
                </c:pt>
                <c:pt idx="330">
                  <c:v>10.387597535934296</c:v>
                </c:pt>
                <c:pt idx="331">
                  <c:v>10.620788501026693</c:v>
                </c:pt>
                <c:pt idx="332">
                  <c:v>11.535003080082138</c:v>
                </c:pt>
                <c:pt idx="333">
                  <c:v>11.023572895277207</c:v>
                </c:pt>
                <c:pt idx="334">
                  <c:v>12.25312525667351</c:v>
                </c:pt>
                <c:pt idx="335">
                  <c:v>13.535675564681727</c:v>
                </c:pt>
                <c:pt idx="336">
                  <c:v>11.757594455852153</c:v>
                </c:pt>
                <c:pt idx="337">
                  <c:v>11.900688911704313</c:v>
                </c:pt>
                <c:pt idx="338">
                  <c:v>13.143490759753595</c:v>
                </c:pt>
                <c:pt idx="339">
                  <c:v>12.565813141683781</c:v>
                </c:pt>
                <c:pt idx="340">
                  <c:v>11.609200205338812</c:v>
                </c:pt>
                <c:pt idx="341">
                  <c:v>11.405158110882955</c:v>
                </c:pt>
                <c:pt idx="342">
                  <c:v>11.699296714579052</c:v>
                </c:pt>
                <c:pt idx="343">
                  <c:v>12.361771047227926</c:v>
                </c:pt>
                <c:pt idx="344">
                  <c:v>12.822853182751542</c:v>
                </c:pt>
                <c:pt idx="345">
                  <c:v>13.278635523613968</c:v>
                </c:pt>
                <c:pt idx="346">
                  <c:v>12.491616016427107</c:v>
                </c:pt>
                <c:pt idx="347">
                  <c:v>11.640998973305955</c:v>
                </c:pt>
                <c:pt idx="348">
                  <c:v>12.881150924024642</c:v>
                </c:pt>
                <c:pt idx="349">
                  <c:v>13.148790554414783</c:v>
                </c:pt>
                <c:pt idx="350">
                  <c:v>14.192850102669402</c:v>
                </c:pt>
                <c:pt idx="351">
                  <c:v>17.258781314168374</c:v>
                </c:pt>
                <c:pt idx="352">
                  <c:v>17.886806981519509</c:v>
                </c:pt>
                <c:pt idx="353">
                  <c:v>16.190872689938399</c:v>
                </c:pt>
                <c:pt idx="354">
                  <c:v>16.437313141683777</c:v>
                </c:pt>
                <c:pt idx="355">
                  <c:v>17.579418891170434</c:v>
                </c:pt>
                <c:pt idx="356">
                  <c:v>17.462823408624232</c:v>
                </c:pt>
                <c:pt idx="357">
                  <c:v>17.030890143737164</c:v>
                </c:pt>
                <c:pt idx="358">
                  <c:v>24.312808008213548</c:v>
                </c:pt>
                <c:pt idx="359">
                  <c:v>17.974253593429157</c:v>
                </c:pt>
                <c:pt idx="360">
                  <c:v>21.050784394250517</c:v>
                </c:pt>
                <c:pt idx="361">
                  <c:v>31.048847022587264</c:v>
                </c:pt>
                <c:pt idx="362">
                  <c:v>24.079617043121154</c:v>
                </c:pt>
                <c:pt idx="363">
                  <c:v>25.94514476386037</c:v>
                </c:pt>
                <c:pt idx="364">
                  <c:v>26.289631416837775</c:v>
                </c:pt>
                <c:pt idx="365">
                  <c:v>26.639417864476389</c:v>
                </c:pt>
                <c:pt idx="366">
                  <c:v>25.67750513347023</c:v>
                </c:pt>
                <c:pt idx="367">
                  <c:v>25.139575975359346</c:v>
                </c:pt>
                <c:pt idx="368">
                  <c:v>25.248221765913755</c:v>
                </c:pt>
                <c:pt idx="369">
                  <c:v>26.350579055441475</c:v>
                </c:pt>
                <c:pt idx="370">
                  <c:v>37.024365503080084</c:v>
                </c:pt>
                <c:pt idx="371">
                  <c:v>55.457051334702257</c:v>
                </c:pt>
                <c:pt idx="372">
                  <c:v>65.977143737166315</c:v>
                </c:pt>
                <c:pt idx="373">
                  <c:v>51.996285420944552</c:v>
                </c:pt>
                <c:pt idx="374">
                  <c:v>33.452303901437375</c:v>
                </c:pt>
                <c:pt idx="375">
                  <c:v>34.565260780287467</c:v>
                </c:pt>
                <c:pt idx="376">
                  <c:v>33.974333675564679</c:v>
                </c:pt>
                <c:pt idx="377">
                  <c:v>29.090572895277198</c:v>
                </c:pt>
                <c:pt idx="378">
                  <c:v>28.936878850102673</c:v>
                </c:pt>
                <c:pt idx="379">
                  <c:v>31.035597535934286</c:v>
                </c:pt>
                <c:pt idx="380">
                  <c:v>31.809367556468164</c:v>
                </c:pt>
                <c:pt idx="381">
                  <c:v>32.808378850102677</c:v>
                </c:pt>
                <c:pt idx="382">
                  <c:v>33.470853182751533</c:v>
                </c:pt>
                <c:pt idx="383">
                  <c:v>31.960411704312111</c:v>
                </c:pt>
                <c:pt idx="384">
                  <c:v>27.953766940451747</c:v>
                </c:pt>
                <c:pt idx="385">
                  <c:v>25.857698151950718</c:v>
                </c:pt>
                <c:pt idx="386">
                  <c:v>24.932883983572896</c:v>
                </c:pt>
                <c:pt idx="387">
                  <c:v>24.763290554414787</c:v>
                </c:pt>
                <c:pt idx="388">
                  <c:v>26.233983572895276</c:v>
                </c:pt>
                <c:pt idx="389">
                  <c:v>28.340651950718684</c:v>
                </c:pt>
                <c:pt idx="390">
                  <c:v>30.839505133470219</c:v>
                </c:pt>
                <c:pt idx="391">
                  <c:v>31.382734086242291</c:v>
                </c:pt>
                <c:pt idx="392">
                  <c:v>31.467530800821358</c:v>
                </c:pt>
                <c:pt idx="393">
                  <c:v>30.977299794661189</c:v>
                </c:pt>
                <c:pt idx="394">
                  <c:v>34.424816221765916</c:v>
                </c:pt>
                <c:pt idx="395">
                  <c:v>32.530139630390131</c:v>
                </c:pt>
                <c:pt idx="396">
                  <c:v>30.184980492813139</c:v>
                </c:pt>
                <c:pt idx="397">
                  <c:v>30.471169404517447</c:v>
                </c:pt>
                <c:pt idx="398">
                  <c:v>31.904763860369606</c:v>
                </c:pt>
                <c:pt idx="399">
                  <c:v>36.327442505133469</c:v>
                </c:pt>
                <c:pt idx="400">
                  <c:v>56.930394250513359</c:v>
                </c:pt>
                <c:pt idx="401">
                  <c:v>79.682412731006167</c:v>
                </c:pt>
                <c:pt idx="402">
                  <c:v>55.539198151950714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49.545130390143747</c:v>
                </c:pt>
                <c:pt idx="409">
                  <c:v>26.305530800821352</c:v>
                </c:pt>
                <c:pt idx="410">
                  <c:v>42.846189938398354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7-4037-84DC-978D4592BFFE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7-4037-84DC-978D4592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'071C'!$Q$14:$Q$743</c:f>
              <c:numCache>
                <c:formatCode>0.0</c:formatCode>
                <c:ptCount val="730"/>
                <c:pt idx="0">
                  <c:v>0.1264975533085346</c:v>
                </c:pt>
                <c:pt idx="1">
                  <c:v>0.15536658458636762</c:v>
                </c:pt>
                <c:pt idx="2">
                  <c:v>0.17335639964373656</c:v>
                </c:pt>
                <c:pt idx="3">
                  <c:v>0.18942635301514116</c:v>
                </c:pt>
                <c:pt idx="4">
                  <c:v>0.19518593807303392</c:v>
                </c:pt>
                <c:pt idx="5">
                  <c:v>0.17634285115523649</c:v>
                </c:pt>
                <c:pt idx="6">
                  <c:v>0.17598732121339125</c:v>
                </c:pt>
                <c:pt idx="7">
                  <c:v>0.17911598470162929</c:v>
                </c:pt>
                <c:pt idx="8">
                  <c:v>0.17612953319012942</c:v>
                </c:pt>
                <c:pt idx="9">
                  <c:v>0.1855155236548435</c:v>
                </c:pt>
                <c:pt idx="10">
                  <c:v>0.20286538481689104</c:v>
                </c:pt>
                <c:pt idx="11">
                  <c:v>0.21324685911877184</c:v>
                </c:pt>
                <c:pt idx="12">
                  <c:v>0.18636879551527216</c:v>
                </c:pt>
                <c:pt idx="13">
                  <c:v>0.17143653795777225</c:v>
                </c:pt>
                <c:pt idx="14">
                  <c:v>0.17584510923665311</c:v>
                </c:pt>
                <c:pt idx="15">
                  <c:v>0.18608437156179594</c:v>
                </c:pt>
                <c:pt idx="16">
                  <c:v>0.2455289778383192</c:v>
                </c:pt>
                <c:pt idx="17">
                  <c:v>0.23571635144339073</c:v>
                </c:pt>
                <c:pt idx="18">
                  <c:v>0.24368022214072396</c:v>
                </c:pt>
                <c:pt idx="19">
                  <c:v>0.13787451144758206</c:v>
                </c:pt>
                <c:pt idx="20">
                  <c:v>0.14270971865667725</c:v>
                </c:pt>
                <c:pt idx="21">
                  <c:v>0.14640723005186773</c:v>
                </c:pt>
                <c:pt idx="22">
                  <c:v>0.14178534080787969</c:v>
                </c:pt>
                <c:pt idx="23">
                  <c:v>0.1418564467962487</c:v>
                </c:pt>
                <c:pt idx="24">
                  <c:v>0.14477179231937959</c:v>
                </c:pt>
                <c:pt idx="25">
                  <c:v>0.14356299051710586</c:v>
                </c:pt>
                <c:pt idx="26">
                  <c:v>0.14064764499397489</c:v>
                </c:pt>
                <c:pt idx="27">
                  <c:v>0.12031133232042743</c:v>
                </c:pt>
                <c:pt idx="28">
                  <c:v>9.0873453135642046E-2</c:v>
                </c:pt>
                <c:pt idx="29">
                  <c:v>6.9541656624927936E-2</c:v>
                </c:pt>
                <c:pt idx="30">
                  <c:v>7.4732393775868322E-2</c:v>
                </c:pt>
                <c:pt idx="31">
                  <c:v>9.5068706449415771E-2</c:v>
                </c:pt>
                <c:pt idx="32">
                  <c:v>0.12983953476187982</c:v>
                </c:pt>
                <c:pt idx="33">
                  <c:v>0.14854040970293911</c:v>
                </c:pt>
                <c:pt idx="34">
                  <c:v>0.15828193010949851</c:v>
                </c:pt>
                <c:pt idx="35">
                  <c:v>0.15508216063289146</c:v>
                </c:pt>
                <c:pt idx="36">
                  <c:v>0.14327856656362961</c:v>
                </c:pt>
                <c:pt idx="37">
                  <c:v>0.12002690836695128</c:v>
                </c:pt>
                <c:pt idx="38">
                  <c:v>0.11803594069261793</c:v>
                </c:pt>
                <c:pt idx="39">
                  <c:v>0.12891515691308214</c:v>
                </c:pt>
                <c:pt idx="40">
                  <c:v>0.13830114737779636</c:v>
                </c:pt>
                <c:pt idx="41">
                  <c:v>0.11988469639021322</c:v>
                </c:pt>
                <c:pt idx="42">
                  <c:v>0.11064091790223705</c:v>
                </c:pt>
                <c:pt idx="43">
                  <c:v>9.8055157960915781E-2</c:v>
                </c:pt>
                <c:pt idx="44">
                  <c:v>8.6678199821868238E-2</c:v>
                </c:pt>
                <c:pt idx="45">
                  <c:v>7.7505527322261167E-2</c:v>
                </c:pt>
                <c:pt idx="46">
                  <c:v>7.8998753078011172E-2</c:v>
                </c:pt>
                <c:pt idx="47">
                  <c:v>8.5753821973070576E-2</c:v>
                </c:pt>
                <c:pt idx="48">
                  <c:v>0.10665898255357048</c:v>
                </c:pt>
                <c:pt idx="49">
                  <c:v>0.128772944936344</c:v>
                </c:pt>
                <c:pt idx="50">
                  <c:v>0.1538022528422486</c:v>
                </c:pt>
                <c:pt idx="51">
                  <c:v>0.16880561638811753</c:v>
                </c:pt>
                <c:pt idx="52">
                  <c:v>0.19390603028239106</c:v>
                </c:pt>
                <c:pt idx="53">
                  <c:v>0.2227039555718551</c:v>
                </c:pt>
                <c:pt idx="54">
                  <c:v>0.24993754911720006</c:v>
                </c:pt>
                <c:pt idx="55">
                  <c:v>0.26771404620946182</c:v>
                </c:pt>
                <c:pt idx="56">
                  <c:v>0.28691266306910462</c:v>
                </c:pt>
                <c:pt idx="57">
                  <c:v>0.28975690260386644</c:v>
                </c:pt>
                <c:pt idx="58">
                  <c:v>0.32097243149787813</c:v>
                </c:pt>
                <c:pt idx="59">
                  <c:v>0.32324782312568762</c:v>
                </c:pt>
                <c:pt idx="60">
                  <c:v>0.32872298423010415</c:v>
                </c:pt>
                <c:pt idx="61">
                  <c:v>0.35183243045004448</c:v>
                </c:pt>
                <c:pt idx="62">
                  <c:v>0.38141252161156802</c:v>
                </c:pt>
                <c:pt idx="63">
                  <c:v>0.38390123120448466</c:v>
                </c:pt>
                <c:pt idx="64">
                  <c:v>0.36072067899617533</c:v>
                </c:pt>
                <c:pt idx="65">
                  <c:v>0.35645431969403252</c:v>
                </c:pt>
                <c:pt idx="66">
                  <c:v>0.37273759103054432</c:v>
                </c:pt>
                <c:pt idx="67">
                  <c:v>0.36427597841462767</c:v>
                </c:pt>
                <c:pt idx="68">
                  <c:v>0.31841261591659248</c:v>
                </c:pt>
                <c:pt idx="69">
                  <c:v>0.29587201760360449</c:v>
                </c:pt>
                <c:pt idx="70">
                  <c:v>0.31087538114947338</c:v>
                </c:pt>
                <c:pt idx="71">
                  <c:v>0.34223312202022316</c:v>
                </c:pt>
                <c:pt idx="72">
                  <c:v>0.34536178550846114</c:v>
                </c:pt>
                <c:pt idx="73">
                  <c:v>0.34969925079897302</c:v>
                </c:pt>
                <c:pt idx="74">
                  <c:v>0.3272297584743542</c:v>
                </c:pt>
                <c:pt idx="75">
                  <c:v>0.33220717766018754</c:v>
                </c:pt>
                <c:pt idx="76">
                  <c:v>0.35865860533347294</c:v>
                </c:pt>
                <c:pt idx="77">
                  <c:v>0.3779283281814847</c:v>
                </c:pt>
                <c:pt idx="78">
                  <c:v>0.39371385759941319</c:v>
                </c:pt>
                <c:pt idx="79">
                  <c:v>0.33462478126473505</c:v>
                </c:pt>
                <c:pt idx="80">
                  <c:v>0.46425099806150771</c:v>
                </c:pt>
                <c:pt idx="81">
                  <c:v>0.4952532089904122</c:v>
                </c:pt>
                <c:pt idx="82">
                  <c:v>0.634123204275161</c:v>
                </c:pt>
                <c:pt idx="83">
                  <c:v>0.7309695604338029</c:v>
                </c:pt>
                <c:pt idx="84">
                  <c:v>0.75742098810708847</c:v>
                </c:pt>
                <c:pt idx="85">
                  <c:v>0.81387914287211183</c:v>
                </c:pt>
                <c:pt idx="86">
                  <c:v>0.87232826531146834</c:v>
                </c:pt>
                <c:pt idx="87">
                  <c:v>0.85732490176559961</c:v>
                </c:pt>
                <c:pt idx="88">
                  <c:v>0.87495918688112329</c:v>
                </c:pt>
                <c:pt idx="89">
                  <c:v>0.94407420757583693</c:v>
                </c:pt>
                <c:pt idx="90">
                  <c:v>1.007856279142872</c:v>
                </c:pt>
                <c:pt idx="91">
                  <c:v>1.0137580761775029</c:v>
                </c:pt>
                <c:pt idx="92">
                  <c:v>1.0433381673390265</c:v>
                </c:pt>
                <c:pt idx="93">
                  <c:v>0.99043531199245538</c:v>
                </c:pt>
                <c:pt idx="94">
                  <c:v>0.98474683292293186</c:v>
                </c:pt>
                <c:pt idx="95">
                  <c:v>0.92700877036726537</c:v>
                </c:pt>
                <c:pt idx="96">
                  <c:v>0.74127992874731485</c:v>
                </c:pt>
                <c:pt idx="97">
                  <c:v>0.62864804317074441</c:v>
                </c:pt>
                <c:pt idx="98">
                  <c:v>0.58050928904489962</c:v>
                </c:pt>
                <c:pt idx="99">
                  <c:v>0.5623061560224234</c:v>
                </c:pt>
                <c:pt idx="100">
                  <c:v>0.58221583276575672</c:v>
                </c:pt>
                <c:pt idx="101">
                  <c:v>0.55939081049929262</c:v>
                </c:pt>
                <c:pt idx="102">
                  <c:v>0.53827233195368562</c:v>
                </c:pt>
                <c:pt idx="103">
                  <c:v>0.63995389532142288</c:v>
                </c:pt>
                <c:pt idx="104">
                  <c:v>0.64912656782102995</c:v>
                </c:pt>
                <c:pt idx="105">
                  <c:v>0.78984531880337394</c:v>
                </c:pt>
                <c:pt idx="106">
                  <c:v>0.78152591816419537</c:v>
                </c:pt>
                <c:pt idx="107">
                  <c:v>0.5318016870121024</c:v>
                </c:pt>
                <c:pt idx="108">
                  <c:v>0.50862113480379312</c:v>
                </c:pt>
                <c:pt idx="109">
                  <c:v>0.66221006968093465</c:v>
                </c:pt>
                <c:pt idx="110">
                  <c:v>0.5918151411955781</c:v>
                </c:pt>
                <c:pt idx="111">
                  <c:v>0.71354859328338649</c:v>
                </c:pt>
                <c:pt idx="112">
                  <c:v>0.56998560276628063</c:v>
                </c:pt>
                <c:pt idx="113">
                  <c:v>0.42620929428406762</c:v>
                </c:pt>
                <c:pt idx="114">
                  <c:v>0.56593256142924497</c:v>
                </c:pt>
                <c:pt idx="115">
                  <c:v>0.54467187090689995</c:v>
                </c:pt>
                <c:pt idx="116">
                  <c:v>0.45344288782941267</c:v>
                </c:pt>
                <c:pt idx="117">
                  <c:v>0.37394639283281805</c:v>
                </c:pt>
                <c:pt idx="118">
                  <c:v>0.29964063498716398</c:v>
                </c:pt>
                <c:pt idx="119">
                  <c:v>0.29544538167339018</c:v>
                </c:pt>
                <c:pt idx="120">
                  <c:v>0.26387432283753331</c:v>
                </c:pt>
                <c:pt idx="121">
                  <c:v>0.31286634882380671</c:v>
                </c:pt>
                <c:pt idx="122">
                  <c:v>0.35339676219416355</c:v>
                </c:pt>
                <c:pt idx="123">
                  <c:v>0.26494091266306902</c:v>
                </c:pt>
                <c:pt idx="124">
                  <c:v>0.30653791585896156</c:v>
                </c:pt>
                <c:pt idx="125">
                  <c:v>0.31905256981191382</c:v>
                </c:pt>
                <c:pt idx="126">
                  <c:v>0.42350726672604383</c:v>
                </c:pt>
                <c:pt idx="127">
                  <c:v>0.54310753916278087</c:v>
                </c:pt>
                <c:pt idx="128">
                  <c:v>0.64948209776287524</c:v>
                </c:pt>
                <c:pt idx="129">
                  <c:v>0.66014799601823215</c:v>
                </c:pt>
                <c:pt idx="130">
                  <c:v>0.67230712002933923</c:v>
                </c:pt>
                <c:pt idx="131">
                  <c:v>0.63860288154241096</c:v>
                </c:pt>
                <c:pt idx="132">
                  <c:v>0.66007689002986314</c:v>
                </c:pt>
                <c:pt idx="133">
                  <c:v>0.89799752711269432</c:v>
                </c:pt>
                <c:pt idx="134">
                  <c:v>0.82504278304605227</c:v>
                </c:pt>
                <c:pt idx="135">
                  <c:v>0.70608246450463663</c:v>
                </c:pt>
                <c:pt idx="136">
                  <c:v>0.51118095038507871</c:v>
                </c:pt>
                <c:pt idx="137">
                  <c:v>0.37465745271650858</c:v>
                </c:pt>
                <c:pt idx="138">
                  <c:v>0.36520035626342534</c:v>
                </c:pt>
                <c:pt idx="139">
                  <c:v>0.54431634096505466</c:v>
                </c:pt>
                <c:pt idx="140">
                  <c:v>0.67230712002933923</c:v>
                </c:pt>
                <c:pt idx="141">
                  <c:v>0.63092343479855384</c:v>
                </c:pt>
                <c:pt idx="142">
                  <c:v>0.42215625294703191</c:v>
                </c:pt>
                <c:pt idx="143">
                  <c:v>0.66946288049457736</c:v>
                </c:pt>
                <c:pt idx="144">
                  <c:v>0.61613338921779215</c:v>
                </c:pt>
                <c:pt idx="145">
                  <c:v>0.45415394771310302</c:v>
                </c:pt>
                <c:pt idx="146">
                  <c:v>0.45834920102687682</c:v>
                </c:pt>
                <c:pt idx="147">
                  <c:v>0.5571154188714833</c:v>
                </c:pt>
                <c:pt idx="148">
                  <c:v>0.45536274951537681</c:v>
                </c:pt>
                <c:pt idx="149">
                  <c:v>0.46901509928223389</c:v>
                </c:pt>
                <c:pt idx="150">
                  <c:v>0.53976555770943568</c:v>
                </c:pt>
                <c:pt idx="151">
                  <c:v>0.48088979933986475</c:v>
                </c:pt>
                <c:pt idx="152">
                  <c:v>0.47321035259600769</c:v>
                </c:pt>
                <c:pt idx="153">
                  <c:v>0.55021813799968555</c:v>
                </c:pt>
                <c:pt idx="154">
                  <c:v>0.34550399748519933</c:v>
                </c:pt>
                <c:pt idx="155">
                  <c:v>0.5157317336406978</c:v>
                </c:pt>
                <c:pt idx="156">
                  <c:v>0.39463823544821081</c:v>
                </c:pt>
                <c:pt idx="157">
                  <c:v>0.34806381306648493</c:v>
                </c:pt>
                <c:pt idx="158">
                  <c:v>0.4476833027715198</c:v>
                </c:pt>
                <c:pt idx="159">
                  <c:v>0.54218316131398325</c:v>
                </c:pt>
                <c:pt idx="160">
                  <c:v>0.55860864462723314</c:v>
                </c:pt>
                <c:pt idx="161">
                  <c:v>0.58349574055639963</c:v>
                </c:pt>
                <c:pt idx="162">
                  <c:v>0.59529933462566131</c:v>
                </c:pt>
                <c:pt idx="163">
                  <c:v>0.59665034840467335</c:v>
                </c:pt>
                <c:pt idx="164">
                  <c:v>0.45906026091056729</c:v>
                </c:pt>
                <c:pt idx="165">
                  <c:v>0.44313251951590077</c:v>
                </c:pt>
                <c:pt idx="166">
                  <c:v>0.53073509718656664</c:v>
                </c:pt>
                <c:pt idx="167">
                  <c:v>0.56187952009220932</c:v>
                </c:pt>
                <c:pt idx="168">
                  <c:v>0.5854867082307329</c:v>
                </c:pt>
                <c:pt idx="169">
                  <c:v>0.55796869073191169</c:v>
                </c:pt>
                <c:pt idx="170">
                  <c:v>0.56259057997589978</c:v>
                </c:pt>
                <c:pt idx="171">
                  <c:v>0.48608053649080518</c:v>
                </c:pt>
                <c:pt idx="172">
                  <c:v>0.45031422434117452</c:v>
                </c:pt>
                <c:pt idx="173">
                  <c:v>0.42180072300518667</c:v>
                </c:pt>
                <c:pt idx="174">
                  <c:v>0.46496205794519829</c:v>
                </c:pt>
                <c:pt idx="175">
                  <c:v>0.45621602137580541</c:v>
                </c:pt>
                <c:pt idx="176">
                  <c:v>0.4618333944569602</c:v>
                </c:pt>
                <c:pt idx="177">
                  <c:v>0.36982224550741333</c:v>
                </c:pt>
                <c:pt idx="178">
                  <c:v>0.37622178446062754</c:v>
                </c:pt>
                <c:pt idx="179">
                  <c:v>0.4559315974223293</c:v>
                </c:pt>
                <c:pt idx="180">
                  <c:v>0.4882137161418767</c:v>
                </c:pt>
                <c:pt idx="181">
                  <c:v>0.49240896945565032</c:v>
                </c:pt>
                <c:pt idx="182">
                  <c:v>0.45429615968984127</c:v>
                </c:pt>
                <c:pt idx="183">
                  <c:v>0.45379841777125784</c:v>
                </c:pt>
                <c:pt idx="184">
                  <c:v>0.49759970660659081</c:v>
                </c:pt>
                <c:pt idx="185">
                  <c:v>0.54218316131398325</c:v>
                </c:pt>
                <c:pt idx="186">
                  <c:v>0.52981071933776913</c:v>
                </c:pt>
                <c:pt idx="187">
                  <c:v>0.55903528055744733</c:v>
                </c:pt>
                <c:pt idx="188">
                  <c:v>0.62566159165924429</c:v>
                </c:pt>
                <c:pt idx="189">
                  <c:v>0.87047950961387344</c:v>
                </c:pt>
                <c:pt idx="190">
                  <c:v>0.85120978676586156</c:v>
                </c:pt>
                <c:pt idx="191">
                  <c:v>0.98759107245769351</c:v>
                </c:pt>
                <c:pt idx="192">
                  <c:v>1.2129259495992037</c:v>
                </c:pt>
                <c:pt idx="193">
                  <c:v>0.82575384292974263</c:v>
                </c:pt>
                <c:pt idx="194">
                  <c:v>0.89892190496149205</c:v>
                </c:pt>
                <c:pt idx="195">
                  <c:v>1.0675853093728715</c:v>
                </c:pt>
                <c:pt idx="196">
                  <c:v>1.1844835542515848</c:v>
                </c:pt>
                <c:pt idx="197">
                  <c:v>1.1756664116938229</c:v>
                </c:pt>
                <c:pt idx="198">
                  <c:v>1.0773979357677999</c:v>
                </c:pt>
                <c:pt idx="199">
                  <c:v>0.80811955781421907</c:v>
                </c:pt>
                <c:pt idx="200">
                  <c:v>0.67052947032011312</c:v>
                </c:pt>
                <c:pt idx="201">
                  <c:v>0.63675412584481572</c:v>
                </c:pt>
                <c:pt idx="202">
                  <c:v>0.80499089432598092</c:v>
                </c:pt>
                <c:pt idx="203">
                  <c:v>0.58875758369570907</c:v>
                </c:pt>
                <c:pt idx="204">
                  <c:v>0.61499569340388738</c:v>
                </c:pt>
                <c:pt idx="205">
                  <c:v>0.64521573846073232</c:v>
                </c:pt>
                <c:pt idx="206">
                  <c:v>0.74199098863100532</c:v>
                </c:pt>
                <c:pt idx="207">
                  <c:v>0.6612145858437678</c:v>
                </c:pt>
                <c:pt idx="208">
                  <c:v>0.51765159532666205</c:v>
                </c:pt>
                <c:pt idx="209">
                  <c:v>0.48750265625818617</c:v>
                </c:pt>
                <c:pt idx="210">
                  <c:v>0.63625638392623241</c:v>
                </c:pt>
                <c:pt idx="211">
                  <c:v>0.76908237019961223</c:v>
                </c:pt>
                <c:pt idx="212">
                  <c:v>0.80584416618640953</c:v>
                </c:pt>
                <c:pt idx="213">
                  <c:v>1.0366542044323361</c:v>
                </c:pt>
                <c:pt idx="214">
                  <c:v>0.90247720437994461</c:v>
                </c:pt>
                <c:pt idx="215">
                  <c:v>0.86870185990464721</c:v>
                </c:pt>
                <c:pt idx="216">
                  <c:v>1.3325973280243095</c:v>
                </c:pt>
                <c:pt idx="217">
                  <c:v>1.3443298161052024</c:v>
                </c:pt>
                <c:pt idx="218">
                  <c:v>0.89508218158956354</c:v>
                </c:pt>
                <c:pt idx="219">
                  <c:v>0.7182415885157436</c:v>
                </c:pt>
                <c:pt idx="220">
                  <c:v>0.88790047676428974</c:v>
                </c:pt>
                <c:pt idx="221">
                  <c:v>1.1433842929742757</c:v>
                </c:pt>
                <c:pt idx="222">
                  <c:v>1.2885116152355005</c:v>
                </c:pt>
                <c:pt idx="223">
                  <c:v>1.2202498664012151</c:v>
                </c:pt>
                <c:pt idx="224">
                  <c:v>1.4319323937758683</c:v>
                </c:pt>
                <c:pt idx="225">
                  <c:v>1.6158124796982236</c:v>
                </c:pt>
                <c:pt idx="226">
                  <c:v>1.7217604023681039</c:v>
                </c:pt>
                <c:pt idx="227">
                  <c:v>1.6958778226017706</c:v>
                </c:pt>
                <c:pt idx="228">
                  <c:v>1.8727184156755905</c:v>
                </c:pt>
                <c:pt idx="229">
                  <c:v>1.8468358359092578</c:v>
                </c:pt>
                <c:pt idx="230">
                  <c:v>1.8695897521873523</c:v>
                </c:pt>
                <c:pt idx="231">
                  <c:v>1.8165446848640434</c:v>
                </c:pt>
                <c:pt idx="232">
                  <c:v>1.6275449677791163</c:v>
                </c:pt>
                <c:pt idx="233">
                  <c:v>1.9386336668936972</c:v>
                </c:pt>
                <c:pt idx="234">
                  <c:v>2.1784741656624922</c:v>
                </c:pt>
                <c:pt idx="235">
                  <c:v>1.3102700476764289</c:v>
                </c:pt>
                <c:pt idx="236">
                  <c:v>0.63746518572850619</c:v>
                </c:pt>
                <c:pt idx="237">
                  <c:v>0.45749592916644832</c:v>
                </c:pt>
                <c:pt idx="238">
                  <c:v>0.47264150468905536</c:v>
                </c:pt>
                <c:pt idx="239">
                  <c:v>0.53841454393042387</c:v>
                </c:pt>
                <c:pt idx="240">
                  <c:v>0.75023928328181477</c:v>
                </c:pt>
                <c:pt idx="241">
                  <c:v>0.88711831089223026</c:v>
                </c:pt>
                <c:pt idx="242">
                  <c:v>0.74127992874731485</c:v>
                </c:pt>
                <c:pt idx="243">
                  <c:v>0.36605362812385389</c:v>
                </c:pt>
                <c:pt idx="244">
                  <c:v>0.2777399905694975</c:v>
                </c:pt>
                <c:pt idx="245">
                  <c:v>0.24915538324514058</c:v>
                </c:pt>
                <c:pt idx="246">
                  <c:v>0.21154031539791479</c:v>
                </c:pt>
                <c:pt idx="247">
                  <c:v>0.1959681039450934</c:v>
                </c:pt>
                <c:pt idx="248">
                  <c:v>0.19035073086393872</c:v>
                </c:pt>
                <c:pt idx="249">
                  <c:v>0.1855155236548435</c:v>
                </c:pt>
                <c:pt idx="250">
                  <c:v>0.16674354272541519</c:v>
                </c:pt>
                <c:pt idx="251">
                  <c:v>0.15266455702834381</c:v>
                </c:pt>
                <c:pt idx="252">
                  <c:v>0.15344672290040332</c:v>
                </c:pt>
                <c:pt idx="253">
                  <c:v>0.16062842772567715</c:v>
                </c:pt>
                <c:pt idx="254">
                  <c:v>0.16987220621365323</c:v>
                </c:pt>
                <c:pt idx="255">
                  <c:v>0.18132027034106979</c:v>
                </c:pt>
                <c:pt idx="256">
                  <c:v>0.19319497039870068</c:v>
                </c:pt>
                <c:pt idx="257">
                  <c:v>0.19824349557290291</c:v>
                </c:pt>
                <c:pt idx="258">
                  <c:v>0.19461709016608153</c:v>
                </c:pt>
                <c:pt idx="259">
                  <c:v>0.19632363388693871</c:v>
                </c:pt>
                <c:pt idx="260">
                  <c:v>0.20236764289830772</c:v>
                </c:pt>
                <c:pt idx="261">
                  <c:v>0.20805612196783144</c:v>
                </c:pt>
                <c:pt idx="262">
                  <c:v>0.20770059202598626</c:v>
                </c:pt>
                <c:pt idx="263">
                  <c:v>0.20101662911929577</c:v>
                </c:pt>
                <c:pt idx="264">
                  <c:v>0.19539925603814107</c:v>
                </c:pt>
                <c:pt idx="265">
                  <c:v>0.20556741237491477</c:v>
                </c:pt>
                <c:pt idx="266">
                  <c:v>0.20976266568868859</c:v>
                </c:pt>
                <c:pt idx="267">
                  <c:v>0.21367349504898614</c:v>
                </c:pt>
                <c:pt idx="268">
                  <c:v>0.22519266516477174</c:v>
                </c:pt>
                <c:pt idx="269">
                  <c:v>0.21538003876984332</c:v>
                </c:pt>
                <c:pt idx="270">
                  <c:v>0.20727395609577193</c:v>
                </c:pt>
                <c:pt idx="271">
                  <c:v>0.20471414051448628</c:v>
                </c:pt>
                <c:pt idx="272">
                  <c:v>0.21708658249070037</c:v>
                </c:pt>
                <c:pt idx="273">
                  <c:v>0.21481119086289086</c:v>
                </c:pt>
                <c:pt idx="274">
                  <c:v>0.21196695132812901</c:v>
                </c:pt>
                <c:pt idx="275">
                  <c:v>0.21516672080473614</c:v>
                </c:pt>
                <c:pt idx="276">
                  <c:v>0.21978861004872419</c:v>
                </c:pt>
                <c:pt idx="277">
                  <c:v>0.23123667417614074</c:v>
                </c:pt>
                <c:pt idx="278">
                  <c:v>0.25512828626814055</c:v>
                </c:pt>
                <c:pt idx="279">
                  <c:v>0.26536754859328332</c:v>
                </c:pt>
                <c:pt idx="280">
                  <c:v>0.27425579713941417</c:v>
                </c:pt>
                <c:pt idx="281">
                  <c:v>0.27823773248808087</c:v>
                </c:pt>
                <c:pt idx="282">
                  <c:v>0.27489575103473568</c:v>
                </c:pt>
                <c:pt idx="283">
                  <c:v>0.27198040551160468</c:v>
                </c:pt>
                <c:pt idx="284">
                  <c:v>0.27553570493005708</c:v>
                </c:pt>
                <c:pt idx="285">
                  <c:v>0.27439800911615236</c:v>
                </c:pt>
                <c:pt idx="286">
                  <c:v>0.28421063551108078</c:v>
                </c:pt>
                <c:pt idx="287">
                  <c:v>0.29608533556871164</c:v>
                </c:pt>
                <c:pt idx="288">
                  <c:v>0.29416547388274733</c:v>
                </c:pt>
                <c:pt idx="289">
                  <c:v>0.26778515219783094</c:v>
                </c:pt>
                <c:pt idx="290">
                  <c:v>0.23685404725729545</c:v>
                </c:pt>
                <c:pt idx="291">
                  <c:v>0.24467570597789065</c:v>
                </c:pt>
                <c:pt idx="292">
                  <c:v>0.25143077487295012</c:v>
                </c:pt>
                <c:pt idx="293">
                  <c:v>0.26451427673285477</c:v>
                </c:pt>
                <c:pt idx="294">
                  <c:v>0.25427501440771205</c:v>
                </c:pt>
                <c:pt idx="295">
                  <c:v>0.26636303243044995</c:v>
                </c:pt>
                <c:pt idx="296">
                  <c:v>0.26046123539581911</c:v>
                </c:pt>
                <c:pt idx="297">
                  <c:v>0.25519939225650956</c:v>
                </c:pt>
                <c:pt idx="298">
                  <c:v>0.2587546916749619</c:v>
                </c:pt>
                <c:pt idx="299">
                  <c:v>0.26202556713993813</c:v>
                </c:pt>
                <c:pt idx="300">
                  <c:v>0.26309215696547383</c:v>
                </c:pt>
                <c:pt idx="301">
                  <c:v>0.26799847016293804</c:v>
                </c:pt>
                <c:pt idx="302">
                  <c:v>0.27155376958139038</c:v>
                </c:pt>
                <c:pt idx="303">
                  <c:v>0.2736869492324619</c:v>
                </c:pt>
                <c:pt idx="304">
                  <c:v>0.29302777806884261</c:v>
                </c:pt>
                <c:pt idx="305">
                  <c:v>0.29636975952218786</c:v>
                </c:pt>
                <c:pt idx="306">
                  <c:v>0.29487653376643785</c:v>
                </c:pt>
                <c:pt idx="307">
                  <c:v>0.29786298527793786</c:v>
                </c:pt>
                <c:pt idx="308">
                  <c:v>0.29828962120815206</c:v>
                </c:pt>
                <c:pt idx="309">
                  <c:v>0.29807630324304496</c:v>
                </c:pt>
                <c:pt idx="310">
                  <c:v>0.29907178708021165</c:v>
                </c:pt>
                <c:pt idx="311">
                  <c:v>0.29466321580133065</c:v>
                </c:pt>
                <c:pt idx="312">
                  <c:v>0.29821851521978304</c:v>
                </c:pt>
                <c:pt idx="313">
                  <c:v>0.31066206318436623</c:v>
                </c:pt>
                <c:pt idx="314">
                  <c:v>0.29779187928956868</c:v>
                </c:pt>
                <c:pt idx="315">
                  <c:v>0.28812146487137841</c:v>
                </c:pt>
                <c:pt idx="316">
                  <c:v>0.28563275527846171</c:v>
                </c:pt>
                <c:pt idx="317">
                  <c:v>0.28570386126683078</c:v>
                </c:pt>
                <c:pt idx="318">
                  <c:v>0.28293072772043792</c:v>
                </c:pt>
                <c:pt idx="319">
                  <c:v>0.27681561272069988</c:v>
                </c:pt>
                <c:pt idx="320">
                  <c:v>0.27326031330224754</c:v>
                </c:pt>
                <c:pt idx="321">
                  <c:v>0.27233593545344986</c:v>
                </c:pt>
                <c:pt idx="322">
                  <c:v>0.27894879237177128</c:v>
                </c:pt>
                <c:pt idx="323">
                  <c:v>0.29032575051081883</c:v>
                </c:pt>
                <c:pt idx="324">
                  <c:v>0.28321515167391409</c:v>
                </c:pt>
                <c:pt idx="325">
                  <c:v>0.28613049719704509</c:v>
                </c:pt>
                <c:pt idx="326">
                  <c:v>0.24311137423377163</c:v>
                </c:pt>
                <c:pt idx="327">
                  <c:v>0.18985298894535538</c:v>
                </c:pt>
                <c:pt idx="328">
                  <c:v>0.19355050034054588</c:v>
                </c:pt>
                <c:pt idx="329">
                  <c:v>0.21673105254885516</c:v>
                </c:pt>
                <c:pt idx="330">
                  <c:v>0.21424234295593853</c:v>
                </c:pt>
                <c:pt idx="331">
                  <c:v>0.21772653638602185</c:v>
                </c:pt>
                <c:pt idx="332">
                  <c:v>0.24090708859433116</c:v>
                </c:pt>
                <c:pt idx="333">
                  <c:v>0.27311810132550945</c:v>
                </c:pt>
                <c:pt idx="334">
                  <c:v>0.24716441557080737</c:v>
                </c:pt>
                <c:pt idx="335">
                  <c:v>0.26358989888405715</c:v>
                </c:pt>
                <c:pt idx="336">
                  <c:v>0.25882579766333091</c:v>
                </c:pt>
                <c:pt idx="337">
                  <c:v>0.25811473777964061</c:v>
                </c:pt>
                <c:pt idx="338">
                  <c:v>0.22000192801383137</c:v>
                </c:pt>
                <c:pt idx="339">
                  <c:v>0.22234842563000989</c:v>
                </c:pt>
                <c:pt idx="340">
                  <c:v>0.24616893173364066</c:v>
                </c:pt>
                <c:pt idx="341">
                  <c:v>0.24801768743123587</c:v>
                </c:pt>
                <c:pt idx="342">
                  <c:v>0.2862016031854141</c:v>
                </c:pt>
                <c:pt idx="343">
                  <c:v>0.35133468853146116</c:v>
                </c:pt>
                <c:pt idx="344">
                  <c:v>0.39342943364593691</c:v>
                </c:pt>
                <c:pt idx="345">
                  <c:v>0.36747574789123483</c:v>
                </c:pt>
                <c:pt idx="346">
                  <c:v>0.31094648713784245</c:v>
                </c:pt>
                <c:pt idx="347">
                  <c:v>0.28485058940640223</c:v>
                </c:pt>
                <c:pt idx="348">
                  <c:v>0.26024791743071191</c:v>
                </c:pt>
                <c:pt idx="349">
                  <c:v>0.33832229265992558</c:v>
                </c:pt>
                <c:pt idx="350">
                  <c:v>0.42684924817938907</c:v>
                </c:pt>
                <c:pt idx="351">
                  <c:v>0.57602961177764966</c:v>
                </c:pt>
                <c:pt idx="352">
                  <c:v>0.63049679886833965</c:v>
                </c:pt>
                <c:pt idx="353">
                  <c:v>0.63419431026353001</c:v>
                </c:pt>
                <c:pt idx="354">
                  <c:v>0.55732873683659023</c:v>
                </c:pt>
                <c:pt idx="355">
                  <c:v>0.52518883009378103</c:v>
                </c:pt>
                <c:pt idx="356">
                  <c:v>0.54054772358149517</c:v>
                </c:pt>
                <c:pt idx="357">
                  <c:v>0.61243587782260178</c:v>
                </c:pt>
                <c:pt idx="358">
                  <c:v>0.51800712526850734</c:v>
                </c:pt>
                <c:pt idx="359">
                  <c:v>0.51331413003615012</c:v>
                </c:pt>
                <c:pt idx="360">
                  <c:v>0.59345057892806619</c:v>
                </c:pt>
                <c:pt idx="361">
                  <c:v>0.68965698119138663</c:v>
                </c:pt>
                <c:pt idx="362">
                  <c:v>0.93497264106459899</c:v>
                </c:pt>
                <c:pt idx="363">
                  <c:v>0.8332199717084926</c:v>
                </c:pt>
                <c:pt idx="364">
                  <c:v>0.97834729396971742</c:v>
                </c:pt>
                <c:pt idx="365">
                  <c:v>1.0576304710012048</c:v>
                </c:pt>
                <c:pt idx="366">
                  <c:v>1.050235448210824</c:v>
                </c:pt>
                <c:pt idx="367">
                  <c:v>0.95189586629643197</c:v>
                </c:pt>
                <c:pt idx="368">
                  <c:v>0.92018259548383707</c:v>
                </c:pt>
                <c:pt idx="369">
                  <c:v>1.0191621312935504</c:v>
                </c:pt>
                <c:pt idx="370">
                  <c:v>1.0656654476869072</c:v>
                </c:pt>
                <c:pt idx="371">
                  <c:v>1.2767791271546076</c:v>
                </c:pt>
                <c:pt idx="372">
                  <c:v>1.6035822496987477</c:v>
                </c:pt>
                <c:pt idx="373">
                  <c:v>1.7642106774244251</c:v>
                </c:pt>
                <c:pt idx="374">
                  <c:v>1.7010685597527111</c:v>
                </c:pt>
                <c:pt idx="375">
                  <c:v>1.0874949861162047</c:v>
                </c:pt>
                <c:pt idx="376">
                  <c:v>1.1194215748939067</c:v>
                </c:pt>
                <c:pt idx="377">
                  <c:v>1.0654521297218</c:v>
                </c:pt>
                <c:pt idx="378">
                  <c:v>0.98197369937653889</c:v>
                </c:pt>
                <c:pt idx="379">
                  <c:v>1.0907658615811806</c:v>
                </c:pt>
                <c:pt idx="380">
                  <c:v>1.2649044270969769</c:v>
                </c:pt>
                <c:pt idx="381">
                  <c:v>1.3205804159899408</c:v>
                </c:pt>
                <c:pt idx="382">
                  <c:v>1.2928490805260122</c:v>
                </c:pt>
                <c:pt idx="383">
                  <c:v>1.1524858594855136</c:v>
                </c:pt>
                <c:pt idx="384">
                  <c:v>1.0665187195473358</c:v>
                </c:pt>
                <c:pt idx="385">
                  <c:v>0.93653697280871795</c:v>
                </c:pt>
                <c:pt idx="386">
                  <c:v>0.86372444071881382</c:v>
                </c:pt>
                <c:pt idx="387">
                  <c:v>0.7921918164195525</c:v>
                </c:pt>
                <c:pt idx="388">
                  <c:v>0.76623813066485036</c:v>
                </c:pt>
                <c:pt idx="389">
                  <c:v>0.81089269136061182</c:v>
                </c:pt>
                <c:pt idx="390">
                  <c:v>0.90297494629852748</c:v>
                </c:pt>
                <c:pt idx="391">
                  <c:v>0.95402904594750337</c:v>
                </c:pt>
                <c:pt idx="392">
                  <c:v>0.96049969088908682</c:v>
                </c:pt>
                <c:pt idx="393">
                  <c:v>0.94556743333158677</c:v>
                </c:pt>
                <c:pt idx="394">
                  <c:v>0.95040264054068202</c:v>
                </c:pt>
                <c:pt idx="395">
                  <c:v>1.0126914863519674</c:v>
                </c:pt>
                <c:pt idx="396">
                  <c:v>1.0205131450725622</c:v>
                </c:pt>
                <c:pt idx="397">
                  <c:v>1.0114115785613245</c:v>
                </c:pt>
                <c:pt idx="398">
                  <c:v>1.000176832399015</c:v>
                </c:pt>
                <c:pt idx="399">
                  <c:v>1.3023772829674645</c:v>
                </c:pt>
                <c:pt idx="400">
                  <c:v>1.7858268978886149</c:v>
                </c:pt>
                <c:pt idx="401">
                  <c:v>2.3540348509456699</c:v>
                </c:pt>
                <c:pt idx="402">
                  <c:v>1.7881022895164247</c:v>
                </c:pt>
                <c:pt idx="403">
                  <c:v>1.7509849635877819</c:v>
                </c:pt>
                <c:pt idx="404">
                  <c:v>1.7173518310892233</c:v>
                </c:pt>
                <c:pt idx="405">
                  <c:v>1.5541635877822599</c:v>
                </c:pt>
                <c:pt idx="406">
                  <c:v>1.9400557866610777</c:v>
                </c:pt>
                <c:pt idx="407">
                  <c:v>2.1306909414784929</c:v>
                </c:pt>
                <c:pt idx="408">
                  <c:v>2.1033862419447793</c:v>
                </c:pt>
                <c:pt idx="409">
                  <c:v>1.7730278199821869</c:v>
                </c:pt>
                <c:pt idx="410">
                  <c:v>1.4768002724367368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1-4F69-8419-B3F88B7E4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'071C'!$S$14:$S$743</c:f>
              <c:numCache>
                <c:formatCode>0.0</c:formatCode>
                <c:ptCount val="730"/>
                <c:pt idx="0">
                  <c:v>1.0109680615940106</c:v>
                </c:pt>
                <c:pt idx="1">
                  <c:v>1.2463257055629877</c:v>
                </c:pt>
                <c:pt idx="2">
                  <c:v>1.9630967121957741</c:v>
                </c:pt>
                <c:pt idx="3">
                  <c:v>2.3910197012302765</c:v>
                </c:pt>
                <c:pt idx="4">
                  <c:v>2.1369404264910434</c:v>
                </c:pt>
                <c:pt idx="5">
                  <c:v>1.7625078110858514</c:v>
                </c:pt>
                <c:pt idx="6">
                  <c:v>1.3238867473254909</c:v>
                </c:pt>
                <c:pt idx="7">
                  <c:v>1.8213472220780986</c:v>
                </c:pt>
                <c:pt idx="8">
                  <c:v>2.9045272880716775</c:v>
                </c:pt>
                <c:pt idx="9">
                  <c:v>4.1321313628644036</c:v>
                </c:pt>
                <c:pt idx="10">
                  <c:v>4.9104162991709028</c:v>
                </c:pt>
                <c:pt idx="11">
                  <c:v>4.782039402460553</c:v>
                </c:pt>
                <c:pt idx="12">
                  <c:v>4.3113241145226002</c:v>
                </c:pt>
                <c:pt idx="13">
                  <c:v>4.453073604640279</c:v>
                </c:pt>
                <c:pt idx="14">
                  <c:v>4.5466817584915775</c:v>
                </c:pt>
                <c:pt idx="15">
                  <c:v>4.5359836837657133</c:v>
                </c:pt>
                <c:pt idx="16">
                  <c:v>4.4637716793661415</c:v>
                </c:pt>
                <c:pt idx="17">
                  <c:v>4.2177159606713035</c:v>
                </c:pt>
                <c:pt idx="18">
                  <c:v>4.2551592222118231</c:v>
                </c:pt>
                <c:pt idx="19">
                  <c:v>4.4343519738700206</c:v>
                </c:pt>
                <c:pt idx="20">
                  <c:v>4.4557481233217455</c:v>
                </c:pt>
                <c:pt idx="21">
                  <c:v>4.6295918376170109</c:v>
                </c:pt>
                <c:pt idx="22">
                  <c:v>4.6509879870687358</c:v>
                </c:pt>
                <c:pt idx="23">
                  <c:v>4.6402899123428742</c:v>
                </c:pt>
                <c:pt idx="24">
                  <c:v>4.7098273980609804</c:v>
                </c:pt>
                <c:pt idx="25">
                  <c:v>4.8649494815859864</c:v>
                </c:pt>
                <c:pt idx="26">
                  <c:v>5.1511229805028096</c:v>
                </c:pt>
                <c:pt idx="27">
                  <c:v>5.3517118816127329</c:v>
                </c:pt>
                <c:pt idx="28">
                  <c:v>5.5629988574485179</c:v>
                </c:pt>
                <c:pt idx="29">
                  <c:v>5.9294079168093079</c:v>
                </c:pt>
                <c:pt idx="30">
                  <c:v>6.2048833410002686</c:v>
                </c:pt>
                <c:pt idx="31">
                  <c:v>6.469660690465366</c:v>
                </c:pt>
                <c:pt idx="32">
                  <c:v>6.6702495915752884</c:v>
                </c:pt>
                <c:pt idx="33">
                  <c:v>6.8280461937817609</c:v>
                </c:pt>
                <c:pt idx="34">
                  <c:v>7.1035216179727225</c:v>
                </c:pt>
                <c:pt idx="35">
                  <c:v>7.3469028179860958</c:v>
                </c:pt>
                <c:pt idx="36">
                  <c:v>7.5153974949184299</c:v>
                </c:pt>
                <c:pt idx="37">
                  <c:v>7.5822604619550704</c:v>
                </c:pt>
                <c:pt idx="38">
                  <c:v>7.8015709938352504</c:v>
                </c:pt>
                <c:pt idx="39">
                  <c:v>8.3685689543059656</c:v>
                </c:pt>
                <c:pt idx="40">
                  <c:v>8.5664833367344215</c:v>
                </c:pt>
                <c:pt idx="41">
                  <c:v>8.7216054202594293</c:v>
                </c:pt>
                <c:pt idx="42">
                  <c:v>8.5852049675046818</c:v>
                </c:pt>
                <c:pt idx="43">
                  <c:v>8.5049694070607114</c:v>
                </c:pt>
                <c:pt idx="44">
                  <c:v>8.6172991916822674</c:v>
                </c:pt>
                <c:pt idx="45">
                  <c:v>8.9034726905990933</c:v>
                </c:pt>
                <c:pt idx="46">
                  <c:v>8.935566914776679</c:v>
                </c:pt>
                <c:pt idx="47">
                  <c:v>9.1281322598422054</c:v>
                </c:pt>
                <c:pt idx="48">
                  <c:v>9.3501173104038546</c:v>
                </c:pt>
                <c:pt idx="49">
                  <c:v>9.5828004356913628</c:v>
                </c:pt>
                <c:pt idx="50">
                  <c:v>9.7459460752607647</c:v>
                </c:pt>
                <c:pt idx="51">
                  <c:v>9.7860638554827499</c:v>
                </c:pt>
                <c:pt idx="52">
                  <c:v>9.9171152708745662</c:v>
                </c:pt>
                <c:pt idx="53">
                  <c:v>9.419654796121959</c:v>
                </c:pt>
                <c:pt idx="54">
                  <c:v>8.7536996444370168</c:v>
                </c:pt>
                <c:pt idx="55">
                  <c:v>8.6681150466301169</c:v>
                </c:pt>
                <c:pt idx="56">
                  <c:v>9.1709245587456554</c:v>
                </c:pt>
                <c:pt idx="57">
                  <c:v>10.254104624739238</c:v>
                </c:pt>
                <c:pt idx="58">
                  <c:v>11.406822176450923</c:v>
                </c:pt>
                <c:pt idx="59">
                  <c:v>11.767882198448783</c:v>
                </c:pt>
                <c:pt idx="60">
                  <c:v>12.955368493019526</c:v>
                </c:pt>
                <c:pt idx="61">
                  <c:v>13.18002806226264</c:v>
                </c:pt>
                <c:pt idx="62">
                  <c:v>13.377942444691096</c:v>
                </c:pt>
                <c:pt idx="63">
                  <c:v>11.936376875381118</c:v>
                </c:pt>
                <c:pt idx="64">
                  <c:v>11.628807227012572</c:v>
                </c:pt>
                <c:pt idx="65">
                  <c:v>11.005644374231078</c:v>
                </c:pt>
                <c:pt idx="66">
                  <c:v>10.315618554412946</c:v>
                </c:pt>
                <c:pt idx="67">
                  <c:v>9.7085028137202478</c:v>
                </c:pt>
                <c:pt idx="68">
                  <c:v>9.1629010027012594</c:v>
                </c:pt>
                <c:pt idx="69">
                  <c:v>9.5079139126103254</c:v>
                </c:pt>
                <c:pt idx="70">
                  <c:v>9.9893272752741407</c:v>
                </c:pt>
                <c:pt idx="71">
                  <c:v>10.403877670901313</c:v>
                </c:pt>
                <c:pt idx="72">
                  <c:v>10.703423763225461</c:v>
                </c:pt>
                <c:pt idx="73">
                  <c:v>10.997620818186682</c:v>
                </c:pt>
                <c:pt idx="74">
                  <c:v>12.182432594075959</c:v>
                </c:pt>
                <c:pt idx="75">
                  <c:v>12.885831007301418</c:v>
                </c:pt>
                <c:pt idx="76">
                  <c:v>13.265612660069538</c:v>
                </c:pt>
                <c:pt idx="77">
                  <c:v>13.292357846884196</c:v>
                </c:pt>
                <c:pt idx="78">
                  <c:v>13.420734743594545</c:v>
                </c:pt>
                <c:pt idx="79">
                  <c:v>13.86470484471784</c:v>
                </c:pt>
                <c:pt idx="80">
                  <c:v>14.378212431559241</c:v>
                </c:pt>
                <c:pt idx="81">
                  <c:v>14.8328806074084</c:v>
                </c:pt>
                <c:pt idx="82">
                  <c:v>16.001645271208879</c:v>
                </c:pt>
                <c:pt idx="83">
                  <c:v>16.028390458023537</c:v>
                </c:pt>
                <c:pt idx="84">
                  <c:v>13.618649126023001</c:v>
                </c:pt>
                <c:pt idx="85">
                  <c:v>13.14793383808505</c:v>
                </c:pt>
                <c:pt idx="86">
                  <c:v>12.94734493697513</c:v>
                </c:pt>
                <c:pt idx="87">
                  <c:v>12.941995899612197</c:v>
                </c:pt>
                <c:pt idx="88">
                  <c:v>12.933972343567799</c:v>
                </c:pt>
                <c:pt idx="89">
                  <c:v>13.607951051297141</c:v>
                </c:pt>
                <c:pt idx="90">
                  <c:v>13.410036668868683</c:v>
                </c:pt>
                <c:pt idx="91">
                  <c:v>13.779120246910939</c:v>
                </c:pt>
                <c:pt idx="92">
                  <c:v>13.950289442524738</c:v>
                </c:pt>
                <c:pt idx="93">
                  <c:v>14.26320812825622</c:v>
                </c:pt>
                <c:pt idx="94">
                  <c:v>15.148473811821344</c:v>
                </c:pt>
                <c:pt idx="95">
                  <c:v>15.795707332736026</c:v>
                </c:pt>
                <c:pt idx="96">
                  <c:v>15.974900084394223</c:v>
                </c:pt>
                <c:pt idx="97">
                  <c:v>16.317238475621828</c:v>
                </c:pt>
                <c:pt idx="98">
                  <c:v>16.501780264642953</c:v>
                </c:pt>
                <c:pt idx="99">
                  <c:v>16.734463389930465</c:v>
                </c:pt>
                <c:pt idx="100">
                  <c:v>16.790628282241244</c:v>
                </c:pt>
                <c:pt idx="101">
                  <c:v>16.865514805322281</c:v>
                </c:pt>
                <c:pt idx="102">
                  <c:v>17.274716163586522</c:v>
                </c:pt>
                <c:pt idx="103">
                  <c:v>17.76415308229473</c:v>
                </c:pt>
                <c:pt idx="104">
                  <c:v>18.678838471355977</c:v>
                </c:pt>
                <c:pt idx="105">
                  <c:v>16.910981622907197</c:v>
                </c:pt>
                <c:pt idx="106">
                  <c:v>17.659846853717571</c:v>
                </c:pt>
                <c:pt idx="107">
                  <c:v>17.962067464723191</c:v>
                </c:pt>
                <c:pt idx="108">
                  <c:v>19.128157609842205</c:v>
                </c:pt>
                <c:pt idx="109">
                  <c:v>20.264828049465098</c:v>
                </c:pt>
                <c:pt idx="110">
                  <c:v>21.067183653904792</c:v>
                </c:pt>
                <c:pt idx="111">
                  <c:v>20.016097812088795</c:v>
                </c:pt>
                <c:pt idx="112">
                  <c:v>19.045247530716772</c:v>
                </c:pt>
                <c:pt idx="113">
                  <c:v>21.452314344035837</c:v>
                </c:pt>
                <c:pt idx="114">
                  <c:v>26.691696441027013</c:v>
                </c:pt>
                <c:pt idx="115">
                  <c:v>33.166706168855313</c:v>
                </c:pt>
                <c:pt idx="116">
                  <c:v>34.824907751363995</c:v>
                </c:pt>
                <c:pt idx="117">
                  <c:v>34.704554410698051</c:v>
                </c:pt>
                <c:pt idx="118">
                  <c:v>30.960228256646161</c:v>
                </c:pt>
                <c:pt idx="119">
                  <c:v>32.449935162222523</c:v>
                </c:pt>
                <c:pt idx="120">
                  <c:v>34.207093935945444</c:v>
                </c:pt>
                <c:pt idx="121">
                  <c:v>36.416246366836049</c:v>
                </c:pt>
                <c:pt idx="122">
                  <c:v>38.943666520821083</c:v>
                </c:pt>
                <c:pt idx="123">
                  <c:v>40.548377729700462</c:v>
                </c:pt>
                <c:pt idx="124">
                  <c:v>41.398874670406521</c:v>
                </c:pt>
                <c:pt idx="125">
                  <c:v>43.260339672706607</c:v>
                </c:pt>
                <c:pt idx="126">
                  <c:v>50.703525163225464</c:v>
                </c:pt>
                <c:pt idx="127">
                  <c:v>53.271063097432474</c:v>
                </c:pt>
                <c:pt idx="128">
                  <c:v>41.706444318775084</c:v>
                </c:pt>
                <c:pt idx="129">
                  <c:v>25.450719772826961</c:v>
                </c:pt>
                <c:pt idx="130">
                  <c:v>14.84892771949719</c:v>
                </c:pt>
                <c:pt idx="131">
                  <c:v>15.209987741495052</c:v>
                </c:pt>
                <c:pt idx="132">
                  <c:v>16.822722506418831</c:v>
                </c:pt>
                <c:pt idx="133">
                  <c:v>18.202774146055098</c:v>
                </c:pt>
                <c:pt idx="134">
                  <c:v>15.603141987670501</c:v>
                </c:pt>
                <c:pt idx="135">
                  <c:v>14.902418093126506</c:v>
                </c:pt>
                <c:pt idx="136">
                  <c:v>13.998430778791121</c:v>
                </c:pt>
                <c:pt idx="137">
                  <c:v>14.086689895279491</c:v>
                </c:pt>
                <c:pt idx="138">
                  <c:v>14.974630097526079</c:v>
                </c:pt>
                <c:pt idx="139">
                  <c:v>15.755589552514044</c:v>
                </c:pt>
                <c:pt idx="140">
                  <c:v>16.172814466822683</c:v>
                </c:pt>
                <c:pt idx="141">
                  <c:v>15.466741534915755</c:v>
                </c:pt>
                <c:pt idx="142">
                  <c:v>16.426893741561916</c:v>
                </c:pt>
                <c:pt idx="143">
                  <c:v>15.76361310855844</c:v>
                </c:pt>
                <c:pt idx="144">
                  <c:v>15.287548783257558</c:v>
                </c:pt>
                <c:pt idx="145">
                  <c:v>16.394799517384332</c:v>
                </c:pt>
                <c:pt idx="146">
                  <c:v>14.963932022800215</c:v>
                </c:pt>
                <c:pt idx="147">
                  <c:v>13.39933859414282</c:v>
                </c:pt>
                <c:pt idx="148">
                  <c:v>13.722955354600161</c:v>
                </c:pt>
                <c:pt idx="149">
                  <c:v>15.156497367865741</c:v>
                </c:pt>
                <c:pt idx="150">
                  <c:v>16.667600422893823</c:v>
                </c:pt>
                <c:pt idx="151">
                  <c:v>17.322857499852905</c:v>
                </c:pt>
                <c:pt idx="152">
                  <c:v>16.16746542945975</c:v>
                </c:pt>
                <c:pt idx="153">
                  <c:v>15.528255464589463</c:v>
                </c:pt>
                <c:pt idx="154">
                  <c:v>12.342903714963896</c:v>
                </c:pt>
                <c:pt idx="155">
                  <c:v>9.1308067785236702</c:v>
                </c:pt>
                <c:pt idx="156">
                  <c:v>8.793817424659002</c:v>
                </c:pt>
                <c:pt idx="157">
                  <c:v>9.5212865060176544</c:v>
                </c:pt>
                <c:pt idx="158">
                  <c:v>11.650203376464296</c:v>
                </c:pt>
                <c:pt idx="159">
                  <c:v>13.693535649104041</c:v>
                </c:pt>
                <c:pt idx="160">
                  <c:v>14.923814242578228</c:v>
                </c:pt>
                <c:pt idx="161">
                  <c:v>15.584420356900242</c:v>
                </c:pt>
                <c:pt idx="162">
                  <c:v>15.76361310855844</c:v>
                </c:pt>
                <c:pt idx="163">
                  <c:v>15.485463165686015</c:v>
                </c:pt>
                <c:pt idx="164">
                  <c:v>16.073857275608454</c:v>
                </c:pt>
                <c:pt idx="165">
                  <c:v>16.194210616274404</c:v>
                </c:pt>
                <c:pt idx="166">
                  <c:v>16.92167969763306</c:v>
                </c:pt>
                <c:pt idx="167">
                  <c:v>17.76415308229473</c:v>
                </c:pt>
                <c:pt idx="168">
                  <c:v>18.06102465593742</c:v>
                </c:pt>
                <c:pt idx="169">
                  <c:v>18.464876976838728</c:v>
                </c:pt>
                <c:pt idx="170">
                  <c:v>18.702909139489169</c:v>
                </c:pt>
                <c:pt idx="171">
                  <c:v>19.293977768093075</c:v>
                </c:pt>
                <c:pt idx="172">
                  <c:v>19.561429636239637</c:v>
                </c:pt>
                <c:pt idx="173">
                  <c:v>19.866324765926716</c:v>
                </c:pt>
                <c:pt idx="174">
                  <c:v>20.366459759360794</c:v>
                </c:pt>
                <c:pt idx="175">
                  <c:v>20.692751038499605</c:v>
                </c:pt>
                <c:pt idx="176">
                  <c:v>21.307890335236696</c:v>
                </c:pt>
                <c:pt idx="177">
                  <c:v>21.719766212182403</c:v>
                </c:pt>
                <c:pt idx="178">
                  <c:v>22.342929064963894</c:v>
                </c:pt>
                <c:pt idx="179">
                  <c:v>23.180053412262637</c:v>
                </c:pt>
                <c:pt idx="180">
                  <c:v>24.022526796924314</c:v>
                </c:pt>
                <c:pt idx="181">
                  <c:v>25.095008788192029</c:v>
                </c:pt>
                <c:pt idx="182">
                  <c:v>25.653983192618348</c:v>
                </c:pt>
                <c:pt idx="183">
                  <c:v>26.020392251979139</c:v>
                </c:pt>
                <c:pt idx="184">
                  <c:v>26.619484436627442</c:v>
                </c:pt>
                <c:pt idx="185">
                  <c:v>27.106246836654186</c:v>
                </c:pt>
                <c:pt idx="186">
                  <c:v>27.782900063064993</c:v>
                </c:pt>
                <c:pt idx="187">
                  <c:v>28.649444115859858</c:v>
                </c:pt>
                <c:pt idx="188">
                  <c:v>29.788789074164217</c:v>
                </c:pt>
                <c:pt idx="189">
                  <c:v>30.559050454426316</c:v>
                </c:pt>
                <c:pt idx="190">
                  <c:v>31.636881483056975</c:v>
                </c:pt>
                <c:pt idx="191">
                  <c:v>30.379857702768117</c:v>
                </c:pt>
                <c:pt idx="192">
                  <c:v>24.886396331037709</c:v>
                </c:pt>
                <c:pt idx="193">
                  <c:v>27.31753381248997</c:v>
                </c:pt>
                <c:pt idx="194">
                  <c:v>30.032170274177588</c:v>
                </c:pt>
                <c:pt idx="195">
                  <c:v>22.9339976935678</c:v>
                </c:pt>
                <c:pt idx="196">
                  <c:v>21.783954660537578</c:v>
                </c:pt>
                <c:pt idx="197">
                  <c:v>19.280605174685746</c:v>
                </c:pt>
                <c:pt idx="198">
                  <c:v>18.539763499919768</c:v>
                </c:pt>
                <c:pt idx="199">
                  <c:v>18.098467917477937</c:v>
                </c:pt>
                <c:pt idx="200">
                  <c:v>15.220685816220916</c:v>
                </c:pt>
                <c:pt idx="201">
                  <c:v>13.86470484471784</c:v>
                </c:pt>
                <c:pt idx="202">
                  <c:v>13.586554901845416</c:v>
                </c:pt>
                <c:pt idx="203">
                  <c:v>13.535739046897568</c:v>
                </c:pt>
                <c:pt idx="204">
                  <c:v>12.639775288606581</c:v>
                </c:pt>
                <c:pt idx="205">
                  <c:v>12.04068310395828</c:v>
                </c:pt>
                <c:pt idx="206">
                  <c:v>12.864434857849693</c:v>
                </c:pt>
                <c:pt idx="207">
                  <c:v>12.110220589676384</c:v>
                </c:pt>
                <c:pt idx="208">
                  <c:v>11.449614475354373</c:v>
                </c:pt>
                <c:pt idx="209">
                  <c:v>10.941455925875903</c:v>
                </c:pt>
                <c:pt idx="210">
                  <c:v>10.604466572011235</c:v>
                </c:pt>
                <c:pt idx="211">
                  <c:v>10.585744941240975</c:v>
                </c:pt>
                <c:pt idx="212">
                  <c:v>10.366434409360792</c:v>
                </c:pt>
                <c:pt idx="213">
                  <c:v>10.141774840117678</c:v>
                </c:pt>
                <c:pt idx="214">
                  <c:v>10.240732031331909</c:v>
                </c:pt>
                <c:pt idx="215">
                  <c:v>10.984248224779355</c:v>
                </c:pt>
                <c:pt idx="216">
                  <c:v>10.6927256884996</c:v>
                </c:pt>
                <c:pt idx="217">
                  <c:v>10.617839165418562</c:v>
                </c:pt>
                <c:pt idx="218">
                  <c:v>12.193130668801821</c:v>
                </c:pt>
                <c:pt idx="219">
                  <c:v>15.504184796456274</c:v>
                </c:pt>
                <c:pt idx="220">
                  <c:v>13.605276532615674</c:v>
                </c:pt>
                <c:pt idx="221">
                  <c:v>13.482248673268256</c:v>
                </c:pt>
                <c:pt idx="222">
                  <c:v>13.527715490853168</c:v>
                </c:pt>
                <c:pt idx="223">
                  <c:v>13.388640519416958</c:v>
                </c:pt>
                <c:pt idx="224">
                  <c:v>13.436781855683339</c:v>
                </c:pt>
                <c:pt idx="225">
                  <c:v>13.969011073295</c:v>
                </c:pt>
                <c:pt idx="226">
                  <c:v>14.03587404033164</c:v>
                </c:pt>
                <c:pt idx="227">
                  <c:v>14.086689895279491</c:v>
                </c:pt>
                <c:pt idx="228">
                  <c:v>14.26320812825622</c:v>
                </c:pt>
                <c:pt idx="229">
                  <c:v>14.605546519483822</c:v>
                </c:pt>
                <c:pt idx="230">
                  <c:v>14.618919112891149</c:v>
                </c:pt>
                <c:pt idx="231">
                  <c:v>14.739272453557103</c:v>
                </c:pt>
                <c:pt idx="232">
                  <c:v>14.8328806074084</c:v>
                </c:pt>
                <c:pt idx="233">
                  <c:v>14.84892771949719</c:v>
                </c:pt>
                <c:pt idx="234">
                  <c:v>15.21801129753945</c:v>
                </c:pt>
                <c:pt idx="235">
                  <c:v>15.159171886547208</c:v>
                </c:pt>
                <c:pt idx="236">
                  <c:v>20.24610641869484</c:v>
                </c:pt>
                <c:pt idx="237">
                  <c:v>32.527496203985024</c:v>
                </c:pt>
                <c:pt idx="238">
                  <c:v>38.713657914215034</c:v>
                </c:pt>
                <c:pt idx="239">
                  <c:v>45.809155976143352</c:v>
                </c:pt>
                <c:pt idx="240">
                  <c:v>43.30848100897299</c:v>
                </c:pt>
                <c:pt idx="241">
                  <c:v>37.237323602046004</c:v>
                </c:pt>
                <c:pt idx="242">
                  <c:v>38.026306613078361</c:v>
                </c:pt>
                <c:pt idx="243">
                  <c:v>39.885097096696974</c:v>
                </c:pt>
                <c:pt idx="244">
                  <c:v>41.647604907782835</c:v>
                </c:pt>
                <c:pt idx="245">
                  <c:v>42.658572969376834</c:v>
                </c:pt>
                <c:pt idx="246">
                  <c:v>45.838575681639476</c:v>
                </c:pt>
                <c:pt idx="247">
                  <c:v>49.890471484059908</c:v>
                </c:pt>
                <c:pt idx="248">
                  <c:v>50.642011233551756</c:v>
                </c:pt>
                <c:pt idx="249">
                  <c:v>51.703795150093605</c:v>
                </c:pt>
                <c:pt idx="250">
                  <c:v>52.597084389703127</c:v>
                </c:pt>
                <c:pt idx="251">
                  <c:v>53.688288011741115</c:v>
                </c:pt>
                <c:pt idx="252">
                  <c:v>54.92124112389677</c:v>
                </c:pt>
                <c:pt idx="253">
                  <c:v>56.309316319577434</c:v>
                </c:pt>
                <c:pt idx="254">
                  <c:v>57.68401892185075</c:v>
                </c:pt>
                <c:pt idx="255">
                  <c:v>59.112211897753411</c:v>
                </c:pt>
                <c:pt idx="256">
                  <c:v>60.625989471462958</c:v>
                </c:pt>
                <c:pt idx="257">
                  <c:v>61.94720170010698</c:v>
                </c:pt>
                <c:pt idx="258">
                  <c:v>63.276437484795402</c:v>
                </c:pt>
                <c:pt idx="259">
                  <c:v>64.560206451898907</c:v>
                </c:pt>
                <c:pt idx="260">
                  <c:v>65.630013924485155</c:v>
                </c:pt>
                <c:pt idx="261">
                  <c:v>66.801453106967116</c:v>
                </c:pt>
                <c:pt idx="262">
                  <c:v>68.475701801564597</c:v>
                </c:pt>
                <c:pt idx="263">
                  <c:v>69.534811199424993</c:v>
                </c:pt>
                <c:pt idx="264">
                  <c:v>70.861372465431941</c:v>
                </c:pt>
                <c:pt idx="265">
                  <c:v>75.477591709641615</c:v>
                </c:pt>
                <c:pt idx="266">
                  <c:v>77.210679815231359</c:v>
                </c:pt>
                <c:pt idx="267">
                  <c:v>78.855508804332715</c:v>
                </c:pt>
                <c:pt idx="268">
                  <c:v>80.04834413626638</c:v>
                </c:pt>
                <c:pt idx="269">
                  <c:v>81.13954775830436</c:v>
                </c:pt>
                <c:pt idx="270">
                  <c:v>82.337732127600972</c:v>
                </c:pt>
                <c:pt idx="271">
                  <c:v>83.458355455135049</c:v>
                </c:pt>
                <c:pt idx="272">
                  <c:v>84.415833143099775</c:v>
                </c:pt>
                <c:pt idx="273">
                  <c:v>85.301098826664884</c:v>
                </c:pt>
                <c:pt idx="274">
                  <c:v>85.991124646483016</c:v>
                </c:pt>
                <c:pt idx="275">
                  <c:v>86.464514453102424</c:v>
                </c:pt>
                <c:pt idx="276">
                  <c:v>86.247878439903715</c:v>
                </c:pt>
                <c:pt idx="277">
                  <c:v>88.213649670780953</c:v>
                </c:pt>
                <c:pt idx="278">
                  <c:v>89.823709917023265</c:v>
                </c:pt>
                <c:pt idx="279">
                  <c:v>91.190388963252204</c:v>
                </c:pt>
                <c:pt idx="280">
                  <c:v>92.161239244624241</c:v>
                </c:pt>
                <c:pt idx="281">
                  <c:v>93.236395754573408</c:v>
                </c:pt>
                <c:pt idx="282">
                  <c:v>94.108288844731206</c:v>
                </c:pt>
                <c:pt idx="283">
                  <c:v>95.798584651417485</c:v>
                </c:pt>
                <c:pt idx="284">
                  <c:v>98.053203899893035</c:v>
                </c:pt>
                <c:pt idx="285">
                  <c:v>95.255657359079962</c:v>
                </c:pt>
                <c:pt idx="286">
                  <c:v>96.616987367945981</c:v>
                </c:pt>
                <c:pt idx="287">
                  <c:v>97.652026097673172</c:v>
                </c:pt>
                <c:pt idx="288">
                  <c:v>97.796450106472307</c:v>
                </c:pt>
                <c:pt idx="289">
                  <c:v>98.580084080141745</c:v>
                </c:pt>
                <c:pt idx="290">
                  <c:v>98.082623605389145</c:v>
                </c:pt>
                <c:pt idx="291">
                  <c:v>100.08851261648837</c:v>
                </c:pt>
                <c:pt idx="292">
                  <c:v>59.312800798863343</c:v>
                </c:pt>
                <c:pt idx="293">
                  <c:v>57.82309389328698</c:v>
                </c:pt>
                <c:pt idx="294">
                  <c:v>63.019683691374709</c:v>
                </c:pt>
                <c:pt idx="295">
                  <c:v>65.327793313479546</c:v>
                </c:pt>
                <c:pt idx="296">
                  <c:v>67.491478926785248</c:v>
                </c:pt>
                <c:pt idx="297">
                  <c:v>69.783541436801272</c:v>
                </c:pt>
                <c:pt idx="298">
                  <c:v>71.703845850093614</c:v>
                </c:pt>
                <c:pt idx="299">
                  <c:v>73.565310852393694</c:v>
                </c:pt>
                <c:pt idx="300">
                  <c:v>75.646086386573941</c:v>
                </c:pt>
                <c:pt idx="301">
                  <c:v>77.681395103169294</c:v>
                </c:pt>
                <c:pt idx="302">
                  <c:v>79.438553876892229</c:v>
                </c:pt>
                <c:pt idx="303">
                  <c:v>82.92612623752342</c:v>
                </c:pt>
                <c:pt idx="304">
                  <c:v>83.562661683712221</c:v>
                </c:pt>
                <c:pt idx="305">
                  <c:v>85.287726233257544</c:v>
                </c:pt>
                <c:pt idx="306">
                  <c:v>89.98150651922974</c:v>
                </c:pt>
                <c:pt idx="307">
                  <c:v>92.530322822666477</c:v>
                </c:pt>
                <c:pt idx="308">
                  <c:v>94.121661438138545</c:v>
                </c:pt>
                <c:pt idx="309">
                  <c:v>95.194143429406239</c:v>
                </c:pt>
                <c:pt idx="310">
                  <c:v>96.924557016314537</c:v>
                </c:pt>
                <c:pt idx="311">
                  <c:v>98.013086119671044</c:v>
                </c:pt>
                <c:pt idx="312">
                  <c:v>98.983936401043053</c:v>
                </c:pt>
                <c:pt idx="313">
                  <c:v>99.941414089007765</c:v>
                </c:pt>
                <c:pt idx="314">
                  <c:v>100.68225576377372</c:v>
                </c:pt>
                <c:pt idx="315">
                  <c:v>102.90745530675315</c:v>
                </c:pt>
                <c:pt idx="316">
                  <c:v>103.80609358372558</c:v>
                </c:pt>
                <c:pt idx="317">
                  <c:v>104.47739777277347</c:v>
                </c:pt>
                <c:pt idx="318">
                  <c:v>105.07114092005884</c:v>
                </c:pt>
                <c:pt idx="319">
                  <c:v>106.16769357945974</c:v>
                </c:pt>
                <c:pt idx="320">
                  <c:v>107.30703853776411</c:v>
                </c:pt>
                <c:pt idx="321">
                  <c:v>108.59080750486761</c:v>
                </c:pt>
                <c:pt idx="322">
                  <c:v>109.63921882800213</c:v>
                </c:pt>
                <c:pt idx="323">
                  <c:v>110.99787431818667</c:v>
                </c:pt>
                <c:pt idx="324">
                  <c:v>112.1559409072613</c:v>
                </c:pt>
                <c:pt idx="325">
                  <c:v>111.52207997975395</c:v>
                </c:pt>
                <c:pt idx="326">
                  <c:v>110.89891712697245</c:v>
                </c:pt>
                <c:pt idx="327">
                  <c:v>102.69081929355443</c:v>
                </c:pt>
                <c:pt idx="328">
                  <c:v>87.392572435571012</c:v>
                </c:pt>
                <c:pt idx="329">
                  <c:v>94.956111266755812</c:v>
                </c:pt>
                <c:pt idx="330">
                  <c:v>99.246039231826686</c:v>
                </c:pt>
                <c:pt idx="331">
                  <c:v>103.08397353972987</c:v>
                </c:pt>
                <c:pt idx="332">
                  <c:v>104.59775111343941</c:v>
                </c:pt>
                <c:pt idx="333">
                  <c:v>89.080193723575803</c:v>
                </c:pt>
                <c:pt idx="334">
                  <c:v>92.091701758906112</c:v>
                </c:pt>
                <c:pt idx="335">
                  <c:v>76.801478456967104</c:v>
                </c:pt>
                <c:pt idx="336">
                  <c:v>81.094080940719437</c:v>
                </c:pt>
                <c:pt idx="337">
                  <c:v>84.541535521128637</c:v>
                </c:pt>
                <c:pt idx="338">
                  <c:v>87.074304712476589</c:v>
                </c:pt>
                <c:pt idx="339">
                  <c:v>90.112557934621563</c:v>
                </c:pt>
                <c:pt idx="340">
                  <c:v>92.099725314950518</c:v>
                </c:pt>
                <c:pt idx="341">
                  <c:v>94.244689297485962</c:v>
                </c:pt>
                <c:pt idx="342">
                  <c:v>97.071655543795131</c:v>
                </c:pt>
                <c:pt idx="343">
                  <c:v>97.577139574592138</c:v>
                </c:pt>
                <c:pt idx="344">
                  <c:v>94.950762229392893</c:v>
                </c:pt>
                <c:pt idx="345">
                  <c:v>94.421207530462681</c:v>
                </c:pt>
                <c:pt idx="346">
                  <c:v>90.687579451136671</c:v>
                </c:pt>
                <c:pt idx="347">
                  <c:v>90.441523732441837</c:v>
                </c:pt>
                <c:pt idx="348">
                  <c:v>92.03821138527681</c:v>
                </c:pt>
                <c:pt idx="349">
                  <c:v>93.741879785370415</c:v>
                </c:pt>
                <c:pt idx="350">
                  <c:v>92.947547736975125</c:v>
                </c:pt>
                <c:pt idx="351">
                  <c:v>92.187984431438892</c:v>
                </c:pt>
                <c:pt idx="352">
                  <c:v>86.721268246523138</c:v>
                </c:pt>
                <c:pt idx="353">
                  <c:v>83.407539600187221</c:v>
                </c:pt>
                <c:pt idx="354">
                  <c:v>85.918912642083441</c:v>
                </c:pt>
                <c:pt idx="355">
                  <c:v>87.290940725675298</c:v>
                </c:pt>
                <c:pt idx="356">
                  <c:v>88.245743894958537</c:v>
                </c:pt>
                <c:pt idx="357">
                  <c:v>89.486720563158585</c:v>
                </c:pt>
                <c:pt idx="358">
                  <c:v>68.432909502661133</c:v>
                </c:pt>
                <c:pt idx="359">
                  <c:v>69.534811199424993</c:v>
                </c:pt>
                <c:pt idx="360">
                  <c:v>75.822604619550702</c:v>
                </c:pt>
                <c:pt idx="361">
                  <c:v>83.471728048542403</c:v>
                </c:pt>
                <c:pt idx="362">
                  <c:v>88.684364958718916</c:v>
                </c:pt>
                <c:pt idx="363">
                  <c:v>89.754172431305165</c:v>
                </c:pt>
                <c:pt idx="364">
                  <c:v>94.621796431572619</c:v>
                </c:pt>
                <c:pt idx="365">
                  <c:v>91.963324862195776</c:v>
                </c:pt>
                <c:pt idx="366">
                  <c:v>93.426286580957466</c:v>
                </c:pt>
                <c:pt idx="367">
                  <c:v>94.161779218360522</c:v>
                </c:pt>
                <c:pt idx="368">
                  <c:v>95.135304018414004</c:v>
                </c:pt>
                <c:pt idx="369">
                  <c:v>94.825059851364003</c:v>
                </c:pt>
                <c:pt idx="370">
                  <c:v>93.830138901858774</c:v>
                </c:pt>
                <c:pt idx="371">
                  <c:v>55.218112697539453</c:v>
                </c:pt>
                <c:pt idx="372">
                  <c:v>31.594089184153518</c:v>
                </c:pt>
                <c:pt idx="373">
                  <c:v>28.842009460925382</c:v>
                </c:pt>
                <c:pt idx="374">
                  <c:v>27.363000630074886</c:v>
                </c:pt>
                <c:pt idx="375">
                  <c:v>31.687697338004813</c:v>
                </c:pt>
                <c:pt idx="376">
                  <c:v>38.323178186721051</c:v>
                </c:pt>
                <c:pt idx="377">
                  <c:v>42.305536503423369</c:v>
                </c:pt>
                <c:pt idx="378">
                  <c:v>44.99075325961487</c:v>
                </c:pt>
                <c:pt idx="379">
                  <c:v>46.186263110230009</c:v>
                </c:pt>
                <c:pt idx="380">
                  <c:v>46.595464468494242</c:v>
                </c:pt>
                <c:pt idx="381">
                  <c:v>47.734809426798606</c:v>
                </c:pt>
                <c:pt idx="382">
                  <c:v>49.229865369737908</c:v>
                </c:pt>
                <c:pt idx="383">
                  <c:v>49.911867633511633</c:v>
                </c:pt>
                <c:pt idx="384">
                  <c:v>52.078227765498802</c:v>
                </c:pt>
                <c:pt idx="385">
                  <c:v>51.714493224819478</c:v>
                </c:pt>
                <c:pt idx="386">
                  <c:v>53.083846789729868</c:v>
                </c:pt>
                <c:pt idx="387">
                  <c:v>53.819339427132924</c:v>
                </c:pt>
                <c:pt idx="388">
                  <c:v>55.05229253928858</c:v>
                </c:pt>
                <c:pt idx="389">
                  <c:v>56.862941686640823</c:v>
                </c:pt>
                <c:pt idx="390">
                  <c:v>57.694716996576638</c:v>
                </c:pt>
                <c:pt idx="391">
                  <c:v>58.012984719671024</c:v>
                </c:pt>
                <c:pt idx="392">
                  <c:v>59.077443154894361</c:v>
                </c:pt>
                <c:pt idx="393">
                  <c:v>60.465518350575017</c:v>
                </c:pt>
                <c:pt idx="394">
                  <c:v>62.059531484728538</c:v>
                </c:pt>
                <c:pt idx="395">
                  <c:v>62.551642922118219</c:v>
                </c:pt>
                <c:pt idx="396">
                  <c:v>63.150735106766518</c:v>
                </c:pt>
                <c:pt idx="397">
                  <c:v>63.279112003476868</c:v>
                </c:pt>
                <c:pt idx="398">
                  <c:v>64.332872363974332</c:v>
                </c:pt>
                <c:pt idx="399">
                  <c:v>67.368451067437817</c:v>
                </c:pt>
                <c:pt idx="400">
                  <c:v>70.264954799465102</c:v>
                </c:pt>
                <c:pt idx="401">
                  <c:v>34.153603562316128</c:v>
                </c:pt>
                <c:pt idx="402">
                  <c:v>23.661466774926449</c:v>
                </c:pt>
                <c:pt idx="403">
                  <c:v>25.883991799224393</c:v>
                </c:pt>
                <c:pt idx="404">
                  <c:v>29.395634827988768</c:v>
                </c:pt>
                <c:pt idx="405">
                  <c:v>38.470276714201667</c:v>
                </c:pt>
                <c:pt idx="406">
                  <c:v>44.90516866180797</c:v>
                </c:pt>
                <c:pt idx="407">
                  <c:v>39.253910687871091</c:v>
                </c:pt>
                <c:pt idx="408">
                  <c:v>34.568153957943302</c:v>
                </c:pt>
                <c:pt idx="409">
                  <c:v>44.482594710136404</c:v>
                </c:pt>
                <c:pt idx="410">
                  <c:v>53.126639088633318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9-4C13-9B73-08CC76339E98}"/>
            </c:ext>
          </c:extLst>
        </c:ser>
        <c:ser>
          <c:idx val="0"/>
          <c:order val="1"/>
          <c:tx>
            <c:strRef>
              <c:f>'071C'!$N$11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'071C'!$N$14:$N$743</c:f>
              <c:numCache>
                <c:formatCode>0.0</c:formatCode>
                <c:ptCount val="7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C13-9B73-08CC7633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0-46D1-AA5A-134D983C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'071C'!$U$14:$U$743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3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5</c:v>
                </c:pt>
                <c:pt idx="191">
                  <c:v>7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3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B-4F0E-A8D7-E6BF31A5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'071C'!$AN$14:$AN$743</c:f>
              <c:numCache>
                <c:formatCode>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5.2414969199178643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7.804830937713894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10.308100616016429</c:v>
                </c:pt>
                <c:pt idx="98">
                  <c:v>9.8611512662559893</c:v>
                </c:pt>
                <c:pt idx="99">
                  <c:v>10.295734428473649</c:v>
                </c:pt>
                <c:pt idx="100">
                  <c:v>10.357565366187545</c:v>
                </c:pt>
                <c:pt idx="101">
                  <c:v>9.8629178644763869</c:v>
                </c:pt>
                <c:pt idx="102">
                  <c:v>9.9530143737166323</c:v>
                </c:pt>
                <c:pt idx="103">
                  <c:v>15.27400821355236</c:v>
                </c:pt>
                <c:pt idx="104">
                  <c:v>10.859279260780287</c:v>
                </c:pt>
                <c:pt idx="105">
                  <c:v>11.513803901437372</c:v>
                </c:pt>
                <c:pt idx="106">
                  <c:v>16.151124229979466</c:v>
                </c:pt>
                <c:pt idx="107">
                  <c:v>9.1598117727583865</c:v>
                </c:pt>
                <c:pt idx="108">
                  <c:v>8.9619527720739214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9.8788172484599617</c:v>
                </c:pt>
                <c:pt idx="113">
                  <c:v>9.8602679671457896</c:v>
                </c:pt>
                <c:pt idx="114">
                  <c:v>11.359226557152633</c:v>
                </c:pt>
                <c:pt idx="115">
                  <c:v>10.414096509240245</c:v>
                </c:pt>
                <c:pt idx="116">
                  <c:v>9.099747433264886</c:v>
                </c:pt>
                <c:pt idx="117">
                  <c:v>6.6101688911704324</c:v>
                </c:pt>
                <c:pt idx="118">
                  <c:v>6.595594455852158</c:v>
                </c:pt>
                <c:pt idx="119">
                  <c:v>5.935770020533881</c:v>
                </c:pt>
                <c:pt idx="120">
                  <c:v>6.6870159137577012</c:v>
                </c:pt>
                <c:pt idx="121">
                  <c:v>7.0951001026694058</c:v>
                </c:pt>
                <c:pt idx="122">
                  <c:v>7.6330292607802859</c:v>
                </c:pt>
                <c:pt idx="123">
                  <c:v>6.6393177618069839</c:v>
                </c:pt>
                <c:pt idx="124">
                  <c:v>5.9834681724845993</c:v>
                </c:pt>
                <c:pt idx="125">
                  <c:v>6.9864543121149891</c:v>
                </c:pt>
                <c:pt idx="126">
                  <c:v>9.0485160848733752</c:v>
                </c:pt>
                <c:pt idx="127">
                  <c:v>8.743336242299792</c:v>
                </c:pt>
                <c:pt idx="128">
                  <c:v>10.906977412731006</c:v>
                </c:pt>
                <c:pt idx="129">
                  <c:v>14.210074435318274</c:v>
                </c:pt>
                <c:pt idx="130">
                  <c:v>11.593300821355234</c:v>
                </c:pt>
                <c:pt idx="131">
                  <c:v>10.415863107460645</c:v>
                </c:pt>
                <c:pt idx="132">
                  <c:v>16.013329568788503</c:v>
                </c:pt>
                <c:pt idx="133">
                  <c:v>14.941887748117731</c:v>
                </c:pt>
                <c:pt idx="134">
                  <c:v>11.788068275154004</c:v>
                </c:pt>
                <c:pt idx="135">
                  <c:v>12.908974845995894</c:v>
                </c:pt>
                <c:pt idx="136">
                  <c:v>9.8059450718685817</c:v>
                </c:pt>
                <c:pt idx="137">
                  <c:v>6.5849948665297733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12.13122997946612</c:v>
                </c:pt>
                <c:pt idx="141">
                  <c:v>14.102753593429162</c:v>
                </c:pt>
                <c:pt idx="142">
                  <c:v>7.8874194045174537</c:v>
                </c:pt>
                <c:pt idx="143">
                  <c:v>10.573090349075978</c:v>
                </c:pt>
                <c:pt idx="144">
                  <c:v>14.669831622176588</c:v>
                </c:pt>
                <c:pt idx="145">
                  <c:v>9.2560913757700209</c:v>
                </c:pt>
                <c:pt idx="146">
                  <c:v>13.620472279260779</c:v>
                </c:pt>
                <c:pt idx="147">
                  <c:v>10.274976899383983</c:v>
                </c:pt>
                <c:pt idx="148">
                  <c:v>9.1527453798767962</c:v>
                </c:pt>
                <c:pt idx="149">
                  <c:v>7.8158721765913777</c:v>
                </c:pt>
                <c:pt idx="150">
                  <c:v>10.274535249828887</c:v>
                </c:pt>
                <c:pt idx="151">
                  <c:v>9.3395631416837759</c:v>
                </c:pt>
                <c:pt idx="152">
                  <c:v>11.563268651608489</c:v>
                </c:pt>
                <c:pt idx="153">
                  <c:v>11.391908624229979</c:v>
                </c:pt>
                <c:pt idx="154">
                  <c:v>12.030533880903489</c:v>
                </c:pt>
                <c:pt idx="155">
                  <c:v>10.320466803559205</c:v>
                </c:pt>
                <c:pt idx="156">
                  <c:v>6.9497973990417519</c:v>
                </c:pt>
                <c:pt idx="157">
                  <c:v>7.7377002053388102</c:v>
                </c:pt>
                <c:pt idx="158">
                  <c:v>7.7522746406570846</c:v>
                </c:pt>
                <c:pt idx="159">
                  <c:v>10.583689938398356</c:v>
                </c:pt>
                <c:pt idx="160">
                  <c:v>8.4809964065708421</c:v>
                </c:pt>
                <c:pt idx="161">
                  <c:v>9.1434707392197136</c:v>
                </c:pt>
                <c:pt idx="162">
                  <c:v>11.581817932922656</c:v>
                </c:pt>
                <c:pt idx="163">
                  <c:v>10.596056125941137</c:v>
                </c:pt>
                <c:pt idx="164">
                  <c:v>7.7615492813141662</c:v>
                </c:pt>
                <c:pt idx="165">
                  <c:v>7.9589666324435342</c:v>
                </c:pt>
                <c:pt idx="166">
                  <c:v>8.3445266940451752</c:v>
                </c:pt>
                <c:pt idx="167">
                  <c:v>11.277963039014374</c:v>
                </c:pt>
                <c:pt idx="168">
                  <c:v>11.041238877481177</c:v>
                </c:pt>
                <c:pt idx="169">
                  <c:v>11.055371663244351</c:v>
                </c:pt>
                <c:pt idx="170">
                  <c:v>10.947609171800137</c:v>
                </c:pt>
                <c:pt idx="171">
                  <c:v>8.280929158110883</c:v>
                </c:pt>
                <c:pt idx="172">
                  <c:v>8.3220025667351116</c:v>
                </c:pt>
                <c:pt idx="173">
                  <c:v>7.9231930184804904</c:v>
                </c:pt>
                <c:pt idx="174">
                  <c:v>8.3220025667351116</c:v>
                </c:pt>
                <c:pt idx="175">
                  <c:v>8.3975246406570818</c:v>
                </c:pt>
                <c:pt idx="176">
                  <c:v>8.816208418891172</c:v>
                </c:pt>
                <c:pt idx="177">
                  <c:v>8.8572818275153988</c:v>
                </c:pt>
                <c:pt idx="178">
                  <c:v>8.7950092402464044</c:v>
                </c:pt>
                <c:pt idx="179">
                  <c:v>9.0242253593429158</c:v>
                </c:pt>
                <c:pt idx="180">
                  <c:v>8.8705313141683781</c:v>
                </c:pt>
                <c:pt idx="181">
                  <c:v>8.9818270020533895</c:v>
                </c:pt>
                <c:pt idx="182">
                  <c:v>9.0427746406570844</c:v>
                </c:pt>
                <c:pt idx="183">
                  <c:v>8.6638393223819303</c:v>
                </c:pt>
                <c:pt idx="184">
                  <c:v>8.7446611909650915</c:v>
                </c:pt>
                <c:pt idx="185">
                  <c:v>9.0056760780287473</c:v>
                </c:pt>
                <c:pt idx="186">
                  <c:v>9.6098526694045177</c:v>
                </c:pt>
                <c:pt idx="187">
                  <c:v>10.441920431211498</c:v>
                </c:pt>
                <c:pt idx="188">
                  <c:v>10.365073408624228</c:v>
                </c:pt>
                <c:pt idx="189">
                  <c:v>14.10628678986995</c:v>
                </c:pt>
                <c:pt idx="190">
                  <c:v>13.27996047227926</c:v>
                </c:pt>
                <c:pt idx="191">
                  <c:v>17.391276180698149</c:v>
                </c:pt>
                <c:pt idx="192">
                  <c:v>18.605812457221084</c:v>
                </c:pt>
                <c:pt idx="193">
                  <c:v>14.663206878850101</c:v>
                </c:pt>
                <c:pt idx="194">
                  <c:v>22.767917864476384</c:v>
                </c:pt>
                <c:pt idx="195">
                  <c:v>25.195223819301845</c:v>
                </c:pt>
                <c:pt idx="196">
                  <c:v>23.00574614989733</c:v>
                </c:pt>
                <c:pt idx="197">
                  <c:v>26.971538329911024</c:v>
                </c:pt>
                <c:pt idx="198">
                  <c:v>21.480951060917182</c:v>
                </c:pt>
                <c:pt idx="199">
                  <c:v>18.887584873374401</c:v>
                </c:pt>
                <c:pt idx="200">
                  <c:v>17.224332648870636</c:v>
                </c:pt>
                <c:pt idx="201">
                  <c:v>15.691808692676249</c:v>
                </c:pt>
                <c:pt idx="202">
                  <c:v>16.641355236139628</c:v>
                </c:pt>
                <c:pt idx="203">
                  <c:v>18.44770191649555</c:v>
                </c:pt>
                <c:pt idx="204">
                  <c:v>18.758623203285421</c:v>
                </c:pt>
                <c:pt idx="205">
                  <c:v>20.095938056125938</c:v>
                </c:pt>
                <c:pt idx="206">
                  <c:v>21.766256673511297</c:v>
                </c:pt>
                <c:pt idx="207">
                  <c:v>17.544307751540039</c:v>
                </c:pt>
                <c:pt idx="208">
                  <c:v>18.131922484599588</c:v>
                </c:pt>
                <c:pt idx="209">
                  <c:v>15.827174281314166</c:v>
                </c:pt>
                <c:pt idx="210">
                  <c:v>18.316973648186174</c:v>
                </c:pt>
                <c:pt idx="211">
                  <c:v>16.881612594113619</c:v>
                </c:pt>
                <c:pt idx="212">
                  <c:v>17.352411019849416</c:v>
                </c:pt>
                <c:pt idx="213">
                  <c:v>17.949521218343598</c:v>
                </c:pt>
                <c:pt idx="214">
                  <c:v>16.416113963039013</c:v>
                </c:pt>
                <c:pt idx="215">
                  <c:v>19.243554414784391</c:v>
                </c:pt>
                <c:pt idx="216">
                  <c:v>18.884934976043802</c:v>
                </c:pt>
                <c:pt idx="217">
                  <c:v>21.815721423682405</c:v>
                </c:pt>
                <c:pt idx="218">
                  <c:v>18.700325462012319</c:v>
                </c:pt>
                <c:pt idx="219">
                  <c:v>19.839118839835727</c:v>
                </c:pt>
                <c:pt idx="220">
                  <c:v>27.035577515400412</c:v>
                </c:pt>
                <c:pt idx="221">
                  <c:v>27.992852926078022</c:v>
                </c:pt>
                <c:pt idx="222">
                  <c:v>28.502958162217659</c:v>
                </c:pt>
                <c:pt idx="223">
                  <c:v>29.944502310061598</c:v>
                </c:pt>
                <c:pt idx="224">
                  <c:v>31.862365503080085</c:v>
                </c:pt>
                <c:pt idx="225">
                  <c:v>33.329746149897332</c:v>
                </c:pt>
                <c:pt idx="226">
                  <c:v>34.45330261806982</c:v>
                </c:pt>
                <c:pt idx="227">
                  <c:v>35.582821355236135</c:v>
                </c:pt>
                <c:pt idx="228">
                  <c:v>37.645103952772068</c:v>
                </c:pt>
                <c:pt idx="229">
                  <c:v>37.584156314168375</c:v>
                </c:pt>
                <c:pt idx="230">
                  <c:v>35.598720739219715</c:v>
                </c:pt>
                <c:pt idx="231">
                  <c:v>32.221426591375774</c:v>
                </c:pt>
                <c:pt idx="232">
                  <c:v>28.78185985626283</c:v>
                </c:pt>
                <c:pt idx="233">
                  <c:v>33.648396303901436</c:v>
                </c:pt>
                <c:pt idx="234">
                  <c:v>23.418909308692676</c:v>
                </c:pt>
                <c:pt idx="235">
                  <c:v>16.829497946611912</c:v>
                </c:pt>
                <c:pt idx="236">
                  <c:v>13.335608316221768</c:v>
                </c:pt>
                <c:pt idx="237">
                  <c:v>11.305786960985627</c:v>
                </c:pt>
                <c:pt idx="238">
                  <c:v>7.8754948665297739</c:v>
                </c:pt>
                <c:pt idx="239">
                  <c:v>8.9818270020533895</c:v>
                </c:pt>
                <c:pt idx="240">
                  <c:v>17.890781827515397</c:v>
                </c:pt>
                <c:pt idx="241">
                  <c:v>15.891434291581106</c:v>
                </c:pt>
                <c:pt idx="242">
                  <c:v>12.48808281998631</c:v>
                </c:pt>
                <c:pt idx="243">
                  <c:v>8.3379019507186865</c:v>
                </c:pt>
                <c:pt idx="244">
                  <c:v>6.6909907597535945</c:v>
                </c:pt>
                <c:pt idx="245">
                  <c:v>5.7767761806981515</c:v>
                </c:pt>
                <c:pt idx="246">
                  <c:v>5.6535559548254639</c:v>
                </c:pt>
                <c:pt idx="247">
                  <c:v>5.3792915811088289</c:v>
                </c:pt>
                <c:pt idx="248">
                  <c:v>5.2255975359342912</c:v>
                </c:pt>
                <c:pt idx="249">
                  <c:v>5.1156267967145794</c:v>
                </c:pt>
                <c:pt idx="250">
                  <c:v>4.8705112936344985</c:v>
                </c:pt>
                <c:pt idx="251">
                  <c:v>4.7923393223819311</c:v>
                </c:pt>
                <c:pt idx="252">
                  <c:v>4.8267879876796735</c:v>
                </c:pt>
                <c:pt idx="253">
                  <c:v>4.906284907597537</c:v>
                </c:pt>
                <c:pt idx="254">
                  <c:v>4.9977063655030802</c:v>
                </c:pt>
                <c:pt idx="255">
                  <c:v>4.895685318275155</c:v>
                </c:pt>
                <c:pt idx="256">
                  <c:v>5.2057233059548231</c:v>
                </c:pt>
                <c:pt idx="257">
                  <c:v>5.0533542094455859</c:v>
                </c:pt>
                <c:pt idx="258">
                  <c:v>5.020230492813142</c:v>
                </c:pt>
                <c:pt idx="259">
                  <c:v>4.9963814168377816</c:v>
                </c:pt>
                <c:pt idx="260">
                  <c:v>5.1474255646817237</c:v>
                </c:pt>
                <c:pt idx="261">
                  <c:v>5.2269224845995907</c:v>
                </c:pt>
                <c:pt idx="262">
                  <c:v>5.4124152977412727</c:v>
                </c:pt>
                <c:pt idx="263">
                  <c:v>5.274620636550309</c:v>
                </c:pt>
                <c:pt idx="264">
                  <c:v>5.1196016427104727</c:v>
                </c:pt>
                <c:pt idx="265">
                  <c:v>5.0997274127310055</c:v>
                </c:pt>
                <c:pt idx="266">
                  <c:v>5.1328511293634485</c:v>
                </c:pt>
                <c:pt idx="267">
                  <c:v>5.2640210472279279</c:v>
                </c:pt>
                <c:pt idx="268">
                  <c:v>5.2096981519507173</c:v>
                </c:pt>
                <c:pt idx="269">
                  <c:v>5.101052361396305</c:v>
                </c:pt>
                <c:pt idx="270">
                  <c:v>5.0122808008213555</c:v>
                </c:pt>
                <c:pt idx="271">
                  <c:v>5.0811781314168369</c:v>
                </c:pt>
                <c:pt idx="272">
                  <c:v>5.0997274127310055</c:v>
                </c:pt>
                <c:pt idx="273">
                  <c:v>5.1090020533880915</c:v>
                </c:pt>
                <c:pt idx="274">
                  <c:v>5.0970775154004109</c:v>
                </c:pt>
                <c:pt idx="275">
                  <c:v>5.161999999999999</c:v>
                </c:pt>
                <c:pt idx="276">
                  <c:v>5.1646498973305972</c:v>
                </c:pt>
                <c:pt idx="277">
                  <c:v>5.3249686858316219</c:v>
                </c:pt>
                <c:pt idx="278">
                  <c:v>5.4998619096509218</c:v>
                </c:pt>
                <c:pt idx="279">
                  <c:v>5.6456062628336765</c:v>
                </c:pt>
                <c:pt idx="280">
                  <c:v>5.7158285420944566</c:v>
                </c:pt>
                <c:pt idx="281">
                  <c:v>5.7065539014373714</c:v>
                </c:pt>
                <c:pt idx="282">
                  <c:v>5.6310318275154021</c:v>
                </c:pt>
                <c:pt idx="283">
                  <c:v>5.6787299794661203</c:v>
                </c:pt>
                <c:pt idx="284">
                  <c:v>5.7807510266940456</c:v>
                </c:pt>
                <c:pt idx="285">
                  <c:v>5.7834009240246393</c:v>
                </c:pt>
                <c:pt idx="286">
                  <c:v>5.7635266940451757</c:v>
                </c:pt>
                <c:pt idx="287">
                  <c:v>5.9225205338809044</c:v>
                </c:pt>
                <c:pt idx="288">
                  <c:v>5.8907217659137565</c:v>
                </c:pt>
                <c:pt idx="289">
                  <c:v>5.7184784394250512</c:v>
                </c:pt>
                <c:pt idx="290">
                  <c:v>5.6323567761806963</c:v>
                </c:pt>
                <c:pt idx="291">
                  <c:v>5.8589229979466122</c:v>
                </c:pt>
                <c:pt idx="292">
                  <c:v>8.8082587268993837</c:v>
                </c:pt>
                <c:pt idx="293">
                  <c:v>6.2497828542094469</c:v>
                </c:pt>
                <c:pt idx="294">
                  <c:v>5.8430236139630383</c:v>
                </c:pt>
                <c:pt idx="295">
                  <c:v>5.8363988706365513</c:v>
                </c:pt>
                <c:pt idx="296">
                  <c:v>5.6535559548254639</c:v>
                </c:pt>
                <c:pt idx="297">
                  <c:v>5.7251031827515391</c:v>
                </c:pt>
                <c:pt idx="298">
                  <c:v>5.7039040041067768</c:v>
                </c:pt>
                <c:pt idx="299">
                  <c:v>5.7304029774127327</c:v>
                </c:pt>
                <c:pt idx="300">
                  <c:v>5.7317279260780269</c:v>
                </c:pt>
                <c:pt idx="301">
                  <c:v>5.7463023613963022</c:v>
                </c:pt>
                <c:pt idx="302">
                  <c:v>5.7608767967145811</c:v>
                </c:pt>
                <c:pt idx="303">
                  <c:v>6.0232166324435319</c:v>
                </c:pt>
                <c:pt idx="304">
                  <c:v>5.9755184804928128</c:v>
                </c:pt>
                <c:pt idx="305">
                  <c:v>5.9105959958932246</c:v>
                </c:pt>
                <c:pt idx="306">
                  <c:v>5.9211955852156066</c:v>
                </c:pt>
                <c:pt idx="307">
                  <c:v>6.0271914784394252</c:v>
                </c:pt>
                <c:pt idx="308">
                  <c:v>5.8403737166324436</c:v>
                </c:pt>
                <c:pt idx="309">
                  <c:v>5.8602479466119082</c:v>
                </c:pt>
                <c:pt idx="310">
                  <c:v>5.8257992813141692</c:v>
                </c:pt>
                <c:pt idx="311">
                  <c:v>5.8165246406570832</c:v>
                </c:pt>
                <c:pt idx="312">
                  <c:v>5.7290780287474332</c:v>
                </c:pt>
                <c:pt idx="313">
                  <c:v>5.7940005133470214</c:v>
                </c:pt>
                <c:pt idx="314">
                  <c:v>5.7648516427104717</c:v>
                </c:pt>
                <c:pt idx="315">
                  <c:v>5.7555770020533892</c:v>
                </c:pt>
                <c:pt idx="316">
                  <c:v>5.7542520533880896</c:v>
                </c:pt>
                <c:pt idx="317">
                  <c:v>5.7542520533880896</c:v>
                </c:pt>
                <c:pt idx="318">
                  <c:v>5.6893295687885006</c:v>
                </c:pt>
                <c:pt idx="319">
                  <c:v>5.644281314168377</c:v>
                </c:pt>
                <c:pt idx="320">
                  <c:v>5.6800549281314154</c:v>
                </c:pt>
                <c:pt idx="321">
                  <c:v>5.7595518480492824</c:v>
                </c:pt>
                <c:pt idx="322">
                  <c:v>5.832424024640658</c:v>
                </c:pt>
                <c:pt idx="323">
                  <c:v>5.8536232032854203</c:v>
                </c:pt>
                <c:pt idx="324">
                  <c:v>6.0987387063655039</c:v>
                </c:pt>
                <c:pt idx="325">
                  <c:v>6.0033424024640674</c:v>
                </c:pt>
                <c:pt idx="326">
                  <c:v>5.9569691991786433</c:v>
                </c:pt>
                <c:pt idx="327">
                  <c:v>8.0623126283367554</c:v>
                </c:pt>
                <c:pt idx="328">
                  <c:v>5.9569691991786433</c:v>
                </c:pt>
                <c:pt idx="329">
                  <c:v>5.2825703285420964</c:v>
                </c:pt>
                <c:pt idx="330">
                  <c:v>5.1937987679671478</c:v>
                </c:pt>
                <c:pt idx="331">
                  <c:v>5.3103942505133466</c:v>
                </c:pt>
                <c:pt idx="332">
                  <c:v>5.767501540041069</c:v>
                </c:pt>
                <c:pt idx="333">
                  <c:v>5.5117864476386034</c:v>
                </c:pt>
                <c:pt idx="334">
                  <c:v>6.1265626283367549</c:v>
                </c:pt>
                <c:pt idx="335">
                  <c:v>6.7678377823408633</c:v>
                </c:pt>
                <c:pt idx="336">
                  <c:v>5.8787972279260767</c:v>
                </c:pt>
                <c:pt idx="337">
                  <c:v>5.9503444558521563</c:v>
                </c:pt>
                <c:pt idx="338">
                  <c:v>6.5717453798767975</c:v>
                </c:pt>
                <c:pt idx="339">
                  <c:v>6.2829065708418907</c:v>
                </c:pt>
                <c:pt idx="340">
                  <c:v>5.8046001026694061</c:v>
                </c:pt>
                <c:pt idx="341">
                  <c:v>5.7025790554414773</c:v>
                </c:pt>
                <c:pt idx="342">
                  <c:v>5.8496483572895261</c:v>
                </c:pt>
                <c:pt idx="343">
                  <c:v>6.1808855236139628</c:v>
                </c:pt>
                <c:pt idx="344">
                  <c:v>8.5485687885010275</c:v>
                </c:pt>
                <c:pt idx="345">
                  <c:v>6.6393177618069839</c:v>
                </c:pt>
                <c:pt idx="346">
                  <c:v>6.2458080082135536</c:v>
                </c:pt>
                <c:pt idx="347">
                  <c:v>5.8204994866529773</c:v>
                </c:pt>
                <c:pt idx="348">
                  <c:v>6.4405754620123208</c:v>
                </c:pt>
                <c:pt idx="349">
                  <c:v>6.5743952772073913</c:v>
                </c:pt>
                <c:pt idx="350">
                  <c:v>7.0964250513347009</c:v>
                </c:pt>
                <c:pt idx="351">
                  <c:v>11.505854209445582</c:v>
                </c:pt>
                <c:pt idx="352">
                  <c:v>11.924537987679672</c:v>
                </c:pt>
                <c:pt idx="353">
                  <c:v>10.793915126625599</c:v>
                </c:pt>
                <c:pt idx="354">
                  <c:v>10.958208761122519</c:v>
                </c:pt>
                <c:pt idx="355">
                  <c:v>8.7897094455852169</c:v>
                </c:pt>
                <c:pt idx="356">
                  <c:v>8.7314117043121158</c:v>
                </c:pt>
                <c:pt idx="357">
                  <c:v>11.353926762491442</c:v>
                </c:pt>
                <c:pt idx="358">
                  <c:v>16.208538672142364</c:v>
                </c:pt>
                <c:pt idx="359">
                  <c:v>8.9871267967145787</c:v>
                </c:pt>
                <c:pt idx="360">
                  <c:v>10.525392197125258</c:v>
                </c:pt>
                <c:pt idx="361">
                  <c:v>15.524423511293632</c:v>
                </c:pt>
                <c:pt idx="362">
                  <c:v>16.053078028747436</c:v>
                </c:pt>
                <c:pt idx="363">
                  <c:v>12.972572381930185</c:v>
                </c:pt>
                <c:pt idx="364">
                  <c:v>13.144815708418887</c:v>
                </c:pt>
                <c:pt idx="365">
                  <c:v>17.759611909650925</c:v>
                </c:pt>
                <c:pt idx="366">
                  <c:v>17.118336755646819</c:v>
                </c:pt>
                <c:pt idx="367">
                  <c:v>16.759717316906229</c:v>
                </c:pt>
                <c:pt idx="368">
                  <c:v>12.624110882956877</c:v>
                </c:pt>
                <c:pt idx="369">
                  <c:v>17.567052703627649</c:v>
                </c:pt>
                <c:pt idx="370">
                  <c:v>24.682910335386723</c:v>
                </c:pt>
                <c:pt idx="371">
                  <c:v>36.971367556468174</c:v>
                </c:pt>
                <c:pt idx="372">
                  <c:v>43.984762491444208</c:v>
                </c:pt>
                <c:pt idx="373">
                  <c:v>25.998142710472276</c:v>
                </c:pt>
                <c:pt idx="374">
                  <c:v>33.452303901437375</c:v>
                </c:pt>
                <c:pt idx="375">
                  <c:v>17.282630390143733</c:v>
                </c:pt>
                <c:pt idx="376">
                  <c:v>16.98716683778234</c:v>
                </c:pt>
                <c:pt idx="377">
                  <c:v>14.545286447638599</c:v>
                </c:pt>
                <c:pt idx="378">
                  <c:v>14.468439425051336</c:v>
                </c:pt>
                <c:pt idx="379">
                  <c:v>15.517798767967143</c:v>
                </c:pt>
                <c:pt idx="380">
                  <c:v>15.904683778234082</c:v>
                </c:pt>
                <c:pt idx="381">
                  <c:v>16.404189425051339</c:v>
                </c:pt>
                <c:pt idx="382">
                  <c:v>16.735426591375766</c:v>
                </c:pt>
                <c:pt idx="383">
                  <c:v>15.980205852156056</c:v>
                </c:pt>
                <c:pt idx="384">
                  <c:v>13.976883470225873</c:v>
                </c:pt>
                <c:pt idx="385">
                  <c:v>12.928849075975359</c:v>
                </c:pt>
                <c:pt idx="386">
                  <c:v>12.466441991786448</c:v>
                </c:pt>
                <c:pt idx="387">
                  <c:v>12.381645277207394</c:v>
                </c:pt>
                <c:pt idx="388">
                  <c:v>13.116991786447638</c:v>
                </c:pt>
                <c:pt idx="389">
                  <c:v>14.170325975359342</c:v>
                </c:pt>
                <c:pt idx="390">
                  <c:v>15.419752566735109</c:v>
                </c:pt>
                <c:pt idx="391">
                  <c:v>15.691367043121145</c:v>
                </c:pt>
                <c:pt idx="392">
                  <c:v>15.733765400410679</c:v>
                </c:pt>
                <c:pt idx="393">
                  <c:v>15.488649897330594</c:v>
                </c:pt>
                <c:pt idx="394">
                  <c:v>17.212408110882958</c:v>
                </c:pt>
                <c:pt idx="395">
                  <c:v>16.265069815195066</c:v>
                </c:pt>
                <c:pt idx="396">
                  <c:v>15.09249024640657</c:v>
                </c:pt>
                <c:pt idx="397">
                  <c:v>15.235584702258723</c:v>
                </c:pt>
                <c:pt idx="398">
                  <c:v>15.952381930184803</c:v>
                </c:pt>
                <c:pt idx="399">
                  <c:v>18.163721252566734</c:v>
                </c:pt>
                <c:pt idx="400">
                  <c:v>28.46519712525668</c:v>
                </c:pt>
                <c:pt idx="401">
                  <c:v>39.841206365503083</c:v>
                </c:pt>
                <c:pt idx="402">
                  <c:v>27.769599075975357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24.772565195071873</c:v>
                </c:pt>
                <c:pt idx="409">
                  <c:v>26.305530800821352</c:v>
                </c:pt>
                <c:pt idx="410">
                  <c:v>21.423094969199177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D-482D-AC2F-53E445B8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'071C'!$AJ$14:$AJ$743</c:f>
              <c:numCache>
                <c:formatCode>0</c:formatCode>
                <c:ptCount val="730"/>
                <c:pt idx="152">
                  <c:v>32.797682708447191</c:v>
                </c:pt>
                <c:pt idx="153">
                  <c:v>32.650465824343151</c:v>
                </c:pt>
                <c:pt idx="154">
                  <c:v>32.97601420115214</c:v>
                </c:pt>
                <c:pt idx="155">
                  <c:v>31.87984001200677</c:v>
                </c:pt>
                <c:pt idx="156">
                  <c:v>31</c:v>
                </c:pt>
                <c:pt idx="191">
                  <c:v>33.952670390121909</c:v>
                </c:pt>
                <c:pt idx="194">
                  <c:v>37.378310034914669</c:v>
                </c:pt>
                <c:pt idx="195">
                  <c:v>37.954756419801484</c:v>
                </c:pt>
                <c:pt idx="196">
                  <c:v>37.372525236253701</c:v>
                </c:pt>
                <c:pt idx="197">
                  <c:v>36.547701559066383</c:v>
                </c:pt>
                <c:pt idx="198">
                  <c:v>35.072198185256148</c:v>
                </c:pt>
                <c:pt idx="199">
                  <c:v>34.197939097405389</c:v>
                </c:pt>
                <c:pt idx="200">
                  <c:v>33.549856706583633</c:v>
                </c:pt>
                <c:pt idx="201">
                  <c:v>32.885309077848646</c:v>
                </c:pt>
                <c:pt idx="202">
                  <c:v>33.245367002452035</c:v>
                </c:pt>
                <c:pt idx="203">
                  <c:v>33.897340929953138</c:v>
                </c:pt>
                <c:pt idx="204">
                  <c:v>33.972202505979894</c:v>
                </c:pt>
                <c:pt idx="205">
                  <c:v>34.390220085124938</c:v>
                </c:pt>
                <c:pt idx="206">
                  <c:v>34.875452496266931</c:v>
                </c:pt>
                <c:pt idx="207">
                  <c:v>35.305302084526232</c:v>
                </c:pt>
                <c:pt idx="208">
                  <c:v>35.482085974045383</c:v>
                </c:pt>
                <c:pt idx="209">
                  <c:v>34.57100009333174</c:v>
                </c:pt>
                <c:pt idx="210">
                  <c:v>33.602078714536937</c:v>
                </c:pt>
                <c:pt idx="211">
                  <c:v>33.018687601356234</c:v>
                </c:pt>
                <c:pt idx="212">
                  <c:v>33.1694199725424</c:v>
                </c:pt>
                <c:pt idx="213">
                  <c:v>33.362292890406422</c:v>
                </c:pt>
                <c:pt idx="214">
                  <c:v>32.72383870918668</c:v>
                </c:pt>
                <c:pt idx="215">
                  <c:v>33.758975557915122</c:v>
                </c:pt>
                <c:pt idx="216">
                  <c:v>33.599781235914691</c:v>
                </c:pt>
                <c:pt idx="218">
                  <c:v>33.466680581485321</c:v>
                </c:pt>
                <c:pt idx="219">
                  <c:v>35.69526223873816</c:v>
                </c:pt>
                <c:pt idx="220">
                  <c:v>37.581375249683873</c:v>
                </c:pt>
                <c:pt idx="221">
                  <c:v>37.761260385500272</c:v>
                </c:pt>
                <c:pt idx="222">
                  <c:v>37.840122967700076</c:v>
                </c:pt>
                <c:pt idx="223">
                  <c:v>38.105784687547001</c:v>
                </c:pt>
                <c:pt idx="224">
                  <c:v>38.444952914403942</c:v>
                </c:pt>
                <c:pt idx="225">
                  <c:v>38.681239928664482</c:v>
                </c:pt>
                <c:pt idx="226">
                  <c:v>38.846903646317138</c:v>
                </c:pt>
                <c:pt idx="227">
                  <c:v>39.006726433582024</c:v>
                </c:pt>
                <c:pt idx="228">
                  <c:v>39.304974110098271</c:v>
                </c:pt>
                <c:pt idx="229">
                  <c:v>39.268162227748235</c:v>
                </c:pt>
                <c:pt idx="230">
                  <c:v>38.926154104014813</c:v>
                </c:pt>
                <c:pt idx="231">
                  <c:v>38.312977132935039</c:v>
                </c:pt>
                <c:pt idx="232">
                  <c:v>37.609716553459847</c:v>
                </c:pt>
                <c:pt idx="233">
                  <c:v>36.778545661071661</c:v>
                </c:pt>
                <c:pt idx="234">
                  <c:v>34.444966927617529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8-4CE5-AA3D-047600F2A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'071C'!$AE$14:$AE$743</c:f>
              <c:numCache>
                <c:formatCode>0</c:formatCode>
                <c:ptCount val="730"/>
                <c:pt idx="0">
                  <c:v>178.33809034907634</c:v>
                </c:pt>
                <c:pt idx="1">
                  <c:v>214.64168377823393</c:v>
                </c:pt>
                <c:pt idx="2">
                  <c:v>276.3842915811087</c:v>
                </c:pt>
                <c:pt idx="3">
                  <c:v>308.44804928131447</c:v>
                </c:pt>
                <c:pt idx="4">
                  <c:v>268.69958932238217</c:v>
                </c:pt>
                <c:pt idx="5">
                  <c:v>244.05554414784382</c:v>
                </c:pt>
                <c:pt idx="6">
                  <c:v>213.05174537987654</c:v>
                </c:pt>
                <c:pt idx="7">
                  <c:v>242.4656057494864</c:v>
                </c:pt>
                <c:pt idx="8">
                  <c:v>282.74404517453831</c:v>
                </c:pt>
                <c:pt idx="9">
                  <c:v>307.91806981519483</c:v>
                </c:pt>
                <c:pt idx="10">
                  <c:v>318.51765913757703</c:v>
                </c:pt>
                <c:pt idx="11">
                  <c:v>293.87361396303947</c:v>
                </c:pt>
                <c:pt idx="12">
                  <c:v>269.49455852156086</c:v>
                </c:pt>
                <c:pt idx="13">
                  <c:v>273.2044147843946</c:v>
                </c:pt>
                <c:pt idx="14">
                  <c:v>269.49455852156086</c:v>
                </c:pt>
                <c:pt idx="15">
                  <c:v>261.54486652977459</c:v>
                </c:pt>
                <c:pt idx="16">
                  <c:v>310.5679671457907</c:v>
                </c:pt>
                <c:pt idx="17">
                  <c:v>786.2245379876797</c:v>
                </c:pt>
                <c:pt idx="18">
                  <c:v>237.69579055441491</c:v>
                </c:pt>
                <c:pt idx="19">
                  <c:v>236.63583162217637</c:v>
                </c:pt>
                <c:pt idx="20">
                  <c:v>238.49075975359361</c:v>
                </c:pt>
                <c:pt idx="21">
                  <c:v>235.84086242299767</c:v>
                </c:pt>
                <c:pt idx="22">
                  <c:v>225.506262833676</c:v>
                </c:pt>
                <c:pt idx="23">
                  <c:v>205.10205338809024</c:v>
                </c:pt>
                <c:pt idx="24">
                  <c:v>252.53521560574973</c:v>
                </c:pt>
                <c:pt idx="25">
                  <c:v>260.21991786447626</c:v>
                </c:pt>
                <c:pt idx="26">
                  <c:v>264.72474332648864</c:v>
                </c:pt>
                <c:pt idx="27">
                  <c:v>251.21026694045219</c:v>
                </c:pt>
                <c:pt idx="28">
                  <c:v>222.3263860369612</c:v>
                </c:pt>
                <c:pt idx="29">
                  <c:v>208.28193018480505</c:v>
                </c:pt>
                <c:pt idx="30">
                  <c:v>211.19681724846009</c:v>
                </c:pt>
                <c:pt idx="31">
                  <c:v>238.7557494866534</c:v>
                </c:pt>
                <c:pt idx="32">
                  <c:v>269.22956878850107</c:v>
                </c:pt>
                <c:pt idx="33">
                  <c:v>321.16755646817222</c:v>
                </c:pt>
                <c:pt idx="34">
                  <c:v>369.92566735112939</c:v>
                </c:pt>
                <c:pt idx="35">
                  <c:v>378.6703285420943</c:v>
                </c:pt>
                <c:pt idx="36">
                  <c:v>412.58901437371651</c:v>
                </c:pt>
                <c:pt idx="37">
                  <c:v>408.61416837782383</c:v>
                </c:pt>
                <c:pt idx="38">
                  <c:v>368.33572895277189</c:v>
                </c:pt>
                <c:pt idx="39">
                  <c:v>388.73993839835771</c:v>
                </c:pt>
                <c:pt idx="40">
                  <c:v>403.57936344969181</c:v>
                </c:pt>
                <c:pt idx="41">
                  <c:v>431.66827515400399</c:v>
                </c:pt>
                <c:pt idx="42">
                  <c:v>382.11519507186892</c:v>
                </c:pt>
                <c:pt idx="43">
                  <c:v>326.20236139630435</c:v>
                </c:pt>
                <c:pt idx="44">
                  <c:v>303.94322381930203</c:v>
                </c:pt>
                <c:pt idx="45">
                  <c:v>300.23336755646835</c:v>
                </c:pt>
                <c:pt idx="46">
                  <c:v>286.98388090349084</c:v>
                </c:pt>
                <c:pt idx="47">
                  <c:v>309.50800821355222</c:v>
                </c:pt>
                <c:pt idx="48">
                  <c:v>334.94702258726932</c:v>
                </c:pt>
                <c:pt idx="49">
                  <c:v>393.5097535934292</c:v>
                </c:pt>
                <c:pt idx="50">
                  <c:v>421.59866529774143</c:v>
                </c:pt>
                <c:pt idx="51">
                  <c:v>442.00287474332646</c:v>
                </c:pt>
                <c:pt idx="52">
                  <c:v>488.90605749486633</c:v>
                </c:pt>
                <c:pt idx="53">
                  <c:v>538.45913757700214</c:v>
                </c:pt>
                <c:pt idx="54">
                  <c:v>556.74342915811087</c:v>
                </c:pt>
                <c:pt idx="55">
                  <c:v>610.27135523613947</c:v>
                </c:pt>
                <c:pt idx="56">
                  <c:v>686.85338809034897</c:v>
                </c:pt>
                <c:pt idx="57">
                  <c:v>762.90544147843968</c:v>
                </c:pt>
                <c:pt idx="58">
                  <c:v>828.09291581108823</c:v>
                </c:pt>
                <c:pt idx="59">
                  <c:v>907.05985626283382</c:v>
                </c:pt>
                <c:pt idx="60">
                  <c:v>939.3886036960987</c:v>
                </c:pt>
                <c:pt idx="61">
                  <c:v>978.07710472279246</c:v>
                </c:pt>
                <c:pt idx="62">
                  <c:v>969.59743326488717</c:v>
                </c:pt>
                <c:pt idx="63">
                  <c:v>999.27628336755629</c:v>
                </c:pt>
                <c:pt idx="64">
                  <c:v>1005.1060574948663</c:v>
                </c:pt>
                <c:pt idx="65">
                  <c:v>932.76386036961014</c:v>
                </c:pt>
                <c:pt idx="66">
                  <c:v>923.75420944558505</c:v>
                </c:pt>
                <c:pt idx="67">
                  <c:v>778.27484599589332</c:v>
                </c:pt>
                <c:pt idx="68">
                  <c:v>697.45297741273123</c:v>
                </c:pt>
                <c:pt idx="69">
                  <c:v>695.59804928131393</c:v>
                </c:pt>
                <c:pt idx="70">
                  <c:v>765.82032854209456</c:v>
                </c:pt>
                <c:pt idx="71">
                  <c:v>818.55328542094446</c:v>
                </c:pt>
                <c:pt idx="72">
                  <c:v>864.13151950718679</c:v>
                </c:pt>
                <c:pt idx="73">
                  <c:v>913.68459958932272</c:v>
                </c:pt>
                <c:pt idx="74">
                  <c:v>902.02505133470254</c:v>
                </c:pt>
                <c:pt idx="75">
                  <c:v>878.97094455852164</c:v>
                </c:pt>
                <c:pt idx="76">
                  <c:v>935.41375770020534</c:v>
                </c:pt>
                <c:pt idx="77">
                  <c:v>954.22802874743354</c:v>
                </c:pt>
                <c:pt idx="78">
                  <c:v>1073.7383983572895</c:v>
                </c:pt>
                <c:pt idx="79">
                  <c:v>1170.7246406570841</c:v>
                </c:pt>
                <c:pt idx="80">
                  <c:v>1147.6705338809038</c:v>
                </c:pt>
                <c:pt idx="81">
                  <c:v>1108.9820328542094</c:v>
                </c:pt>
                <c:pt idx="82">
                  <c:v>1278.0454825462014</c:v>
                </c:pt>
                <c:pt idx="83">
                  <c:v>1476.7877823408621</c:v>
                </c:pt>
                <c:pt idx="84">
                  <c:v>1524.2209445585218</c:v>
                </c:pt>
                <c:pt idx="85">
                  <c:v>1549.3949691991784</c:v>
                </c:pt>
                <c:pt idx="86">
                  <c:v>1699.1141683778235</c:v>
                </c:pt>
                <c:pt idx="87">
                  <c:v>1717.6634496919919</c:v>
                </c:pt>
                <c:pt idx="88">
                  <c:v>1720.5783367556469</c:v>
                </c:pt>
                <c:pt idx="89">
                  <c:v>1926.4753593429159</c:v>
                </c:pt>
                <c:pt idx="90">
                  <c:v>1949.2644763860367</c:v>
                </c:pt>
                <c:pt idx="91">
                  <c:v>2049.1656057494865</c:v>
                </c:pt>
                <c:pt idx="92">
                  <c:v>2136.0822381930184</c:v>
                </c:pt>
                <c:pt idx="93">
                  <c:v>2115.1480492813143</c:v>
                </c:pt>
                <c:pt idx="94">
                  <c:v>1970.463655030801</c:v>
                </c:pt>
                <c:pt idx="95">
                  <c:v>1790.2706365503084</c:v>
                </c:pt>
                <c:pt idx="96">
                  <c:v>1639.7564681724848</c:v>
                </c:pt>
                <c:pt idx="97">
                  <c:v>1546.2150924024643</c:v>
                </c:pt>
                <c:pt idx="98">
                  <c:v>1479.1726899383984</c:v>
                </c:pt>
                <c:pt idx="99">
                  <c:v>1544.3601642710473</c:v>
                </c:pt>
                <c:pt idx="100">
                  <c:v>1553.6348049281319</c:v>
                </c:pt>
                <c:pt idx="101">
                  <c:v>1479.437679671458</c:v>
                </c:pt>
                <c:pt idx="102">
                  <c:v>1492.9521560574949</c:v>
                </c:pt>
                <c:pt idx="103">
                  <c:v>1527.4008213552361</c:v>
                </c:pt>
                <c:pt idx="104">
                  <c:v>2171.8558521560576</c:v>
                </c:pt>
                <c:pt idx="105">
                  <c:v>2302.7607802874745</c:v>
                </c:pt>
                <c:pt idx="106">
                  <c:v>1615.1124229979466</c:v>
                </c:pt>
                <c:pt idx="107">
                  <c:v>1373.971765913758</c:v>
                </c:pt>
                <c:pt idx="108">
                  <c:v>1344.2929158110883</c:v>
                </c:pt>
                <c:pt idx="109">
                  <c:v>1586.2285420944554</c:v>
                </c:pt>
                <c:pt idx="110">
                  <c:v>2560.5957905544146</c:v>
                </c:pt>
                <c:pt idx="111">
                  <c:v>3686.8021560574962</c:v>
                </c:pt>
                <c:pt idx="112">
                  <c:v>1975.7634496919923</c:v>
                </c:pt>
                <c:pt idx="113">
                  <c:v>1972.0535934291579</c:v>
                </c:pt>
                <c:pt idx="114">
                  <c:v>1703.8839835728952</c:v>
                </c:pt>
                <c:pt idx="115">
                  <c:v>1562.1144763860368</c:v>
                </c:pt>
                <c:pt idx="116">
                  <c:v>1364.9621149897328</c:v>
                </c:pt>
                <c:pt idx="117">
                  <c:v>1322.0337782340864</c:v>
                </c:pt>
                <c:pt idx="118">
                  <c:v>1319.1188911704317</c:v>
                </c:pt>
                <c:pt idx="119">
                  <c:v>1187.154004106776</c:v>
                </c:pt>
                <c:pt idx="120">
                  <c:v>1337.4031827515403</c:v>
                </c:pt>
                <c:pt idx="121">
                  <c:v>1419.0200205338811</c:v>
                </c:pt>
                <c:pt idx="122">
                  <c:v>1526.6058521560572</c:v>
                </c:pt>
                <c:pt idx="123">
                  <c:v>1327.8635523613968</c:v>
                </c:pt>
                <c:pt idx="124">
                  <c:v>1196.6936344969199</c:v>
                </c:pt>
                <c:pt idx="125">
                  <c:v>1397.2908624229979</c:v>
                </c:pt>
                <c:pt idx="126">
                  <c:v>1357.2774127310063</c:v>
                </c:pt>
                <c:pt idx="127">
                  <c:v>1748.6672484599585</c:v>
                </c:pt>
                <c:pt idx="128">
                  <c:v>2181.3954825462015</c:v>
                </c:pt>
                <c:pt idx="129">
                  <c:v>2842.0148870636549</c:v>
                </c:pt>
                <c:pt idx="130">
                  <c:v>2318.6601642710466</c:v>
                </c:pt>
                <c:pt idx="131">
                  <c:v>1562.3794661190966</c:v>
                </c:pt>
                <c:pt idx="132">
                  <c:v>1601.3329568788504</c:v>
                </c:pt>
                <c:pt idx="133">
                  <c:v>2241.2831622176595</c:v>
                </c:pt>
                <c:pt idx="134">
                  <c:v>2357.6136550308011</c:v>
                </c:pt>
                <c:pt idx="135">
                  <c:v>2581.7949691991789</c:v>
                </c:pt>
                <c:pt idx="136">
                  <c:v>1961.1890143737164</c:v>
                </c:pt>
                <c:pt idx="137">
                  <c:v>1316.9989733059547</c:v>
                </c:pt>
                <c:pt idx="138">
                  <c:v>1001.6611909650925</c:v>
                </c:pt>
                <c:pt idx="139">
                  <c:v>1093.0826488706366</c:v>
                </c:pt>
                <c:pt idx="140">
                  <c:v>1819.684496919918</c:v>
                </c:pt>
                <c:pt idx="141">
                  <c:v>1410.2753593429161</c:v>
                </c:pt>
                <c:pt idx="142">
                  <c:v>1577.4838809034907</c:v>
                </c:pt>
                <c:pt idx="143">
                  <c:v>2114.6180698151957</c:v>
                </c:pt>
                <c:pt idx="144">
                  <c:v>1466.9831622176587</c:v>
                </c:pt>
                <c:pt idx="145">
                  <c:v>1851.2182751540045</c:v>
                </c:pt>
                <c:pt idx="146">
                  <c:v>2724.094455852156</c:v>
                </c:pt>
                <c:pt idx="147">
                  <c:v>2054.9953798767965</c:v>
                </c:pt>
                <c:pt idx="148">
                  <c:v>1372.9118069815192</c:v>
                </c:pt>
                <c:pt idx="149">
                  <c:v>1563.1744353182755</c:v>
                </c:pt>
                <c:pt idx="150">
                  <c:v>1541.180287474333</c:v>
                </c:pt>
                <c:pt idx="151">
                  <c:v>1867.912628336755</c:v>
                </c:pt>
                <c:pt idx="157">
                  <c:v>1547.5400410677621</c:v>
                </c:pt>
                <c:pt idx="158">
                  <c:v>1550.4549281314171</c:v>
                </c:pt>
                <c:pt idx="159">
                  <c:v>1587.5534907597535</c:v>
                </c:pt>
                <c:pt idx="160">
                  <c:v>1696.1992813141685</c:v>
                </c:pt>
                <c:pt idx="161">
                  <c:v>1828.6941478439428</c:v>
                </c:pt>
                <c:pt idx="162">
                  <c:v>1737.2726899383983</c:v>
                </c:pt>
                <c:pt idx="163">
                  <c:v>1589.4084188911706</c:v>
                </c:pt>
                <c:pt idx="164">
                  <c:v>1552.3098562628334</c:v>
                </c:pt>
                <c:pt idx="165">
                  <c:v>1591.7933264887067</c:v>
                </c:pt>
                <c:pt idx="166">
                  <c:v>1668.9053388090349</c:v>
                </c:pt>
                <c:pt idx="167">
                  <c:v>1691.6944558521561</c:v>
                </c:pt>
                <c:pt idx="168">
                  <c:v>1656.1858316221765</c:v>
                </c:pt>
                <c:pt idx="169">
                  <c:v>1658.3057494866528</c:v>
                </c:pt>
                <c:pt idx="170">
                  <c:v>1642.1413757700204</c:v>
                </c:pt>
                <c:pt idx="171">
                  <c:v>1656.1858316221765</c:v>
                </c:pt>
                <c:pt idx="172">
                  <c:v>1664.4005133470223</c:v>
                </c:pt>
                <c:pt idx="173">
                  <c:v>1584.638603696098</c:v>
                </c:pt>
                <c:pt idx="174">
                  <c:v>1664.4005133470223</c:v>
                </c:pt>
                <c:pt idx="175">
                  <c:v>1679.5049281314164</c:v>
                </c:pt>
                <c:pt idx="176">
                  <c:v>1763.2416837782343</c:v>
                </c:pt>
                <c:pt idx="177">
                  <c:v>1771.4563655030797</c:v>
                </c:pt>
                <c:pt idx="178">
                  <c:v>1759.0018480492811</c:v>
                </c:pt>
                <c:pt idx="179">
                  <c:v>1804.8450718685831</c:v>
                </c:pt>
                <c:pt idx="180">
                  <c:v>1774.1062628336756</c:v>
                </c:pt>
                <c:pt idx="181">
                  <c:v>1796.3654004106779</c:v>
                </c:pt>
                <c:pt idx="182">
                  <c:v>1808.5549281314168</c:v>
                </c:pt>
                <c:pt idx="183">
                  <c:v>1732.7678644763862</c:v>
                </c:pt>
                <c:pt idx="184">
                  <c:v>1748.9322381930183</c:v>
                </c:pt>
                <c:pt idx="185">
                  <c:v>1801.1352156057496</c:v>
                </c:pt>
                <c:pt idx="186">
                  <c:v>1921.9705338809035</c:v>
                </c:pt>
                <c:pt idx="187">
                  <c:v>2088.3840862422994</c:v>
                </c:pt>
                <c:pt idx="188">
                  <c:v>2073.0146817248456</c:v>
                </c:pt>
                <c:pt idx="189">
                  <c:v>2115.9430184804924</c:v>
                </c:pt>
                <c:pt idx="190">
                  <c:v>2655.9920944558521</c:v>
                </c:pt>
                <c:pt idx="192">
                  <c:v>2790.8718685831627</c:v>
                </c:pt>
                <c:pt idx="193">
                  <c:v>2932.6413757700202</c:v>
                </c:pt>
                <c:pt idx="217">
                  <c:v>3272.3582135523607</c:v>
                </c:pt>
                <c:pt idx="235">
                  <c:v>3365.8995893223823</c:v>
                </c:pt>
                <c:pt idx="236">
                  <c:v>2667.1216632443534</c:v>
                </c:pt>
                <c:pt idx="237">
                  <c:v>2261.1573921971253</c:v>
                </c:pt>
                <c:pt idx="238">
                  <c:v>1575.0989733059548</c:v>
                </c:pt>
                <c:pt idx="239">
                  <c:v>1796.3654004106779</c:v>
                </c:pt>
                <c:pt idx="240">
                  <c:v>3578.1563655030795</c:v>
                </c:pt>
                <c:pt idx="241">
                  <c:v>3178.2868583162212</c:v>
                </c:pt>
                <c:pt idx="242">
                  <c:v>1873.2124229979465</c:v>
                </c:pt>
                <c:pt idx="243">
                  <c:v>1667.5803901437371</c:v>
                </c:pt>
                <c:pt idx="244">
                  <c:v>1338.198151950719</c:v>
                </c:pt>
                <c:pt idx="245">
                  <c:v>1155.3552361396303</c:v>
                </c:pt>
                <c:pt idx="246">
                  <c:v>1130.7111909650928</c:v>
                </c:pt>
                <c:pt idx="247">
                  <c:v>1075.8583162217658</c:v>
                </c:pt>
                <c:pt idx="248">
                  <c:v>1045.1195071868583</c:v>
                </c:pt>
                <c:pt idx="249">
                  <c:v>1023.1253593429159</c:v>
                </c:pt>
                <c:pt idx="250">
                  <c:v>974.10225872689966</c:v>
                </c:pt>
                <c:pt idx="251">
                  <c:v>958.46786447638624</c:v>
                </c:pt>
                <c:pt idx="252">
                  <c:v>965.3575975359347</c:v>
                </c:pt>
                <c:pt idx="253">
                  <c:v>981.25698151950746</c:v>
                </c:pt>
                <c:pt idx="254">
                  <c:v>999.54127310061608</c:v>
                </c:pt>
                <c:pt idx="255">
                  <c:v>979.13706365503094</c:v>
                </c:pt>
                <c:pt idx="256">
                  <c:v>1041.1446611909646</c:v>
                </c:pt>
                <c:pt idx="257">
                  <c:v>1010.6708418891172</c:v>
                </c:pt>
                <c:pt idx="258">
                  <c:v>1004.0460985626283</c:v>
                </c:pt>
                <c:pt idx="259">
                  <c:v>999.27628336755629</c:v>
                </c:pt>
                <c:pt idx="260">
                  <c:v>1029.4851129363446</c:v>
                </c:pt>
                <c:pt idx="261">
                  <c:v>1045.3844969199181</c:v>
                </c:pt>
                <c:pt idx="262">
                  <c:v>1082.4830595482545</c:v>
                </c:pt>
                <c:pt idx="263">
                  <c:v>1054.924127310062</c:v>
                </c:pt>
                <c:pt idx="264">
                  <c:v>1023.9203285420945</c:v>
                </c:pt>
                <c:pt idx="265">
                  <c:v>1019.9454825462011</c:v>
                </c:pt>
                <c:pt idx="266">
                  <c:v>1026.5702258726897</c:v>
                </c:pt>
                <c:pt idx="267">
                  <c:v>1052.8042094455855</c:v>
                </c:pt>
                <c:pt idx="268">
                  <c:v>1041.9396303901435</c:v>
                </c:pt>
                <c:pt idx="269">
                  <c:v>1020.210472279261</c:v>
                </c:pt>
                <c:pt idx="270">
                  <c:v>1002.4561601642711</c:v>
                </c:pt>
                <c:pt idx="271">
                  <c:v>1016.2356262833673</c:v>
                </c:pt>
                <c:pt idx="272">
                  <c:v>1019.9454825462011</c:v>
                </c:pt>
                <c:pt idx="273">
                  <c:v>1021.8004106776183</c:v>
                </c:pt>
                <c:pt idx="274">
                  <c:v>1019.4155030800821</c:v>
                </c:pt>
                <c:pt idx="275">
                  <c:v>1032.3999999999999</c:v>
                </c:pt>
                <c:pt idx="276">
                  <c:v>1032.9299794661194</c:v>
                </c:pt>
                <c:pt idx="277">
                  <c:v>1064.9937371663243</c:v>
                </c:pt>
                <c:pt idx="278">
                  <c:v>1099.9723819301844</c:v>
                </c:pt>
                <c:pt idx="279">
                  <c:v>1129.1212525667354</c:v>
                </c:pt>
                <c:pt idx="280">
                  <c:v>1143.1657084188914</c:v>
                </c:pt>
                <c:pt idx="281">
                  <c:v>1141.3107802874742</c:v>
                </c:pt>
                <c:pt idx="282">
                  <c:v>1126.2063655030804</c:v>
                </c:pt>
                <c:pt idx="283">
                  <c:v>1135.7459958932241</c:v>
                </c:pt>
                <c:pt idx="284">
                  <c:v>1156.150205338809</c:v>
                </c:pt>
                <c:pt idx="285">
                  <c:v>1156.6801848049279</c:v>
                </c:pt>
                <c:pt idx="286">
                  <c:v>1152.7053388090351</c:v>
                </c:pt>
                <c:pt idx="287">
                  <c:v>1184.5041067761808</c:v>
                </c:pt>
                <c:pt idx="288">
                  <c:v>1178.1443531827513</c:v>
                </c:pt>
                <c:pt idx="289">
                  <c:v>1143.6956878850101</c:v>
                </c:pt>
                <c:pt idx="290">
                  <c:v>1126.4713552361393</c:v>
                </c:pt>
                <c:pt idx="291">
                  <c:v>1171.7845995893224</c:v>
                </c:pt>
                <c:pt idx="292">
                  <c:v>1761.6517453798765</c:v>
                </c:pt>
                <c:pt idx="293">
                  <c:v>1249.9565708418893</c:v>
                </c:pt>
                <c:pt idx="294">
                  <c:v>1168.6047227926076</c:v>
                </c:pt>
                <c:pt idx="295">
                  <c:v>1167.2797741273102</c:v>
                </c:pt>
                <c:pt idx="296">
                  <c:v>1130.7111909650928</c:v>
                </c:pt>
                <c:pt idx="297">
                  <c:v>1145.0206365503077</c:v>
                </c:pt>
                <c:pt idx="298">
                  <c:v>1140.7808008213553</c:v>
                </c:pt>
                <c:pt idx="299">
                  <c:v>1146.0805954825466</c:v>
                </c:pt>
                <c:pt idx="300">
                  <c:v>1146.3455852156053</c:v>
                </c:pt>
                <c:pt idx="301">
                  <c:v>1149.2604722792605</c:v>
                </c:pt>
                <c:pt idx="302">
                  <c:v>1152.1753593429162</c:v>
                </c:pt>
                <c:pt idx="303">
                  <c:v>1204.6433264887064</c:v>
                </c:pt>
                <c:pt idx="304">
                  <c:v>1195.1036960985625</c:v>
                </c:pt>
                <c:pt idx="305">
                  <c:v>1182.119199178645</c:v>
                </c:pt>
                <c:pt idx="306">
                  <c:v>1184.2391170431215</c:v>
                </c:pt>
                <c:pt idx="307">
                  <c:v>1205.4382956878849</c:v>
                </c:pt>
                <c:pt idx="308">
                  <c:v>1168.0747433264887</c:v>
                </c:pt>
                <c:pt idx="309">
                  <c:v>1172.0495893223817</c:v>
                </c:pt>
                <c:pt idx="310">
                  <c:v>1165.1598562628337</c:v>
                </c:pt>
                <c:pt idx="311">
                  <c:v>1163.3049281314165</c:v>
                </c:pt>
                <c:pt idx="312">
                  <c:v>1145.8156057494866</c:v>
                </c:pt>
                <c:pt idx="313">
                  <c:v>1158.8001026694042</c:v>
                </c:pt>
                <c:pt idx="314">
                  <c:v>1152.9703285420942</c:v>
                </c:pt>
                <c:pt idx="315">
                  <c:v>1151.1154004106779</c:v>
                </c:pt>
                <c:pt idx="316">
                  <c:v>1150.8504106776179</c:v>
                </c:pt>
                <c:pt idx="317">
                  <c:v>1150.8504106776179</c:v>
                </c:pt>
                <c:pt idx="318">
                  <c:v>1137.8659137577001</c:v>
                </c:pt>
                <c:pt idx="319">
                  <c:v>1128.8562628336754</c:v>
                </c:pt>
                <c:pt idx="320">
                  <c:v>1136.0109856262829</c:v>
                </c:pt>
                <c:pt idx="321">
                  <c:v>1151.9103696098566</c:v>
                </c:pt>
                <c:pt idx="322">
                  <c:v>1166.4848049281316</c:v>
                </c:pt>
                <c:pt idx="323">
                  <c:v>1170.7246406570841</c:v>
                </c:pt>
                <c:pt idx="324">
                  <c:v>1219.7477412731009</c:v>
                </c:pt>
                <c:pt idx="325">
                  <c:v>1200.6684804928134</c:v>
                </c:pt>
                <c:pt idx="326">
                  <c:v>1191.3938398357286</c:v>
                </c:pt>
                <c:pt idx="327">
                  <c:v>1612.4625256673512</c:v>
                </c:pt>
                <c:pt idx="328">
                  <c:v>1191.3938398357286</c:v>
                </c:pt>
                <c:pt idx="329">
                  <c:v>1056.5140657084194</c:v>
                </c:pt>
                <c:pt idx="330">
                  <c:v>1038.7597535934297</c:v>
                </c:pt>
                <c:pt idx="331">
                  <c:v>1062.0788501026693</c:v>
                </c:pt>
                <c:pt idx="332">
                  <c:v>1153.5003080082138</c:v>
                </c:pt>
                <c:pt idx="333">
                  <c:v>1102.3572895277207</c:v>
                </c:pt>
                <c:pt idx="334">
                  <c:v>1225.3125256673509</c:v>
                </c:pt>
                <c:pt idx="335">
                  <c:v>1353.5675564681728</c:v>
                </c:pt>
                <c:pt idx="336">
                  <c:v>1175.7594455852154</c:v>
                </c:pt>
                <c:pt idx="337">
                  <c:v>1190.0688911704312</c:v>
                </c:pt>
                <c:pt idx="338">
                  <c:v>1314.3490759753595</c:v>
                </c:pt>
                <c:pt idx="339">
                  <c:v>1256.5813141683782</c:v>
                </c:pt>
                <c:pt idx="340">
                  <c:v>1160.9200205338811</c:v>
                </c:pt>
                <c:pt idx="341">
                  <c:v>1140.5158110882953</c:v>
                </c:pt>
                <c:pt idx="342">
                  <c:v>1169.9296714579052</c:v>
                </c:pt>
                <c:pt idx="343">
                  <c:v>1236.1771047227926</c:v>
                </c:pt>
                <c:pt idx="344">
                  <c:v>1282.2853182751542</c:v>
                </c:pt>
                <c:pt idx="345">
                  <c:v>1327.8635523613968</c:v>
                </c:pt>
                <c:pt idx="346">
                  <c:v>1249.1616016427108</c:v>
                </c:pt>
                <c:pt idx="347">
                  <c:v>1164.0998973305955</c:v>
                </c:pt>
                <c:pt idx="348">
                  <c:v>1288.1150924024641</c:v>
                </c:pt>
                <c:pt idx="349">
                  <c:v>1314.8790554414784</c:v>
                </c:pt>
                <c:pt idx="350">
                  <c:v>1419.2850102669402</c:v>
                </c:pt>
                <c:pt idx="351">
                  <c:v>1725.8781314168373</c:v>
                </c:pt>
                <c:pt idx="352">
                  <c:v>1788.6806981519508</c:v>
                </c:pt>
                <c:pt idx="353">
                  <c:v>1619.0872689938399</c:v>
                </c:pt>
                <c:pt idx="354">
                  <c:v>1643.7313141683778</c:v>
                </c:pt>
                <c:pt idx="355">
                  <c:v>1757.9418891170433</c:v>
                </c:pt>
                <c:pt idx="356">
                  <c:v>1746.2823408624231</c:v>
                </c:pt>
                <c:pt idx="357">
                  <c:v>1703.0890143737165</c:v>
                </c:pt>
                <c:pt idx="358">
                  <c:v>2431.2808008213551</c:v>
                </c:pt>
                <c:pt idx="359">
                  <c:v>1797.425359342916</c:v>
                </c:pt>
                <c:pt idx="360">
                  <c:v>2105.0784394250518</c:v>
                </c:pt>
                <c:pt idx="361">
                  <c:v>3104.8847022587261</c:v>
                </c:pt>
                <c:pt idx="362">
                  <c:v>2407.9617043121152</c:v>
                </c:pt>
                <c:pt idx="363">
                  <c:v>2594.5144763860371</c:v>
                </c:pt>
                <c:pt idx="364">
                  <c:v>2628.9631416837774</c:v>
                </c:pt>
                <c:pt idx="365">
                  <c:v>2663.9417864476391</c:v>
                </c:pt>
                <c:pt idx="366">
                  <c:v>2567.7505133470231</c:v>
                </c:pt>
                <c:pt idx="367">
                  <c:v>2513.9575975359344</c:v>
                </c:pt>
                <c:pt idx="368">
                  <c:v>2524.8221765913754</c:v>
                </c:pt>
                <c:pt idx="369">
                  <c:v>2635.0579055441476</c:v>
                </c:pt>
                <c:pt idx="370">
                  <c:v>3702.4365503080089</c:v>
                </c:pt>
                <c:pt idx="371">
                  <c:v>5545.7051334702255</c:v>
                </c:pt>
                <c:pt idx="372">
                  <c:v>6597.7143737166316</c:v>
                </c:pt>
                <c:pt idx="373">
                  <c:v>5199.628542094455</c:v>
                </c:pt>
                <c:pt idx="374">
                  <c:v>3345.2303901437372</c:v>
                </c:pt>
                <c:pt idx="375">
                  <c:v>3456.5260780287472</c:v>
                </c:pt>
                <c:pt idx="376">
                  <c:v>3397.4333675564681</c:v>
                </c:pt>
                <c:pt idx="377">
                  <c:v>2909.0572895277196</c:v>
                </c:pt>
                <c:pt idx="378">
                  <c:v>2893.6878850102671</c:v>
                </c:pt>
                <c:pt idx="379">
                  <c:v>3103.5597535934285</c:v>
                </c:pt>
                <c:pt idx="380">
                  <c:v>3180.9367556468164</c:v>
                </c:pt>
                <c:pt idx="381">
                  <c:v>3280.8378850102681</c:v>
                </c:pt>
                <c:pt idx="382">
                  <c:v>3347.0853182751534</c:v>
                </c:pt>
                <c:pt idx="383">
                  <c:v>3196.041170431211</c:v>
                </c:pt>
                <c:pt idx="384">
                  <c:v>2795.3766940451746</c:v>
                </c:pt>
                <c:pt idx="385">
                  <c:v>2585.7698151950717</c:v>
                </c:pt>
                <c:pt idx="386">
                  <c:v>2493.2883983572897</c:v>
                </c:pt>
                <c:pt idx="387">
                  <c:v>2476.3290554414789</c:v>
                </c:pt>
                <c:pt idx="388">
                  <c:v>2623.3983572895277</c:v>
                </c:pt>
                <c:pt idx="389">
                  <c:v>2834.0651950718684</c:v>
                </c:pt>
                <c:pt idx="390">
                  <c:v>3083.950513347022</c:v>
                </c:pt>
                <c:pt idx="391">
                  <c:v>3138.273408624229</c:v>
                </c:pt>
                <c:pt idx="392">
                  <c:v>3146.753080082136</c:v>
                </c:pt>
                <c:pt idx="393">
                  <c:v>3097.7299794661189</c:v>
                </c:pt>
                <c:pt idx="394">
                  <c:v>3442.4816221765918</c:v>
                </c:pt>
                <c:pt idx="395">
                  <c:v>3253.0139630390131</c:v>
                </c:pt>
                <c:pt idx="396">
                  <c:v>3018.4980492813138</c:v>
                </c:pt>
                <c:pt idx="397">
                  <c:v>3047.116940451745</c:v>
                </c:pt>
                <c:pt idx="398">
                  <c:v>3190.4763860369608</c:v>
                </c:pt>
                <c:pt idx="399">
                  <c:v>3632.7442505133467</c:v>
                </c:pt>
                <c:pt idx="400">
                  <c:v>5693.0394250513364</c:v>
                </c:pt>
                <c:pt idx="401">
                  <c:v>7968.241273100617</c:v>
                </c:pt>
                <c:pt idx="402">
                  <c:v>5553.9198151950714</c:v>
                </c:pt>
                <c:pt idx="403">
                  <c:v>3537.0829568788495</c:v>
                </c:pt>
                <c:pt idx="404">
                  <c:v>3144.8981519507188</c:v>
                </c:pt>
                <c:pt idx="405">
                  <c:v>5009.8958932238183</c:v>
                </c:pt>
                <c:pt idx="406">
                  <c:v>6879.9284394250517</c:v>
                </c:pt>
                <c:pt idx="407">
                  <c:v>6723.3195071868586</c:v>
                </c:pt>
                <c:pt idx="408">
                  <c:v>4954.513039014375</c:v>
                </c:pt>
                <c:pt idx="409">
                  <c:v>2630.5530800821352</c:v>
                </c:pt>
                <c:pt idx="410">
                  <c:v>4284.6189938398356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B-485A-B7BE-39B9604B5622}"/>
            </c:ext>
          </c:extLst>
        </c:ser>
        <c:ser>
          <c:idx val="2"/>
          <c:order val="1"/>
          <c:tx>
            <c:strRef>
              <c:f>'071C'!$AF$11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'071C'!$AF$14:$AF$743</c:f>
              <c:numCache>
                <c:formatCode>0</c:formatCode>
                <c:ptCount val="730"/>
                <c:pt idx="0">
                  <c:v>210.53796492299219</c:v>
                </c:pt>
                <c:pt idx="1">
                  <c:v>252.66254640916225</c:v>
                </c:pt>
                <c:pt idx="2">
                  <c:v>325.53095097292419</c:v>
                </c:pt>
                <c:pt idx="3">
                  <c:v>362.99371877432083</c:v>
                </c:pt>
                <c:pt idx="4">
                  <c:v>314.81613255339715</c:v>
                </c:pt>
                <c:pt idx="5">
                  <c:v>284.20455336051464</c:v>
                </c:pt>
                <c:pt idx="6">
                  <c:v>246.00216833344331</c:v>
                </c:pt>
                <c:pt idx="7">
                  <c:v>280.46521454523781</c:v>
                </c:pt>
                <c:pt idx="8">
                  <c:v>328.70239636506636</c:v>
                </c:pt>
                <c:pt idx="9">
                  <c:v>359.41434970051307</c:v>
                </c:pt>
                <c:pt idx="10">
                  <c:v>372.21870906220153</c:v>
                </c:pt>
                <c:pt idx="11">
                  <c:v>342.02397720452058</c:v>
                </c:pt>
                <c:pt idx="12">
                  <c:v>311.56103646412345</c:v>
                </c:pt>
                <c:pt idx="13">
                  <c:v>315.18146158809384</c:v>
                </c:pt>
                <c:pt idx="14">
                  <c:v>309.9912560651336</c:v>
                </c:pt>
                <c:pt idx="15">
                  <c:v>299.63630148558076</c:v>
                </c:pt>
                <c:pt idx="16">
                  <c:v>356.20394990493656</c:v>
                </c:pt>
                <c:pt idx="17">
                  <c:v>914.3988162975719</c:v>
                </c:pt>
                <c:pt idx="18">
                  <c:v>268.15005946242513</c:v>
                </c:pt>
                <c:pt idx="19">
                  <c:v>266.22237058821446</c:v>
                </c:pt>
                <c:pt idx="20">
                  <c:v>267.45663460397839</c:v>
                </c:pt>
                <c:pt idx="21">
                  <c:v>263.64936806840296</c:v>
                </c:pt>
                <c:pt idx="22">
                  <c:v>250.54301123623881</c:v>
                </c:pt>
                <c:pt idx="23">
                  <c:v>225.53568318162783</c:v>
                </c:pt>
                <c:pt idx="24">
                  <c:v>280.47295615088103</c:v>
                </c:pt>
                <c:pt idx="25">
                  <c:v>288.79232542826247</c:v>
                </c:pt>
                <c:pt idx="26">
                  <c:v>293.59267969558505</c:v>
                </c:pt>
                <c:pt idx="27">
                  <c:v>277.0488649406833</c:v>
                </c:pt>
                <c:pt idx="28">
                  <c:v>242.44152160948826</c:v>
                </c:pt>
                <c:pt idx="29">
                  <c:v>225.55512045665887</c:v>
                </c:pt>
                <c:pt idx="30">
                  <c:v>228.46683516402558</c:v>
                </c:pt>
                <c:pt idx="31">
                  <c:v>260.3534203971958</c:v>
                </c:pt>
                <c:pt idx="32">
                  <c:v>295.56054174568715</c:v>
                </c:pt>
                <c:pt idx="33">
                  <c:v>355.94713070288725</c:v>
                </c:pt>
                <c:pt idx="34">
                  <c:v>412.79204990355061</c:v>
                </c:pt>
                <c:pt idx="35">
                  <c:v>422.50795101620452</c:v>
                </c:pt>
                <c:pt idx="36">
                  <c:v>461.71348512582381</c:v>
                </c:pt>
                <c:pt idx="37">
                  <c:v>456.16621748277879</c:v>
                </c:pt>
                <c:pt idx="38">
                  <c:v>408.16710403292836</c:v>
                </c:pt>
                <c:pt idx="39">
                  <c:v>432.1483656040287</c:v>
                </c:pt>
                <c:pt idx="40">
                  <c:v>448.95755100262022</c:v>
                </c:pt>
                <c:pt idx="41">
                  <c:v>481.28187256892596</c:v>
                </c:pt>
                <c:pt idx="42">
                  <c:v>421.76880091324335</c:v>
                </c:pt>
                <c:pt idx="43">
                  <c:v>354.86881614167589</c:v>
                </c:pt>
                <c:pt idx="44">
                  <c:v>327.88764336476339</c:v>
                </c:pt>
                <c:pt idx="45">
                  <c:v>323.02366619109068</c:v>
                </c:pt>
                <c:pt idx="46">
                  <c:v>306.50615425769058</c:v>
                </c:pt>
                <c:pt idx="47">
                  <c:v>332.34710394442862</c:v>
                </c:pt>
                <c:pt idx="48">
                  <c:v>361.66717297183754</c:v>
                </c:pt>
                <c:pt idx="49">
                  <c:v>429.9744441875381</c:v>
                </c:pt>
                <c:pt idx="50">
                  <c:v>462.31235860173092</c:v>
                </c:pt>
                <c:pt idx="51">
                  <c:v>485.40102316158556</c:v>
                </c:pt>
                <c:pt idx="52">
                  <c:v>539.81900271038035</c:v>
                </c:pt>
                <c:pt idx="53">
                  <c:v>596.28973544598477</c:v>
                </c:pt>
                <c:pt idx="54">
                  <c:v>615.68820837475414</c:v>
                </c:pt>
                <c:pt idx="55">
                  <c:v>677.53299670882279</c:v>
                </c:pt>
                <c:pt idx="56">
                  <c:v>767.49707244814942</c:v>
                </c:pt>
                <c:pt idx="57">
                  <c:v>857.82085893037652</c:v>
                </c:pt>
                <c:pt idx="58">
                  <c:v>935.48059238200619</c:v>
                </c:pt>
                <c:pt idx="59">
                  <c:v>1028.0103014528227</c:v>
                </c:pt>
                <c:pt idx="60">
                  <c:v>1067.0716114813149</c:v>
                </c:pt>
                <c:pt idx="61">
                  <c:v>1111.9838428144628</c:v>
                </c:pt>
                <c:pt idx="62">
                  <c:v>1101.3587970257136</c:v>
                </c:pt>
                <c:pt idx="63">
                  <c:v>1118.644550785697</c:v>
                </c:pt>
                <c:pt idx="64">
                  <c:v>1123.7758582756594</c:v>
                </c:pt>
                <c:pt idx="65">
                  <c:v>1036.4054887457144</c:v>
                </c:pt>
                <c:pt idx="66">
                  <c:v>1023.4307233671796</c:v>
                </c:pt>
                <c:pt idx="67">
                  <c:v>850.04381444543719</c:v>
                </c:pt>
                <c:pt idx="68">
                  <c:v>752.82875837694189</c:v>
                </c:pt>
                <c:pt idx="69">
                  <c:v>750.0247913083067</c:v>
                </c:pt>
                <c:pt idx="70">
                  <c:v>832.24861723280674</c:v>
                </c:pt>
                <c:pt idx="71">
                  <c:v>893.78349603440847</c:v>
                </c:pt>
                <c:pt idx="72">
                  <c:v>946.70622308381701</c:v>
                </c:pt>
                <c:pt idx="73">
                  <c:v>1004.2961776415682</c:v>
                </c:pt>
                <c:pt idx="74">
                  <c:v>991.38008144800233</c:v>
                </c:pt>
                <c:pt idx="75">
                  <c:v>964.24305141467539</c:v>
                </c:pt>
                <c:pt idx="76">
                  <c:v>1030.083564655238</c:v>
                </c:pt>
                <c:pt idx="77">
                  <c:v>1051.057119536473</c:v>
                </c:pt>
                <c:pt idx="78">
                  <c:v>1190.6688487999165</c:v>
                </c:pt>
                <c:pt idx="79">
                  <c:v>1304.3162567742938</c:v>
                </c:pt>
                <c:pt idx="80">
                  <c:v>1276.8575293409758</c:v>
                </c:pt>
                <c:pt idx="81">
                  <c:v>1230.9057160225482</c:v>
                </c:pt>
                <c:pt idx="82">
                  <c:v>1430.577725835105</c:v>
                </c:pt>
                <c:pt idx="83">
                  <c:v>1663.2313145368487</c:v>
                </c:pt>
                <c:pt idx="84">
                  <c:v>1713.7464583396572</c:v>
                </c:pt>
                <c:pt idx="85">
                  <c:v>1741.359319702992</c:v>
                </c:pt>
                <c:pt idx="86">
                  <c:v>1915.9535416957631</c:v>
                </c:pt>
                <c:pt idx="87">
                  <c:v>1936.5609725583208</c:v>
                </c:pt>
                <c:pt idx="88">
                  <c:v>1938.7704674709787</c:v>
                </c:pt>
                <c:pt idx="89">
                  <c:v>2180.9378668347526</c:v>
                </c:pt>
                <c:pt idx="90">
                  <c:v>2206.2071113820848</c:v>
                </c:pt>
                <c:pt idx="91">
                  <c:v>2323.1569316746013</c:v>
                </c:pt>
                <c:pt idx="92">
                  <c:v>2424.4955829899232</c:v>
                </c:pt>
                <c:pt idx="93">
                  <c:v>2399.1910553764619</c:v>
                </c:pt>
                <c:pt idx="94">
                  <c:v>2229.2676740430843</c:v>
                </c:pt>
                <c:pt idx="95">
                  <c:v>2017.1661861871228</c:v>
                </c:pt>
                <c:pt idx="96">
                  <c:v>1839.1880764428554</c:v>
                </c:pt>
                <c:pt idx="97">
                  <c:v>1728.5131694383326</c:v>
                </c:pt>
                <c:pt idx="98">
                  <c:v>1648.7461991382538</c:v>
                </c:pt>
                <c:pt idx="99">
                  <c:v>1724.6253468628081</c:v>
                </c:pt>
                <c:pt idx="100">
                  <c:v>1734.4256476096557</c:v>
                </c:pt>
                <c:pt idx="101">
                  <c:v>1646.0555874559752</c:v>
                </c:pt>
                <c:pt idx="102">
                  <c:v>1661.4420155439113</c:v>
                </c:pt>
                <c:pt idx="103">
                  <c:v>1701.5928296538987</c:v>
                </c:pt>
                <c:pt idx="104">
                  <c:v>2460.118612352579</c:v>
                </c:pt>
                <c:pt idx="105">
                  <c:v>2609.9232615319424</c:v>
                </c:pt>
                <c:pt idx="106">
                  <c:v>1800.9876687974099</c:v>
                </c:pt>
                <c:pt idx="107">
                  <c:v>1516.5985842426662</c:v>
                </c:pt>
                <c:pt idx="108">
                  <c:v>1482.4515927592665</c:v>
                </c:pt>
                <c:pt idx="109">
                  <c:v>1767.8012036407167</c:v>
                </c:pt>
                <c:pt idx="110">
                  <c:v>2914.2687072444351</c:v>
                </c:pt>
                <c:pt idx="111">
                  <c:v>4236.2305183311119</c:v>
                </c:pt>
                <c:pt idx="112">
                  <c:v>2220.3928792277329</c:v>
                </c:pt>
                <c:pt idx="113">
                  <c:v>2218.9000056761492</c:v>
                </c:pt>
                <c:pt idx="114">
                  <c:v>1911.076285554047</c:v>
                </c:pt>
                <c:pt idx="115">
                  <c:v>1754.0518671470149</c:v>
                </c:pt>
                <c:pt idx="116">
                  <c:v>1523.7109099885643</c:v>
                </c:pt>
                <c:pt idx="117">
                  <c:v>1471.7969005375091</c:v>
                </c:pt>
                <c:pt idx="118">
                  <c:v>1460.8181014872957</c:v>
                </c:pt>
                <c:pt idx="119">
                  <c:v>1306.8828407969229</c:v>
                </c:pt>
                <c:pt idx="120">
                  <c:v>1485.417222928374</c:v>
                </c:pt>
                <c:pt idx="121">
                  <c:v>1583.9734050644115</c:v>
                </c:pt>
                <c:pt idx="122">
                  <c:v>1713.620527625262</c:v>
                </c:pt>
                <c:pt idx="123">
                  <c:v>1481.3184357181256</c:v>
                </c:pt>
                <c:pt idx="124">
                  <c:v>1339.2974474062012</c:v>
                </c:pt>
                <c:pt idx="125">
                  <c:v>1577.3380310057</c:v>
                </c:pt>
                <c:pt idx="126">
                  <c:v>1541.7633203522171</c:v>
                </c:pt>
                <c:pt idx="127">
                  <c:v>2005.4619660985627</c:v>
                </c:pt>
                <c:pt idx="128">
                  <c:v>2493.8524855987507</c:v>
                </c:pt>
                <c:pt idx="129">
                  <c:v>3242.4029793651885</c:v>
                </c:pt>
                <c:pt idx="130">
                  <c:v>2607.6211619308124</c:v>
                </c:pt>
                <c:pt idx="131">
                  <c:v>1717.3811464130606</c:v>
                </c:pt>
                <c:pt idx="132">
                  <c:v>1764.8312491794461</c:v>
                </c:pt>
                <c:pt idx="133">
                  <c:v>2518.9421176854103</c:v>
                </c:pt>
                <c:pt idx="134">
                  <c:v>2650.2877424327639</c:v>
                </c:pt>
                <c:pt idx="135">
                  <c:v>2911.7336604214911</c:v>
                </c:pt>
                <c:pt idx="136">
                  <c:v>2178.9678509768778</c:v>
                </c:pt>
                <c:pt idx="137">
                  <c:v>1420.137039906484</c:v>
                </c:pt>
                <c:pt idx="138">
                  <c:v>1049.545992942433</c:v>
                </c:pt>
                <c:pt idx="139">
                  <c:v>1157.3139906493866</c:v>
                </c:pt>
                <c:pt idx="140">
                  <c:v>2011.7368264800564</c:v>
                </c:pt>
                <c:pt idx="141">
                  <c:v>1527.7731511050401</c:v>
                </c:pt>
                <c:pt idx="142">
                  <c:v>1725.0059737736622</c:v>
                </c:pt>
                <c:pt idx="143">
                  <c:v>2354.6951776917372</c:v>
                </c:pt>
                <c:pt idx="144">
                  <c:v>1590.8555521672824</c:v>
                </c:pt>
                <c:pt idx="145">
                  <c:v>2043.6629786657195</c:v>
                </c:pt>
                <c:pt idx="146">
                  <c:v>3067.0423787082304</c:v>
                </c:pt>
                <c:pt idx="147">
                  <c:v>2276.1066940230048</c:v>
                </c:pt>
                <c:pt idx="148">
                  <c:v>1473.0939808111989</c:v>
                </c:pt>
                <c:pt idx="149">
                  <c:v>1698.2512600653663</c:v>
                </c:pt>
                <c:pt idx="150">
                  <c:v>1673.826082518874</c:v>
                </c:pt>
                <c:pt idx="151">
                  <c:v>2058.2174584993768</c:v>
                </c:pt>
                <c:pt idx="157">
                  <c:v>1661.4335781240661</c:v>
                </c:pt>
                <c:pt idx="158">
                  <c:v>1667.3597968149861</c:v>
                </c:pt>
                <c:pt idx="159">
                  <c:v>1713.3571140280701</c:v>
                </c:pt>
                <c:pt idx="160">
                  <c:v>1842.1502319800722</c:v>
                </c:pt>
                <c:pt idx="161">
                  <c:v>1998.0359941736979</c:v>
                </c:pt>
                <c:pt idx="162">
                  <c:v>1889.6752155702004</c:v>
                </c:pt>
                <c:pt idx="163">
                  <c:v>1714.1363350586937</c:v>
                </c:pt>
                <c:pt idx="164">
                  <c:v>1670.3780802588522</c:v>
                </c:pt>
                <c:pt idx="165">
                  <c:v>1715.9234185725184</c:v>
                </c:pt>
                <c:pt idx="166">
                  <c:v>1806.7661554285987</c:v>
                </c:pt>
                <c:pt idx="167">
                  <c:v>1833.8944345429725</c:v>
                </c:pt>
                <c:pt idx="168">
                  <c:v>1791.5128220326781</c:v>
                </c:pt>
                <c:pt idx="169">
                  <c:v>1793.5813205465108</c:v>
                </c:pt>
                <c:pt idx="170">
                  <c:v>1773.8579689321202</c:v>
                </c:pt>
                <c:pt idx="171">
                  <c:v>1790.272502117449</c:v>
                </c:pt>
                <c:pt idx="172">
                  <c:v>1799.2802326411675</c:v>
                </c:pt>
                <c:pt idx="173">
                  <c:v>1704.8495242482363</c:v>
                </c:pt>
                <c:pt idx="174">
                  <c:v>1798.4246566854754</c:v>
                </c:pt>
                <c:pt idx="175">
                  <c:v>1815.6376363990491</c:v>
                </c:pt>
                <c:pt idx="176">
                  <c:v>1914.0838890629352</c:v>
                </c:pt>
                <c:pt idx="177">
                  <c:v>1923.3362908486185</c:v>
                </c:pt>
                <c:pt idx="178">
                  <c:v>1908.6299327126069</c:v>
                </c:pt>
                <c:pt idx="179">
                  <c:v>1962.8716284886027</c:v>
                </c:pt>
                <c:pt idx="180">
                  <c:v>1927.0258769229422</c:v>
                </c:pt>
                <c:pt idx="181">
                  <c:v>1953.9203124224857</c:v>
                </c:pt>
                <c:pt idx="182">
                  <c:v>1968.0982058263637</c:v>
                </c:pt>
                <c:pt idx="183">
                  <c:v>1878.4479986741669</c:v>
                </c:pt>
                <c:pt idx="184">
                  <c:v>1897.3701457244133</c:v>
                </c:pt>
                <c:pt idx="185">
                  <c:v>1949.5262881279991</c:v>
                </c:pt>
                <c:pt idx="186">
                  <c:v>2091.6738727782131</c:v>
                </c:pt>
                <c:pt idx="187">
                  <c:v>2287.7646066945854</c:v>
                </c:pt>
                <c:pt idx="188">
                  <c:v>2270.4551952287038</c:v>
                </c:pt>
                <c:pt idx="189">
                  <c:v>2321.1060907283741</c:v>
                </c:pt>
                <c:pt idx="190">
                  <c:v>2957.1259738908261</c:v>
                </c:pt>
                <c:pt idx="192">
                  <c:v>3102.0560580924671</c:v>
                </c:pt>
                <c:pt idx="193">
                  <c:v>3271.8044030238138</c:v>
                </c:pt>
                <c:pt idx="217">
                  <c:v>3615.3893797843593</c:v>
                </c:pt>
                <c:pt idx="235">
                  <c:v>3712.2886262024485</c:v>
                </c:pt>
                <c:pt idx="236">
                  <c:v>2897.6568705315776</c:v>
                </c:pt>
                <c:pt idx="237">
                  <c:v>2439.7000214434433</c:v>
                </c:pt>
                <c:pt idx="238">
                  <c:v>1641.8946120352748</c:v>
                </c:pt>
                <c:pt idx="239">
                  <c:v>1913.0707206769166</c:v>
                </c:pt>
                <c:pt idx="240">
                  <c:v>4003.9010044077081</c:v>
                </c:pt>
                <c:pt idx="241">
                  <c:v>3522.0230916767232</c:v>
                </c:pt>
                <c:pt idx="242">
                  <c:v>1986.8200896168501</c:v>
                </c:pt>
                <c:pt idx="243">
                  <c:v>1746.8911172329649</c:v>
                </c:pt>
                <c:pt idx="244">
                  <c:v>1361.2105538052488</c:v>
                </c:pt>
                <c:pt idx="245">
                  <c:v>1146.655996427723</c:v>
                </c:pt>
                <c:pt idx="246">
                  <c:v>1139.7681099881888</c:v>
                </c:pt>
                <c:pt idx="247">
                  <c:v>1081.0141323313492</c:v>
                </c:pt>
                <c:pt idx="248">
                  <c:v>1045.0384523123939</c:v>
                </c:pt>
                <c:pt idx="249">
                  <c:v>1019.8761991069888</c:v>
                </c:pt>
                <c:pt idx="250">
                  <c:v>962.62972812881128</c:v>
                </c:pt>
                <c:pt idx="251">
                  <c:v>944.99937841675091</c:v>
                </c:pt>
                <c:pt idx="252">
                  <c:v>954.10814232331609</c:v>
                </c:pt>
                <c:pt idx="253">
                  <c:v>974.07929061141044</c:v>
                </c:pt>
                <c:pt idx="254">
                  <c:v>996.8335577971867</c:v>
                </c:pt>
                <c:pt idx="255">
                  <c:v>974.1625604080599</c:v>
                </c:pt>
                <c:pt idx="256">
                  <c:v>1048.5916204334753</c:v>
                </c:pt>
                <c:pt idx="257">
                  <c:v>1013.8927852416253</c:v>
                </c:pt>
                <c:pt idx="258">
                  <c:v>1007.2652793392607</c:v>
                </c:pt>
                <c:pt idx="259">
                  <c:v>1002.7430156887719</c:v>
                </c:pt>
                <c:pt idx="260">
                  <c:v>1039.0096228756427</c:v>
                </c:pt>
                <c:pt idx="261">
                  <c:v>1058.6137642707895</c:v>
                </c:pt>
                <c:pt idx="262">
                  <c:v>1104.0099343038301</c:v>
                </c:pt>
                <c:pt idx="263">
                  <c:v>1072.2963449794229</c:v>
                </c:pt>
                <c:pt idx="264">
                  <c:v>1036.9830664319054</c:v>
                </c:pt>
                <c:pt idx="265">
                  <c:v>1039.041623485195</c:v>
                </c:pt>
                <c:pt idx="266">
                  <c:v>1048.6859222829189</c:v>
                </c:pt>
                <c:pt idx="267">
                  <c:v>1081.2503941614241</c:v>
                </c:pt>
                <c:pt idx="268">
                  <c:v>1069.4037678109182</c:v>
                </c:pt>
                <c:pt idx="269">
                  <c:v>1044.6031076748943</c:v>
                </c:pt>
                <c:pt idx="270">
                  <c:v>1024.6599749176294</c:v>
                </c:pt>
                <c:pt idx="271">
                  <c:v>1041.6840072591272</c:v>
                </c:pt>
                <c:pt idx="272">
                  <c:v>1046.5850518626921</c:v>
                </c:pt>
                <c:pt idx="273">
                  <c:v>1049.1814924453729</c:v>
                </c:pt>
                <c:pt idx="274">
                  <c:v>1046.4591316954077</c:v>
                </c:pt>
                <c:pt idx="275">
                  <c:v>1061.451416425969</c:v>
                </c:pt>
                <c:pt idx="276">
                  <c:v>1060.6223427631937</c:v>
                </c:pt>
                <c:pt idx="277">
                  <c:v>1100.5890863540124</c:v>
                </c:pt>
                <c:pt idx="278">
                  <c:v>1143.3824925869258</c:v>
                </c:pt>
                <c:pt idx="279">
                  <c:v>1178.9050246371</c:v>
                </c:pt>
                <c:pt idx="280">
                  <c:v>1195.9870764451698</c:v>
                </c:pt>
                <c:pt idx="281">
                  <c:v>1194.5406776480372</c:v>
                </c:pt>
                <c:pt idx="282">
                  <c:v>1177.1622953479912</c:v>
                </c:pt>
                <c:pt idx="283">
                  <c:v>1190.1633778554024</c:v>
                </c:pt>
                <c:pt idx="284">
                  <c:v>1216.9023483764815</c:v>
                </c:pt>
                <c:pt idx="285">
                  <c:v>1211.7009086433941</c:v>
                </c:pt>
                <c:pt idx="286">
                  <c:v>1208.2453004038668</c:v>
                </c:pt>
                <c:pt idx="287">
                  <c:v>1246.3235210126672</c:v>
                </c:pt>
                <c:pt idx="288">
                  <c:v>1238.0005571994541</c:v>
                </c:pt>
                <c:pt idx="289">
                  <c:v>1197.7147117922427</c:v>
                </c:pt>
                <c:pt idx="290">
                  <c:v>1175.5224624357872</c:v>
                </c:pt>
                <c:pt idx="291">
                  <c:v>1231.1448016224858</c:v>
                </c:pt>
                <c:pt idx="292">
                  <c:v>1854.9417246256644</c:v>
                </c:pt>
                <c:pt idx="293">
                  <c:v>1249.3380908580293</c:v>
                </c:pt>
                <c:pt idx="294">
                  <c:v>1161.3480967868436</c:v>
                </c:pt>
                <c:pt idx="295">
                  <c:v>1141.1920162606534</c:v>
                </c:pt>
                <c:pt idx="296">
                  <c:v>1100.6777482046991</c:v>
                </c:pt>
                <c:pt idx="297">
                  <c:v>1120.2374701236804</c:v>
                </c:pt>
                <c:pt idx="298">
                  <c:v>1117.3447061915449</c:v>
                </c:pt>
                <c:pt idx="299">
                  <c:v>1125.575355951544</c:v>
                </c:pt>
                <c:pt idx="300">
                  <c:v>1128.2542436383374</c:v>
                </c:pt>
                <c:pt idx="301">
                  <c:v>1133.9736314583945</c:v>
                </c:pt>
                <c:pt idx="302">
                  <c:v>1139.2218005517036</c:v>
                </c:pt>
                <c:pt idx="303">
                  <c:v>1205.6992351124038</c:v>
                </c:pt>
                <c:pt idx="304">
                  <c:v>1194.3965629757736</c:v>
                </c:pt>
                <c:pt idx="305">
                  <c:v>1180.8852030498012</c:v>
                </c:pt>
                <c:pt idx="306">
                  <c:v>1190.1730965883571</c:v>
                </c:pt>
                <c:pt idx="307">
                  <c:v>1218.273357945073</c:v>
                </c:pt>
                <c:pt idx="308">
                  <c:v>1175.8542088584609</c:v>
                </c:pt>
                <c:pt idx="309">
                  <c:v>1181.1894654405953</c:v>
                </c:pt>
                <c:pt idx="310">
                  <c:v>1174.8574778371792</c:v>
                </c:pt>
                <c:pt idx="311">
                  <c:v>1173.3613623182523</c:v>
                </c:pt>
                <c:pt idx="312">
                  <c:v>1153.2724800297133</c:v>
                </c:pt>
                <c:pt idx="313">
                  <c:v>1169.0124951145167</c:v>
                </c:pt>
                <c:pt idx="314">
                  <c:v>1162.2510667802217</c:v>
                </c:pt>
                <c:pt idx="315">
                  <c:v>1162.680604711951</c:v>
                </c:pt>
                <c:pt idx="316">
                  <c:v>1162.7333075558056</c:v>
                </c:pt>
                <c:pt idx="317">
                  <c:v>1162.7126323366585</c:v>
                </c:pt>
                <c:pt idx="318">
                  <c:v>1147.2846808586221</c:v>
                </c:pt>
                <c:pt idx="319">
                  <c:v>1137.3848372551026</c:v>
                </c:pt>
                <c:pt idx="320">
                  <c:v>1146.574399095176</c:v>
                </c:pt>
                <c:pt idx="321">
                  <c:v>1166.2964688924681</c:v>
                </c:pt>
                <c:pt idx="322">
                  <c:v>1184.0610520160976</c:v>
                </c:pt>
                <c:pt idx="323">
                  <c:v>1190.1928727999966</c:v>
                </c:pt>
                <c:pt idx="324">
                  <c:v>1248.671066371503</c:v>
                </c:pt>
                <c:pt idx="325">
                  <c:v>1223.9930987427947</c:v>
                </c:pt>
                <c:pt idx="326">
                  <c:v>1210.8681021150371</c:v>
                </c:pt>
                <c:pt idx="327">
                  <c:v>1691.179599742092</c:v>
                </c:pt>
                <c:pt idx="328">
                  <c:v>1168.7297017707713</c:v>
                </c:pt>
                <c:pt idx="329">
                  <c:v>1021.7031956779392</c:v>
                </c:pt>
                <c:pt idx="330">
                  <c:v>1006.9254688381845</c:v>
                </c:pt>
                <c:pt idx="331">
                  <c:v>1039.703668772439</c:v>
                </c:pt>
                <c:pt idx="332">
                  <c:v>1148.6648989408889</c:v>
                </c:pt>
                <c:pt idx="333">
                  <c:v>1061.0501305992411</c:v>
                </c:pt>
                <c:pt idx="334">
                  <c:v>1209.6472550015962</c:v>
                </c:pt>
                <c:pt idx="335">
                  <c:v>1333.4741459163322</c:v>
                </c:pt>
                <c:pt idx="336">
                  <c:v>1130.4023632400288</c:v>
                </c:pt>
                <c:pt idx="337">
                  <c:v>1151.9194552547362</c:v>
                </c:pt>
                <c:pt idx="338">
                  <c:v>1301.264302868813</c:v>
                </c:pt>
                <c:pt idx="339">
                  <c:v>1237.2914450622291</c:v>
                </c:pt>
                <c:pt idx="340">
                  <c:v>1126.9572985030204</c:v>
                </c:pt>
                <c:pt idx="341">
                  <c:v>1105.4282240568573</c:v>
                </c:pt>
                <c:pt idx="342">
                  <c:v>1143.6640355813176</c:v>
                </c:pt>
                <c:pt idx="343">
                  <c:v>1221.30059828806</c:v>
                </c:pt>
                <c:pt idx="344">
                  <c:v>1269.9382197077903</c:v>
                </c:pt>
                <c:pt idx="345">
                  <c:v>1321.5046001210596</c:v>
                </c:pt>
                <c:pt idx="346">
                  <c:v>1221.4309211546838</c:v>
                </c:pt>
                <c:pt idx="347">
                  <c:v>1119.7835370187549</c:v>
                </c:pt>
                <c:pt idx="348">
                  <c:v>1267.2307997522221</c:v>
                </c:pt>
                <c:pt idx="349">
                  <c:v>1300.4460863012159</c:v>
                </c:pt>
                <c:pt idx="350">
                  <c:v>1420.7729859568262</c:v>
                </c:pt>
                <c:pt idx="351">
                  <c:v>1779.0260424526159</c:v>
                </c:pt>
                <c:pt idx="352">
                  <c:v>1842.492211229476</c:v>
                </c:pt>
                <c:pt idx="353">
                  <c:v>1636.1987401973126</c:v>
                </c:pt>
                <c:pt idx="354">
                  <c:v>1668.288352416565</c:v>
                </c:pt>
                <c:pt idx="355">
                  <c:v>1803.8201682054284</c:v>
                </c:pt>
                <c:pt idx="356">
                  <c:v>1790.5626580179505</c:v>
                </c:pt>
                <c:pt idx="357">
                  <c:v>1740.6913967767707</c:v>
                </c:pt>
                <c:pt idx="358">
                  <c:v>2560.5620397791449</c:v>
                </c:pt>
                <c:pt idx="359">
                  <c:v>1815.5585633043179</c:v>
                </c:pt>
                <c:pt idx="360">
                  <c:v>2186.9976817026868</c:v>
                </c:pt>
                <c:pt idx="361">
                  <c:v>3375.0409153531796</c:v>
                </c:pt>
                <c:pt idx="362">
                  <c:v>2562.804382689108</c:v>
                </c:pt>
                <c:pt idx="363">
                  <c:v>2782.932668413745</c:v>
                </c:pt>
                <c:pt idx="364">
                  <c:v>2830.5488941662416</c:v>
                </c:pt>
                <c:pt idx="365">
                  <c:v>2866.0385338550113</c:v>
                </c:pt>
                <c:pt idx="366">
                  <c:v>2754.1928159795962</c:v>
                </c:pt>
                <c:pt idx="367">
                  <c:v>2690.9951002363823</c:v>
                </c:pt>
                <c:pt idx="368">
                  <c:v>2722.071661194926</c:v>
                </c:pt>
                <c:pt idx="369">
                  <c:v>2850.125468115401</c:v>
                </c:pt>
                <c:pt idx="370">
                  <c:v>4103.0698412057027</c:v>
                </c:pt>
                <c:pt idx="371">
                  <c:v>6205.098104685916</c:v>
                </c:pt>
                <c:pt idx="372">
                  <c:v>7401.6244634121667</c:v>
                </c:pt>
                <c:pt idx="373">
                  <c:v>5751.0455600081195</c:v>
                </c:pt>
                <c:pt idx="374">
                  <c:v>3565.7853645528749</c:v>
                </c:pt>
                <c:pt idx="375">
                  <c:v>3702.9383171112404</c:v>
                </c:pt>
                <c:pt idx="376">
                  <c:v>3643.5490706171904</c:v>
                </c:pt>
                <c:pt idx="377">
                  <c:v>3074.6258664730567</c:v>
                </c:pt>
                <c:pt idx="378">
                  <c:v>3059.9835913455827</c:v>
                </c:pt>
                <c:pt idx="379">
                  <c:v>3307.8073105199719</c:v>
                </c:pt>
                <c:pt idx="380">
                  <c:v>3398.422617036998</c:v>
                </c:pt>
                <c:pt idx="381">
                  <c:v>3516.7738460176952</c:v>
                </c:pt>
                <c:pt idx="382">
                  <c:v>3596.1351076093451</c:v>
                </c:pt>
                <c:pt idx="383">
                  <c:v>3418.4818063694343</c:v>
                </c:pt>
                <c:pt idx="384">
                  <c:v>2949.6722072332095</c:v>
                </c:pt>
                <c:pt idx="385">
                  <c:v>2701.3499742232125</c:v>
                </c:pt>
                <c:pt idx="386">
                  <c:v>2593.7584575477681</c:v>
                </c:pt>
                <c:pt idx="387">
                  <c:v>2573.9426046209837</c:v>
                </c:pt>
                <c:pt idx="388">
                  <c:v>2747.9443844559682</c:v>
                </c:pt>
                <c:pt idx="389">
                  <c:v>2997.7454798497465</c:v>
                </c:pt>
                <c:pt idx="390">
                  <c:v>3292.0276366163876</c:v>
                </c:pt>
                <c:pt idx="391">
                  <c:v>3355.3664122971491</c:v>
                </c:pt>
                <c:pt idx="392">
                  <c:v>3366.0361183381046</c:v>
                </c:pt>
                <c:pt idx="393">
                  <c:v>3309.6037491568654</c:v>
                </c:pt>
                <c:pt idx="394">
                  <c:v>3716.7846669849091</c:v>
                </c:pt>
                <c:pt idx="395">
                  <c:v>3493.6055374113166</c:v>
                </c:pt>
                <c:pt idx="396">
                  <c:v>3217.6096991976437</c:v>
                </c:pt>
                <c:pt idx="397">
                  <c:v>3250.3867726469116</c:v>
                </c:pt>
                <c:pt idx="398">
                  <c:v>3419.7204420992834</c:v>
                </c:pt>
                <c:pt idx="399">
                  <c:v>3944.068508381115</c:v>
                </c:pt>
                <c:pt idx="400">
                  <c:v>6371.7425065485177</c:v>
                </c:pt>
                <c:pt idx="401">
                  <c:v>8986.1639898402464</c:v>
                </c:pt>
                <c:pt idx="402">
                  <c:v>6126.9011941353019</c:v>
                </c:pt>
                <c:pt idx="403">
                  <c:v>3756.8074720752456</c:v>
                </c:pt>
                <c:pt idx="404">
                  <c:v>3300.2530245028606</c:v>
                </c:pt>
                <c:pt idx="405">
                  <c:v>5508.6318293492495</c:v>
                </c:pt>
                <c:pt idx="406">
                  <c:v>7718.4618871562743</c:v>
                </c:pt>
                <c:pt idx="407">
                  <c:v>7523.5324928145328</c:v>
                </c:pt>
                <c:pt idx="408">
                  <c:v>5433.5357877164206</c:v>
                </c:pt>
                <c:pt idx="409">
                  <c:v>2715.1517809883053</c:v>
                </c:pt>
                <c:pt idx="410">
                  <c:v>4674.6460118035047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3B-485A-B7BE-39B9604B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'071C'!$O$14:$O$743</c:f>
              <c:numCache>
                <c:formatCode>0.0</c:formatCode>
                <c:ptCount val="730"/>
                <c:pt idx="0">
                  <c:v>1.7833809034907633</c:v>
                </c:pt>
                <c:pt idx="1">
                  <c:v>2.1464168377823394</c:v>
                </c:pt>
                <c:pt idx="2">
                  <c:v>2.7638429158110869</c:v>
                </c:pt>
                <c:pt idx="3">
                  <c:v>3.0844804928131446</c:v>
                </c:pt>
                <c:pt idx="4">
                  <c:v>2.686995893223822</c:v>
                </c:pt>
                <c:pt idx="5">
                  <c:v>2.4405554414784385</c:v>
                </c:pt>
                <c:pt idx="6">
                  <c:v>2.1305174537987654</c:v>
                </c:pt>
                <c:pt idx="7">
                  <c:v>2.4246560574948641</c:v>
                </c:pt>
                <c:pt idx="8">
                  <c:v>2.8274404517453831</c:v>
                </c:pt>
                <c:pt idx="9">
                  <c:v>3.0791806981519483</c:v>
                </c:pt>
                <c:pt idx="10">
                  <c:v>3.1851765913757704</c:v>
                </c:pt>
                <c:pt idx="11">
                  <c:v>2.9387361396303944</c:v>
                </c:pt>
                <c:pt idx="12">
                  <c:v>2.694945585215609</c:v>
                </c:pt>
                <c:pt idx="13">
                  <c:v>2.7320441478439461</c:v>
                </c:pt>
                <c:pt idx="14">
                  <c:v>2.694945585215609</c:v>
                </c:pt>
                <c:pt idx="15">
                  <c:v>2.6154486652977456</c:v>
                </c:pt>
                <c:pt idx="16">
                  <c:v>3.1056796714579074</c:v>
                </c:pt>
                <c:pt idx="17">
                  <c:v>7.8622453798767964</c:v>
                </c:pt>
                <c:pt idx="18">
                  <c:v>2.376957905544149</c:v>
                </c:pt>
                <c:pt idx="19">
                  <c:v>2.3663583162217638</c:v>
                </c:pt>
                <c:pt idx="20">
                  <c:v>2.384907597535936</c:v>
                </c:pt>
                <c:pt idx="21">
                  <c:v>2.3584086242299769</c:v>
                </c:pt>
                <c:pt idx="22">
                  <c:v>2.2550626283367601</c:v>
                </c:pt>
                <c:pt idx="23">
                  <c:v>2.0510205338809024</c:v>
                </c:pt>
                <c:pt idx="24">
                  <c:v>2.5253521560574974</c:v>
                </c:pt>
                <c:pt idx="25">
                  <c:v>2.6021991786447627</c:v>
                </c:pt>
                <c:pt idx="26">
                  <c:v>2.6472474332648863</c:v>
                </c:pt>
                <c:pt idx="27">
                  <c:v>2.5121026694045216</c:v>
                </c:pt>
                <c:pt idx="28">
                  <c:v>2.2232638603696118</c:v>
                </c:pt>
                <c:pt idx="29">
                  <c:v>2.0828193018480508</c:v>
                </c:pt>
                <c:pt idx="30">
                  <c:v>2.1119681724846009</c:v>
                </c:pt>
                <c:pt idx="31">
                  <c:v>2.3875574948665341</c:v>
                </c:pt>
                <c:pt idx="32">
                  <c:v>2.6922956878850108</c:v>
                </c:pt>
                <c:pt idx="33">
                  <c:v>3.2116755646817223</c:v>
                </c:pt>
                <c:pt idx="34">
                  <c:v>3.6992566735112939</c:v>
                </c:pt>
                <c:pt idx="35">
                  <c:v>3.786703285420943</c:v>
                </c:pt>
                <c:pt idx="36">
                  <c:v>4.1258901437371653</c:v>
                </c:pt>
                <c:pt idx="37">
                  <c:v>4.0861416837782381</c:v>
                </c:pt>
                <c:pt idx="38">
                  <c:v>3.6833572895277187</c:v>
                </c:pt>
                <c:pt idx="39">
                  <c:v>3.8873993839835772</c:v>
                </c:pt>
                <c:pt idx="40">
                  <c:v>4.0357936344969181</c:v>
                </c:pt>
                <c:pt idx="41">
                  <c:v>4.3166827515400401</c:v>
                </c:pt>
                <c:pt idx="42">
                  <c:v>3.8211519507186895</c:v>
                </c:pt>
                <c:pt idx="43">
                  <c:v>3.2620236139630432</c:v>
                </c:pt>
                <c:pt idx="44">
                  <c:v>3.0394322381930201</c:v>
                </c:pt>
                <c:pt idx="45">
                  <c:v>3.0023336755646834</c:v>
                </c:pt>
                <c:pt idx="46">
                  <c:v>2.8698388090349085</c:v>
                </c:pt>
                <c:pt idx="47">
                  <c:v>3.0950800821355222</c:v>
                </c:pt>
                <c:pt idx="48">
                  <c:v>3.3494702258726932</c:v>
                </c:pt>
                <c:pt idx="49">
                  <c:v>3.9350975359342919</c:v>
                </c:pt>
                <c:pt idx="50">
                  <c:v>4.2159866529774144</c:v>
                </c:pt>
                <c:pt idx="51">
                  <c:v>4.4200287474332649</c:v>
                </c:pt>
                <c:pt idx="52">
                  <c:v>4.8890605749486635</c:v>
                </c:pt>
                <c:pt idx="53">
                  <c:v>5.3845913757700217</c:v>
                </c:pt>
                <c:pt idx="54">
                  <c:v>5.5674342915811081</c:v>
                </c:pt>
                <c:pt idx="55">
                  <c:v>6.1027135523613945</c:v>
                </c:pt>
                <c:pt idx="56">
                  <c:v>6.8685338809034899</c:v>
                </c:pt>
                <c:pt idx="57">
                  <c:v>7.6290544147843962</c:v>
                </c:pt>
                <c:pt idx="58">
                  <c:v>8.280929158110883</c:v>
                </c:pt>
                <c:pt idx="59">
                  <c:v>9.070598562628339</c:v>
                </c:pt>
                <c:pt idx="60">
                  <c:v>9.3938860369609873</c:v>
                </c:pt>
                <c:pt idx="61">
                  <c:v>9.7807710472279243</c:v>
                </c:pt>
                <c:pt idx="62">
                  <c:v>9.6959743326488717</c:v>
                </c:pt>
                <c:pt idx="63">
                  <c:v>9.9927628336755632</c:v>
                </c:pt>
                <c:pt idx="64">
                  <c:v>10.051060574948663</c:v>
                </c:pt>
                <c:pt idx="65">
                  <c:v>9.3276386036961014</c:v>
                </c:pt>
                <c:pt idx="66">
                  <c:v>9.2375420944558506</c:v>
                </c:pt>
                <c:pt idx="67">
                  <c:v>7.7827484599589329</c:v>
                </c:pt>
                <c:pt idx="68">
                  <c:v>6.9745297741273129</c:v>
                </c:pt>
                <c:pt idx="69">
                  <c:v>6.955980492813139</c:v>
                </c:pt>
                <c:pt idx="70">
                  <c:v>7.6582032854209459</c:v>
                </c:pt>
                <c:pt idx="71">
                  <c:v>8.1855328542094448</c:v>
                </c:pt>
                <c:pt idx="72">
                  <c:v>8.6413151950718667</c:v>
                </c:pt>
                <c:pt idx="73">
                  <c:v>9.1368459958932267</c:v>
                </c:pt>
                <c:pt idx="74">
                  <c:v>9.0202505133470261</c:v>
                </c:pt>
                <c:pt idx="75">
                  <c:v>8.7897094455852169</c:v>
                </c:pt>
                <c:pt idx="76">
                  <c:v>9.354137577002053</c:v>
                </c:pt>
                <c:pt idx="77">
                  <c:v>9.5422802874743358</c:v>
                </c:pt>
                <c:pt idx="78">
                  <c:v>10.737383983572895</c:v>
                </c:pt>
                <c:pt idx="79">
                  <c:v>11.707246406570841</c:v>
                </c:pt>
                <c:pt idx="80">
                  <c:v>11.476705338809039</c:v>
                </c:pt>
                <c:pt idx="81">
                  <c:v>11.089820328542093</c:v>
                </c:pt>
                <c:pt idx="82">
                  <c:v>12.780454825462012</c:v>
                </c:pt>
                <c:pt idx="83">
                  <c:v>14.767877823408622</c:v>
                </c:pt>
                <c:pt idx="84">
                  <c:v>15.242209445585218</c:v>
                </c:pt>
                <c:pt idx="85">
                  <c:v>15.493949691991784</c:v>
                </c:pt>
                <c:pt idx="86">
                  <c:v>16.991141683778235</c:v>
                </c:pt>
                <c:pt idx="87">
                  <c:v>17.17663449691992</c:v>
                </c:pt>
                <c:pt idx="88">
                  <c:v>17.205783367556467</c:v>
                </c:pt>
                <c:pt idx="89">
                  <c:v>19.264753593429159</c:v>
                </c:pt>
                <c:pt idx="90">
                  <c:v>19.492644763860369</c:v>
                </c:pt>
                <c:pt idx="91">
                  <c:v>20.491656057494868</c:v>
                </c:pt>
                <c:pt idx="92">
                  <c:v>21.360822381930184</c:v>
                </c:pt>
                <c:pt idx="93">
                  <c:v>21.151480492813143</c:v>
                </c:pt>
                <c:pt idx="94">
                  <c:v>19.70463655030801</c:v>
                </c:pt>
                <c:pt idx="95">
                  <c:v>17.902706365503082</c:v>
                </c:pt>
                <c:pt idx="96">
                  <c:v>16.397564681724848</c:v>
                </c:pt>
                <c:pt idx="97">
                  <c:v>15.462150924024643</c:v>
                </c:pt>
                <c:pt idx="98">
                  <c:v>14.791726899383985</c:v>
                </c:pt>
                <c:pt idx="99">
                  <c:v>15.443601642710473</c:v>
                </c:pt>
                <c:pt idx="100">
                  <c:v>15.536348049281317</c:v>
                </c:pt>
                <c:pt idx="101">
                  <c:v>14.79437679671458</c:v>
                </c:pt>
                <c:pt idx="102">
                  <c:v>14.929521560574949</c:v>
                </c:pt>
                <c:pt idx="103">
                  <c:v>15.27400821355236</c:v>
                </c:pt>
                <c:pt idx="104">
                  <c:v>21.718558521560574</c:v>
                </c:pt>
                <c:pt idx="105">
                  <c:v>23.027607802874744</c:v>
                </c:pt>
                <c:pt idx="106">
                  <c:v>16.151124229979466</c:v>
                </c:pt>
                <c:pt idx="107">
                  <c:v>13.739717659137579</c:v>
                </c:pt>
                <c:pt idx="108">
                  <c:v>13.442929158110882</c:v>
                </c:pt>
                <c:pt idx="109">
                  <c:v>15.862285420944554</c:v>
                </c:pt>
                <c:pt idx="110">
                  <c:v>25.605957905544145</c:v>
                </c:pt>
                <c:pt idx="111">
                  <c:v>36.868021560574959</c:v>
                </c:pt>
                <c:pt idx="112">
                  <c:v>19.757634496919923</c:v>
                </c:pt>
                <c:pt idx="113">
                  <c:v>19.720535934291579</c:v>
                </c:pt>
                <c:pt idx="114">
                  <c:v>17.03883983572895</c:v>
                </c:pt>
                <c:pt idx="115">
                  <c:v>15.621144763860368</c:v>
                </c:pt>
                <c:pt idx="116">
                  <c:v>13.649621149897328</c:v>
                </c:pt>
                <c:pt idx="117">
                  <c:v>13.220337782340865</c:v>
                </c:pt>
                <c:pt idx="118">
                  <c:v>13.191188911704316</c:v>
                </c:pt>
                <c:pt idx="119">
                  <c:v>11.871540041067762</c:v>
                </c:pt>
                <c:pt idx="120">
                  <c:v>13.374031827515402</c:v>
                </c:pt>
                <c:pt idx="121">
                  <c:v>14.190200205338812</c:v>
                </c:pt>
                <c:pt idx="122">
                  <c:v>15.266058521560572</c:v>
                </c:pt>
                <c:pt idx="123">
                  <c:v>13.278635523613968</c:v>
                </c:pt>
                <c:pt idx="124">
                  <c:v>11.966936344969199</c:v>
                </c:pt>
                <c:pt idx="125">
                  <c:v>13.972908624229978</c:v>
                </c:pt>
                <c:pt idx="126">
                  <c:v>13.572774127310064</c:v>
                </c:pt>
                <c:pt idx="127">
                  <c:v>17.486672484599584</c:v>
                </c:pt>
                <c:pt idx="128">
                  <c:v>21.813954825462012</c:v>
                </c:pt>
                <c:pt idx="129">
                  <c:v>28.420148870636549</c:v>
                </c:pt>
                <c:pt idx="130">
                  <c:v>23.186601642710468</c:v>
                </c:pt>
                <c:pt idx="131">
                  <c:v>15.623794661190967</c:v>
                </c:pt>
                <c:pt idx="132">
                  <c:v>16.013329568788503</c:v>
                </c:pt>
                <c:pt idx="133">
                  <c:v>22.412831622176597</c:v>
                </c:pt>
                <c:pt idx="134">
                  <c:v>23.576136550308007</c:v>
                </c:pt>
                <c:pt idx="135">
                  <c:v>25.817949691991789</c:v>
                </c:pt>
                <c:pt idx="136">
                  <c:v>19.611890143737163</c:v>
                </c:pt>
                <c:pt idx="137">
                  <c:v>13.169989733059547</c:v>
                </c:pt>
                <c:pt idx="138">
                  <c:v>10.016611909650925</c:v>
                </c:pt>
                <c:pt idx="139">
                  <c:v>10.930826488706366</c:v>
                </c:pt>
                <c:pt idx="140">
                  <c:v>18.19684496919918</c:v>
                </c:pt>
                <c:pt idx="141">
                  <c:v>14.102753593429162</c:v>
                </c:pt>
                <c:pt idx="142">
                  <c:v>15.774838809034907</c:v>
                </c:pt>
                <c:pt idx="143">
                  <c:v>21.146180698151955</c:v>
                </c:pt>
                <c:pt idx="144">
                  <c:v>14.669831622176588</c:v>
                </c:pt>
                <c:pt idx="145">
                  <c:v>18.512182751540042</c:v>
                </c:pt>
                <c:pt idx="146">
                  <c:v>27.240944558521559</c:v>
                </c:pt>
                <c:pt idx="147">
                  <c:v>20.549953798767966</c:v>
                </c:pt>
                <c:pt idx="148">
                  <c:v>13.729118069815193</c:v>
                </c:pt>
                <c:pt idx="149">
                  <c:v>15.631744353182755</c:v>
                </c:pt>
                <c:pt idx="150">
                  <c:v>15.41180287474333</c:v>
                </c:pt>
                <c:pt idx="151">
                  <c:v>18.679126283367552</c:v>
                </c:pt>
                <c:pt idx="152">
                  <c:v>34.689805954825466</c:v>
                </c:pt>
                <c:pt idx="153">
                  <c:v>34.175725872689938</c:v>
                </c:pt>
                <c:pt idx="154">
                  <c:v>36.091601642710465</c:v>
                </c:pt>
                <c:pt idx="155">
                  <c:v>30.961400410677612</c:v>
                </c:pt>
                <c:pt idx="156">
                  <c:v>20.849392197125255</c:v>
                </c:pt>
                <c:pt idx="157">
                  <c:v>15.47540041067762</c:v>
                </c:pt>
                <c:pt idx="158">
                  <c:v>15.504549281314169</c:v>
                </c:pt>
                <c:pt idx="159">
                  <c:v>15.875534907597533</c:v>
                </c:pt>
                <c:pt idx="160">
                  <c:v>16.961992813141684</c:v>
                </c:pt>
                <c:pt idx="161">
                  <c:v>18.286941478439427</c:v>
                </c:pt>
                <c:pt idx="162">
                  <c:v>17.372726899383984</c:v>
                </c:pt>
                <c:pt idx="163">
                  <c:v>15.894084188911705</c:v>
                </c:pt>
                <c:pt idx="164">
                  <c:v>15.523098562628332</c:v>
                </c:pt>
                <c:pt idx="165">
                  <c:v>15.917933264887068</c:v>
                </c:pt>
                <c:pt idx="166">
                  <c:v>16.68905338809035</c:v>
                </c:pt>
                <c:pt idx="167">
                  <c:v>16.916944558521561</c:v>
                </c:pt>
                <c:pt idx="168">
                  <c:v>16.561858316221766</c:v>
                </c:pt>
                <c:pt idx="169">
                  <c:v>16.583057494866527</c:v>
                </c:pt>
                <c:pt idx="170">
                  <c:v>16.421413757700204</c:v>
                </c:pt>
                <c:pt idx="171">
                  <c:v>16.561858316221766</c:v>
                </c:pt>
                <c:pt idx="172">
                  <c:v>16.644005133470223</c:v>
                </c:pt>
                <c:pt idx="173">
                  <c:v>15.846386036960981</c:v>
                </c:pt>
                <c:pt idx="174">
                  <c:v>16.644005133470223</c:v>
                </c:pt>
                <c:pt idx="175">
                  <c:v>16.795049281314164</c:v>
                </c:pt>
                <c:pt idx="176">
                  <c:v>17.632416837782344</c:v>
                </c:pt>
                <c:pt idx="177">
                  <c:v>17.714563655030798</c:v>
                </c:pt>
                <c:pt idx="178">
                  <c:v>17.590018480492809</c:v>
                </c:pt>
                <c:pt idx="179">
                  <c:v>18.048450718685832</c:v>
                </c:pt>
                <c:pt idx="180">
                  <c:v>17.741062628336756</c:v>
                </c:pt>
                <c:pt idx="181">
                  <c:v>17.963654004106779</c:v>
                </c:pt>
                <c:pt idx="182">
                  <c:v>18.085549281314169</c:v>
                </c:pt>
                <c:pt idx="183">
                  <c:v>17.327678644763861</c:v>
                </c:pt>
                <c:pt idx="184">
                  <c:v>17.489322381930183</c:v>
                </c:pt>
                <c:pt idx="185">
                  <c:v>18.011352156057495</c:v>
                </c:pt>
                <c:pt idx="186">
                  <c:v>19.219705338809035</c:v>
                </c:pt>
                <c:pt idx="187">
                  <c:v>20.883840862422996</c:v>
                </c:pt>
                <c:pt idx="188">
                  <c:v>20.730146817248457</c:v>
                </c:pt>
                <c:pt idx="189">
                  <c:v>21.159430184804926</c:v>
                </c:pt>
                <c:pt idx="190">
                  <c:v>26.55992094455852</c:v>
                </c:pt>
                <c:pt idx="191">
                  <c:v>52.173828542094448</c:v>
                </c:pt>
                <c:pt idx="192">
                  <c:v>27.908718685831627</c:v>
                </c:pt>
                <c:pt idx="193">
                  <c:v>29.326413757700202</c:v>
                </c:pt>
                <c:pt idx="194">
                  <c:v>91.071671457905538</c:v>
                </c:pt>
                <c:pt idx="195">
                  <c:v>100.78089527720738</c:v>
                </c:pt>
                <c:pt idx="196">
                  <c:v>92.022984599589321</c:v>
                </c:pt>
                <c:pt idx="197">
                  <c:v>80.914614989733067</c:v>
                </c:pt>
                <c:pt idx="198">
                  <c:v>64.442853182751549</c:v>
                </c:pt>
                <c:pt idx="199">
                  <c:v>56.662754620123202</c:v>
                </c:pt>
                <c:pt idx="200">
                  <c:v>51.672997946611908</c:v>
                </c:pt>
                <c:pt idx="201">
                  <c:v>47.075426078028748</c:v>
                </c:pt>
                <c:pt idx="202">
                  <c:v>49.924065708418887</c:v>
                </c:pt>
                <c:pt idx="203">
                  <c:v>55.343105749486647</c:v>
                </c:pt>
                <c:pt idx="204">
                  <c:v>56.275869609856265</c:v>
                </c:pt>
                <c:pt idx="205">
                  <c:v>60.287814168377814</c:v>
                </c:pt>
                <c:pt idx="206">
                  <c:v>65.298770020533894</c:v>
                </c:pt>
                <c:pt idx="207">
                  <c:v>70.177231006160156</c:v>
                </c:pt>
                <c:pt idx="208">
                  <c:v>72.527689938398353</c:v>
                </c:pt>
                <c:pt idx="209">
                  <c:v>63.308697125256664</c:v>
                </c:pt>
                <c:pt idx="210">
                  <c:v>54.950920944558518</c:v>
                </c:pt>
                <c:pt idx="211">
                  <c:v>50.644837782340858</c:v>
                </c:pt>
                <c:pt idx="212">
                  <c:v>52.057233059548253</c:v>
                </c:pt>
                <c:pt idx="213">
                  <c:v>53.848563655030794</c:v>
                </c:pt>
                <c:pt idx="214">
                  <c:v>49.248341889117043</c:v>
                </c:pt>
                <c:pt idx="215">
                  <c:v>57.730663244353174</c:v>
                </c:pt>
                <c:pt idx="216">
                  <c:v>56.654804928131405</c:v>
                </c:pt>
                <c:pt idx="217">
                  <c:v>32.723582135523607</c:v>
                </c:pt>
                <c:pt idx="218">
                  <c:v>56.100976386036962</c:v>
                </c:pt>
                <c:pt idx="219">
                  <c:v>79.356475359342909</c:v>
                </c:pt>
                <c:pt idx="220">
                  <c:v>108.14231006160165</c:v>
                </c:pt>
                <c:pt idx="221">
                  <c:v>111.97141170431209</c:v>
                </c:pt>
                <c:pt idx="222">
                  <c:v>114.01183264887064</c:v>
                </c:pt>
                <c:pt idx="223">
                  <c:v>119.77800924024639</c:v>
                </c:pt>
                <c:pt idx="224">
                  <c:v>127.44946201232034</c:v>
                </c:pt>
                <c:pt idx="225">
                  <c:v>133.31898459958933</c:v>
                </c:pt>
                <c:pt idx="226">
                  <c:v>137.81321047227928</c:v>
                </c:pt>
                <c:pt idx="227">
                  <c:v>142.33128542094454</c:v>
                </c:pt>
                <c:pt idx="228">
                  <c:v>150.58041581108827</c:v>
                </c:pt>
                <c:pt idx="229">
                  <c:v>150.3366252566735</c:v>
                </c:pt>
                <c:pt idx="230">
                  <c:v>142.39488295687886</c:v>
                </c:pt>
                <c:pt idx="231">
                  <c:v>128.8857063655031</c:v>
                </c:pt>
                <c:pt idx="232">
                  <c:v>115.12743942505132</c:v>
                </c:pt>
                <c:pt idx="233">
                  <c:v>100.94518891170431</c:v>
                </c:pt>
                <c:pt idx="234">
                  <c:v>70.256727926078028</c:v>
                </c:pt>
                <c:pt idx="235">
                  <c:v>33.658995893223825</c:v>
                </c:pt>
                <c:pt idx="236">
                  <c:v>26.671216632443535</c:v>
                </c:pt>
                <c:pt idx="237">
                  <c:v>22.611573921971253</c:v>
                </c:pt>
                <c:pt idx="238">
                  <c:v>15.750989733059548</c:v>
                </c:pt>
                <c:pt idx="239">
                  <c:v>17.963654004106779</c:v>
                </c:pt>
                <c:pt idx="240">
                  <c:v>35.781563655030794</c:v>
                </c:pt>
                <c:pt idx="241">
                  <c:v>31.782868583162212</c:v>
                </c:pt>
                <c:pt idx="242">
                  <c:v>18.732124229979465</c:v>
                </c:pt>
                <c:pt idx="243">
                  <c:v>16.675803901437373</c:v>
                </c:pt>
                <c:pt idx="244">
                  <c:v>13.381981519507189</c:v>
                </c:pt>
                <c:pt idx="245">
                  <c:v>11.553552361396303</c:v>
                </c:pt>
                <c:pt idx="246">
                  <c:v>11.307111909650928</c:v>
                </c:pt>
                <c:pt idx="247">
                  <c:v>10.758583162217658</c:v>
                </c:pt>
                <c:pt idx="248">
                  <c:v>10.451195071868582</c:v>
                </c:pt>
                <c:pt idx="249">
                  <c:v>10.231253593429159</c:v>
                </c:pt>
                <c:pt idx="250">
                  <c:v>9.7410225872689971</c:v>
                </c:pt>
                <c:pt idx="251">
                  <c:v>9.5846786447638621</c:v>
                </c:pt>
                <c:pt idx="252">
                  <c:v>9.6535759753593471</c:v>
                </c:pt>
                <c:pt idx="253">
                  <c:v>9.812569815195074</c:v>
                </c:pt>
                <c:pt idx="254">
                  <c:v>9.9954127310061605</c:v>
                </c:pt>
                <c:pt idx="255">
                  <c:v>9.7913706365503099</c:v>
                </c:pt>
                <c:pt idx="256">
                  <c:v>10.411446611909646</c:v>
                </c:pt>
                <c:pt idx="257">
                  <c:v>10.106708418891172</c:v>
                </c:pt>
                <c:pt idx="258">
                  <c:v>10.040460985626284</c:v>
                </c:pt>
                <c:pt idx="259">
                  <c:v>9.9927628336755632</c:v>
                </c:pt>
                <c:pt idx="260">
                  <c:v>10.294851129363447</c:v>
                </c:pt>
                <c:pt idx="261">
                  <c:v>10.453844969199181</c:v>
                </c:pt>
                <c:pt idx="262">
                  <c:v>10.824830595482545</c:v>
                </c:pt>
                <c:pt idx="263">
                  <c:v>10.549241273100618</c:v>
                </c:pt>
                <c:pt idx="264">
                  <c:v>10.239203285420945</c:v>
                </c:pt>
                <c:pt idx="265">
                  <c:v>10.199454825462011</c:v>
                </c:pt>
                <c:pt idx="266">
                  <c:v>10.265702258726897</c:v>
                </c:pt>
                <c:pt idx="267">
                  <c:v>10.528042094455856</c:v>
                </c:pt>
                <c:pt idx="268">
                  <c:v>10.419396303901435</c:v>
                </c:pt>
                <c:pt idx="269">
                  <c:v>10.20210472279261</c:v>
                </c:pt>
                <c:pt idx="270">
                  <c:v>10.024561601642711</c:v>
                </c:pt>
                <c:pt idx="271">
                  <c:v>10.162356262833674</c:v>
                </c:pt>
                <c:pt idx="272">
                  <c:v>10.199454825462011</c:v>
                </c:pt>
                <c:pt idx="273">
                  <c:v>10.218004106776183</c:v>
                </c:pt>
                <c:pt idx="274">
                  <c:v>10.194155030800822</c:v>
                </c:pt>
                <c:pt idx="275">
                  <c:v>10.323999999999998</c:v>
                </c:pt>
                <c:pt idx="276">
                  <c:v>10.329299794661194</c:v>
                </c:pt>
                <c:pt idx="277">
                  <c:v>10.649937371663244</c:v>
                </c:pt>
                <c:pt idx="278">
                  <c:v>10.999723819301844</c:v>
                </c:pt>
                <c:pt idx="279">
                  <c:v>11.291212525667353</c:v>
                </c:pt>
                <c:pt idx="280">
                  <c:v>11.431657084188913</c:v>
                </c:pt>
                <c:pt idx="281">
                  <c:v>11.413107802874743</c:v>
                </c:pt>
                <c:pt idx="282">
                  <c:v>11.262063655030804</c:v>
                </c:pt>
                <c:pt idx="283">
                  <c:v>11.357459958932241</c:v>
                </c:pt>
                <c:pt idx="284">
                  <c:v>11.561502053388091</c:v>
                </c:pt>
                <c:pt idx="285">
                  <c:v>11.566801848049279</c:v>
                </c:pt>
                <c:pt idx="286">
                  <c:v>11.527053388090351</c:v>
                </c:pt>
                <c:pt idx="287">
                  <c:v>11.845041067761809</c:v>
                </c:pt>
                <c:pt idx="288">
                  <c:v>11.781443531827513</c:v>
                </c:pt>
                <c:pt idx="289">
                  <c:v>11.436956878850102</c:v>
                </c:pt>
                <c:pt idx="290">
                  <c:v>11.264713552361393</c:v>
                </c:pt>
                <c:pt idx="291">
                  <c:v>11.717845995893224</c:v>
                </c:pt>
                <c:pt idx="292">
                  <c:v>17.616517453798767</c:v>
                </c:pt>
                <c:pt idx="293">
                  <c:v>12.499565708418894</c:v>
                </c:pt>
                <c:pt idx="294">
                  <c:v>11.686047227926077</c:v>
                </c:pt>
                <c:pt idx="295">
                  <c:v>11.672797741273103</c:v>
                </c:pt>
                <c:pt idx="296">
                  <c:v>11.307111909650928</c:v>
                </c:pt>
                <c:pt idx="297">
                  <c:v>11.450206365503078</c:v>
                </c:pt>
                <c:pt idx="298">
                  <c:v>11.407808008213554</c:v>
                </c:pt>
                <c:pt idx="299">
                  <c:v>11.460805954825465</c:v>
                </c:pt>
                <c:pt idx="300">
                  <c:v>11.463455852156054</c:v>
                </c:pt>
                <c:pt idx="301">
                  <c:v>11.492604722792604</c:v>
                </c:pt>
                <c:pt idx="302">
                  <c:v>11.521753593429162</c:v>
                </c:pt>
                <c:pt idx="303">
                  <c:v>12.046433264887064</c:v>
                </c:pt>
                <c:pt idx="304">
                  <c:v>11.951036960985626</c:v>
                </c:pt>
                <c:pt idx="305">
                  <c:v>11.821191991786449</c:v>
                </c:pt>
                <c:pt idx="306">
                  <c:v>11.842391170431213</c:v>
                </c:pt>
                <c:pt idx="307">
                  <c:v>12.05438295687885</c:v>
                </c:pt>
                <c:pt idx="308">
                  <c:v>11.680747433264887</c:v>
                </c:pt>
                <c:pt idx="309">
                  <c:v>11.720495893223816</c:v>
                </c:pt>
                <c:pt idx="310">
                  <c:v>11.651598562628338</c:v>
                </c:pt>
                <c:pt idx="311">
                  <c:v>11.633049281314166</c:v>
                </c:pt>
                <c:pt idx="312">
                  <c:v>11.458156057494866</c:v>
                </c:pt>
                <c:pt idx="313">
                  <c:v>11.588001026694043</c:v>
                </c:pt>
                <c:pt idx="314">
                  <c:v>11.529703285420943</c:v>
                </c:pt>
                <c:pt idx="315">
                  <c:v>11.511154004106778</c:v>
                </c:pt>
                <c:pt idx="316">
                  <c:v>11.508504106776179</c:v>
                </c:pt>
                <c:pt idx="317">
                  <c:v>11.508504106776179</c:v>
                </c:pt>
                <c:pt idx="318">
                  <c:v>11.378659137577001</c:v>
                </c:pt>
                <c:pt idx="319">
                  <c:v>11.288562628336754</c:v>
                </c:pt>
                <c:pt idx="320">
                  <c:v>11.360109856262831</c:v>
                </c:pt>
                <c:pt idx="321">
                  <c:v>11.519103696098565</c:v>
                </c:pt>
                <c:pt idx="322">
                  <c:v>11.664848049281316</c:v>
                </c:pt>
                <c:pt idx="323">
                  <c:v>11.707246406570841</c:v>
                </c:pt>
                <c:pt idx="324">
                  <c:v>12.197477412731008</c:v>
                </c:pt>
                <c:pt idx="325">
                  <c:v>12.006684804928135</c:v>
                </c:pt>
                <c:pt idx="326">
                  <c:v>11.913938398357287</c:v>
                </c:pt>
                <c:pt idx="327">
                  <c:v>16.124625256673511</c:v>
                </c:pt>
                <c:pt idx="328">
                  <c:v>11.913938398357287</c:v>
                </c:pt>
                <c:pt idx="329">
                  <c:v>10.565140657084193</c:v>
                </c:pt>
                <c:pt idx="330">
                  <c:v>10.387597535934296</c:v>
                </c:pt>
                <c:pt idx="331">
                  <c:v>10.620788501026693</c:v>
                </c:pt>
                <c:pt idx="332">
                  <c:v>11.535003080082138</c:v>
                </c:pt>
                <c:pt idx="333">
                  <c:v>11.023572895277207</c:v>
                </c:pt>
                <c:pt idx="334">
                  <c:v>12.25312525667351</c:v>
                </c:pt>
                <c:pt idx="335">
                  <c:v>13.535675564681727</c:v>
                </c:pt>
                <c:pt idx="336">
                  <c:v>11.757594455852153</c:v>
                </c:pt>
                <c:pt idx="337">
                  <c:v>11.900688911704313</c:v>
                </c:pt>
                <c:pt idx="338">
                  <c:v>13.143490759753595</c:v>
                </c:pt>
                <c:pt idx="339">
                  <c:v>12.565813141683781</c:v>
                </c:pt>
                <c:pt idx="340">
                  <c:v>11.609200205338812</c:v>
                </c:pt>
                <c:pt idx="341">
                  <c:v>11.405158110882955</c:v>
                </c:pt>
                <c:pt idx="342">
                  <c:v>11.699296714579052</c:v>
                </c:pt>
                <c:pt idx="343">
                  <c:v>12.361771047227926</c:v>
                </c:pt>
                <c:pt idx="344">
                  <c:v>12.822853182751542</c:v>
                </c:pt>
                <c:pt idx="345">
                  <c:v>13.278635523613968</c:v>
                </c:pt>
                <c:pt idx="346">
                  <c:v>12.491616016427107</c:v>
                </c:pt>
                <c:pt idx="347">
                  <c:v>11.640998973305955</c:v>
                </c:pt>
                <c:pt idx="348">
                  <c:v>12.881150924024642</c:v>
                </c:pt>
                <c:pt idx="349">
                  <c:v>13.148790554414783</c:v>
                </c:pt>
                <c:pt idx="350">
                  <c:v>14.192850102669402</c:v>
                </c:pt>
                <c:pt idx="351">
                  <c:v>17.258781314168374</c:v>
                </c:pt>
                <c:pt idx="352">
                  <c:v>17.886806981519509</c:v>
                </c:pt>
                <c:pt idx="353">
                  <c:v>16.190872689938399</c:v>
                </c:pt>
                <c:pt idx="354">
                  <c:v>16.437313141683777</c:v>
                </c:pt>
                <c:pt idx="355">
                  <c:v>17.579418891170434</c:v>
                </c:pt>
                <c:pt idx="356">
                  <c:v>17.462823408624232</c:v>
                </c:pt>
                <c:pt idx="357">
                  <c:v>17.030890143737164</c:v>
                </c:pt>
                <c:pt idx="358">
                  <c:v>24.312808008213548</c:v>
                </c:pt>
                <c:pt idx="359">
                  <c:v>17.974253593429157</c:v>
                </c:pt>
                <c:pt idx="360">
                  <c:v>21.050784394250517</c:v>
                </c:pt>
                <c:pt idx="361">
                  <c:v>31.048847022587264</c:v>
                </c:pt>
                <c:pt idx="362">
                  <c:v>24.079617043121154</c:v>
                </c:pt>
                <c:pt idx="363">
                  <c:v>25.94514476386037</c:v>
                </c:pt>
                <c:pt idx="364">
                  <c:v>26.289631416837775</c:v>
                </c:pt>
                <c:pt idx="365">
                  <c:v>26.639417864476389</c:v>
                </c:pt>
                <c:pt idx="366">
                  <c:v>25.67750513347023</c:v>
                </c:pt>
                <c:pt idx="367">
                  <c:v>25.139575975359346</c:v>
                </c:pt>
                <c:pt idx="368">
                  <c:v>25.248221765913755</c:v>
                </c:pt>
                <c:pt idx="369">
                  <c:v>26.350579055441475</c:v>
                </c:pt>
                <c:pt idx="370">
                  <c:v>37.024365503080084</c:v>
                </c:pt>
                <c:pt idx="371">
                  <c:v>55.457051334702257</c:v>
                </c:pt>
                <c:pt idx="372">
                  <c:v>65.977143737166315</c:v>
                </c:pt>
                <c:pt idx="373">
                  <c:v>51.996285420944552</c:v>
                </c:pt>
                <c:pt idx="374">
                  <c:v>33.452303901437375</c:v>
                </c:pt>
                <c:pt idx="375">
                  <c:v>34.565260780287467</c:v>
                </c:pt>
                <c:pt idx="376">
                  <c:v>33.974333675564679</c:v>
                </c:pt>
                <c:pt idx="377">
                  <c:v>29.090572895277198</c:v>
                </c:pt>
                <c:pt idx="378">
                  <c:v>28.936878850102673</c:v>
                </c:pt>
                <c:pt idx="379">
                  <c:v>31.035597535934286</c:v>
                </c:pt>
                <c:pt idx="380">
                  <c:v>31.809367556468164</c:v>
                </c:pt>
                <c:pt idx="381">
                  <c:v>32.808378850102677</c:v>
                </c:pt>
                <c:pt idx="382">
                  <c:v>33.470853182751533</c:v>
                </c:pt>
                <c:pt idx="383">
                  <c:v>31.960411704312111</c:v>
                </c:pt>
                <c:pt idx="384">
                  <c:v>27.953766940451747</c:v>
                </c:pt>
                <c:pt idx="385">
                  <c:v>25.857698151950718</c:v>
                </c:pt>
                <c:pt idx="386">
                  <c:v>24.932883983572896</c:v>
                </c:pt>
                <c:pt idx="387">
                  <c:v>24.763290554414787</c:v>
                </c:pt>
                <c:pt idx="388">
                  <c:v>26.233983572895276</c:v>
                </c:pt>
                <c:pt idx="389">
                  <c:v>28.340651950718684</c:v>
                </c:pt>
                <c:pt idx="390">
                  <c:v>30.839505133470219</c:v>
                </c:pt>
                <c:pt idx="391">
                  <c:v>31.382734086242291</c:v>
                </c:pt>
                <c:pt idx="392">
                  <c:v>31.467530800821358</c:v>
                </c:pt>
                <c:pt idx="393">
                  <c:v>30.977299794661189</c:v>
                </c:pt>
                <c:pt idx="394">
                  <c:v>34.424816221765916</c:v>
                </c:pt>
                <c:pt idx="395">
                  <c:v>32.530139630390131</c:v>
                </c:pt>
                <c:pt idx="396">
                  <c:v>30.184980492813139</c:v>
                </c:pt>
                <c:pt idx="397">
                  <c:v>30.471169404517447</c:v>
                </c:pt>
                <c:pt idx="398">
                  <c:v>31.904763860369606</c:v>
                </c:pt>
                <c:pt idx="399">
                  <c:v>36.327442505133469</c:v>
                </c:pt>
                <c:pt idx="400">
                  <c:v>56.930394250513359</c:v>
                </c:pt>
                <c:pt idx="401">
                  <c:v>79.682412731006167</c:v>
                </c:pt>
                <c:pt idx="402">
                  <c:v>55.539198151950714</c:v>
                </c:pt>
                <c:pt idx="403">
                  <c:v>35.370829568788494</c:v>
                </c:pt>
                <c:pt idx="404">
                  <c:v>31.448981519507186</c:v>
                </c:pt>
                <c:pt idx="405">
                  <c:v>50.09895893223819</c:v>
                </c:pt>
                <c:pt idx="406">
                  <c:v>68.79928439425052</c:v>
                </c:pt>
                <c:pt idx="407">
                  <c:v>67.233195071868579</c:v>
                </c:pt>
                <c:pt idx="408">
                  <c:v>49.545130390143747</c:v>
                </c:pt>
                <c:pt idx="409">
                  <c:v>26.305530800821352</c:v>
                </c:pt>
                <c:pt idx="410">
                  <c:v>42.846189938398354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D-471A-9BA7-E23708CD1B87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D-471A-9BA7-E23708CD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'071C'!$Q$14:$Q$743</c:f>
              <c:numCache>
                <c:formatCode>0.0</c:formatCode>
                <c:ptCount val="730"/>
                <c:pt idx="0">
                  <c:v>0.1264975533085346</c:v>
                </c:pt>
                <c:pt idx="1">
                  <c:v>0.15536658458636762</c:v>
                </c:pt>
                <c:pt idx="2">
                  <c:v>0.17335639964373656</c:v>
                </c:pt>
                <c:pt idx="3">
                  <c:v>0.18942635301514116</c:v>
                </c:pt>
                <c:pt idx="4">
                  <c:v>0.19518593807303392</c:v>
                </c:pt>
                <c:pt idx="5">
                  <c:v>0.17634285115523649</c:v>
                </c:pt>
                <c:pt idx="6">
                  <c:v>0.17598732121339125</c:v>
                </c:pt>
                <c:pt idx="7">
                  <c:v>0.17911598470162929</c:v>
                </c:pt>
                <c:pt idx="8">
                  <c:v>0.17612953319012942</c:v>
                </c:pt>
                <c:pt idx="9">
                  <c:v>0.1855155236548435</c:v>
                </c:pt>
                <c:pt idx="10">
                  <c:v>0.20286538481689104</c:v>
                </c:pt>
                <c:pt idx="11">
                  <c:v>0.21324685911877184</c:v>
                </c:pt>
                <c:pt idx="12">
                  <c:v>0.18636879551527216</c:v>
                </c:pt>
                <c:pt idx="13">
                  <c:v>0.17143653795777225</c:v>
                </c:pt>
                <c:pt idx="14">
                  <c:v>0.17584510923665311</c:v>
                </c:pt>
                <c:pt idx="15">
                  <c:v>0.18608437156179594</c:v>
                </c:pt>
                <c:pt idx="16">
                  <c:v>0.2455289778383192</c:v>
                </c:pt>
                <c:pt idx="17">
                  <c:v>0.23571635144339073</c:v>
                </c:pt>
                <c:pt idx="18">
                  <c:v>0.24368022214072396</c:v>
                </c:pt>
                <c:pt idx="19">
                  <c:v>0.13787451144758206</c:v>
                </c:pt>
                <c:pt idx="20">
                  <c:v>0.14270971865667725</c:v>
                </c:pt>
                <c:pt idx="21">
                  <c:v>0.14640723005186773</c:v>
                </c:pt>
                <c:pt idx="22">
                  <c:v>0.14178534080787969</c:v>
                </c:pt>
                <c:pt idx="23">
                  <c:v>0.1418564467962487</c:v>
                </c:pt>
                <c:pt idx="24">
                  <c:v>0.14477179231937959</c:v>
                </c:pt>
                <c:pt idx="25">
                  <c:v>0.14356299051710586</c:v>
                </c:pt>
                <c:pt idx="26">
                  <c:v>0.14064764499397489</c:v>
                </c:pt>
                <c:pt idx="27">
                  <c:v>0.12031133232042743</c:v>
                </c:pt>
                <c:pt idx="28">
                  <c:v>9.0873453135642046E-2</c:v>
                </c:pt>
                <c:pt idx="29">
                  <c:v>6.9541656624927936E-2</c:v>
                </c:pt>
                <c:pt idx="30">
                  <c:v>7.4732393775868322E-2</c:v>
                </c:pt>
                <c:pt idx="31">
                  <c:v>9.5068706449415771E-2</c:v>
                </c:pt>
                <c:pt idx="32">
                  <c:v>0.12983953476187982</c:v>
                </c:pt>
                <c:pt idx="33">
                  <c:v>0.14854040970293911</c:v>
                </c:pt>
                <c:pt idx="34">
                  <c:v>0.15828193010949851</c:v>
                </c:pt>
                <c:pt idx="35">
                  <c:v>0.15508216063289146</c:v>
                </c:pt>
                <c:pt idx="36">
                  <c:v>0.14327856656362961</c:v>
                </c:pt>
                <c:pt idx="37">
                  <c:v>0.12002690836695128</c:v>
                </c:pt>
                <c:pt idx="38">
                  <c:v>0.11803594069261793</c:v>
                </c:pt>
                <c:pt idx="39">
                  <c:v>0.12891515691308214</c:v>
                </c:pt>
                <c:pt idx="40">
                  <c:v>0.13830114737779636</c:v>
                </c:pt>
                <c:pt idx="41">
                  <c:v>0.11988469639021322</c:v>
                </c:pt>
                <c:pt idx="42">
                  <c:v>0.11064091790223705</c:v>
                </c:pt>
                <c:pt idx="43">
                  <c:v>9.8055157960915781E-2</c:v>
                </c:pt>
                <c:pt idx="44">
                  <c:v>8.6678199821868238E-2</c:v>
                </c:pt>
                <c:pt idx="45">
                  <c:v>7.7505527322261167E-2</c:v>
                </c:pt>
                <c:pt idx="46">
                  <c:v>7.8998753078011172E-2</c:v>
                </c:pt>
                <c:pt idx="47">
                  <c:v>8.5753821973070576E-2</c:v>
                </c:pt>
                <c:pt idx="48">
                  <c:v>0.10665898255357048</c:v>
                </c:pt>
                <c:pt idx="49">
                  <c:v>0.128772944936344</c:v>
                </c:pt>
                <c:pt idx="50">
                  <c:v>0.1538022528422486</c:v>
                </c:pt>
                <c:pt idx="51">
                  <c:v>0.16880561638811753</c:v>
                </c:pt>
                <c:pt idx="52">
                  <c:v>0.19390603028239106</c:v>
                </c:pt>
                <c:pt idx="53">
                  <c:v>0.2227039555718551</c:v>
                </c:pt>
                <c:pt idx="54">
                  <c:v>0.24993754911720006</c:v>
                </c:pt>
                <c:pt idx="55">
                  <c:v>0.26771404620946182</c:v>
                </c:pt>
                <c:pt idx="56">
                  <c:v>0.28691266306910462</c:v>
                </c:pt>
                <c:pt idx="57">
                  <c:v>0.28975690260386644</c:v>
                </c:pt>
                <c:pt idx="58">
                  <c:v>0.32097243149787813</c:v>
                </c:pt>
                <c:pt idx="59">
                  <c:v>0.32324782312568762</c:v>
                </c:pt>
                <c:pt idx="60">
                  <c:v>0.32872298423010415</c:v>
                </c:pt>
                <c:pt idx="61">
                  <c:v>0.35183243045004448</c:v>
                </c:pt>
                <c:pt idx="62">
                  <c:v>0.38141252161156802</c:v>
                </c:pt>
                <c:pt idx="63">
                  <c:v>0.38390123120448466</c:v>
                </c:pt>
                <c:pt idx="64">
                  <c:v>0.36072067899617533</c:v>
                </c:pt>
                <c:pt idx="65">
                  <c:v>0.35645431969403252</c:v>
                </c:pt>
                <c:pt idx="66">
                  <c:v>0.37273759103054432</c:v>
                </c:pt>
                <c:pt idx="67">
                  <c:v>0.36427597841462767</c:v>
                </c:pt>
                <c:pt idx="68">
                  <c:v>0.31841261591659248</c:v>
                </c:pt>
                <c:pt idx="69">
                  <c:v>0.29587201760360449</c:v>
                </c:pt>
                <c:pt idx="70">
                  <c:v>0.31087538114947338</c:v>
                </c:pt>
                <c:pt idx="71">
                  <c:v>0.34223312202022316</c:v>
                </c:pt>
                <c:pt idx="72">
                  <c:v>0.34536178550846114</c:v>
                </c:pt>
                <c:pt idx="73">
                  <c:v>0.34969925079897302</c:v>
                </c:pt>
                <c:pt idx="74">
                  <c:v>0.3272297584743542</c:v>
                </c:pt>
                <c:pt idx="75">
                  <c:v>0.33220717766018754</c:v>
                </c:pt>
                <c:pt idx="76">
                  <c:v>0.35865860533347294</c:v>
                </c:pt>
                <c:pt idx="77">
                  <c:v>0.3779283281814847</c:v>
                </c:pt>
                <c:pt idx="78">
                  <c:v>0.39371385759941319</c:v>
                </c:pt>
                <c:pt idx="79">
                  <c:v>0.33462478126473505</c:v>
                </c:pt>
                <c:pt idx="80">
                  <c:v>0.46425099806150771</c:v>
                </c:pt>
                <c:pt idx="81">
                  <c:v>0.4952532089904122</c:v>
                </c:pt>
                <c:pt idx="82">
                  <c:v>0.634123204275161</c:v>
                </c:pt>
                <c:pt idx="83">
                  <c:v>0.7309695604338029</c:v>
                </c:pt>
                <c:pt idx="84">
                  <c:v>0.75742098810708847</c:v>
                </c:pt>
                <c:pt idx="85">
                  <c:v>0.81387914287211183</c:v>
                </c:pt>
                <c:pt idx="86">
                  <c:v>0.87232826531146834</c:v>
                </c:pt>
                <c:pt idx="87">
                  <c:v>0.85732490176559961</c:v>
                </c:pt>
                <c:pt idx="88">
                  <c:v>0.87495918688112329</c:v>
                </c:pt>
                <c:pt idx="89">
                  <c:v>0.94407420757583693</c:v>
                </c:pt>
                <c:pt idx="90">
                  <c:v>1.007856279142872</c:v>
                </c:pt>
                <c:pt idx="91">
                  <c:v>1.0137580761775029</c:v>
                </c:pt>
                <c:pt idx="92">
                  <c:v>1.0433381673390265</c:v>
                </c:pt>
                <c:pt idx="93">
                  <c:v>0.99043531199245538</c:v>
                </c:pt>
                <c:pt idx="94">
                  <c:v>0.98474683292293186</c:v>
                </c:pt>
                <c:pt idx="95">
                  <c:v>0.92700877036726537</c:v>
                </c:pt>
                <c:pt idx="96">
                  <c:v>0.74127992874731485</c:v>
                </c:pt>
                <c:pt idx="97">
                  <c:v>0.62864804317074441</c:v>
                </c:pt>
                <c:pt idx="98">
                  <c:v>0.58050928904489962</c:v>
                </c:pt>
                <c:pt idx="99">
                  <c:v>0.5623061560224234</c:v>
                </c:pt>
                <c:pt idx="100">
                  <c:v>0.58221583276575672</c:v>
                </c:pt>
                <c:pt idx="101">
                  <c:v>0.55939081049929262</c:v>
                </c:pt>
                <c:pt idx="102">
                  <c:v>0.53827233195368562</c:v>
                </c:pt>
                <c:pt idx="103">
                  <c:v>0.63995389532142288</c:v>
                </c:pt>
                <c:pt idx="104">
                  <c:v>0.64912656782102995</c:v>
                </c:pt>
                <c:pt idx="105">
                  <c:v>0.78984531880337394</c:v>
                </c:pt>
                <c:pt idx="106">
                  <c:v>0.78152591816419537</c:v>
                </c:pt>
                <c:pt idx="107">
                  <c:v>0.5318016870121024</c:v>
                </c:pt>
                <c:pt idx="108">
                  <c:v>0.50862113480379312</c:v>
                </c:pt>
                <c:pt idx="109">
                  <c:v>0.66221006968093465</c:v>
                </c:pt>
                <c:pt idx="110">
                  <c:v>0.5918151411955781</c:v>
                </c:pt>
                <c:pt idx="111">
                  <c:v>0.71354859328338649</c:v>
                </c:pt>
                <c:pt idx="112">
                  <c:v>0.56998560276628063</c:v>
                </c:pt>
                <c:pt idx="113">
                  <c:v>0.42620929428406762</c:v>
                </c:pt>
                <c:pt idx="114">
                  <c:v>0.56593256142924497</c:v>
                </c:pt>
                <c:pt idx="115">
                  <c:v>0.54467187090689995</c:v>
                </c:pt>
                <c:pt idx="116">
                  <c:v>0.45344288782941267</c:v>
                </c:pt>
                <c:pt idx="117">
                  <c:v>0.37394639283281805</c:v>
                </c:pt>
                <c:pt idx="118">
                  <c:v>0.29964063498716398</c:v>
                </c:pt>
                <c:pt idx="119">
                  <c:v>0.29544538167339018</c:v>
                </c:pt>
                <c:pt idx="120">
                  <c:v>0.26387432283753331</c:v>
                </c:pt>
                <c:pt idx="121">
                  <c:v>0.31286634882380671</c:v>
                </c:pt>
                <c:pt idx="122">
                  <c:v>0.35339676219416355</c:v>
                </c:pt>
                <c:pt idx="123">
                  <c:v>0.26494091266306902</c:v>
                </c:pt>
                <c:pt idx="124">
                  <c:v>0.30653791585896156</c:v>
                </c:pt>
                <c:pt idx="125">
                  <c:v>0.31905256981191382</c:v>
                </c:pt>
                <c:pt idx="126">
                  <c:v>0.42350726672604383</c:v>
                </c:pt>
                <c:pt idx="127">
                  <c:v>0.54310753916278087</c:v>
                </c:pt>
                <c:pt idx="128">
                  <c:v>0.64948209776287524</c:v>
                </c:pt>
                <c:pt idx="129">
                  <c:v>0.66014799601823215</c:v>
                </c:pt>
                <c:pt idx="130">
                  <c:v>0.67230712002933923</c:v>
                </c:pt>
                <c:pt idx="131">
                  <c:v>0.63860288154241096</c:v>
                </c:pt>
                <c:pt idx="132">
                  <c:v>0.66007689002986314</c:v>
                </c:pt>
                <c:pt idx="133">
                  <c:v>0.89799752711269432</c:v>
                </c:pt>
                <c:pt idx="134">
                  <c:v>0.82504278304605227</c:v>
                </c:pt>
                <c:pt idx="135">
                  <c:v>0.70608246450463663</c:v>
                </c:pt>
                <c:pt idx="136">
                  <c:v>0.51118095038507871</c:v>
                </c:pt>
                <c:pt idx="137">
                  <c:v>0.37465745271650858</c:v>
                </c:pt>
                <c:pt idx="138">
                  <c:v>0.36520035626342534</c:v>
                </c:pt>
                <c:pt idx="139">
                  <c:v>0.54431634096505466</c:v>
                </c:pt>
                <c:pt idx="140">
                  <c:v>0.67230712002933923</c:v>
                </c:pt>
                <c:pt idx="141">
                  <c:v>0.63092343479855384</c:v>
                </c:pt>
                <c:pt idx="142">
                  <c:v>0.42215625294703191</c:v>
                </c:pt>
                <c:pt idx="143">
                  <c:v>0.66946288049457736</c:v>
                </c:pt>
                <c:pt idx="144">
                  <c:v>0.61613338921779215</c:v>
                </c:pt>
                <c:pt idx="145">
                  <c:v>0.45415394771310302</c:v>
                </c:pt>
                <c:pt idx="146">
                  <c:v>0.45834920102687682</c:v>
                </c:pt>
                <c:pt idx="147">
                  <c:v>0.5571154188714833</c:v>
                </c:pt>
                <c:pt idx="148">
                  <c:v>0.45536274951537681</c:v>
                </c:pt>
                <c:pt idx="149">
                  <c:v>0.46901509928223389</c:v>
                </c:pt>
                <c:pt idx="150">
                  <c:v>0.53976555770943568</c:v>
                </c:pt>
                <c:pt idx="151">
                  <c:v>0.48088979933986475</c:v>
                </c:pt>
                <c:pt idx="152">
                  <c:v>0.47321035259600769</c:v>
                </c:pt>
                <c:pt idx="153">
                  <c:v>0.55021813799968555</c:v>
                </c:pt>
                <c:pt idx="154">
                  <c:v>0.34550399748519933</c:v>
                </c:pt>
                <c:pt idx="155">
                  <c:v>0.5157317336406978</c:v>
                </c:pt>
                <c:pt idx="156">
                  <c:v>0.39463823544821081</c:v>
                </c:pt>
                <c:pt idx="157">
                  <c:v>0.34806381306648493</c:v>
                </c:pt>
                <c:pt idx="158">
                  <c:v>0.4476833027715198</c:v>
                </c:pt>
                <c:pt idx="159">
                  <c:v>0.54218316131398325</c:v>
                </c:pt>
                <c:pt idx="160">
                  <c:v>0.55860864462723314</c:v>
                </c:pt>
                <c:pt idx="161">
                  <c:v>0.58349574055639963</c:v>
                </c:pt>
                <c:pt idx="162">
                  <c:v>0.59529933462566131</c:v>
                </c:pt>
                <c:pt idx="163">
                  <c:v>0.59665034840467335</c:v>
                </c:pt>
                <c:pt idx="164">
                  <c:v>0.45906026091056729</c:v>
                </c:pt>
                <c:pt idx="165">
                  <c:v>0.44313251951590077</c:v>
                </c:pt>
                <c:pt idx="166">
                  <c:v>0.53073509718656664</c:v>
                </c:pt>
                <c:pt idx="167">
                  <c:v>0.56187952009220932</c:v>
                </c:pt>
                <c:pt idx="168">
                  <c:v>0.5854867082307329</c:v>
                </c:pt>
                <c:pt idx="169">
                  <c:v>0.55796869073191169</c:v>
                </c:pt>
                <c:pt idx="170">
                  <c:v>0.56259057997589978</c:v>
                </c:pt>
                <c:pt idx="171">
                  <c:v>0.48608053649080518</c:v>
                </c:pt>
                <c:pt idx="172">
                  <c:v>0.45031422434117452</c:v>
                </c:pt>
                <c:pt idx="173">
                  <c:v>0.42180072300518667</c:v>
                </c:pt>
                <c:pt idx="174">
                  <c:v>0.46496205794519829</c:v>
                </c:pt>
                <c:pt idx="175">
                  <c:v>0.45621602137580541</c:v>
                </c:pt>
                <c:pt idx="176">
                  <c:v>0.4618333944569602</c:v>
                </c:pt>
                <c:pt idx="177">
                  <c:v>0.36982224550741333</c:v>
                </c:pt>
                <c:pt idx="178">
                  <c:v>0.37622178446062754</c:v>
                </c:pt>
                <c:pt idx="179">
                  <c:v>0.4559315974223293</c:v>
                </c:pt>
                <c:pt idx="180">
                  <c:v>0.4882137161418767</c:v>
                </c:pt>
                <c:pt idx="181">
                  <c:v>0.49240896945565032</c:v>
                </c:pt>
                <c:pt idx="182">
                  <c:v>0.45429615968984127</c:v>
                </c:pt>
                <c:pt idx="183">
                  <c:v>0.45379841777125784</c:v>
                </c:pt>
                <c:pt idx="184">
                  <c:v>0.49759970660659081</c:v>
                </c:pt>
                <c:pt idx="185">
                  <c:v>0.54218316131398325</c:v>
                </c:pt>
                <c:pt idx="186">
                  <c:v>0.52981071933776913</c:v>
                </c:pt>
                <c:pt idx="187">
                  <c:v>0.55903528055744733</c:v>
                </c:pt>
                <c:pt idx="188">
                  <c:v>0.62566159165924429</c:v>
                </c:pt>
                <c:pt idx="189">
                  <c:v>0.87047950961387344</c:v>
                </c:pt>
                <c:pt idx="190">
                  <c:v>0.85120978676586156</c:v>
                </c:pt>
                <c:pt idx="191">
                  <c:v>0.98759107245769351</c:v>
                </c:pt>
                <c:pt idx="192">
                  <c:v>1.2129259495992037</c:v>
                </c:pt>
                <c:pt idx="193">
                  <c:v>0.82575384292974263</c:v>
                </c:pt>
                <c:pt idx="194">
                  <c:v>0.89892190496149205</c:v>
                </c:pt>
                <c:pt idx="195">
                  <c:v>1.0675853093728715</c:v>
                </c:pt>
                <c:pt idx="196">
                  <c:v>1.1844835542515848</c:v>
                </c:pt>
                <c:pt idx="197">
                  <c:v>1.1756664116938229</c:v>
                </c:pt>
                <c:pt idx="198">
                  <c:v>1.0773979357677999</c:v>
                </c:pt>
                <c:pt idx="199">
                  <c:v>0.80811955781421907</c:v>
                </c:pt>
                <c:pt idx="200">
                  <c:v>0.67052947032011312</c:v>
                </c:pt>
                <c:pt idx="201">
                  <c:v>0.63675412584481572</c:v>
                </c:pt>
                <c:pt idx="202">
                  <c:v>0.80499089432598092</c:v>
                </c:pt>
                <c:pt idx="203">
                  <c:v>0.58875758369570907</c:v>
                </c:pt>
                <c:pt idx="204">
                  <c:v>0.61499569340388738</c:v>
                </c:pt>
                <c:pt idx="205">
                  <c:v>0.64521573846073232</c:v>
                </c:pt>
                <c:pt idx="206">
                  <c:v>0.74199098863100532</c:v>
                </c:pt>
                <c:pt idx="207">
                  <c:v>0.6612145858437678</c:v>
                </c:pt>
                <c:pt idx="208">
                  <c:v>0.51765159532666205</c:v>
                </c:pt>
                <c:pt idx="209">
                  <c:v>0.48750265625818617</c:v>
                </c:pt>
                <c:pt idx="210">
                  <c:v>0.63625638392623241</c:v>
                </c:pt>
                <c:pt idx="211">
                  <c:v>0.76908237019961223</c:v>
                </c:pt>
                <c:pt idx="212">
                  <c:v>0.80584416618640953</c:v>
                </c:pt>
                <c:pt idx="213">
                  <c:v>1.0366542044323361</c:v>
                </c:pt>
                <c:pt idx="214">
                  <c:v>0.90247720437994461</c:v>
                </c:pt>
                <c:pt idx="215">
                  <c:v>0.86870185990464721</c:v>
                </c:pt>
                <c:pt idx="216">
                  <c:v>1.3325973280243095</c:v>
                </c:pt>
                <c:pt idx="217">
                  <c:v>1.3443298161052024</c:v>
                </c:pt>
                <c:pt idx="218">
                  <c:v>0.89508218158956354</c:v>
                </c:pt>
                <c:pt idx="219">
                  <c:v>0.7182415885157436</c:v>
                </c:pt>
                <c:pt idx="220">
                  <c:v>0.88790047676428974</c:v>
                </c:pt>
                <c:pt idx="221">
                  <c:v>1.1433842929742757</c:v>
                </c:pt>
                <c:pt idx="222">
                  <c:v>1.2885116152355005</c:v>
                </c:pt>
                <c:pt idx="223">
                  <c:v>1.2202498664012151</c:v>
                </c:pt>
                <c:pt idx="224">
                  <c:v>1.4319323937758683</c:v>
                </c:pt>
                <c:pt idx="225">
                  <c:v>1.6158124796982236</c:v>
                </c:pt>
                <c:pt idx="226">
                  <c:v>1.7217604023681039</c:v>
                </c:pt>
                <c:pt idx="227">
                  <c:v>1.6958778226017706</c:v>
                </c:pt>
                <c:pt idx="228">
                  <c:v>1.8727184156755905</c:v>
                </c:pt>
                <c:pt idx="229">
                  <c:v>1.8468358359092578</c:v>
                </c:pt>
                <c:pt idx="230">
                  <c:v>1.8695897521873523</c:v>
                </c:pt>
                <c:pt idx="231">
                  <c:v>1.8165446848640434</c:v>
                </c:pt>
                <c:pt idx="232">
                  <c:v>1.6275449677791163</c:v>
                </c:pt>
                <c:pt idx="233">
                  <c:v>1.9386336668936972</c:v>
                </c:pt>
                <c:pt idx="234">
                  <c:v>2.1784741656624922</c:v>
                </c:pt>
                <c:pt idx="235">
                  <c:v>1.3102700476764289</c:v>
                </c:pt>
                <c:pt idx="236">
                  <c:v>0.63746518572850619</c:v>
                </c:pt>
                <c:pt idx="237">
                  <c:v>0.45749592916644832</c:v>
                </c:pt>
                <c:pt idx="238">
                  <c:v>0.47264150468905536</c:v>
                </c:pt>
                <c:pt idx="239">
                  <c:v>0.53841454393042387</c:v>
                </c:pt>
                <c:pt idx="240">
                  <c:v>0.75023928328181477</c:v>
                </c:pt>
                <c:pt idx="241">
                  <c:v>0.88711831089223026</c:v>
                </c:pt>
                <c:pt idx="242">
                  <c:v>0.74127992874731485</c:v>
                </c:pt>
                <c:pt idx="243">
                  <c:v>0.36605362812385389</c:v>
                </c:pt>
                <c:pt idx="244">
                  <c:v>0.2777399905694975</c:v>
                </c:pt>
                <c:pt idx="245">
                  <c:v>0.24915538324514058</c:v>
                </c:pt>
                <c:pt idx="246">
                  <c:v>0.21154031539791479</c:v>
                </c:pt>
                <c:pt idx="247">
                  <c:v>0.1959681039450934</c:v>
                </c:pt>
                <c:pt idx="248">
                  <c:v>0.19035073086393872</c:v>
                </c:pt>
                <c:pt idx="249">
                  <c:v>0.1855155236548435</c:v>
                </c:pt>
                <c:pt idx="250">
                  <c:v>0.16674354272541519</c:v>
                </c:pt>
                <c:pt idx="251">
                  <c:v>0.15266455702834381</c:v>
                </c:pt>
                <c:pt idx="252">
                  <c:v>0.15344672290040332</c:v>
                </c:pt>
                <c:pt idx="253">
                  <c:v>0.16062842772567715</c:v>
                </c:pt>
                <c:pt idx="254">
                  <c:v>0.16987220621365323</c:v>
                </c:pt>
                <c:pt idx="255">
                  <c:v>0.18132027034106979</c:v>
                </c:pt>
                <c:pt idx="256">
                  <c:v>0.19319497039870068</c:v>
                </c:pt>
                <c:pt idx="257">
                  <c:v>0.19824349557290291</c:v>
                </c:pt>
                <c:pt idx="258">
                  <c:v>0.19461709016608153</c:v>
                </c:pt>
                <c:pt idx="259">
                  <c:v>0.19632363388693871</c:v>
                </c:pt>
                <c:pt idx="260">
                  <c:v>0.20236764289830772</c:v>
                </c:pt>
                <c:pt idx="261">
                  <c:v>0.20805612196783144</c:v>
                </c:pt>
                <c:pt idx="262">
                  <c:v>0.20770059202598626</c:v>
                </c:pt>
                <c:pt idx="263">
                  <c:v>0.20101662911929577</c:v>
                </c:pt>
                <c:pt idx="264">
                  <c:v>0.19539925603814107</c:v>
                </c:pt>
                <c:pt idx="265">
                  <c:v>0.20556741237491477</c:v>
                </c:pt>
                <c:pt idx="266">
                  <c:v>0.20976266568868859</c:v>
                </c:pt>
                <c:pt idx="267">
                  <c:v>0.21367349504898614</c:v>
                </c:pt>
                <c:pt idx="268">
                  <c:v>0.22519266516477174</c:v>
                </c:pt>
                <c:pt idx="269">
                  <c:v>0.21538003876984332</c:v>
                </c:pt>
                <c:pt idx="270">
                  <c:v>0.20727395609577193</c:v>
                </c:pt>
                <c:pt idx="271">
                  <c:v>0.20471414051448628</c:v>
                </c:pt>
                <c:pt idx="272">
                  <c:v>0.21708658249070037</c:v>
                </c:pt>
                <c:pt idx="273">
                  <c:v>0.21481119086289086</c:v>
                </c:pt>
                <c:pt idx="274">
                  <c:v>0.21196695132812901</c:v>
                </c:pt>
                <c:pt idx="275">
                  <c:v>0.21516672080473614</c:v>
                </c:pt>
                <c:pt idx="276">
                  <c:v>0.21978861004872419</c:v>
                </c:pt>
                <c:pt idx="277">
                  <c:v>0.23123667417614074</c:v>
                </c:pt>
                <c:pt idx="278">
                  <c:v>0.25512828626814055</c:v>
                </c:pt>
                <c:pt idx="279">
                  <c:v>0.26536754859328332</c:v>
                </c:pt>
                <c:pt idx="280">
                  <c:v>0.27425579713941417</c:v>
                </c:pt>
                <c:pt idx="281">
                  <c:v>0.27823773248808087</c:v>
                </c:pt>
                <c:pt idx="282">
                  <c:v>0.27489575103473568</c:v>
                </c:pt>
                <c:pt idx="283">
                  <c:v>0.27198040551160468</c:v>
                </c:pt>
                <c:pt idx="284">
                  <c:v>0.27553570493005708</c:v>
                </c:pt>
                <c:pt idx="285">
                  <c:v>0.27439800911615236</c:v>
                </c:pt>
                <c:pt idx="286">
                  <c:v>0.28421063551108078</c:v>
                </c:pt>
                <c:pt idx="287">
                  <c:v>0.29608533556871164</c:v>
                </c:pt>
                <c:pt idx="288">
                  <c:v>0.29416547388274733</c:v>
                </c:pt>
                <c:pt idx="289">
                  <c:v>0.26778515219783094</c:v>
                </c:pt>
                <c:pt idx="290">
                  <c:v>0.23685404725729545</c:v>
                </c:pt>
                <c:pt idx="291">
                  <c:v>0.24467570597789065</c:v>
                </c:pt>
                <c:pt idx="292">
                  <c:v>0.25143077487295012</c:v>
                </c:pt>
                <c:pt idx="293">
                  <c:v>0.26451427673285477</c:v>
                </c:pt>
                <c:pt idx="294">
                  <c:v>0.25427501440771205</c:v>
                </c:pt>
                <c:pt idx="295">
                  <c:v>0.26636303243044995</c:v>
                </c:pt>
                <c:pt idx="296">
                  <c:v>0.26046123539581911</c:v>
                </c:pt>
                <c:pt idx="297">
                  <c:v>0.25519939225650956</c:v>
                </c:pt>
                <c:pt idx="298">
                  <c:v>0.2587546916749619</c:v>
                </c:pt>
                <c:pt idx="299">
                  <c:v>0.26202556713993813</c:v>
                </c:pt>
                <c:pt idx="300">
                  <c:v>0.26309215696547383</c:v>
                </c:pt>
                <c:pt idx="301">
                  <c:v>0.26799847016293804</c:v>
                </c:pt>
                <c:pt idx="302">
                  <c:v>0.27155376958139038</c:v>
                </c:pt>
                <c:pt idx="303">
                  <c:v>0.2736869492324619</c:v>
                </c:pt>
                <c:pt idx="304">
                  <c:v>0.29302777806884261</c:v>
                </c:pt>
                <c:pt idx="305">
                  <c:v>0.29636975952218786</c:v>
                </c:pt>
                <c:pt idx="306">
                  <c:v>0.29487653376643785</c:v>
                </c:pt>
                <c:pt idx="307">
                  <c:v>0.29786298527793786</c:v>
                </c:pt>
                <c:pt idx="308">
                  <c:v>0.29828962120815206</c:v>
                </c:pt>
                <c:pt idx="309">
                  <c:v>0.29807630324304496</c:v>
                </c:pt>
                <c:pt idx="310">
                  <c:v>0.29907178708021165</c:v>
                </c:pt>
                <c:pt idx="311">
                  <c:v>0.29466321580133065</c:v>
                </c:pt>
                <c:pt idx="312">
                  <c:v>0.29821851521978304</c:v>
                </c:pt>
                <c:pt idx="313">
                  <c:v>0.31066206318436623</c:v>
                </c:pt>
                <c:pt idx="314">
                  <c:v>0.29779187928956868</c:v>
                </c:pt>
                <c:pt idx="315">
                  <c:v>0.28812146487137841</c:v>
                </c:pt>
                <c:pt idx="316">
                  <c:v>0.28563275527846171</c:v>
                </c:pt>
                <c:pt idx="317">
                  <c:v>0.28570386126683078</c:v>
                </c:pt>
                <c:pt idx="318">
                  <c:v>0.28293072772043792</c:v>
                </c:pt>
                <c:pt idx="319">
                  <c:v>0.27681561272069988</c:v>
                </c:pt>
                <c:pt idx="320">
                  <c:v>0.27326031330224754</c:v>
                </c:pt>
                <c:pt idx="321">
                  <c:v>0.27233593545344986</c:v>
                </c:pt>
                <c:pt idx="322">
                  <c:v>0.27894879237177128</c:v>
                </c:pt>
                <c:pt idx="323">
                  <c:v>0.29032575051081883</c:v>
                </c:pt>
                <c:pt idx="324">
                  <c:v>0.28321515167391409</c:v>
                </c:pt>
                <c:pt idx="325">
                  <c:v>0.28613049719704509</c:v>
                </c:pt>
                <c:pt idx="326">
                  <c:v>0.24311137423377163</c:v>
                </c:pt>
                <c:pt idx="327">
                  <c:v>0.18985298894535538</c:v>
                </c:pt>
                <c:pt idx="328">
                  <c:v>0.19355050034054588</c:v>
                </c:pt>
                <c:pt idx="329">
                  <c:v>0.21673105254885516</c:v>
                </c:pt>
                <c:pt idx="330">
                  <c:v>0.21424234295593853</c:v>
                </c:pt>
                <c:pt idx="331">
                  <c:v>0.21772653638602185</c:v>
                </c:pt>
                <c:pt idx="332">
                  <c:v>0.24090708859433116</c:v>
                </c:pt>
                <c:pt idx="333">
                  <c:v>0.27311810132550945</c:v>
                </c:pt>
                <c:pt idx="334">
                  <c:v>0.24716441557080737</c:v>
                </c:pt>
                <c:pt idx="335">
                  <c:v>0.26358989888405715</c:v>
                </c:pt>
                <c:pt idx="336">
                  <c:v>0.25882579766333091</c:v>
                </c:pt>
                <c:pt idx="337">
                  <c:v>0.25811473777964061</c:v>
                </c:pt>
                <c:pt idx="338">
                  <c:v>0.22000192801383137</c:v>
                </c:pt>
                <c:pt idx="339">
                  <c:v>0.22234842563000989</c:v>
                </c:pt>
                <c:pt idx="340">
                  <c:v>0.24616893173364066</c:v>
                </c:pt>
                <c:pt idx="341">
                  <c:v>0.24801768743123587</c:v>
                </c:pt>
                <c:pt idx="342">
                  <c:v>0.2862016031854141</c:v>
                </c:pt>
                <c:pt idx="343">
                  <c:v>0.35133468853146116</c:v>
                </c:pt>
                <c:pt idx="344">
                  <c:v>0.39342943364593691</c:v>
                </c:pt>
                <c:pt idx="345">
                  <c:v>0.36747574789123483</c:v>
                </c:pt>
                <c:pt idx="346">
                  <c:v>0.31094648713784245</c:v>
                </c:pt>
                <c:pt idx="347">
                  <c:v>0.28485058940640223</c:v>
                </c:pt>
                <c:pt idx="348">
                  <c:v>0.26024791743071191</c:v>
                </c:pt>
                <c:pt idx="349">
                  <c:v>0.33832229265992558</c:v>
                </c:pt>
                <c:pt idx="350">
                  <c:v>0.42684924817938907</c:v>
                </c:pt>
                <c:pt idx="351">
                  <c:v>0.57602961177764966</c:v>
                </c:pt>
                <c:pt idx="352">
                  <c:v>0.63049679886833965</c:v>
                </c:pt>
                <c:pt idx="353">
                  <c:v>0.63419431026353001</c:v>
                </c:pt>
                <c:pt idx="354">
                  <c:v>0.55732873683659023</c:v>
                </c:pt>
                <c:pt idx="355">
                  <c:v>0.52518883009378103</c:v>
                </c:pt>
                <c:pt idx="356">
                  <c:v>0.54054772358149517</c:v>
                </c:pt>
                <c:pt idx="357">
                  <c:v>0.61243587782260178</c:v>
                </c:pt>
                <c:pt idx="358">
                  <c:v>0.51800712526850734</c:v>
                </c:pt>
                <c:pt idx="359">
                  <c:v>0.51331413003615012</c:v>
                </c:pt>
                <c:pt idx="360">
                  <c:v>0.59345057892806619</c:v>
                </c:pt>
                <c:pt idx="361">
                  <c:v>0.68965698119138663</c:v>
                </c:pt>
                <c:pt idx="362">
                  <c:v>0.93497264106459899</c:v>
                </c:pt>
                <c:pt idx="363">
                  <c:v>0.8332199717084926</c:v>
                </c:pt>
                <c:pt idx="364">
                  <c:v>0.97834729396971742</c:v>
                </c:pt>
                <c:pt idx="365">
                  <c:v>1.0576304710012048</c:v>
                </c:pt>
                <c:pt idx="366">
                  <c:v>1.050235448210824</c:v>
                </c:pt>
                <c:pt idx="367">
                  <c:v>0.95189586629643197</c:v>
                </c:pt>
                <c:pt idx="368">
                  <c:v>0.92018259548383707</c:v>
                </c:pt>
                <c:pt idx="369">
                  <c:v>1.0191621312935504</c:v>
                </c:pt>
                <c:pt idx="370">
                  <c:v>1.0656654476869072</c:v>
                </c:pt>
                <c:pt idx="371">
                  <c:v>1.2767791271546076</c:v>
                </c:pt>
                <c:pt idx="372">
                  <c:v>1.6035822496987477</c:v>
                </c:pt>
                <c:pt idx="373">
                  <c:v>1.7642106774244251</c:v>
                </c:pt>
                <c:pt idx="374">
                  <c:v>1.7010685597527111</c:v>
                </c:pt>
                <c:pt idx="375">
                  <c:v>1.0874949861162047</c:v>
                </c:pt>
                <c:pt idx="376">
                  <c:v>1.1194215748939067</c:v>
                </c:pt>
                <c:pt idx="377">
                  <c:v>1.0654521297218</c:v>
                </c:pt>
                <c:pt idx="378">
                  <c:v>0.98197369937653889</c:v>
                </c:pt>
                <c:pt idx="379">
                  <c:v>1.0907658615811806</c:v>
                </c:pt>
                <c:pt idx="380">
                  <c:v>1.2649044270969769</c:v>
                </c:pt>
                <c:pt idx="381">
                  <c:v>1.3205804159899408</c:v>
                </c:pt>
                <c:pt idx="382">
                  <c:v>1.2928490805260122</c:v>
                </c:pt>
                <c:pt idx="383">
                  <c:v>1.1524858594855136</c:v>
                </c:pt>
                <c:pt idx="384">
                  <c:v>1.0665187195473358</c:v>
                </c:pt>
                <c:pt idx="385">
                  <c:v>0.93653697280871795</c:v>
                </c:pt>
                <c:pt idx="386">
                  <c:v>0.86372444071881382</c:v>
                </c:pt>
                <c:pt idx="387">
                  <c:v>0.7921918164195525</c:v>
                </c:pt>
                <c:pt idx="388">
                  <c:v>0.76623813066485036</c:v>
                </c:pt>
                <c:pt idx="389">
                  <c:v>0.81089269136061182</c:v>
                </c:pt>
                <c:pt idx="390">
                  <c:v>0.90297494629852748</c:v>
                </c:pt>
                <c:pt idx="391">
                  <c:v>0.95402904594750337</c:v>
                </c:pt>
                <c:pt idx="392">
                  <c:v>0.96049969088908682</c:v>
                </c:pt>
                <c:pt idx="393">
                  <c:v>0.94556743333158677</c:v>
                </c:pt>
                <c:pt idx="394">
                  <c:v>0.95040264054068202</c:v>
                </c:pt>
                <c:pt idx="395">
                  <c:v>1.0126914863519674</c:v>
                </c:pt>
                <c:pt idx="396">
                  <c:v>1.0205131450725622</c:v>
                </c:pt>
                <c:pt idx="397">
                  <c:v>1.0114115785613245</c:v>
                </c:pt>
                <c:pt idx="398">
                  <c:v>1.000176832399015</c:v>
                </c:pt>
                <c:pt idx="399">
                  <c:v>1.3023772829674645</c:v>
                </c:pt>
                <c:pt idx="400">
                  <c:v>1.7858268978886149</c:v>
                </c:pt>
                <c:pt idx="401">
                  <c:v>2.3540348509456699</c:v>
                </c:pt>
                <c:pt idx="402">
                  <c:v>1.7881022895164247</c:v>
                </c:pt>
                <c:pt idx="403">
                  <c:v>1.7509849635877819</c:v>
                </c:pt>
                <c:pt idx="404">
                  <c:v>1.7173518310892233</c:v>
                </c:pt>
                <c:pt idx="405">
                  <c:v>1.5541635877822599</c:v>
                </c:pt>
                <c:pt idx="406">
                  <c:v>1.9400557866610777</c:v>
                </c:pt>
                <c:pt idx="407">
                  <c:v>2.1306909414784929</c:v>
                </c:pt>
                <c:pt idx="408">
                  <c:v>2.1033862419447793</c:v>
                </c:pt>
                <c:pt idx="409">
                  <c:v>1.7730278199821869</c:v>
                </c:pt>
                <c:pt idx="410">
                  <c:v>1.4768002724367368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B-4898-BF0A-4B4DB4DD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'071C'!$S$14:$S$743</c:f>
              <c:numCache>
                <c:formatCode>0.0</c:formatCode>
                <c:ptCount val="730"/>
                <c:pt idx="0">
                  <c:v>1.0109680615940106</c:v>
                </c:pt>
                <c:pt idx="1">
                  <c:v>1.2463257055629877</c:v>
                </c:pt>
                <c:pt idx="2">
                  <c:v>1.9630967121957741</c:v>
                </c:pt>
                <c:pt idx="3">
                  <c:v>2.3910197012302765</c:v>
                </c:pt>
                <c:pt idx="4">
                  <c:v>2.1369404264910434</c:v>
                </c:pt>
                <c:pt idx="5">
                  <c:v>1.7625078110858514</c:v>
                </c:pt>
                <c:pt idx="6">
                  <c:v>1.3238867473254909</c:v>
                </c:pt>
                <c:pt idx="7">
                  <c:v>1.8213472220780986</c:v>
                </c:pt>
                <c:pt idx="8">
                  <c:v>2.9045272880716775</c:v>
                </c:pt>
                <c:pt idx="9">
                  <c:v>4.1321313628644036</c:v>
                </c:pt>
                <c:pt idx="10">
                  <c:v>4.9104162991709028</c:v>
                </c:pt>
                <c:pt idx="11">
                  <c:v>4.782039402460553</c:v>
                </c:pt>
                <c:pt idx="12">
                  <c:v>4.3113241145226002</c:v>
                </c:pt>
                <c:pt idx="13">
                  <c:v>4.453073604640279</c:v>
                </c:pt>
                <c:pt idx="14">
                  <c:v>4.5466817584915775</c:v>
                </c:pt>
                <c:pt idx="15">
                  <c:v>4.5359836837657133</c:v>
                </c:pt>
                <c:pt idx="16">
                  <c:v>4.4637716793661415</c:v>
                </c:pt>
                <c:pt idx="17">
                  <c:v>4.2177159606713035</c:v>
                </c:pt>
                <c:pt idx="18">
                  <c:v>4.2551592222118231</c:v>
                </c:pt>
                <c:pt idx="19">
                  <c:v>4.4343519738700206</c:v>
                </c:pt>
                <c:pt idx="20">
                  <c:v>4.4557481233217455</c:v>
                </c:pt>
                <c:pt idx="21">
                  <c:v>4.6295918376170109</c:v>
                </c:pt>
                <c:pt idx="22">
                  <c:v>4.6509879870687358</c:v>
                </c:pt>
                <c:pt idx="23">
                  <c:v>4.6402899123428742</c:v>
                </c:pt>
                <c:pt idx="24">
                  <c:v>4.7098273980609804</c:v>
                </c:pt>
                <c:pt idx="25">
                  <c:v>4.8649494815859864</c:v>
                </c:pt>
                <c:pt idx="26">
                  <c:v>5.1511229805028096</c:v>
                </c:pt>
                <c:pt idx="27">
                  <c:v>5.3517118816127329</c:v>
                </c:pt>
                <c:pt idx="28">
                  <c:v>5.5629988574485179</c:v>
                </c:pt>
                <c:pt idx="29">
                  <c:v>5.9294079168093079</c:v>
                </c:pt>
                <c:pt idx="30">
                  <c:v>6.2048833410002686</c:v>
                </c:pt>
                <c:pt idx="31">
                  <c:v>6.469660690465366</c:v>
                </c:pt>
                <c:pt idx="32">
                  <c:v>6.6702495915752884</c:v>
                </c:pt>
                <c:pt idx="33">
                  <c:v>6.8280461937817609</c:v>
                </c:pt>
                <c:pt idx="34">
                  <c:v>7.1035216179727225</c:v>
                </c:pt>
                <c:pt idx="35">
                  <c:v>7.3469028179860958</c:v>
                </c:pt>
                <c:pt idx="36">
                  <c:v>7.5153974949184299</c:v>
                </c:pt>
                <c:pt idx="37">
                  <c:v>7.5822604619550704</c:v>
                </c:pt>
                <c:pt idx="38">
                  <c:v>7.8015709938352504</c:v>
                </c:pt>
                <c:pt idx="39">
                  <c:v>8.3685689543059656</c:v>
                </c:pt>
                <c:pt idx="40">
                  <c:v>8.5664833367344215</c:v>
                </c:pt>
                <c:pt idx="41">
                  <c:v>8.7216054202594293</c:v>
                </c:pt>
                <c:pt idx="42">
                  <c:v>8.5852049675046818</c:v>
                </c:pt>
                <c:pt idx="43">
                  <c:v>8.5049694070607114</c:v>
                </c:pt>
                <c:pt idx="44">
                  <c:v>8.6172991916822674</c:v>
                </c:pt>
                <c:pt idx="45">
                  <c:v>8.9034726905990933</c:v>
                </c:pt>
                <c:pt idx="46">
                  <c:v>8.935566914776679</c:v>
                </c:pt>
                <c:pt idx="47">
                  <c:v>9.1281322598422054</c:v>
                </c:pt>
                <c:pt idx="48">
                  <c:v>9.3501173104038546</c:v>
                </c:pt>
                <c:pt idx="49">
                  <c:v>9.5828004356913628</c:v>
                </c:pt>
                <c:pt idx="50">
                  <c:v>9.7459460752607647</c:v>
                </c:pt>
                <c:pt idx="51">
                  <c:v>9.7860638554827499</c:v>
                </c:pt>
                <c:pt idx="52">
                  <c:v>9.9171152708745662</c:v>
                </c:pt>
                <c:pt idx="53">
                  <c:v>9.419654796121959</c:v>
                </c:pt>
                <c:pt idx="54">
                  <c:v>8.7536996444370168</c:v>
                </c:pt>
                <c:pt idx="55">
                  <c:v>8.6681150466301169</c:v>
                </c:pt>
                <c:pt idx="56">
                  <c:v>9.1709245587456554</c:v>
                </c:pt>
                <c:pt idx="57">
                  <c:v>10.254104624739238</c:v>
                </c:pt>
                <c:pt idx="58">
                  <c:v>11.406822176450923</c:v>
                </c:pt>
                <c:pt idx="59">
                  <c:v>11.767882198448783</c:v>
                </c:pt>
                <c:pt idx="60">
                  <c:v>12.955368493019526</c:v>
                </c:pt>
                <c:pt idx="61">
                  <c:v>13.18002806226264</c:v>
                </c:pt>
                <c:pt idx="62">
                  <c:v>13.377942444691096</c:v>
                </c:pt>
                <c:pt idx="63">
                  <c:v>11.936376875381118</c:v>
                </c:pt>
                <c:pt idx="64">
                  <c:v>11.628807227012572</c:v>
                </c:pt>
                <c:pt idx="65">
                  <c:v>11.005644374231078</c:v>
                </c:pt>
                <c:pt idx="66">
                  <c:v>10.315618554412946</c:v>
                </c:pt>
                <c:pt idx="67">
                  <c:v>9.7085028137202478</c:v>
                </c:pt>
                <c:pt idx="68">
                  <c:v>9.1629010027012594</c:v>
                </c:pt>
                <c:pt idx="69">
                  <c:v>9.5079139126103254</c:v>
                </c:pt>
                <c:pt idx="70">
                  <c:v>9.9893272752741407</c:v>
                </c:pt>
                <c:pt idx="71">
                  <c:v>10.403877670901313</c:v>
                </c:pt>
                <c:pt idx="72">
                  <c:v>10.703423763225461</c:v>
                </c:pt>
                <c:pt idx="73">
                  <c:v>10.997620818186682</c:v>
                </c:pt>
                <c:pt idx="74">
                  <c:v>12.182432594075959</c:v>
                </c:pt>
                <c:pt idx="75">
                  <c:v>12.885831007301418</c:v>
                </c:pt>
                <c:pt idx="76">
                  <c:v>13.265612660069538</c:v>
                </c:pt>
                <c:pt idx="77">
                  <c:v>13.292357846884196</c:v>
                </c:pt>
                <c:pt idx="78">
                  <c:v>13.420734743594545</c:v>
                </c:pt>
                <c:pt idx="79">
                  <c:v>13.86470484471784</c:v>
                </c:pt>
                <c:pt idx="80">
                  <c:v>14.378212431559241</c:v>
                </c:pt>
                <c:pt idx="81">
                  <c:v>14.8328806074084</c:v>
                </c:pt>
                <c:pt idx="82">
                  <c:v>16.001645271208879</c:v>
                </c:pt>
                <c:pt idx="83">
                  <c:v>16.028390458023537</c:v>
                </c:pt>
                <c:pt idx="84">
                  <c:v>13.618649126023001</c:v>
                </c:pt>
                <c:pt idx="85">
                  <c:v>13.14793383808505</c:v>
                </c:pt>
                <c:pt idx="86">
                  <c:v>12.94734493697513</c:v>
                </c:pt>
                <c:pt idx="87">
                  <c:v>12.941995899612197</c:v>
                </c:pt>
                <c:pt idx="88">
                  <c:v>12.933972343567799</c:v>
                </c:pt>
                <c:pt idx="89">
                  <c:v>13.607951051297141</c:v>
                </c:pt>
                <c:pt idx="90">
                  <c:v>13.410036668868683</c:v>
                </c:pt>
                <c:pt idx="91">
                  <c:v>13.779120246910939</c:v>
                </c:pt>
                <c:pt idx="92">
                  <c:v>13.950289442524738</c:v>
                </c:pt>
                <c:pt idx="93">
                  <c:v>14.26320812825622</c:v>
                </c:pt>
                <c:pt idx="94">
                  <c:v>15.148473811821344</c:v>
                </c:pt>
                <c:pt idx="95">
                  <c:v>15.795707332736026</c:v>
                </c:pt>
                <c:pt idx="96">
                  <c:v>15.974900084394223</c:v>
                </c:pt>
                <c:pt idx="97">
                  <c:v>16.317238475621828</c:v>
                </c:pt>
                <c:pt idx="98">
                  <c:v>16.501780264642953</c:v>
                </c:pt>
                <c:pt idx="99">
                  <c:v>16.734463389930465</c:v>
                </c:pt>
                <c:pt idx="100">
                  <c:v>16.790628282241244</c:v>
                </c:pt>
                <c:pt idx="101">
                  <c:v>16.865514805322281</c:v>
                </c:pt>
                <c:pt idx="102">
                  <c:v>17.274716163586522</c:v>
                </c:pt>
                <c:pt idx="103">
                  <c:v>17.76415308229473</c:v>
                </c:pt>
                <c:pt idx="104">
                  <c:v>18.678838471355977</c:v>
                </c:pt>
                <c:pt idx="105">
                  <c:v>16.910981622907197</c:v>
                </c:pt>
                <c:pt idx="106">
                  <c:v>17.659846853717571</c:v>
                </c:pt>
                <c:pt idx="107">
                  <c:v>17.962067464723191</c:v>
                </c:pt>
                <c:pt idx="108">
                  <c:v>19.128157609842205</c:v>
                </c:pt>
                <c:pt idx="109">
                  <c:v>20.264828049465098</c:v>
                </c:pt>
                <c:pt idx="110">
                  <c:v>21.067183653904792</c:v>
                </c:pt>
                <c:pt idx="111">
                  <c:v>20.016097812088795</c:v>
                </c:pt>
                <c:pt idx="112">
                  <c:v>19.045247530716772</c:v>
                </c:pt>
                <c:pt idx="113">
                  <c:v>21.452314344035837</c:v>
                </c:pt>
                <c:pt idx="114">
                  <c:v>26.691696441027013</c:v>
                </c:pt>
                <c:pt idx="115">
                  <c:v>33.166706168855313</c:v>
                </c:pt>
                <c:pt idx="116">
                  <c:v>34.824907751363995</c:v>
                </c:pt>
                <c:pt idx="117">
                  <c:v>34.704554410698051</c:v>
                </c:pt>
                <c:pt idx="118">
                  <c:v>30.960228256646161</c:v>
                </c:pt>
                <c:pt idx="119">
                  <c:v>32.449935162222523</c:v>
                </c:pt>
                <c:pt idx="120">
                  <c:v>34.207093935945444</c:v>
                </c:pt>
                <c:pt idx="121">
                  <c:v>36.416246366836049</c:v>
                </c:pt>
                <c:pt idx="122">
                  <c:v>38.943666520821083</c:v>
                </c:pt>
                <c:pt idx="123">
                  <c:v>40.548377729700462</c:v>
                </c:pt>
                <c:pt idx="124">
                  <c:v>41.398874670406521</c:v>
                </c:pt>
                <c:pt idx="125">
                  <c:v>43.260339672706607</c:v>
                </c:pt>
                <c:pt idx="126">
                  <c:v>50.703525163225464</c:v>
                </c:pt>
                <c:pt idx="127">
                  <c:v>53.271063097432474</c:v>
                </c:pt>
                <c:pt idx="128">
                  <c:v>41.706444318775084</c:v>
                </c:pt>
                <c:pt idx="129">
                  <c:v>25.450719772826961</c:v>
                </c:pt>
                <c:pt idx="130">
                  <c:v>14.84892771949719</c:v>
                </c:pt>
                <c:pt idx="131">
                  <c:v>15.209987741495052</c:v>
                </c:pt>
                <c:pt idx="132">
                  <c:v>16.822722506418831</c:v>
                </c:pt>
                <c:pt idx="133">
                  <c:v>18.202774146055098</c:v>
                </c:pt>
                <c:pt idx="134">
                  <c:v>15.603141987670501</c:v>
                </c:pt>
                <c:pt idx="135">
                  <c:v>14.902418093126506</c:v>
                </c:pt>
                <c:pt idx="136">
                  <c:v>13.998430778791121</c:v>
                </c:pt>
                <c:pt idx="137">
                  <c:v>14.086689895279491</c:v>
                </c:pt>
                <c:pt idx="138">
                  <c:v>14.974630097526079</c:v>
                </c:pt>
                <c:pt idx="139">
                  <c:v>15.755589552514044</c:v>
                </c:pt>
                <c:pt idx="140">
                  <c:v>16.172814466822683</c:v>
                </c:pt>
                <c:pt idx="141">
                  <c:v>15.466741534915755</c:v>
                </c:pt>
                <c:pt idx="142">
                  <c:v>16.426893741561916</c:v>
                </c:pt>
                <c:pt idx="143">
                  <c:v>15.76361310855844</c:v>
                </c:pt>
                <c:pt idx="144">
                  <c:v>15.287548783257558</c:v>
                </c:pt>
                <c:pt idx="145">
                  <c:v>16.394799517384332</c:v>
                </c:pt>
                <c:pt idx="146">
                  <c:v>14.963932022800215</c:v>
                </c:pt>
                <c:pt idx="147">
                  <c:v>13.39933859414282</c:v>
                </c:pt>
                <c:pt idx="148">
                  <c:v>13.722955354600161</c:v>
                </c:pt>
                <c:pt idx="149">
                  <c:v>15.156497367865741</c:v>
                </c:pt>
                <c:pt idx="150">
                  <c:v>16.667600422893823</c:v>
                </c:pt>
                <c:pt idx="151">
                  <c:v>17.322857499852905</c:v>
                </c:pt>
                <c:pt idx="152">
                  <c:v>16.16746542945975</c:v>
                </c:pt>
                <c:pt idx="153">
                  <c:v>15.528255464589463</c:v>
                </c:pt>
                <c:pt idx="154">
                  <c:v>12.342903714963896</c:v>
                </c:pt>
                <c:pt idx="155">
                  <c:v>9.1308067785236702</c:v>
                </c:pt>
                <c:pt idx="156">
                  <c:v>8.793817424659002</c:v>
                </c:pt>
                <c:pt idx="157">
                  <c:v>9.5212865060176544</c:v>
                </c:pt>
                <c:pt idx="158">
                  <c:v>11.650203376464296</c:v>
                </c:pt>
                <c:pt idx="159">
                  <c:v>13.693535649104041</c:v>
                </c:pt>
                <c:pt idx="160">
                  <c:v>14.923814242578228</c:v>
                </c:pt>
                <c:pt idx="161">
                  <c:v>15.584420356900242</c:v>
                </c:pt>
                <c:pt idx="162">
                  <c:v>15.76361310855844</c:v>
                </c:pt>
                <c:pt idx="163">
                  <c:v>15.485463165686015</c:v>
                </c:pt>
                <c:pt idx="164">
                  <c:v>16.073857275608454</c:v>
                </c:pt>
                <c:pt idx="165">
                  <c:v>16.194210616274404</c:v>
                </c:pt>
                <c:pt idx="166">
                  <c:v>16.92167969763306</c:v>
                </c:pt>
                <c:pt idx="167">
                  <c:v>17.76415308229473</c:v>
                </c:pt>
                <c:pt idx="168">
                  <c:v>18.06102465593742</c:v>
                </c:pt>
                <c:pt idx="169">
                  <c:v>18.464876976838728</c:v>
                </c:pt>
                <c:pt idx="170">
                  <c:v>18.702909139489169</c:v>
                </c:pt>
                <c:pt idx="171">
                  <c:v>19.293977768093075</c:v>
                </c:pt>
                <c:pt idx="172">
                  <c:v>19.561429636239637</c:v>
                </c:pt>
                <c:pt idx="173">
                  <c:v>19.866324765926716</c:v>
                </c:pt>
                <c:pt idx="174">
                  <c:v>20.366459759360794</c:v>
                </c:pt>
                <c:pt idx="175">
                  <c:v>20.692751038499605</c:v>
                </c:pt>
                <c:pt idx="176">
                  <c:v>21.307890335236696</c:v>
                </c:pt>
                <c:pt idx="177">
                  <c:v>21.719766212182403</c:v>
                </c:pt>
                <c:pt idx="178">
                  <c:v>22.342929064963894</c:v>
                </c:pt>
                <c:pt idx="179">
                  <c:v>23.180053412262637</c:v>
                </c:pt>
                <c:pt idx="180">
                  <c:v>24.022526796924314</c:v>
                </c:pt>
                <c:pt idx="181">
                  <c:v>25.095008788192029</c:v>
                </c:pt>
                <c:pt idx="182">
                  <c:v>25.653983192618348</c:v>
                </c:pt>
                <c:pt idx="183">
                  <c:v>26.020392251979139</c:v>
                </c:pt>
                <c:pt idx="184">
                  <c:v>26.619484436627442</c:v>
                </c:pt>
                <c:pt idx="185">
                  <c:v>27.106246836654186</c:v>
                </c:pt>
                <c:pt idx="186">
                  <c:v>27.782900063064993</c:v>
                </c:pt>
                <c:pt idx="187">
                  <c:v>28.649444115859858</c:v>
                </c:pt>
                <c:pt idx="188">
                  <c:v>29.788789074164217</c:v>
                </c:pt>
                <c:pt idx="189">
                  <c:v>30.559050454426316</c:v>
                </c:pt>
                <c:pt idx="190">
                  <c:v>31.636881483056975</c:v>
                </c:pt>
                <c:pt idx="191">
                  <c:v>30.379857702768117</c:v>
                </c:pt>
                <c:pt idx="192">
                  <c:v>24.886396331037709</c:v>
                </c:pt>
                <c:pt idx="193">
                  <c:v>27.31753381248997</c:v>
                </c:pt>
                <c:pt idx="194">
                  <c:v>30.032170274177588</c:v>
                </c:pt>
                <c:pt idx="195">
                  <c:v>22.9339976935678</c:v>
                </c:pt>
                <c:pt idx="196">
                  <c:v>21.783954660537578</c:v>
                </c:pt>
                <c:pt idx="197">
                  <c:v>19.280605174685746</c:v>
                </c:pt>
                <c:pt idx="198">
                  <c:v>18.539763499919768</c:v>
                </c:pt>
                <c:pt idx="199">
                  <c:v>18.098467917477937</c:v>
                </c:pt>
                <c:pt idx="200">
                  <c:v>15.220685816220916</c:v>
                </c:pt>
                <c:pt idx="201">
                  <c:v>13.86470484471784</c:v>
                </c:pt>
                <c:pt idx="202">
                  <c:v>13.586554901845416</c:v>
                </c:pt>
                <c:pt idx="203">
                  <c:v>13.535739046897568</c:v>
                </c:pt>
                <c:pt idx="204">
                  <c:v>12.639775288606581</c:v>
                </c:pt>
                <c:pt idx="205">
                  <c:v>12.04068310395828</c:v>
                </c:pt>
                <c:pt idx="206">
                  <c:v>12.864434857849693</c:v>
                </c:pt>
                <c:pt idx="207">
                  <c:v>12.110220589676384</c:v>
                </c:pt>
                <c:pt idx="208">
                  <c:v>11.449614475354373</c:v>
                </c:pt>
                <c:pt idx="209">
                  <c:v>10.941455925875903</c:v>
                </c:pt>
                <c:pt idx="210">
                  <c:v>10.604466572011235</c:v>
                </c:pt>
                <c:pt idx="211">
                  <c:v>10.585744941240975</c:v>
                </c:pt>
                <c:pt idx="212">
                  <c:v>10.366434409360792</c:v>
                </c:pt>
                <c:pt idx="213">
                  <c:v>10.141774840117678</c:v>
                </c:pt>
                <c:pt idx="214">
                  <c:v>10.240732031331909</c:v>
                </c:pt>
                <c:pt idx="215">
                  <c:v>10.984248224779355</c:v>
                </c:pt>
                <c:pt idx="216">
                  <c:v>10.6927256884996</c:v>
                </c:pt>
                <c:pt idx="217">
                  <c:v>10.617839165418562</c:v>
                </c:pt>
                <c:pt idx="218">
                  <c:v>12.193130668801821</c:v>
                </c:pt>
                <c:pt idx="219">
                  <c:v>15.504184796456274</c:v>
                </c:pt>
                <c:pt idx="220">
                  <c:v>13.605276532615674</c:v>
                </c:pt>
                <c:pt idx="221">
                  <c:v>13.482248673268256</c:v>
                </c:pt>
                <c:pt idx="222">
                  <c:v>13.527715490853168</c:v>
                </c:pt>
                <c:pt idx="223">
                  <c:v>13.388640519416958</c:v>
                </c:pt>
                <c:pt idx="224">
                  <c:v>13.436781855683339</c:v>
                </c:pt>
                <c:pt idx="225">
                  <c:v>13.969011073295</c:v>
                </c:pt>
                <c:pt idx="226">
                  <c:v>14.03587404033164</c:v>
                </c:pt>
                <c:pt idx="227">
                  <c:v>14.086689895279491</c:v>
                </c:pt>
                <c:pt idx="228">
                  <c:v>14.26320812825622</c:v>
                </c:pt>
                <c:pt idx="229">
                  <c:v>14.605546519483822</c:v>
                </c:pt>
                <c:pt idx="230">
                  <c:v>14.618919112891149</c:v>
                </c:pt>
                <c:pt idx="231">
                  <c:v>14.739272453557103</c:v>
                </c:pt>
                <c:pt idx="232">
                  <c:v>14.8328806074084</c:v>
                </c:pt>
                <c:pt idx="233">
                  <c:v>14.84892771949719</c:v>
                </c:pt>
                <c:pt idx="234">
                  <c:v>15.21801129753945</c:v>
                </c:pt>
                <c:pt idx="235">
                  <c:v>15.159171886547208</c:v>
                </c:pt>
                <c:pt idx="236">
                  <c:v>20.24610641869484</c:v>
                </c:pt>
                <c:pt idx="237">
                  <c:v>32.527496203985024</c:v>
                </c:pt>
                <c:pt idx="238">
                  <c:v>38.713657914215034</c:v>
                </c:pt>
                <c:pt idx="239">
                  <c:v>45.809155976143352</c:v>
                </c:pt>
                <c:pt idx="240">
                  <c:v>43.30848100897299</c:v>
                </c:pt>
                <c:pt idx="241">
                  <c:v>37.237323602046004</c:v>
                </c:pt>
                <c:pt idx="242">
                  <c:v>38.026306613078361</c:v>
                </c:pt>
                <c:pt idx="243">
                  <c:v>39.885097096696974</c:v>
                </c:pt>
                <c:pt idx="244">
                  <c:v>41.647604907782835</c:v>
                </c:pt>
                <c:pt idx="245">
                  <c:v>42.658572969376834</c:v>
                </c:pt>
                <c:pt idx="246">
                  <c:v>45.838575681639476</c:v>
                </c:pt>
                <c:pt idx="247">
                  <c:v>49.890471484059908</c:v>
                </c:pt>
                <c:pt idx="248">
                  <c:v>50.642011233551756</c:v>
                </c:pt>
                <c:pt idx="249">
                  <c:v>51.703795150093605</c:v>
                </c:pt>
                <c:pt idx="250">
                  <c:v>52.597084389703127</c:v>
                </c:pt>
                <c:pt idx="251">
                  <c:v>53.688288011741115</c:v>
                </c:pt>
                <c:pt idx="252">
                  <c:v>54.92124112389677</c:v>
                </c:pt>
                <c:pt idx="253">
                  <c:v>56.309316319577434</c:v>
                </c:pt>
                <c:pt idx="254">
                  <c:v>57.68401892185075</c:v>
                </c:pt>
                <c:pt idx="255">
                  <c:v>59.112211897753411</c:v>
                </c:pt>
                <c:pt idx="256">
                  <c:v>60.625989471462958</c:v>
                </c:pt>
                <c:pt idx="257">
                  <c:v>61.94720170010698</c:v>
                </c:pt>
                <c:pt idx="258">
                  <c:v>63.276437484795402</c:v>
                </c:pt>
                <c:pt idx="259">
                  <c:v>64.560206451898907</c:v>
                </c:pt>
                <c:pt idx="260">
                  <c:v>65.630013924485155</c:v>
                </c:pt>
                <c:pt idx="261">
                  <c:v>66.801453106967116</c:v>
                </c:pt>
                <c:pt idx="262">
                  <c:v>68.475701801564597</c:v>
                </c:pt>
                <c:pt idx="263">
                  <c:v>69.534811199424993</c:v>
                </c:pt>
                <c:pt idx="264">
                  <c:v>70.861372465431941</c:v>
                </c:pt>
                <c:pt idx="265">
                  <c:v>75.477591709641615</c:v>
                </c:pt>
                <c:pt idx="266">
                  <c:v>77.210679815231359</c:v>
                </c:pt>
                <c:pt idx="267">
                  <c:v>78.855508804332715</c:v>
                </c:pt>
                <c:pt idx="268">
                  <c:v>80.04834413626638</c:v>
                </c:pt>
                <c:pt idx="269">
                  <c:v>81.13954775830436</c:v>
                </c:pt>
                <c:pt idx="270">
                  <c:v>82.337732127600972</c:v>
                </c:pt>
                <c:pt idx="271">
                  <c:v>83.458355455135049</c:v>
                </c:pt>
                <c:pt idx="272">
                  <c:v>84.415833143099775</c:v>
                </c:pt>
                <c:pt idx="273">
                  <c:v>85.301098826664884</c:v>
                </c:pt>
                <c:pt idx="274">
                  <c:v>85.991124646483016</c:v>
                </c:pt>
                <c:pt idx="275">
                  <c:v>86.464514453102424</c:v>
                </c:pt>
                <c:pt idx="276">
                  <c:v>86.247878439903715</c:v>
                </c:pt>
                <c:pt idx="277">
                  <c:v>88.213649670780953</c:v>
                </c:pt>
                <c:pt idx="278">
                  <c:v>89.823709917023265</c:v>
                </c:pt>
                <c:pt idx="279">
                  <c:v>91.190388963252204</c:v>
                </c:pt>
                <c:pt idx="280">
                  <c:v>92.161239244624241</c:v>
                </c:pt>
                <c:pt idx="281">
                  <c:v>93.236395754573408</c:v>
                </c:pt>
                <c:pt idx="282">
                  <c:v>94.108288844731206</c:v>
                </c:pt>
                <c:pt idx="283">
                  <c:v>95.798584651417485</c:v>
                </c:pt>
                <c:pt idx="284">
                  <c:v>98.053203899893035</c:v>
                </c:pt>
                <c:pt idx="285">
                  <c:v>95.255657359079962</c:v>
                </c:pt>
                <c:pt idx="286">
                  <c:v>96.616987367945981</c:v>
                </c:pt>
                <c:pt idx="287">
                  <c:v>97.652026097673172</c:v>
                </c:pt>
                <c:pt idx="288">
                  <c:v>97.796450106472307</c:v>
                </c:pt>
                <c:pt idx="289">
                  <c:v>98.580084080141745</c:v>
                </c:pt>
                <c:pt idx="290">
                  <c:v>98.082623605389145</c:v>
                </c:pt>
                <c:pt idx="291">
                  <c:v>100.08851261648837</c:v>
                </c:pt>
                <c:pt idx="292">
                  <c:v>59.312800798863343</c:v>
                </c:pt>
                <c:pt idx="293">
                  <c:v>57.82309389328698</c:v>
                </c:pt>
                <c:pt idx="294">
                  <c:v>63.019683691374709</c:v>
                </c:pt>
                <c:pt idx="295">
                  <c:v>65.327793313479546</c:v>
                </c:pt>
                <c:pt idx="296">
                  <c:v>67.491478926785248</c:v>
                </c:pt>
                <c:pt idx="297">
                  <c:v>69.783541436801272</c:v>
                </c:pt>
                <c:pt idx="298">
                  <c:v>71.703845850093614</c:v>
                </c:pt>
                <c:pt idx="299">
                  <c:v>73.565310852393694</c:v>
                </c:pt>
                <c:pt idx="300">
                  <c:v>75.646086386573941</c:v>
                </c:pt>
                <c:pt idx="301">
                  <c:v>77.681395103169294</c:v>
                </c:pt>
                <c:pt idx="302">
                  <c:v>79.438553876892229</c:v>
                </c:pt>
                <c:pt idx="303">
                  <c:v>82.92612623752342</c:v>
                </c:pt>
                <c:pt idx="304">
                  <c:v>83.562661683712221</c:v>
                </c:pt>
                <c:pt idx="305">
                  <c:v>85.287726233257544</c:v>
                </c:pt>
                <c:pt idx="306">
                  <c:v>89.98150651922974</c:v>
                </c:pt>
                <c:pt idx="307">
                  <c:v>92.530322822666477</c:v>
                </c:pt>
                <c:pt idx="308">
                  <c:v>94.121661438138545</c:v>
                </c:pt>
                <c:pt idx="309">
                  <c:v>95.194143429406239</c:v>
                </c:pt>
                <c:pt idx="310">
                  <c:v>96.924557016314537</c:v>
                </c:pt>
                <c:pt idx="311">
                  <c:v>98.013086119671044</c:v>
                </c:pt>
                <c:pt idx="312">
                  <c:v>98.983936401043053</c:v>
                </c:pt>
                <c:pt idx="313">
                  <c:v>99.941414089007765</c:v>
                </c:pt>
                <c:pt idx="314">
                  <c:v>100.68225576377372</c:v>
                </c:pt>
                <c:pt idx="315">
                  <c:v>102.90745530675315</c:v>
                </c:pt>
                <c:pt idx="316">
                  <c:v>103.80609358372558</c:v>
                </c:pt>
                <c:pt idx="317">
                  <c:v>104.47739777277347</c:v>
                </c:pt>
                <c:pt idx="318">
                  <c:v>105.07114092005884</c:v>
                </c:pt>
                <c:pt idx="319">
                  <c:v>106.16769357945974</c:v>
                </c:pt>
                <c:pt idx="320">
                  <c:v>107.30703853776411</c:v>
                </c:pt>
                <c:pt idx="321">
                  <c:v>108.59080750486761</c:v>
                </c:pt>
                <c:pt idx="322">
                  <c:v>109.63921882800213</c:v>
                </c:pt>
                <c:pt idx="323">
                  <c:v>110.99787431818667</c:v>
                </c:pt>
                <c:pt idx="324">
                  <c:v>112.1559409072613</c:v>
                </c:pt>
                <c:pt idx="325">
                  <c:v>111.52207997975395</c:v>
                </c:pt>
                <c:pt idx="326">
                  <c:v>110.89891712697245</c:v>
                </c:pt>
                <c:pt idx="327">
                  <c:v>102.69081929355443</c:v>
                </c:pt>
                <c:pt idx="328">
                  <c:v>87.392572435571012</c:v>
                </c:pt>
                <c:pt idx="329">
                  <c:v>94.956111266755812</c:v>
                </c:pt>
                <c:pt idx="330">
                  <c:v>99.246039231826686</c:v>
                </c:pt>
                <c:pt idx="331">
                  <c:v>103.08397353972987</c:v>
                </c:pt>
                <c:pt idx="332">
                  <c:v>104.59775111343941</c:v>
                </c:pt>
                <c:pt idx="333">
                  <c:v>89.080193723575803</c:v>
                </c:pt>
                <c:pt idx="334">
                  <c:v>92.091701758906112</c:v>
                </c:pt>
                <c:pt idx="335">
                  <c:v>76.801478456967104</c:v>
                </c:pt>
                <c:pt idx="336">
                  <c:v>81.094080940719437</c:v>
                </c:pt>
                <c:pt idx="337">
                  <c:v>84.541535521128637</c:v>
                </c:pt>
                <c:pt idx="338">
                  <c:v>87.074304712476589</c:v>
                </c:pt>
                <c:pt idx="339">
                  <c:v>90.112557934621563</c:v>
                </c:pt>
                <c:pt idx="340">
                  <c:v>92.099725314950518</c:v>
                </c:pt>
                <c:pt idx="341">
                  <c:v>94.244689297485962</c:v>
                </c:pt>
                <c:pt idx="342">
                  <c:v>97.071655543795131</c:v>
                </c:pt>
                <c:pt idx="343">
                  <c:v>97.577139574592138</c:v>
                </c:pt>
                <c:pt idx="344">
                  <c:v>94.950762229392893</c:v>
                </c:pt>
                <c:pt idx="345">
                  <c:v>94.421207530462681</c:v>
                </c:pt>
                <c:pt idx="346">
                  <c:v>90.687579451136671</c:v>
                </c:pt>
                <c:pt idx="347">
                  <c:v>90.441523732441837</c:v>
                </c:pt>
                <c:pt idx="348">
                  <c:v>92.03821138527681</c:v>
                </c:pt>
                <c:pt idx="349">
                  <c:v>93.741879785370415</c:v>
                </c:pt>
                <c:pt idx="350">
                  <c:v>92.947547736975125</c:v>
                </c:pt>
                <c:pt idx="351">
                  <c:v>92.187984431438892</c:v>
                </c:pt>
                <c:pt idx="352">
                  <c:v>86.721268246523138</c:v>
                </c:pt>
                <c:pt idx="353">
                  <c:v>83.407539600187221</c:v>
                </c:pt>
                <c:pt idx="354">
                  <c:v>85.918912642083441</c:v>
                </c:pt>
                <c:pt idx="355">
                  <c:v>87.290940725675298</c:v>
                </c:pt>
                <c:pt idx="356">
                  <c:v>88.245743894958537</c:v>
                </c:pt>
                <c:pt idx="357">
                  <c:v>89.486720563158585</c:v>
                </c:pt>
                <c:pt idx="358">
                  <c:v>68.432909502661133</c:v>
                </c:pt>
                <c:pt idx="359">
                  <c:v>69.534811199424993</c:v>
                </c:pt>
                <c:pt idx="360">
                  <c:v>75.822604619550702</c:v>
                </c:pt>
                <c:pt idx="361">
                  <c:v>83.471728048542403</c:v>
                </c:pt>
                <c:pt idx="362">
                  <c:v>88.684364958718916</c:v>
                </c:pt>
                <c:pt idx="363">
                  <c:v>89.754172431305165</c:v>
                </c:pt>
                <c:pt idx="364">
                  <c:v>94.621796431572619</c:v>
                </c:pt>
                <c:pt idx="365">
                  <c:v>91.963324862195776</c:v>
                </c:pt>
                <c:pt idx="366">
                  <c:v>93.426286580957466</c:v>
                </c:pt>
                <c:pt idx="367">
                  <c:v>94.161779218360522</c:v>
                </c:pt>
                <c:pt idx="368">
                  <c:v>95.135304018414004</c:v>
                </c:pt>
                <c:pt idx="369">
                  <c:v>94.825059851364003</c:v>
                </c:pt>
                <c:pt idx="370">
                  <c:v>93.830138901858774</c:v>
                </c:pt>
                <c:pt idx="371">
                  <c:v>55.218112697539453</c:v>
                </c:pt>
                <c:pt idx="372">
                  <c:v>31.594089184153518</c:v>
                </c:pt>
                <c:pt idx="373">
                  <c:v>28.842009460925382</c:v>
                </c:pt>
                <c:pt idx="374">
                  <c:v>27.363000630074886</c:v>
                </c:pt>
                <c:pt idx="375">
                  <c:v>31.687697338004813</c:v>
                </c:pt>
                <c:pt idx="376">
                  <c:v>38.323178186721051</c:v>
                </c:pt>
                <c:pt idx="377">
                  <c:v>42.305536503423369</c:v>
                </c:pt>
                <c:pt idx="378">
                  <c:v>44.99075325961487</c:v>
                </c:pt>
                <c:pt idx="379">
                  <c:v>46.186263110230009</c:v>
                </c:pt>
                <c:pt idx="380">
                  <c:v>46.595464468494242</c:v>
                </c:pt>
                <c:pt idx="381">
                  <c:v>47.734809426798606</c:v>
                </c:pt>
                <c:pt idx="382">
                  <c:v>49.229865369737908</c:v>
                </c:pt>
                <c:pt idx="383">
                  <c:v>49.911867633511633</c:v>
                </c:pt>
                <c:pt idx="384">
                  <c:v>52.078227765498802</c:v>
                </c:pt>
                <c:pt idx="385">
                  <c:v>51.714493224819478</c:v>
                </c:pt>
                <c:pt idx="386">
                  <c:v>53.083846789729868</c:v>
                </c:pt>
                <c:pt idx="387">
                  <c:v>53.819339427132924</c:v>
                </c:pt>
                <c:pt idx="388">
                  <c:v>55.05229253928858</c:v>
                </c:pt>
                <c:pt idx="389">
                  <c:v>56.862941686640823</c:v>
                </c:pt>
                <c:pt idx="390">
                  <c:v>57.694716996576638</c:v>
                </c:pt>
                <c:pt idx="391">
                  <c:v>58.012984719671024</c:v>
                </c:pt>
                <c:pt idx="392">
                  <c:v>59.077443154894361</c:v>
                </c:pt>
                <c:pt idx="393">
                  <c:v>60.465518350575017</c:v>
                </c:pt>
                <c:pt idx="394">
                  <c:v>62.059531484728538</c:v>
                </c:pt>
                <c:pt idx="395">
                  <c:v>62.551642922118219</c:v>
                </c:pt>
                <c:pt idx="396">
                  <c:v>63.150735106766518</c:v>
                </c:pt>
                <c:pt idx="397">
                  <c:v>63.279112003476868</c:v>
                </c:pt>
                <c:pt idx="398">
                  <c:v>64.332872363974332</c:v>
                </c:pt>
                <c:pt idx="399">
                  <c:v>67.368451067437817</c:v>
                </c:pt>
                <c:pt idx="400">
                  <c:v>70.264954799465102</c:v>
                </c:pt>
                <c:pt idx="401">
                  <c:v>34.153603562316128</c:v>
                </c:pt>
                <c:pt idx="402">
                  <c:v>23.661466774926449</c:v>
                </c:pt>
                <c:pt idx="403">
                  <c:v>25.883991799224393</c:v>
                </c:pt>
                <c:pt idx="404">
                  <c:v>29.395634827988768</c:v>
                </c:pt>
                <c:pt idx="405">
                  <c:v>38.470276714201667</c:v>
                </c:pt>
                <c:pt idx="406">
                  <c:v>44.90516866180797</c:v>
                </c:pt>
                <c:pt idx="407">
                  <c:v>39.253910687871091</c:v>
                </c:pt>
                <c:pt idx="408">
                  <c:v>34.568153957943302</c:v>
                </c:pt>
                <c:pt idx="409">
                  <c:v>44.482594710136404</c:v>
                </c:pt>
                <c:pt idx="410">
                  <c:v>53.126639088633318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5-48E8-B4A8-9BE3603F66C2}"/>
            </c:ext>
          </c:extLst>
        </c:ser>
        <c:ser>
          <c:idx val="0"/>
          <c:order val="1"/>
          <c:tx>
            <c:strRef>
              <c:f>'071C'!$N$11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'071C'!$N$14:$N$743</c:f>
              <c:numCache>
                <c:formatCode>0.0</c:formatCode>
                <c:ptCount val="7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5-48E8-B4A8-9BE3603F6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6-46C8-A796-BAB0A0369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'071C'!$W$14:$W$743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5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D-492E-9648-A8CC23CB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'071C'!$Y$14:$Y$743</c:f>
              <c:numCache>
                <c:formatCode>0</c:formatCode>
                <c:ptCount val="7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3</c:v>
                </c:pt>
                <c:pt idx="410">
                  <c:v>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6-4A4B-9BB1-0D214EC36171}"/>
            </c:ext>
          </c:extLst>
        </c:ser>
        <c:ser>
          <c:idx val="0"/>
          <c:order val="1"/>
          <c:tx>
            <c:strRef>
              <c:f>'071C'!$X$11:$Y$11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'071C'!$Y$14:$Y$743</c:f>
              <c:numCache>
                <c:formatCode>0</c:formatCode>
                <c:ptCount val="7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3</c:v>
                </c:pt>
                <c:pt idx="410">
                  <c:v>4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6-4A4B-9BB1-0D214EC3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'071C'!$U$14:$U$743</c:f>
              <c:numCache>
                <c:formatCode>0</c:formatCode>
                <c:ptCount val="7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3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5</c:v>
                </c:pt>
                <c:pt idx="191">
                  <c:v>7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3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</c:numCache>
            </c:numRef>
          </c:xVal>
          <c:yVal>
            <c:numRef>
              <c:f>'071C'!$J$14:$J$743</c:f>
              <c:numCache>
                <c:formatCode>0.0</c:formatCode>
                <c:ptCount val="730"/>
                <c:pt idx="0">
                  <c:v>0.23595800524934385</c:v>
                </c:pt>
                <c:pt idx="1">
                  <c:v>7.1916010498687677E-2</c:v>
                </c:pt>
                <c:pt idx="2">
                  <c:v>-9.212598425196844E-2</c:v>
                </c:pt>
                <c:pt idx="3">
                  <c:v>-0.25616797900262467</c:v>
                </c:pt>
                <c:pt idx="4">
                  <c:v>-0.42020997375328073</c:v>
                </c:pt>
                <c:pt idx="5">
                  <c:v>-0.5842519685039369</c:v>
                </c:pt>
                <c:pt idx="6">
                  <c:v>-0.74829396325459296</c:v>
                </c:pt>
                <c:pt idx="7">
                  <c:v>-0.91233595800524936</c:v>
                </c:pt>
                <c:pt idx="8">
                  <c:v>-1.0763779527559056</c:v>
                </c:pt>
                <c:pt idx="9">
                  <c:v>-1.2404199475065614</c:v>
                </c:pt>
                <c:pt idx="10">
                  <c:v>-1.404461942257218</c:v>
                </c:pt>
                <c:pt idx="11">
                  <c:v>-1.5685039370078737</c:v>
                </c:pt>
                <c:pt idx="12">
                  <c:v>-1.7325459317585303</c:v>
                </c:pt>
                <c:pt idx="13">
                  <c:v>-1.8965879265091861</c:v>
                </c:pt>
                <c:pt idx="14">
                  <c:v>-2.0606299212598427</c:v>
                </c:pt>
                <c:pt idx="15">
                  <c:v>-2.2246719160104989</c:v>
                </c:pt>
                <c:pt idx="16">
                  <c:v>-2.3887139107611546</c:v>
                </c:pt>
                <c:pt idx="17">
                  <c:v>-2.5527559055118112</c:v>
                </c:pt>
                <c:pt idx="18">
                  <c:v>-2.7167979002624669</c:v>
                </c:pt>
                <c:pt idx="19">
                  <c:v>-2.8808398950131231</c:v>
                </c:pt>
                <c:pt idx="20">
                  <c:v>-3.0448818897637797</c:v>
                </c:pt>
                <c:pt idx="21">
                  <c:v>-3.2089238845144359</c:v>
                </c:pt>
                <c:pt idx="22">
                  <c:v>-3.3729658792650916</c:v>
                </c:pt>
                <c:pt idx="23">
                  <c:v>-3.5370078740157478</c:v>
                </c:pt>
                <c:pt idx="24">
                  <c:v>-3.7010498687664044</c:v>
                </c:pt>
                <c:pt idx="25">
                  <c:v>-3.8650918635170606</c:v>
                </c:pt>
                <c:pt idx="26">
                  <c:v>-4.0291338582677163</c:v>
                </c:pt>
                <c:pt idx="27">
                  <c:v>-4.1931758530183716</c:v>
                </c:pt>
                <c:pt idx="28">
                  <c:v>-4.3572178477690278</c:v>
                </c:pt>
                <c:pt idx="29">
                  <c:v>-4.5212598425196848</c:v>
                </c:pt>
                <c:pt idx="30">
                  <c:v>-4.685301837270341</c:v>
                </c:pt>
                <c:pt idx="31">
                  <c:v>-4.8493438320209972</c:v>
                </c:pt>
                <c:pt idx="32">
                  <c:v>-5.0133858267716525</c:v>
                </c:pt>
                <c:pt idx="33">
                  <c:v>-5.1774278215223086</c:v>
                </c:pt>
                <c:pt idx="34">
                  <c:v>-5.3414698162729648</c:v>
                </c:pt>
                <c:pt idx="35">
                  <c:v>-5.5055118110236219</c:v>
                </c:pt>
                <c:pt idx="36">
                  <c:v>-5.669553805774278</c:v>
                </c:pt>
                <c:pt idx="37">
                  <c:v>-5.8335958005249333</c:v>
                </c:pt>
                <c:pt idx="38">
                  <c:v>-5.9976377952755895</c:v>
                </c:pt>
                <c:pt idx="39">
                  <c:v>-6.1616797900262457</c:v>
                </c:pt>
                <c:pt idx="40">
                  <c:v>-6.3257217847769018</c:v>
                </c:pt>
                <c:pt idx="41">
                  <c:v>-6.4897637795275589</c:v>
                </c:pt>
                <c:pt idx="42">
                  <c:v>-6.6538057742782142</c:v>
                </c:pt>
                <c:pt idx="43">
                  <c:v>-6.8178477690288712</c:v>
                </c:pt>
                <c:pt idx="44">
                  <c:v>-6.9818897637795265</c:v>
                </c:pt>
                <c:pt idx="45">
                  <c:v>-7.1459317585301827</c:v>
                </c:pt>
                <c:pt idx="46">
                  <c:v>-7.3099737532808398</c:v>
                </c:pt>
                <c:pt idx="47">
                  <c:v>-7.474015748031495</c:v>
                </c:pt>
                <c:pt idx="48">
                  <c:v>-7.6380577427821521</c:v>
                </c:pt>
                <c:pt idx="49">
                  <c:v>-7.8020997375328083</c:v>
                </c:pt>
                <c:pt idx="50">
                  <c:v>-7.9661417322834627</c:v>
                </c:pt>
                <c:pt idx="51">
                  <c:v>-8.1301837270341206</c:v>
                </c:pt>
                <c:pt idx="52">
                  <c:v>-8.294225721784775</c:v>
                </c:pt>
                <c:pt idx="53">
                  <c:v>-8.458267716535433</c:v>
                </c:pt>
                <c:pt idx="54">
                  <c:v>-8.6223097112860891</c:v>
                </c:pt>
                <c:pt idx="55">
                  <c:v>-8.7863517060367435</c:v>
                </c:pt>
                <c:pt idx="56">
                  <c:v>-8.9503937007874015</c:v>
                </c:pt>
                <c:pt idx="57">
                  <c:v>-9.1144356955380559</c:v>
                </c:pt>
                <c:pt idx="58">
                  <c:v>-9.2784776902887138</c:v>
                </c:pt>
                <c:pt idx="59">
                  <c:v>-9.44251968503937</c:v>
                </c:pt>
                <c:pt idx="60">
                  <c:v>-9.6065616797900244</c:v>
                </c:pt>
                <c:pt idx="61">
                  <c:v>-9.7706036745406823</c:v>
                </c:pt>
                <c:pt idx="62">
                  <c:v>-9.9346456692913367</c:v>
                </c:pt>
                <c:pt idx="63">
                  <c:v>-10.098687664041995</c:v>
                </c:pt>
                <c:pt idx="64">
                  <c:v>-10.262729658792651</c:v>
                </c:pt>
                <c:pt idx="65">
                  <c:v>-10.426771653543305</c:v>
                </c:pt>
                <c:pt idx="66">
                  <c:v>-10.590813648293963</c:v>
                </c:pt>
                <c:pt idx="67">
                  <c:v>-10.754855643044618</c:v>
                </c:pt>
                <c:pt idx="68">
                  <c:v>-10.918897637795276</c:v>
                </c:pt>
                <c:pt idx="69">
                  <c:v>-11.08293963254593</c:v>
                </c:pt>
                <c:pt idx="70">
                  <c:v>-11.246981627296586</c:v>
                </c:pt>
                <c:pt idx="71">
                  <c:v>-11.411023622047244</c:v>
                </c:pt>
                <c:pt idx="72">
                  <c:v>-11.575065616797898</c:v>
                </c:pt>
                <c:pt idx="73">
                  <c:v>-11.739107611548556</c:v>
                </c:pt>
                <c:pt idx="74">
                  <c:v>-11.903149606299211</c:v>
                </c:pt>
                <c:pt idx="75">
                  <c:v>-12.067191601049867</c:v>
                </c:pt>
                <c:pt idx="76">
                  <c:v>-12.231233595800525</c:v>
                </c:pt>
                <c:pt idx="77">
                  <c:v>-12.395275590551179</c:v>
                </c:pt>
                <c:pt idx="78">
                  <c:v>-12.559317585301837</c:v>
                </c:pt>
                <c:pt idx="79">
                  <c:v>-12.723359580052492</c:v>
                </c:pt>
                <c:pt idx="80">
                  <c:v>-12.887401574803148</c:v>
                </c:pt>
                <c:pt idx="81">
                  <c:v>-13.051443569553804</c:v>
                </c:pt>
                <c:pt idx="82">
                  <c:v>-13.215485564304462</c:v>
                </c:pt>
                <c:pt idx="83">
                  <c:v>-13.379527559055118</c:v>
                </c:pt>
                <c:pt idx="84">
                  <c:v>-13.543569553805773</c:v>
                </c:pt>
                <c:pt idx="85">
                  <c:v>-13.707611548556429</c:v>
                </c:pt>
                <c:pt idx="86">
                  <c:v>-13.871653543307085</c:v>
                </c:pt>
                <c:pt idx="87">
                  <c:v>-14.035695538057743</c:v>
                </c:pt>
                <c:pt idx="88">
                  <c:v>-14.199737532808399</c:v>
                </c:pt>
                <c:pt idx="89">
                  <c:v>-14.363779527559053</c:v>
                </c:pt>
                <c:pt idx="90">
                  <c:v>-14.52782152230971</c:v>
                </c:pt>
                <c:pt idx="91">
                  <c:v>-14.691863517060366</c:v>
                </c:pt>
                <c:pt idx="92">
                  <c:v>-14.855905511811024</c:v>
                </c:pt>
                <c:pt idx="93">
                  <c:v>-15.01994750656168</c:v>
                </c:pt>
                <c:pt idx="94">
                  <c:v>-15.183989501312334</c:v>
                </c:pt>
                <c:pt idx="95">
                  <c:v>-15.34803149606299</c:v>
                </c:pt>
                <c:pt idx="96">
                  <c:v>-15.512073490813647</c:v>
                </c:pt>
                <c:pt idx="97">
                  <c:v>-15.676115485564305</c:v>
                </c:pt>
                <c:pt idx="98">
                  <c:v>-15.840157480314959</c:v>
                </c:pt>
                <c:pt idx="99">
                  <c:v>-16.004199475065619</c:v>
                </c:pt>
                <c:pt idx="100">
                  <c:v>-16.168241469816273</c:v>
                </c:pt>
                <c:pt idx="101">
                  <c:v>-16.332283464566927</c:v>
                </c:pt>
                <c:pt idx="102">
                  <c:v>-16.496325459317585</c:v>
                </c:pt>
                <c:pt idx="103">
                  <c:v>-16.660367454068243</c:v>
                </c:pt>
                <c:pt idx="104">
                  <c:v>-16.824409448818898</c:v>
                </c:pt>
                <c:pt idx="105">
                  <c:v>-16.988451443569552</c:v>
                </c:pt>
                <c:pt idx="106">
                  <c:v>-17.15249343832021</c:v>
                </c:pt>
                <c:pt idx="107">
                  <c:v>-17.316535433070868</c:v>
                </c:pt>
                <c:pt idx="108">
                  <c:v>-17.480577427821522</c:v>
                </c:pt>
                <c:pt idx="109">
                  <c:v>-17.64461942257218</c:v>
                </c:pt>
                <c:pt idx="110">
                  <c:v>-17.808661417322835</c:v>
                </c:pt>
                <c:pt idx="111">
                  <c:v>-17.972703412073489</c:v>
                </c:pt>
                <c:pt idx="112">
                  <c:v>-18.136745406824147</c:v>
                </c:pt>
                <c:pt idx="113">
                  <c:v>-18.300787401574805</c:v>
                </c:pt>
                <c:pt idx="114">
                  <c:v>-18.464829396325459</c:v>
                </c:pt>
                <c:pt idx="115">
                  <c:v>-18.628871391076114</c:v>
                </c:pt>
                <c:pt idx="116">
                  <c:v>-18.792913385826772</c:v>
                </c:pt>
                <c:pt idx="117">
                  <c:v>-18.95695538057743</c:v>
                </c:pt>
                <c:pt idx="118">
                  <c:v>-19.120997375328084</c:v>
                </c:pt>
                <c:pt idx="119">
                  <c:v>-19.285039370078742</c:v>
                </c:pt>
                <c:pt idx="120">
                  <c:v>-19.449081364829397</c:v>
                </c:pt>
                <c:pt idx="121">
                  <c:v>-19.613123359580051</c:v>
                </c:pt>
                <c:pt idx="122">
                  <c:v>-19.777165354330709</c:v>
                </c:pt>
                <c:pt idx="123">
                  <c:v>-19.941207349081367</c:v>
                </c:pt>
                <c:pt idx="124">
                  <c:v>-20.105249343832021</c:v>
                </c:pt>
                <c:pt idx="125">
                  <c:v>-20.269291338582676</c:v>
                </c:pt>
                <c:pt idx="126">
                  <c:v>-20.433333333333334</c:v>
                </c:pt>
                <c:pt idx="127">
                  <c:v>-20.597375328083992</c:v>
                </c:pt>
                <c:pt idx="128">
                  <c:v>-20.761417322834646</c:v>
                </c:pt>
                <c:pt idx="129">
                  <c:v>-20.925459317585304</c:v>
                </c:pt>
                <c:pt idx="130">
                  <c:v>-21.089501312335958</c:v>
                </c:pt>
                <c:pt idx="131">
                  <c:v>-21.253543307086613</c:v>
                </c:pt>
                <c:pt idx="132">
                  <c:v>-21.417585301837271</c:v>
                </c:pt>
                <c:pt idx="133">
                  <c:v>-21.581627296587929</c:v>
                </c:pt>
                <c:pt idx="134">
                  <c:v>-21.745669291338583</c:v>
                </c:pt>
                <c:pt idx="135">
                  <c:v>-21.909711286089237</c:v>
                </c:pt>
                <c:pt idx="136">
                  <c:v>-22.073753280839895</c:v>
                </c:pt>
                <c:pt idx="137">
                  <c:v>-22.237795275590553</c:v>
                </c:pt>
                <c:pt idx="138">
                  <c:v>-22.401837270341208</c:v>
                </c:pt>
                <c:pt idx="139">
                  <c:v>-22.565879265091862</c:v>
                </c:pt>
                <c:pt idx="140">
                  <c:v>-22.72992125984252</c:v>
                </c:pt>
                <c:pt idx="141">
                  <c:v>-22.893963254593174</c:v>
                </c:pt>
                <c:pt idx="142">
                  <c:v>-23.058005249343832</c:v>
                </c:pt>
                <c:pt idx="143">
                  <c:v>-23.22204724409449</c:v>
                </c:pt>
                <c:pt idx="144">
                  <c:v>-23.386089238845145</c:v>
                </c:pt>
                <c:pt idx="145">
                  <c:v>-23.550131233595799</c:v>
                </c:pt>
                <c:pt idx="146">
                  <c:v>-23.714173228346457</c:v>
                </c:pt>
                <c:pt idx="147">
                  <c:v>-23.878215223097115</c:v>
                </c:pt>
                <c:pt idx="148">
                  <c:v>-24.042257217847769</c:v>
                </c:pt>
                <c:pt idx="149">
                  <c:v>-24.206299212598424</c:v>
                </c:pt>
                <c:pt idx="150">
                  <c:v>-24.370341207349082</c:v>
                </c:pt>
                <c:pt idx="151">
                  <c:v>-24.534383202099736</c:v>
                </c:pt>
                <c:pt idx="152">
                  <c:v>-24.698425196850394</c:v>
                </c:pt>
                <c:pt idx="153">
                  <c:v>-24.862467191601052</c:v>
                </c:pt>
                <c:pt idx="154">
                  <c:v>-25.026509186351706</c:v>
                </c:pt>
                <c:pt idx="155">
                  <c:v>-25.190551181102361</c:v>
                </c:pt>
                <c:pt idx="156">
                  <c:v>-25.354593175853019</c:v>
                </c:pt>
                <c:pt idx="157">
                  <c:v>-25.518635170603677</c:v>
                </c:pt>
                <c:pt idx="158">
                  <c:v>-25.682677165354331</c:v>
                </c:pt>
                <c:pt idx="159">
                  <c:v>-25.846719160104985</c:v>
                </c:pt>
                <c:pt idx="160">
                  <c:v>-26.010761154855647</c:v>
                </c:pt>
                <c:pt idx="161">
                  <c:v>-26.174803149606298</c:v>
                </c:pt>
                <c:pt idx="162">
                  <c:v>-26.338845144356956</c:v>
                </c:pt>
                <c:pt idx="163">
                  <c:v>-26.50288713910761</c:v>
                </c:pt>
                <c:pt idx="164">
                  <c:v>-26.666929133858268</c:v>
                </c:pt>
                <c:pt idx="165">
                  <c:v>-26.830971128608926</c:v>
                </c:pt>
                <c:pt idx="166">
                  <c:v>-26.99501312335958</c:v>
                </c:pt>
                <c:pt idx="167">
                  <c:v>-27.159055118110238</c:v>
                </c:pt>
                <c:pt idx="168">
                  <c:v>-27.323097112860889</c:v>
                </c:pt>
                <c:pt idx="169">
                  <c:v>-27.487139107611547</c:v>
                </c:pt>
                <c:pt idx="170">
                  <c:v>-27.651181102362209</c:v>
                </c:pt>
                <c:pt idx="171">
                  <c:v>-27.81522309711286</c:v>
                </c:pt>
                <c:pt idx="172">
                  <c:v>-27.979265091863518</c:v>
                </c:pt>
                <c:pt idx="173">
                  <c:v>-28.143307086614172</c:v>
                </c:pt>
                <c:pt idx="174">
                  <c:v>-28.30734908136483</c:v>
                </c:pt>
                <c:pt idx="175">
                  <c:v>-28.471391076115488</c:v>
                </c:pt>
                <c:pt idx="176">
                  <c:v>-28.635433070866142</c:v>
                </c:pt>
                <c:pt idx="177">
                  <c:v>-28.7994750656168</c:v>
                </c:pt>
                <c:pt idx="178">
                  <c:v>-28.963517060367451</c:v>
                </c:pt>
                <c:pt idx="179">
                  <c:v>-29.127559055118109</c:v>
                </c:pt>
                <c:pt idx="180">
                  <c:v>-29.291601049868767</c:v>
                </c:pt>
                <c:pt idx="181">
                  <c:v>-29.455643044619421</c:v>
                </c:pt>
                <c:pt idx="182">
                  <c:v>-29.619685039370079</c:v>
                </c:pt>
                <c:pt idx="183">
                  <c:v>-29.783727034120734</c:v>
                </c:pt>
                <c:pt idx="184">
                  <c:v>-29.947769028871392</c:v>
                </c:pt>
                <c:pt idx="185">
                  <c:v>-30.11181102362205</c:v>
                </c:pt>
                <c:pt idx="186">
                  <c:v>-30.2758530183727</c:v>
                </c:pt>
                <c:pt idx="187">
                  <c:v>-30.439895013123362</c:v>
                </c:pt>
                <c:pt idx="188">
                  <c:v>-30.603937007874013</c:v>
                </c:pt>
                <c:pt idx="189">
                  <c:v>-30.767979002624671</c:v>
                </c:pt>
                <c:pt idx="190">
                  <c:v>-30.932020997375329</c:v>
                </c:pt>
                <c:pt idx="191">
                  <c:v>-31.096062992125983</c:v>
                </c:pt>
                <c:pt idx="192">
                  <c:v>-31.260104986876641</c:v>
                </c:pt>
                <c:pt idx="193">
                  <c:v>-31.424146981627295</c:v>
                </c:pt>
                <c:pt idx="194">
                  <c:v>-31.588188976377953</c:v>
                </c:pt>
                <c:pt idx="195">
                  <c:v>-31.752230971128611</c:v>
                </c:pt>
                <c:pt idx="196">
                  <c:v>-31.916272965879266</c:v>
                </c:pt>
                <c:pt idx="197">
                  <c:v>-32.08031496062992</c:v>
                </c:pt>
                <c:pt idx="198">
                  <c:v>-32.244356955380574</c:v>
                </c:pt>
                <c:pt idx="199">
                  <c:v>-32.408398950131236</c:v>
                </c:pt>
                <c:pt idx="200">
                  <c:v>-32.57244094488189</c:v>
                </c:pt>
                <c:pt idx="201">
                  <c:v>-32.736482939632545</c:v>
                </c:pt>
                <c:pt idx="202">
                  <c:v>-32.900524934383206</c:v>
                </c:pt>
                <c:pt idx="203">
                  <c:v>-33.064566929133854</c:v>
                </c:pt>
                <c:pt idx="204">
                  <c:v>-33.228608923884515</c:v>
                </c:pt>
                <c:pt idx="205">
                  <c:v>-33.392650918635169</c:v>
                </c:pt>
                <c:pt idx="206">
                  <c:v>-33.556692913385824</c:v>
                </c:pt>
                <c:pt idx="207">
                  <c:v>-33.720734908136485</c:v>
                </c:pt>
                <c:pt idx="208">
                  <c:v>-33.88477690288714</c:v>
                </c:pt>
                <c:pt idx="209">
                  <c:v>-34.048818897637794</c:v>
                </c:pt>
                <c:pt idx="210">
                  <c:v>-34.212860892388456</c:v>
                </c:pt>
                <c:pt idx="211">
                  <c:v>-34.376902887139103</c:v>
                </c:pt>
                <c:pt idx="212">
                  <c:v>-34.540944881889764</c:v>
                </c:pt>
                <c:pt idx="213">
                  <c:v>-34.704986876640419</c:v>
                </c:pt>
                <c:pt idx="214">
                  <c:v>-34.869028871391073</c:v>
                </c:pt>
                <c:pt idx="215">
                  <c:v>-35.033070866141735</c:v>
                </c:pt>
                <c:pt idx="216">
                  <c:v>-35.197112860892389</c:v>
                </c:pt>
                <c:pt idx="217">
                  <c:v>-35.361154855643044</c:v>
                </c:pt>
                <c:pt idx="218">
                  <c:v>-35.525196850393698</c:v>
                </c:pt>
                <c:pt idx="219">
                  <c:v>-35.689238845144359</c:v>
                </c:pt>
                <c:pt idx="220">
                  <c:v>-35.853280839895014</c:v>
                </c:pt>
                <c:pt idx="221">
                  <c:v>-36.017322834645668</c:v>
                </c:pt>
                <c:pt idx="222">
                  <c:v>-36.18136482939633</c:v>
                </c:pt>
                <c:pt idx="223">
                  <c:v>-36.345406824146977</c:v>
                </c:pt>
                <c:pt idx="224">
                  <c:v>-36.509448818897638</c:v>
                </c:pt>
                <c:pt idx="225">
                  <c:v>-36.673490813648293</c:v>
                </c:pt>
                <c:pt idx="226">
                  <c:v>-36.837532808398947</c:v>
                </c:pt>
                <c:pt idx="227">
                  <c:v>-37.001574803149609</c:v>
                </c:pt>
                <c:pt idx="228">
                  <c:v>-37.165616797900263</c:v>
                </c:pt>
                <c:pt idx="229">
                  <c:v>-37.329658792650918</c:v>
                </c:pt>
                <c:pt idx="230">
                  <c:v>-37.493700787401579</c:v>
                </c:pt>
                <c:pt idx="231">
                  <c:v>-37.657742782152226</c:v>
                </c:pt>
                <c:pt idx="232">
                  <c:v>-37.821784776902888</c:v>
                </c:pt>
                <c:pt idx="233">
                  <c:v>-37.985826771653542</c:v>
                </c:pt>
                <c:pt idx="234">
                  <c:v>-38.149868766404197</c:v>
                </c:pt>
                <c:pt idx="235">
                  <c:v>-38.313910761154858</c:v>
                </c:pt>
                <c:pt idx="236">
                  <c:v>-38.477952755905513</c:v>
                </c:pt>
                <c:pt idx="237">
                  <c:v>-38.641994750656167</c:v>
                </c:pt>
                <c:pt idx="238">
                  <c:v>-38.806036745406821</c:v>
                </c:pt>
                <c:pt idx="239">
                  <c:v>-38.970078740157483</c:v>
                </c:pt>
                <c:pt idx="240">
                  <c:v>-39.134120734908137</c:v>
                </c:pt>
                <c:pt idx="241">
                  <c:v>-39.298162729658792</c:v>
                </c:pt>
                <c:pt idx="242">
                  <c:v>-39.462204724409446</c:v>
                </c:pt>
                <c:pt idx="243">
                  <c:v>-39.6262467191601</c:v>
                </c:pt>
                <c:pt idx="244">
                  <c:v>-39.790288713910762</c:v>
                </c:pt>
                <c:pt idx="245">
                  <c:v>-39.954330708661416</c:v>
                </c:pt>
                <c:pt idx="246">
                  <c:v>-40.118372703412071</c:v>
                </c:pt>
                <c:pt idx="247">
                  <c:v>-40.282414698162732</c:v>
                </c:pt>
                <c:pt idx="248">
                  <c:v>-40.44645669291338</c:v>
                </c:pt>
                <c:pt idx="249">
                  <c:v>-40.610498687664041</c:v>
                </c:pt>
                <c:pt idx="250">
                  <c:v>-40.774540682414703</c:v>
                </c:pt>
                <c:pt idx="251">
                  <c:v>-40.93858267716535</c:v>
                </c:pt>
                <c:pt idx="252">
                  <c:v>-41.102624671916011</c:v>
                </c:pt>
                <c:pt idx="253">
                  <c:v>-41.266666666666666</c:v>
                </c:pt>
                <c:pt idx="254">
                  <c:v>-41.43070866141732</c:v>
                </c:pt>
                <c:pt idx="255">
                  <c:v>-41.594750656167982</c:v>
                </c:pt>
                <c:pt idx="256">
                  <c:v>-41.758792650918636</c:v>
                </c:pt>
                <c:pt idx="257">
                  <c:v>-41.92283464566929</c:v>
                </c:pt>
                <c:pt idx="258">
                  <c:v>-42.086876640419945</c:v>
                </c:pt>
                <c:pt idx="259">
                  <c:v>-42.250918635170606</c:v>
                </c:pt>
                <c:pt idx="260">
                  <c:v>-42.414960629921261</c:v>
                </c:pt>
                <c:pt idx="261">
                  <c:v>-42.579002624671915</c:v>
                </c:pt>
                <c:pt idx="262">
                  <c:v>-42.743044619422569</c:v>
                </c:pt>
                <c:pt idx="263">
                  <c:v>-42.907086614173224</c:v>
                </c:pt>
                <c:pt idx="264">
                  <c:v>-43.071128608923885</c:v>
                </c:pt>
                <c:pt idx="265">
                  <c:v>-43.23517060367454</c:v>
                </c:pt>
                <c:pt idx="266">
                  <c:v>-43.399212598425194</c:v>
                </c:pt>
                <c:pt idx="267">
                  <c:v>-43.563254593175856</c:v>
                </c:pt>
                <c:pt idx="268">
                  <c:v>-43.727296587926503</c:v>
                </c:pt>
                <c:pt idx="269">
                  <c:v>-43.891338582677164</c:v>
                </c:pt>
                <c:pt idx="270">
                  <c:v>-44.055380577427826</c:v>
                </c:pt>
                <c:pt idx="271">
                  <c:v>-44.219422572178473</c:v>
                </c:pt>
                <c:pt idx="272">
                  <c:v>-44.383464566929135</c:v>
                </c:pt>
                <c:pt idx="273">
                  <c:v>-44.547506561679789</c:v>
                </c:pt>
                <c:pt idx="274">
                  <c:v>-44.711548556430444</c:v>
                </c:pt>
                <c:pt idx="275">
                  <c:v>-44.875590551181105</c:v>
                </c:pt>
                <c:pt idx="276">
                  <c:v>-45.039632545931759</c:v>
                </c:pt>
                <c:pt idx="277">
                  <c:v>-45.203674540682414</c:v>
                </c:pt>
                <c:pt idx="278">
                  <c:v>-45.367716535433068</c:v>
                </c:pt>
                <c:pt idx="279">
                  <c:v>-45.531758530183723</c:v>
                </c:pt>
                <c:pt idx="280">
                  <c:v>-45.695800524934384</c:v>
                </c:pt>
                <c:pt idx="281">
                  <c:v>-45.859842519685039</c:v>
                </c:pt>
                <c:pt idx="282">
                  <c:v>-46.023884514435693</c:v>
                </c:pt>
                <c:pt idx="283">
                  <c:v>-46.187926509186347</c:v>
                </c:pt>
                <c:pt idx="284">
                  <c:v>-46.351968503937009</c:v>
                </c:pt>
                <c:pt idx="285">
                  <c:v>-46.516010498687663</c:v>
                </c:pt>
                <c:pt idx="286">
                  <c:v>-46.680052493438318</c:v>
                </c:pt>
                <c:pt idx="287">
                  <c:v>-46.844094488188979</c:v>
                </c:pt>
                <c:pt idx="288">
                  <c:v>-47.008136482939626</c:v>
                </c:pt>
                <c:pt idx="289">
                  <c:v>-47.172178477690288</c:v>
                </c:pt>
                <c:pt idx="290">
                  <c:v>-47.336220472440949</c:v>
                </c:pt>
                <c:pt idx="291">
                  <c:v>-47.500262467191597</c:v>
                </c:pt>
                <c:pt idx="292">
                  <c:v>-47.664304461942258</c:v>
                </c:pt>
                <c:pt idx="293">
                  <c:v>-47.828346456692913</c:v>
                </c:pt>
                <c:pt idx="294">
                  <c:v>-47.992388451443567</c:v>
                </c:pt>
                <c:pt idx="295">
                  <c:v>-48.156430446194229</c:v>
                </c:pt>
                <c:pt idx="296">
                  <c:v>-48.320472440944883</c:v>
                </c:pt>
                <c:pt idx="297">
                  <c:v>-48.484514435695537</c:v>
                </c:pt>
                <c:pt idx="298">
                  <c:v>-48.648556430446192</c:v>
                </c:pt>
                <c:pt idx="299">
                  <c:v>-48.812598425196846</c:v>
                </c:pt>
                <c:pt idx="300">
                  <c:v>-48.976640419947508</c:v>
                </c:pt>
                <c:pt idx="301">
                  <c:v>-49.140682414698162</c:v>
                </c:pt>
                <c:pt idx="302">
                  <c:v>-49.304724409448816</c:v>
                </c:pt>
                <c:pt idx="303">
                  <c:v>-49.468766404199471</c:v>
                </c:pt>
                <c:pt idx="304">
                  <c:v>-49.632808398950132</c:v>
                </c:pt>
                <c:pt idx="305">
                  <c:v>-49.796850393700787</c:v>
                </c:pt>
                <c:pt idx="306">
                  <c:v>-49.960892388451441</c:v>
                </c:pt>
                <c:pt idx="307">
                  <c:v>-50.124934383202103</c:v>
                </c:pt>
                <c:pt idx="308">
                  <c:v>-50.28897637795275</c:v>
                </c:pt>
                <c:pt idx="309">
                  <c:v>-50.453018372703411</c:v>
                </c:pt>
                <c:pt idx="310">
                  <c:v>-50.617060367454073</c:v>
                </c:pt>
                <c:pt idx="311">
                  <c:v>-50.78110236220472</c:v>
                </c:pt>
                <c:pt idx="312">
                  <c:v>-50.945144356955382</c:v>
                </c:pt>
                <c:pt idx="313">
                  <c:v>-51.109186351706036</c:v>
                </c:pt>
                <c:pt idx="314">
                  <c:v>-51.27322834645669</c:v>
                </c:pt>
                <c:pt idx="315">
                  <c:v>-51.437270341207352</c:v>
                </c:pt>
                <c:pt idx="316">
                  <c:v>-51.601312335958006</c:v>
                </c:pt>
                <c:pt idx="317">
                  <c:v>-51.765354330708661</c:v>
                </c:pt>
                <c:pt idx="318">
                  <c:v>-51.929396325459315</c:v>
                </c:pt>
                <c:pt idx="319">
                  <c:v>-52.09343832020997</c:v>
                </c:pt>
                <c:pt idx="320">
                  <c:v>-52.257480314960631</c:v>
                </c:pt>
                <c:pt idx="321">
                  <c:v>-52.421522309711293</c:v>
                </c:pt>
                <c:pt idx="322">
                  <c:v>-52.58556430446194</c:v>
                </c:pt>
                <c:pt idx="323">
                  <c:v>-52.749606299212594</c:v>
                </c:pt>
                <c:pt idx="324">
                  <c:v>-52.913648293963256</c:v>
                </c:pt>
                <c:pt idx="325">
                  <c:v>-53.07769028871391</c:v>
                </c:pt>
                <c:pt idx="326">
                  <c:v>-53.241732283464572</c:v>
                </c:pt>
                <c:pt idx="327">
                  <c:v>-53.405774278215219</c:v>
                </c:pt>
                <c:pt idx="328">
                  <c:v>-53.569816272965873</c:v>
                </c:pt>
                <c:pt idx="329">
                  <c:v>-53.733858267716535</c:v>
                </c:pt>
                <c:pt idx="330">
                  <c:v>-53.897900262467189</c:v>
                </c:pt>
                <c:pt idx="331">
                  <c:v>-54.061942257217851</c:v>
                </c:pt>
                <c:pt idx="332">
                  <c:v>-54.225984251968498</c:v>
                </c:pt>
                <c:pt idx="333">
                  <c:v>-54.39002624671916</c:v>
                </c:pt>
                <c:pt idx="334">
                  <c:v>-54.554068241469814</c:v>
                </c:pt>
                <c:pt idx="335">
                  <c:v>-54.718110236220475</c:v>
                </c:pt>
                <c:pt idx="336">
                  <c:v>-54.88215223097113</c:v>
                </c:pt>
                <c:pt idx="337">
                  <c:v>-55.046194225721777</c:v>
                </c:pt>
                <c:pt idx="338">
                  <c:v>-55.210236220472439</c:v>
                </c:pt>
                <c:pt idx="339">
                  <c:v>-55.374278215223093</c:v>
                </c:pt>
                <c:pt idx="340">
                  <c:v>-55.538320209973755</c:v>
                </c:pt>
                <c:pt idx="341">
                  <c:v>-55.702362204724416</c:v>
                </c:pt>
                <c:pt idx="342">
                  <c:v>-55.866404199475056</c:v>
                </c:pt>
                <c:pt idx="343">
                  <c:v>-56.030446194225718</c:v>
                </c:pt>
                <c:pt idx="344">
                  <c:v>-56.194488188976379</c:v>
                </c:pt>
                <c:pt idx="345">
                  <c:v>-56.358530183727034</c:v>
                </c:pt>
                <c:pt idx="346">
                  <c:v>-56.522572178477695</c:v>
                </c:pt>
                <c:pt idx="347">
                  <c:v>-56.686614173228342</c:v>
                </c:pt>
                <c:pt idx="348">
                  <c:v>-56.850656167978997</c:v>
                </c:pt>
                <c:pt idx="349">
                  <c:v>-57.014698162729658</c:v>
                </c:pt>
                <c:pt idx="350">
                  <c:v>-57.178740157480313</c:v>
                </c:pt>
                <c:pt idx="351">
                  <c:v>-57.342782152230974</c:v>
                </c:pt>
                <c:pt idx="352">
                  <c:v>-57.506824146981621</c:v>
                </c:pt>
                <c:pt idx="353">
                  <c:v>-57.670866141732283</c:v>
                </c:pt>
                <c:pt idx="354">
                  <c:v>-57.834908136482937</c:v>
                </c:pt>
                <c:pt idx="355">
                  <c:v>-57.998950131233599</c:v>
                </c:pt>
                <c:pt idx="356">
                  <c:v>-58.162992125984253</c:v>
                </c:pt>
                <c:pt idx="357">
                  <c:v>-58.327034120734901</c:v>
                </c:pt>
                <c:pt idx="358">
                  <c:v>-58.491076115485562</c:v>
                </c:pt>
                <c:pt idx="359">
                  <c:v>-58.655118110236216</c:v>
                </c:pt>
                <c:pt idx="360">
                  <c:v>-58.819160104986878</c:v>
                </c:pt>
                <c:pt idx="361">
                  <c:v>-58.983202099737532</c:v>
                </c:pt>
                <c:pt idx="362">
                  <c:v>-59.14724409448818</c:v>
                </c:pt>
                <c:pt idx="363">
                  <c:v>-59.311286089238841</c:v>
                </c:pt>
                <c:pt idx="364">
                  <c:v>-59.475328083989503</c:v>
                </c:pt>
                <c:pt idx="365">
                  <c:v>-59.639370078740157</c:v>
                </c:pt>
                <c:pt idx="366">
                  <c:v>-59.803412073490819</c:v>
                </c:pt>
                <c:pt idx="367">
                  <c:v>-59.967454068241466</c:v>
                </c:pt>
                <c:pt idx="368">
                  <c:v>-60.13149606299212</c:v>
                </c:pt>
                <c:pt idx="369">
                  <c:v>-60.295538057742782</c:v>
                </c:pt>
                <c:pt idx="370">
                  <c:v>-60.459580052493436</c:v>
                </c:pt>
                <c:pt idx="371">
                  <c:v>-60.623622047244098</c:v>
                </c:pt>
                <c:pt idx="372">
                  <c:v>-60.787664041994745</c:v>
                </c:pt>
                <c:pt idx="373">
                  <c:v>-60.951706036745399</c:v>
                </c:pt>
                <c:pt idx="374">
                  <c:v>-61.115748031496061</c:v>
                </c:pt>
                <c:pt idx="375">
                  <c:v>-61.279790026246722</c:v>
                </c:pt>
                <c:pt idx="376">
                  <c:v>-61.443832020997377</c:v>
                </c:pt>
                <c:pt idx="377">
                  <c:v>-61.607874015748024</c:v>
                </c:pt>
                <c:pt idx="378">
                  <c:v>-61.771916010498686</c:v>
                </c:pt>
                <c:pt idx="379">
                  <c:v>-61.93595800524934</c:v>
                </c:pt>
                <c:pt idx="380">
                  <c:v>-62.1</c:v>
                </c:pt>
                <c:pt idx="381">
                  <c:v>-62.264041994750656</c:v>
                </c:pt>
                <c:pt idx="382">
                  <c:v>-62.428083989501303</c:v>
                </c:pt>
                <c:pt idx="383">
                  <c:v>-62.592125984251965</c:v>
                </c:pt>
                <c:pt idx="384">
                  <c:v>-62.756167979002626</c:v>
                </c:pt>
                <c:pt idx="385">
                  <c:v>-62.920209973753281</c:v>
                </c:pt>
                <c:pt idx="386">
                  <c:v>-63.084251968503942</c:v>
                </c:pt>
                <c:pt idx="387">
                  <c:v>-63.248293963254589</c:v>
                </c:pt>
                <c:pt idx="388">
                  <c:v>-63.412335958005244</c:v>
                </c:pt>
                <c:pt idx="389">
                  <c:v>-63.576377952755905</c:v>
                </c:pt>
                <c:pt idx="390">
                  <c:v>-63.74041994750656</c:v>
                </c:pt>
                <c:pt idx="391">
                  <c:v>-63.904461942257221</c:v>
                </c:pt>
                <c:pt idx="392">
                  <c:v>-64.068503937007861</c:v>
                </c:pt>
                <c:pt idx="393">
                  <c:v>-64.232545931758523</c:v>
                </c:pt>
                <c:pt idx="394">
                  <c:v>-64.396587926509184</c:v>
                </c:pt>
                <c:pt idx="395">
                  <c:v>-64.560629921259832</c:v>
                </c:pt>
                <c:pt idx="396">
                  <c:v>-64.724671916010493</c:v>
                </c:pt>
                <c:pt idx="397">
                  <c:v>-64.88871391076114</c:v>
                </c:pt>
                <c:pt idx="398">
                  <c:v>-65.052755905511802</c:v>
                </c:pt>
                <c:pt idx="399">
                  <c:v>-65.216797900262463</c:v>
                </c:pt>
                <c:pt idx="400">
                  <c:v>-65.380839895013111</c:v>
                </c:pt>
                <c:pt idx="401">
                  <c:v>-65.544881889763772</c:v>
                </c:pt>
                <c:pt idx="402">
                  <c:v>-65.708923884514419</c:v>
                </c:pt>
                <c:pt idx="403">
                  <c:v>-65.872965879265081</c:v>
                </c:pt>
                <c:pt idx="404">
                  <c:v>-66.037007874015742</c:v>
                </c:pt>
                <c:pt idx="405">
                  <c:v>-66.201049868766404</c:v>
                </c:pt>
                <c:pt idx="406">
                  <c:v>-66.365091863517051</c:v>
                </c:pt>
                <c:pt idx="407">
                  <c:v>-66.529133858267699</c:v>
                </c:pt>
                <c:pt idx="408">
                  <c:v>-66.69317585301836</c:v>
                </c:pt>
                <c:pt idx="409">
                  <c:v>-66.857217847769022</c:v>
                </c:pt>
                <c:pt idx="410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9-46E0-B27F-114522AB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'071C'!$BL$14:$BL$743</c:f>
              <c:numCache>
                <c:formatCode>0.0</c:formatCode>
                <c:ptCount val="730"/>
                <c:pt idx="0">
                  <c:v>7.0685897911880566</c:v>
                </c:pt>
                <c:pt idx="1">
                  <c:v>7.2343218161203575</c:v>
                </c:pt>
                <c:pt idx="2">
                  <c:v>6.2651095035256041</c:v>
                </c:pt>
                <c:pt idx="3">
                  <c:v>6.1393495653720089</c:v>
                </c:pt>
                <c:pt idx="4">
                  <c:v>7.2941152512599192</c:v>
                </c:pt>
                <c:pt idx="5">
                  <c:v>7.2997485570374874</c:v>
                </c:pt>
                <c:pt idx="6">
                  <c:v>8.4163448116129871</c:v>
                </c:pt>
                <c:pt idx="7">
                  <c:v>7.513398345172706</c:v>
                </c:pt>
                <c:pt idx="8">
                  <c:v>6.3039155725431524</c:v>
                </c:pt>
                <c:pt idx="9">
                  <c:v>6.0724775575281047</c:v>
                </c:pt>
                <c:pt idx="10">
                  <c:v>6.4119603017650491</c:v>
                </c:pt>
                <c:pt idx="11">
                  <c:v>7.3351190123367331</c:v>
                </c:pt>
                <c:pt idx="12">
                  <c:v>7.03738211224635</c:v>
                </c:pt>
                <c:pt idx="13">
                  <c:v>6.3991721987693708</c:v>
                </c:pt>
                <c:pt idx="14">
                  <c:v>6.6736269186404753</c:v>
                </c:pt>
                <c:pt idx="15">
                  <c:v>7.3062839511532367</c:v>
                </c:pt>
                <c:pt idx="16">
                  <c:v>8.1093323379302227</c:v>
                </c:pt>
                <c:pt idx="17">
                  <c:v>3.0327396503216537</c:v>
                </c:pt>
                <c:pt idx="18">
                  <c:v>10.691126261837598</c:v>
                </c:pt>
                <c:pt idx="19">
                  <c:v>6.0928503952166153</c:v>
                </c:pt>
                <c:pt idx="20">
                  <c:v>6.2774208949242878</c:v>
                </c:pt>
                <c:pt idx="21">
                  <c:v>6.5330632621252009</c:v>
                </c:pt>
                <c:pt idx="22">
                  <c:v>6.6577903123430193</c:v>
                </c:pt>
                <c:pt idx="23">
                  <c:v>7.3997132095922939</c:v>
                </c:pt>
                <c:pt idx="24">
                  <c:v>6.0725910265029066</c:v>
                </c:pt>
                <c:pt idx="25">
                  <c:v>5.8484115065042666</c:v>
                </c:pt>
                <c:pt idx="26">
                  <c:v>5.6359653725541676</c:v>
                </c:pt>
                <c:pt idx="27">
                  <c:v>5.1089450930141789</c:v>
                </c:pt>
                <c:pt idx="28">
                  <c:v>4.4097209156138701</c:v>
                </c:pt>
                <c:pt idx="29">
                  <c:v>3.6272159776619461</c:v>
                </c:pt>
                <c:pt idx="30">
                  <c:v>3.8482812265774062</c:v>
                </c:pt>
                <c:pt idx="31">
                  <c:v>4.2959119503281666</c:v>
                </c:pt>
                <c:pt idx="32">
                  <c:v>5.1682268862851224</c:v>
                </c:pt>
                <c:pt idx="33">
                  <c:v>4.9095331330482574</c:v>
                </c:pt>
                <c:pt idx="34">
                  <c:v>4.5110857989258406</c:v>
                </c:pt>
                <c:pt idx="35">
                  <c:v>4.3182524803558238</c:v>
                </c:pt>
                <c:pt idx="36">
                  <c:v>3.6508143018756996</c:v>
                </c:pt>
                <c:pt idx="37">
                  <c:v>3.0955411005608235</c:v>
                </c:pt>
                <c:pt idx="38">
                  <c:v>3.4021804110981879</c:v>
                </c:pt>
                <c:pt idx="39">
                  <c:v>3.5095560357839539</c:v>
                </c:pt>
                <c:pt idx="40">
                  <c:v>3.6241117193777317</c:v>
                </c:pt>
                <c:pt idx="41">
                  <c:v>2.930524237901873</c:v>
                </c:pt>
                <c:pt idx="42">
                  <c:v>3.0861881079277</c:v>
                </c:pt>
                <c:pt idx="43">
                  <c:v>3.2507508160347331</c:v>
                </c:pt>
                <c:pt idx="44">
                  <c:v>3.1100395149129429</c:v>
                </c:pt>
                <c:pt idx="45">
                  <c:v>2.8227954439216307</c:v>
                </c:pt>
                <c:pt idx="46">
                  <c:v>3.0322298006912072</c:v>
                </c:pt>
                <c:pt idx="47">
                  <c:v>3.0355868362539482</c:v>
                </c:pt>
                <c:pt idx="48">
                  <c:v>3.4695201921228289</c:v>
                </c:pt>
                <c:pt idx="49">
                  <c:v>3.5234089915347253</c:v>
                </c:pt>
                <c:pt idx="50">
                  <c:v>3.9138868668901767</c:v>
                </c:pt>
                <c:pt idx="51">
                  <c:v>4.091356081535074</c:v>
                </c:pt>
                <c:pt idx="52">
                  <c:v>4.2259487043490962</c:v>
                </c:pt>
                <c:pt idx="53">
                  <c:v>4.3939152066400267</c:v>
                </c:pt>
                <c:pt idx="54">
                  <c:v>4.7758617337855958</c:v>
                </c:pt>
                <c:pt idx="55">
                  <c:v>4.6485957577392014</c:v>
                </c:pt>
                <c:pt idx="56">
                  <c:v>4.3979882348784871</c:v>
                </c:pt>
                <c:pt idx="57">
                  <c:v>3.9739121531349397</c:v>
                </c:pt>
                <c:pt idx="58">
                  <c:v>4.0365842794248081</c:v>
                </c:pt>
                <c:pt idx="59">
                  <c:v>3.6992971381805582</c:v>
                </c:pt>
                <c:pt idx="60">
                  <c:v>3.6242452564808381</c:v>
                </c:pt>
                <c:pt idx="61">
                  <c:v>3.7223607976548694</c:v>
                </c:pt>
                <c:pt idx="62">
                  <c:v>4.0742455126564163</c:v>
                </c:pt>
                <c:pt idx="63">
                  <c:v>3.9876201041338337</c:v>
                </c:pt>
                <c:pt idx="64">
                  <c:v>3.7299430962436708</c:v>
                </c:pt>
                <c:pt idx="65">
                  <c:v>3.9924119500828628</c:v>
                </c:pt>
                <c:pt idx="66">
                  <c:v>4.2270037008948558</c:v>
                </c:pt>
                <c:pt idx="67">
                  <c:v>4.9600357336022691</c:v>
                </c:pt>
                <c:pt idx="68">
                  <c:v>4.8852078762098108</c:v>
                </c:pt>
                <c:pt idx="69">
                  <c:v>4.5560413095957184</c:v>
                </c:pt>
                <c:pt idx="70">
                  <c:v>4.3219385190613746</c:v>
                </c:pt>
                <c:pt idx="71">
                  <c:v>4.4353649678001279</c:v>
                </c:pt>
                <c:pt idx="72">
                  <c:v>4.2293420724302049</c:v>
                </c:pt>
                <c:pt idx="73">
                  <c:v>4.0402595732990845</c:v>
                </c:pt>
                <c:pt idx="74">
                  <c:v>3.8292285867911833</c:v>
                </c:pt>
                <c:pt idx="75">
                  <c:v>3.995316887081299</c:v>
                </c:pt>
                <c:pt idx="76">
                  <c:v>4.0414246663618174</c:v>
                </c:pt>
                <c:pt idx="77">
                  <c:v>4.1746963507099766</c:v>
                </c:pt>
                <c:pt idx="78">
                  <c:v>3.8450370050208802</c:v>
                </c:pt>
                <c:pt idx="79">
                  <c:v>2.9862450409778192</c:v>
                </c:pt>
                <c:pt idx="80">
                  <c:v>4.2311810369859444</c:v>
                </c:pt>
                <c:pt idx="81">
                  <c:v>4.6803478589415155</c:v>
                </c:pt>
                <c:pt idx="82">
                  <c:v>5.1643916081386037</c:v>
                </c:pt>
                <c:pt idx="83">
                  <c:v>5.1273388740830574</c:v>
                </c:pt>
                <c:pt idx="84">
                  <c:v>5.1575432738996074</c:v>
                </c:pt>
                <c:pt idx="85">
                  <c:v>5.4548068330570469</c:v>
                </c:pt>
                <c:pt idx="86">
                  <c:v>5.3176307503134641</c:v>
                </c:pt>
                <c:pt idx="87">
                  <c:v>5.1709573127962924</c:v>
                </c:pt>
                <c:pt idx="88">
                  <c:v>5.2713473829084361</c:v>
                </c:pt>
                <c:pt idx="89">
                  <c:v>5.0602095787740593</c:v>
                </c:pt>
                <c:pt idx="90">
                  <c:v>5.3405954202516295</c:v>
                </c:pt>
                <c:pt idx="91">
                  <c:v>5.1030619467329519</c:v>
                </c:pt>
                <c:pt idx="92">
                  <c:v>5.0337005007545503</c:v>
                </c:pt>
                <c:pt idx="93">
                  <c:v>4.8285717866438942</c:v>
                </c:pt>
                <c:pt idx="94">
                  <c:v>5.1644969019895282</c:v>
                </c:pt>
                <c:pt idx="95">
                  <c:v>5.3693692600154233</c:v>
                </c:pt>
                <c:pt idx="96">
                  <c:v>4.7059574617644175</c:v>
                </c:pt>
                <c:pt idx="97">
                  <c:v>4.2444069570326715</c:v>
                </c:pt>
                <c:pt idx="98">
                  <c:v>4.107418375676116</c:v>
                </c:pt>
                <c:pt idx="99">
                  <c:v>3.8049798394073444</c:v>
                </c:pt>
                <c:pt idx="100">
                  <c:v>3.917620347311177</c:v>
                </c:pt>
                <c:pt idx="101">
                  <c:v>3.9644088446138546</c:v>
                </c:pt>
                <c:pt idx="102">
                  <c:v>3.7797088841674045</c:v>
                </c:pt>
                <c:pt idx="103">
                  <c:v>4.388539917209008</c:v>
                </c:pt>
                <c:pt idx="104">
                  <c:v>3.0866904099053234</c:v>
                </c:pt>
                <c:pt idx="105">
                  <c:v>3.5413996879835938</c:v>
                </c:pt>
                <c:pt idx="106">
                  <c:v>5.0658817473970652</c:v>
                </c:pt>
                <c:pt idx="107">
                  <c:v>4.0876578564164507</c:v>
                </c:pt>
                <c:pt idx="108">
                  <c:v>3.9986922339935971</c:v>
                </c:pt>
                <c:pt idx="109">
                  <c:v>4.3724208158911519</c:v>
                </c:pt>
                <c:pt idx="110">
                  <c:v>2.3777098924599773</c:v>
                </c:pt>
                <c:pt idx="111">
                  <c:v>1.9751221769194769</c:v>
                </c:pt>
                <c:pt idx="112">
                  <c:v>3.0011581909808234</c:v>
                </c:pt>
                <c:pt idx="113">
                  <c:v>2.2456299089273326</c:v>
                </c:pt>
                <c:pt idx="114">
                  <c:v>3.458611931139143</c:v>
                </c:pt>
                <c:pt idx="115">
                  <c:v>3.624310526506914</c:v>
                </c:pt>
                <c:pt idx="116">
                  <c:v>3.4692373187242525</c:v>
                </c:pt>
                <c:pt idx="117">
                  <c:v>2.9609848607921307</c:v>
                </c:pt>
                <c:pt idx="118">
                  <c:v>2.3902788836885933</c:v>
                </c:pt>
                <c:pt idx="119">
                  <c:v>2.6314786124288578</c:v>
                </c:pt>
                <c:pt idx="120">
                  <c:v>2.0704315458266818</c:v>
                </c:pt>
                <c:pt idx="121">
                  <c:v>2.3034311073484326</c:v>
                </c:pt>
                <c:pt idx="122">
                  <c:v>2.4065770320409605</c:v>
                </c:pt>
                <c:pt idx="123">
                  <c:v>2.084498532683106</c:v>
                </c:pt>
                <c:pt idx="124">
                  <c:v>2.6886529827158361</c:v>
                </c:pt>
                <c:pt idx="125">
                  <c:v>2.3766411994490357</c:v>
                </c:pt>
                <c:pt idx="126">
                  <c:v>3.2274276126824666</c:v>
                </c:pt>
                <c:pt idx="127">
                  <c:v>3.1828484179993461</c:v>
                </c:pt>
                <c:pt idx="128">
                  <c:v>3.061444783326551</c:v>
                </c:pt>
                <c:pt idx="129">
                  <c:v>2.3937861485358995</c:v>
                </c:pt>
                <c:pt idx="130">
                  <c:v>3.0308785325349747</c:v>
                </c:pt>
                <c:pt idx="131">
                  <c:v>4.369538363242107</c:v>
                </c:pt>
                <c:pt idx="132">
                  <c:v>4.3951774389141445</c:v>
                </c:pt>
                <c:pt idx="133">
                  <c:v>4.1907374683304575</c:v>
                </c:pt>
                <c:pt idx="134">
                  <c:v>3.6596045834090374</c:v>
                </c:pt>
                <c:pt idx="135">
                  <c:v>2.8509142338896103</c:v>
                </c:pt>
                <c:pt idx="136">
                  <c:v>2.7574213622988242</c:v>
                </c:pt>
                <c:pt idx="137">
                  <c:v>3.0993376132874788</c:v>
                </c:pt>
                <c:pt idx="138">
                  <c:v>4.0857997318178523</c:v>
                </c:pt>
                <c:pt idx="139">
                  <c:v>5.5236365474826892</c:v>
                </c:pt>
                <c:pt idx="140">
                  <c:v>3.9277375424289067</c:v>
                </c:pt>
                <c:pt idx="141">
                  <c:v>4.8520575483265116</c:v>
                </c:pt>
                <c:pt idx="142">
                  <c:v>2.8757839022029721</c:v>
                </c:pt>
                <c:pt idx="143">
                  <c:v>3.3419586799464676</c:v>
                </c:pt>
                <c:pt idx="144">
                  <c:v>4.5506649160642096</c:v>
                </c:pt>
                <c:pt idx="145">
                  <c:v>2.6118397426295972</c:v>
                </c:pt>
                <c:pt idx="146">
                  <c:v>1.7570021666483222</c:v>
                </c:pt>
                <c:pt idx="147">
                  <c:v>2.8770605290025117</c:v>
                </c:pt>
                <c:pt idx="148">
                  <c:v>3.6317333337644446</c:v>
                </c:pt>
                <c:pt idx="149">
                  <c:v>3.2452676046585172</c:v>
                </c:pt>
                <c:pt idx="150">
                  <c:v>3.789247358199161</c:v>
                </c:pt>
                <c:pt idx="151">
                  <c:v>2.7460601437311012</c:v>
                </c:pt>
                <c:pt idx="152">
                  <c:v>1.4127115796606129</c:v>
                </c:pt>
                <c:pt idx="153">
                  <c:v>1.6691544906513929</c:v>
                </c:pt>
                <c:pt idx="154">
                  <c:v>0.99213030619646103</c:v>
                </c:pt>
                <c:pt idx="155">
                  <c:v>1.7400695730135103</c:v>
                </c:pt>
                <c:pt idx="156">
                  <c:v>2.0225125268295283</c:v>
                </c:pt>
                <c:pt idx="157">
                  <c:v>2.4616715725679352</c:v>
                </c:pt>
                <c:pt idx="158">
                  <c:v>3.1549876452997569</c:v>
                </c:pt>
                <c:pt idx="159">
                  <c:v>3.7185044934521252</c:v>
                </c:pt>
                <c:pt idx="160">
                  <c:v>3.5635961742919631</c:v>
                </c:pt>
                <c:pt idx="161">
                  <c:v>3.4322373676481375</c:v>
                </c:pt>
                <c:pt idx="162">
                  <c:v>3.7022526423118709</c:v>
                </c:pt>
                <c:pt idx="163">
                  <c:v>4.0902037925547186</c:v>
                </c:pt>
                <c:pt idx="164">
                  <c:v>3.2293265017702937</c:v>
                </c:pt>
                <c:pt idx="165">
                  <c:v>3.0346363916387746</c:v>
                </c:pt>
                <c:pt idx="166">
                  <c:v>3.4520131164660364</c:v>
                </c:pt>
                <c:pt idx="167">
                  <c:v>3.6005811964972727</c:v>
                </c:pt>
                <c:pt idx="168">
                  <c:v>3.8405159422475124</c:v>
                </c:pt>
                <c:pt idx="169">
                  <c:v>3.6557944898209764</c:v>
                </c:pt>
                <c:pt idx="170">
                  <c:v>3.7270155541606771</c:v>
                </c:pt>
                <c:pt idx="171">
                  <c:v>3.1906649750564968</c:v>
                </c:pt>
                <c:pt idx="172">
                  <c:v>2.9411110163474961</c:v>
                </c:pt>
                <c:pt idx="173">
                  <c:v>2.9072936277357648</c:v>
                </c:pt>
                <c:pt idx="174">
                  <c:v>3.0382226453239651</c:v>
                </c:pt>
                <c:pt idx="175">
                  <c:v>2.9528426007672954</c:v>
                </c:pt>
                <c:pt idx="176">
                  <c:v>2.8356203934071811</c:v>
                </c:pt>
                <c:pt idx="177">
                  <c:v>2.2597673524083794</c:v>
                </c:pt>
                <c:pt idx="178">
                  <c:v>2.3165657350961997</c:v>
                </c:pt>
                <c:pt idx="179">
                  <c:v>2.7298757530190527</c:v>
                </c:pt>
                <c:pt idx="180">
                  <c:v>2.9774825570286523</c:v>
                </c:pt>
                <c:pt idx="181">
                  <c:v>2.9617756144036158</c:v>
                </c:pt>
                <c:pt idx="182">
                  <c:v>2.7128674304685112</c:v>
                </c:pt>
                <c:pt idx="183">
                  <c:v>2.8390880042963893</c:v>
                </c:pt>
                <c:pt idx="184">
                  <c:v>3.0821072861311025</c:v>
                </c:pt>
                <c:pt idx="185">
                  <c:v>3.2536224249537748</c:v>
                </c:pt>
                <c:pt idx="186">
                  <c:v>2.9644338222430924</c:v>
                </c:pt>
                <c:pt idx="187">
                  <c:v>2.8611237358691208</c:v>
                </c:pt>
                <c:pt idx="188">
                  <c:v>3.2264100249587981</c:v>
                </c:pt>
                <c:pt idx="189">
                  <c:v>4.3913901100060322</c:v>
                </c:pt>
                <c:pt idx="190">
                  <c:v>3.3739897346978713</c:v>
                </c:pt>
                <c:pt idx="191">
                  <c:v>1.9435203893462463</c:v>
                </c:pt>
                <c:pt idx="192">
                  <c:v>4.5839137041879008</c:v>
                </c:pt>
                <c:pt idx="193">
                  <c:v>2.9593359418047762</c:v>
                </c:pt>
                <c:pt idx="194">
                  <c:v>1.0023900584310237</c:v>
                </c:pt>
                <c:pt idx="195">
                  <c:v>1.0753815806807494</c:v>
                </c:pt>
                <c:pt idx="196">
                  <c:v>1.3089559885273538</c:v>
                </c:pt>
                <c:pt idx="197">
                  <c:v>1.4818742610474043</c:v>
                </c:pt>
                <c:pt idx="198">
                  <c:v>1.7143958301541484</c:v>
                </c:pt>
                <c:pt idx="199">
                  <c:v>1.4680302883055929</c:v>
                </c:pt>
                <c:pt idx="200">
                  <c:v>1.3408754773188676</c:v>
                </c:pt>
                <c:pt idx="201">
                  <c:v>1.4031633312319409</c:v>
                </c:pt>
                <c:pt idx="202">
                  <c:v>1.6695966603175996</c:v>
                </c:pt>
                <c:pt idx="203">
                  <c:v>1.0979539504967664</c:v>
                </c:pt>
                <c:pt idx="204">
                  <c:v>1.1277459335956508</c:v>
                </c:pt>
                <c:pt idx="205">
                  <c:v>1.1024306158354182</c:v>
                </c:pt>
                <c:pt idx="206">
                  <c:v>1.1677609872767696</c:v>
                </c:pt>
                <c:pt idx="207">
                  <c:v>0.96672493714650576</c:v>
                </c:pt>
                <c:pt idx="208">
                  <c:v>0.73188555046707005</c:v>
                </c:pt>
                <c:pt idx="209">
                  <c:v>0.79278603137069736</c:v>
                </c:pt>
                <c:pt idx="210">
                  <c:v>1.1977748416481921</c:v>
                </c:pt>
                <c:pt idx="211">
                  <c:v>1.5758699455973562</c:v>
                </c:pt>
                <c:pt idx="212">
                  <c:v>1.6051692637981001</c:v>
                </c:pt>
                <c:pt idx="213">
                  <c:v>1.9942822692538591</c:v>
                </c:pt>
                <c:pt idx="214">
                  <c:v>1.9050584277315554</c:v>
                </c:pt>
                <c:pt idx="215">
                  <c:v>1.5552563294862152</c:v>
                </c:pt>
                <c:pt idx="216">
                  <c:v>2.4332581791154775</c:v>
                </c:pt>
                <c:pt idx="217">
                  <c:v>4.3613340234142157</c:v>
                </c:pt>
                <c:pt idx="218">
                  <c:v>1.6510149274906687</c:v>
                </c:pt>
                <c:pt idx="219">
                  <c:v>0.92667494000518524</c:v>
                </c:pt>
                <c:pt idx="220">
                  <c:v>0.83562352631635084</c:v>
                </c:pt>
                <c:pt idx="221">
                  <c:v>1.0387459258223219</c:v>
                </c:pt>
                <c:pt idx="222">
                  <c:v>1.1493816997637387</c:v>
                </c:pt>
                <c:pt idx="223">
                  <c:v>1.035346390901825</c:v>
                </c:pt>
                <c:pt idx="224">
                  <c:v>1.1407874936860085</c:v>
                </c:pt>
                <c:pt idx="225">
                  <c:v>1.2297952403138437</c:v>
                </c:pt>
                <c:pt idx="226">
                  <c:v>1.267173485127346</c:v>
                </c:pt>
                <c:pt idx="227">
                  <c:v>1.2080360197159601</c:v>
                </c:pt>
                <c:pt idx="228">
                  <c:v>1.2600302220282078</c:v>
                </c:pt>
                <c:pt idx="229">
                  <c:v>1.2446983526241968</c:v>
                </c:pt>
                <c:pt idx="230">
                  <c:v>1.3313816005571533</c:v>
                </c:pt>
                <c:pt idx="231">
                  <c:v>1.4313927051397568</c:v>
                </c:pt>
                <c:pt idx="232">
                  <c:v>1.4385136617180565</c:v>
                </c:pt>
                <c:pt idx="233">
                  <c:v>1.9592275846060523</c:v>
                </c:pt>
                <c:pt idx="234">
                  <c:v>3.1916282422622912</c:v>
                </c:pt>
                <c:pt idx="235">
                  <c:v>4.1402053596998512</c:v>
                </c:pt>
                <c:pt idx="236">
                  <c:v>2.5784198147515456</c:v>
                </c:pt>
                <c:pt idx="237">
                  <c:v>2.19628316123644</c:v>
                </c:pt>
                <c:pt idx="238">
                  <c:v>3.3642081412156215</c:v>
                </c:pt>
                <c:pt idx="239">
                  <c:v>3.2922271358394974</c:v>
                </c:pt>
                <c:pt idx="240">
                  <c:v>2.1984279971075922</c:v>
                </c:pt>
                <c:pt idx="241">
                  <c:v>2.9540864592926095</c:v>
                </c:pt>
                <c:pt idx="242">
                  <c:v>4.3653535687395273</c:v>
                </c:pt>
                <c:pt idx="243">
                  <c:v>2.4498980268247541</c:v>
                </c:pt>
                <c:pt idx="244">
                  <c:v>2.3813153602527706</c:v>
                </c:pt>
                <c:pt idx="245">
                  <c:v>2.5321729812185967</c:v>
                </c:pt>
                <c:pt idx="246">
                  <c:v>2.1967460218047634</c:v>
                </c:pt>
                <c:pt idx="247">
                  <c:v>2.1463482618820326</c:v>
                </c:pt>
                <c:pt idx="248">
                  <c:v>2.1570685815552144</c:v>
                </c:pt>
                <c:pt idx="249">
                  <c:v>2.1544940057825914</c:v>
                </c:pt>
                <c:pt idx="250">
                  <c:v>2.0524717966802113</c:v>
                </c:pt>
                <c:pt idx="251">
                  <c:v>1.9144864975221128</c:v>
                </c:pt>
                <c:pt idx="252">
                  <c:v>1.9057911401045444</c:v>
                </c:pt>
                <c:pt idx="253">
                  <c:v>1.9537945733701614</c:v>
                </c:pt>
                <c:pt idx="254">
                  <c:v>2.0187389588437425</c:v>
                </c:pt>
                <c:pt idx="255">
                  <c:v>2.2052887443053426</c:v>
                </c:pt>
                <c:pt idx="256">
                  <c:v>2.1818323824687256</c:v>
                </c:pt>
                <c:pt idx="257">
                  <c:v>2.315990443074329</c:v>
                </c:pt>
                <c:pt idx="258">
                  <c:v>2.2886871335939762</c:v>
                </c:pt>
                <c:pt idx="259">
                  <c:v>2.3192399756546971</c:v>
                </c:pt>
                <c:pt idx="260">
                  <c:v>2.3066400707734447</c:v>
                </c:pt>
                <c:pt idx="261">
                  <c:v>2.3272757011224985</c:v>
                </c:pt>
                <c:pt idx="262">
                  <c:v>2.2271688817969424</c:v>
                </c:pt>
                <c:pt idx="263">
                  <c:v>2.21965708194739</c:v>
                </c:pt>
                <c:pt idx="264">
                  <c:v>2.2315941376402924</c:v>
                </c:pt>
                <c:pt idx="265">
                  <c:v>2.3430392487018383</c:v>
                </c:pt>
                <c:pt idx="266">
                  <c:v>2.3687239346890721</c:v>
                </c:pt>
                <c:pt idx="267">
                  <c:v>2.339752612378764</c:v>
                </c:pt>
                <c:pt idx="268">
                  <c:v>2.4933820002262563</c:v>
                </c:pt>
                <c:pt idx="269">
                  <c:v>2.4417264550286024</c:v>
                </c:pt>
                <c:pt idx="270">
                  <c:v>2.3958726112491315</c:v>
                </c:pt>
                <c:pt idx="271">
                  <c:v>2.3273556986108623</c:v>
                </c:pt>
                <c:pt idx="272">
                  <c:v>2.4563818981337078</c:v>
                </c:pt>
                <c:pt idx="273">
                  <c:v>2.424580588192724</c:v>
                </c:pt>
                <c:pt idx="274">
                  <c:v>2.3987426677857728</c:v>
                </c:pt>
                <c:pt idx="275">
                  <c:v>2.4003373280367319</c:v>
                </c:pt>
                <c:pt idx="276">
                  <c:v>2.4538268724564349</c:v>
                </c:pt>
                <c:pt idx="277">
                  <c:v>2.4873010350240294</c:v>
                </c:pt>
                <c:pt idx="278">
                  <c:v>2.6409608456337526</c:v>
                </c:pt>
                <c:pt idx="279">
                  <c:v>2.6636974397063455</c:v>
                </c:pt>
                <c:pt idx="280">
                  <c:v>2.7133693830592387</c:v>
                </c:pt>
                <c:pt idx="281">
                  <c:v>2.7561173608909582</c:v>
                </c:pt>
                <c:pt idx="282">
                  <c:v>2.7634483200018796</c:v>
                </c:pt>
                <c:pt idx="283">
                  <c:v>2.7041008593825695</c:v>
                </c:pt>
                <c:pt idx="284">
                  <c:v>2.678913441969665</c:v>
                </c:pt>
                <c:pt idx="285">
                  <c:v>2.6793695607420882</c:v>
                </c:pt>
                <c:pt idx="286">
                  <c:v>2.783167734045962</c:v>
                </c:pt>
                <c:pt idx="287">
                  <c:v>2.8103765225738639</c:v>
                </c:pt>
                <c:pt idx="288">
                  <c:v>2.8110296198635401</c:v>
                </c:pt>
                <c:pt idx="289">
                  <c:v>2.6455080377729461</c:v>
                </c:pt>
                <c:pt idx="290">
                  <c:v>2.3843669462408958</c:v>
                </c:pt>
                <c:pt idx="291">
                  <c:v>2.351200987101127</c:v>
                </c:pt>
                <c:pt idx="292">
                  <c:v>1.6005842065968694</c:v>
                </c:pt>
                <c:pt idx="293">
                  <c:v>2.504619382899977</c:v>
                </c:pt>
                <c:pt idx="294">
                  <c:v>2.591168222837279</c:v>
                </c:pt>
                <c:pt idx="295">
                  <c:v>2.7115469749904304</c:v>
                </c:pt>
                <c:pt idx="296">
                  <c:v>2.7477957630555125</c:v>
                </c:pt>
                <c:pt idx="297">
                  <c:v>2.6458767679108384</c:v>
                </c:pt>
                <c:pt idx="298">
                  <c:v>2.6895942846616951</c:v>
                </c:pt>
                <c:pt idx="299">
                  <c:v>2.7039301267666094</c:v>
                </c:pt>
                <c:pt idx="300">
                  <c:v>2.7085721070003186</c:v>
                </c:pt>
                <c:pt idx="301">
                  <c:v>2.7453429733675345</c:v>
                </c:pt>
                <c:pt idx="302">
                  <c:v>2.7691089235001431</c:v>
                </c:pt>
                <c:pt idx="303">
                  <c:v>2.6388117679261032</c:v>
                </c:pt>
                <c:pt idx="304">
                  <c:v>2.8517060602469537</c:v>
                </c:pt>
                <c:pt idx="305">
                  <c:v>2.9168303290822277</c:v>
                </c:pt>
                <c:pt idx="306">
                  <c:v>2.8797588713449294</c:v>
                </c:pt>
                <c:pt idx="307">
                  <c:v>2.8426168694106693</c:v>
                </c:pt>
                <c:pt idx="308">
                  <c:v>2.9481332100492481</c:v>
                </c:pt>
                <c:pt idx="309">
                  <c:v>2.9328793819510808</c:v>
                </c:pt>
                <c:pt idx="310">
                  <c:v>2.9583408743895059</c:v>
                </c:pt>
                <c:pt idx="311">
                  <c:v>2.9184035762773815</c:v>
                </c:pt>
                <c:pt idx="312">
                  <c:v>3.0044267407470313</c:v>
                </c:pt>
                <c:pt idx="313">
                  <c:v>3.0881655273531949</c:v>
                </c:pt>
                <c:pt idx="314">
                  <c:v>2.9772374237706529</c:v>
                </c:pt>
                <c:pt idx="315">
                  <c:v>2.8795043188600404</c:v>
                </c:pt>
                <c:pt idx="316">
                  <c:v>2.8545041977561674</c:v>
                </c:pt>
                <c:pt idx="317">
                  <c:v>2.8552649499428906</c:v>
                </c:pt>
                <c:pt idx="318">
                  <c:v>2.8650997319054108</c:v>
                </c:pt>
                <c:pt idx="319">
                  <c:v>2.8272670305070262</c:v>
                </c:pt>
                <c:pt idx="320">
                  <c:v>2.7688650424655714</c:v>
                </c:pt>
                <c:pt idx="321">
                  <c:v>2.7134080625686461</c:v>
                </c:pt>
                <c:pt idx="322">
                  <c:v>2.7381010316195198</c:v>
                </c:pt>
                <c:pt idx="323">
                  <c:v>2.8352694598317583</c:v>
                </c:pt>
                <c:pt idx="324">
                  <c:v>2.6377841270295401</c:v>
                </c:pt>
                <c:pt idx="325">
                  <c:v>2.7180382967486283</c:v>
                </c:pt>
                <c:pt idx="326">
                  <c:v>2.3341231313025843</c:v>
                </c:pt>
                <c:pt idx="327">
                  <c:v>1.3094952208396531</c:v>
                </c:pt>
                <c:pt idx="328">
                  <c:v>1.9244668403712046</c:v>
                </c:pt>
                <c:pt idx="329">
                  <c:v>2.4607188419869015</c:v>
                </c:pt>
                <c:pt idx="330">
                  <c:v>2.4676551996701042</c:v>
                </c:pt>
                <c:pt idx="331">
                  <c:v>2.4298112698791265</c:v>
                </c:pt>
                <c:pt idx="332">
                  <c:v>2.4366522867667535</c:v>
                </c:pt>
                <c:pt idx="333">
                  <c:v>2.9874829609426579</c:v>
                </c:pt>
                <c:pt idx="334">
                  <c:v>2.3754032225662538</c:v>
                </c:pt>
                <c:pt idx="335">
                  <c:v>2.3005511516928192</c:v>
                </c:pt>
                <c:pt idx="336">
                  <c:v>2.6596497267949051</c:v>
                </c:pt>
                <c:pt idx="337">
                  <c:v>2.6034144079846691</c:v>
                </c:pt>
                <c:pt idx="338">
                  <c:v>1.9671304852256877</c:v>
                </c:pt>
                <c:pt idx="339">
                  <c:v>2.0897149545530143</c:v>
                </c:pt>
                <c:pt idx="340">
                  <c:v>2.5372246349085459</c:v>
                </c:pt>
                <c:pt idx="341">
                  <c:v>2.6054209080496342</c:v>
                </c:pt>
                <c:pt idx="342">
                  <c:v>2.9072827646517783</c:v>
                </c:pt>
                <c:pt idx="343">
                  <c:v>3.3447037090386753</c:v>
                </c:pt>
                <c:pt idx="344">
                  <c:v>3.6036159445328417</c:v>
                </c:pt>
                <c:pt idx="345">
                  <c:v>3.2359772107897014</c:v>
                </c:pt>
                <c:pt idx="346">
                  <c:v>2.9598961798101566</c:v>
                </c:pt>
                <c:pt idx="347">
                  <c:v>2.9544787350503618</c:v>
                </c:pt>
                <c:pt idx="348">
                  <c:v>2.3887754250023314</c:v>
                </c:pt>
                <c:pt idx="349">
                  <c:v>3.0269653692156337</c:v>
                </c:pt>
                <c:pt idx="350">
                  <c:v>3.4988432230366207</c:v>
                </c:pt>
                <c:pt idx="351">
                  <c:v>3.7785129639246158</c:v>
                </c:pt>
                <c:pt idx="352">
                  <c:v>3.9944455444751439</c:v>
                </c:pt>
                <c:pt idx="353">
                  <c:v>4.5200012090082069</c:v>
                </c:pt>
                <c:pt idx="354">
                  <c:v>3.8964213319258727</c:v>
                </c:pt>
                <c:pt idx="355">
                  <c:v>3.3980430915225881</c:v>
                </c:pt>
                <c:pt idx="356">
                  <c:v>3.5231046006947562</c:v>
                </c:pt>
                <c:pt idx="357">
                  <c:v>4.1050646077195578</c:v>
                </c:pt>
                <c:pt idx="358">
                  <c:v>2.3666334875644131</c:v>
                </c:pt>
                <c:pt idx="359">
                  <c:v>3.2999090580888053</c:v>
                </c:pt>
                <c:pt idx="360">
                  <c:v>3.171389729838308</c:v>
                </c:pt>
                <c:pt idx="361">
                  <c:v>2.3937278329203648</c:v>
                </c:pt>
                <c:pt idx="362">
                  <c:v>4.2679188929098348</c:v>
                </c:pt>
                <c:pt idx="363">
                  <c:v>3.5041512784006601</c:v>
                </c:pt>
                <c:pt idx="364">
                  <c:v>4.0456294542672868</c:v>
                </c:pt>
                <c:pt idx="365">
                  <c:v>4.3195950323938161</c:v>
                </c:pt>
                <c:pt idx="366">
                  <c:v>4.4626696067712279</c:v>
                </c:pt>
                <c:pt idx="367">
                  <c:v>4.1392872562644154</c:v>
                </c:pt>
                <c:pt idx="368">
                  <c:v>3.9817774415376235</c:v>
                </c:pt>
                <c:pt idx="369">
                  <c:v>4.2117092168390702</c:v>
                </c:pt>
                <c:pt idx="370">
                  <c:v>3.0580101303939564</c:v>
                </c:pt>
                <c:pt idx="371">
                  <c:v>2.422015227055883</c:v>
                </c:pt>
                <c:pt idx="372">
                  <c:v>2.5499811277653639</c:v>
                </c:pt>
                <c:pt idx="373">
                  <c:v>3.6110328932959659</c:v>
                </c:pt>
                <c:pt idx="374">
                  <c:v>5.6175339126888204</c:v>
                </c:pt>
                <c:pt idx="375">
                  <c:v>3.4581602985013928</c:v>
                </c:pt>
                <c:pt idx="376">
                  <c:v>3.6177590187819941</c:v>
                </c:pt>
                <c:pt idx="377">
                  <c:v>4.0811669667279213</c:v>
                </c:pt>
                <c:pt idx="378">
                  <c:v>3.7794244296046422</c:v>
                </c:pt>
                <c:pt idx="379">
                  <c:v>3.8833047500126949</c:v>
                </c:pt>
                <c:pt idx="380">
                  <c:v>4.3830761979775064</c:v>
                </c:pt>
                <c:pt idx="381">
                  <c:v>4.4218605694489561</c:v>
                </c:pt>
                <c:pt idx="382">
                  <c:v>4.2333829245758618</c:v>
                </c:pt>
                <c:pt idx="383">
                  <c:v>3.9700737495402318</c:v>
                </c:pt>
                <c:pt idx="384">
                  <c:v>4.2585033182492023</c:v>
                </c:pt>
                <c:pt idx="385">
                  <c:v>4.0836696082489583</c:v>
                </c:pt>
                <c:pt idx="386">
                  <c:v>3.9225998952274925</c:v>
                </c:pt>
                <c:pt idx="387">
                  <c:v>3.6254677197846155</c:v>
                </c:pt>
                <c:pt idx="388">
                  <c:v>3.2843802373867463</c:v>
                </c:pt>
                <c:pt idx="389">
                  <c:v>3.185834214242536</c:v>
                </c:pt>
                <c:pt idx="390">
                  <c:v>3.2301629053959604</c:v>
                </c:pt>
                <c:pt idx="391">
                  <c:v>3.3483103047170912</c:v>
                </c:pt>
                <c:pt idx="392">
                  <c:v>3.3603241358420894</c:v>
                </c:pt>
                <c:pt idx="393">
                  <c:v>3.3645455543665146</c:v>
                </c:pt>
                <c:pt idx="394">
                  <c:v>3.0109472010968501</c:v>
                </c:pt>
                <c:pt idx="395">
                  <c:v>3.413426861984755</c:v>
                </c:pt>
                <c:pt idx="396">
                  <c:v>3.7351445551465181</c:v>
                </c:pt>
                <c:pt idx="397">
                  <c:v>3.664465204912668</c:v>
                </c:pt>
                <c:pt idx="398">
                  <c:v>3.444151743312617</c:v>
                </c:pt>
                <c:pt idx="399">
                  <c:v>3.8880626651208381</c:v>
                </c:pt>
                <c:pt idx="400">
                  <c:v>3.2990196941099947</c:v>
                </c:pt>
                <c:pt idx="401">
                  <c:v>3.0830283074199993</c:v>
                </c:pt>
                <c:pt idx="402">
                  <c:v>3.4352958843496193</c:v>
                </c:pt>
                <c:pt idx="403">
                  <c:v>5.4881037709973031</c:v>
                </c:pt>
                <c:pt idx="404">
                  <c:v>6.1280621608631698</c:v>
                </c:pt>
                <c:pt idx="405">
                  <c:v>3.3211741570510211</c:v>
                </c:pt>
                <c:pt idx="406">
                  <c:v>2.9583418413256846</c:v>
                </c:pt>
                <c:pt idx="407">
                  <c:v>3.3332533488382485</c:v>
                </c:pt>
                <c:pt idx="408">
                  <c:v>4.5569968209477274</c:v>
                </c:pt>
                <c:pt idx="409">
                  <c:v>7.6917522786793517</c:v>
                </c:pt>
                <c:pt idx="410">
                  <c:v>3.7192697164577813</c:v>
                </c:pt>
              </c:numCache>
            </c:numRef>
          </c:xVal>
          <c:yVal>
            <c:numRef>
              <c:f>'071C'!$BK$14:$BK$743</c:f>
              <c:numCache>
                <c:formatCode>0</c:formatCode>
                <c:ptCount val="730"/>
                <c:pt idx="0">
                  <c:v>91.942705191309997</c:v>
                </c:pt>
                <c:pt idx="1">
                  <c:v>87.353922764455803</c:v>
                </c:pt>
                <c:pt idx="2">
                  <c:v>85.360118449164219</c:v>
                </c:pt>
                <c:pt idx="3">
                  <c:v>81.643044236018881</c:v>
                </c:pt>
                <c:pt idx="4">
                  <c:v>71.307394000607218</c:v>
                </c:pt>
                <c:pt idx="5">
                  <c:v>60.738877938214074</c:v>
                </c:pt>
                <c:pt idx="6">
                  <c:v>53.099754546180556</c:v>
                </c:pt>
                <c:pt idx="7">
                  <c:v>52.358451923641375</c:v>
                </c:pt>
                <c:pt idx="8">
                  <c:v>52.159569217936657</c:v>
                </c:pt>
                <c:pt idx="9">
                  <c:v>51.991990617738487</c:v>
                </c:pt>
                <c:pt idx="10">
                  <c:v>51.450424841997929</c:v>
                </c:pt>
                <c:pt idx="11">
                  <c:v>47.85171985098615</c:v>
                </c:pt>
                <c:pt idx="12">
                  <c:v>42.059035378789204</c:v>
                </c:pt>
                <c:pt idx="13">
                  <c:v>39.510524064627099</c:v>
                </c:pt>
                <c:pt idx="14">
                  <c:v>37.853735370350662</c:v>
                </c:pt>
                <c:pt idx="15">
                  <c:v>36.321514946491483</c:v>
                </c:pt>
                <c:pt idx="16">
                  <c:v>40.979191556804984</c:v>
                </c:pt>
                <c:pt idx="17">
                  <c:v>62.627247155419255</c:v>
                </c:pt>
                <c:pt idx="18">
                  <c:v>32.969282349613977</c:v>
                </c:pt>
                <c:pt idx="19">
                  <c:v>27.479903198351234</c:v>
                </c:pt>
                <c:pt idx="20">
                  <c:v>26.894365452216729</c:v>
                </c:pt>
                <c:pt idx="21">
                  <c:v>26.03004319246276</c:v>
                </c:pt>
                <c:pt idx="22">
                  <c:v>24.395801433803271</c:v>
                </c:pt>
                <c:pt idx="23">
                  <c:v>22.381682524076627</c:v>
                </c:pt>
                <c:pt idx="24">
                  <c:v>24.612377986842276</c:v>
                </c:pt>
                <c:pt idx="25">
                  <c:v>24.305076948462627</c:v>
                </c:pt>
                <c:pt idx="26">
                  <c:v>23.797365169387806</c:v>
                </c:pt>
                <c:pt idx="27">
                  <c:v>21.741193303990993</c:v>
                </c:pt>
                <c:pt idx="28">
                  <c:v>18.591580424525073</c:v>
                </c:pt>
                <c:pt idx="29">
                  <c:v>16.559749012500667</c:v>
                </c:pt>
                <c:pt idx="30">
                  <c:v>16.530059334731753</c:v>
                </c:pt>
                <c:pt idx="31">
                  <c:v>18.258631784251978</c:v>
                </c:pt>
                <c:pt idx="32">
                  <c:v>20.434189876229084</c:v>
                </c:pt>
                <c:pt idx="33">
                  <c:v>22.923597974670621</c:v>
                </c:pt>
                <c:pt idx="34">
                  <c:v>24.840516650774518</c:v>
                </c:pt>
                <c:pt idx="35">
                  <c:v>24.612350211314347</c:v>
                </c:pt>
                <c:pt idx="36">
                  <c:v>25.120408389588572</c:v>
                </c:pt>
                <c:pt idx="37">
                  <c:v>23.738360750228058</c:v>
                </c:pt>
                <c:pt idx="38">
                  <c:v>21.724076976407183</c:v>
                </c:pt>
                <c:pt idx="39">
                  <c:v>22.459845511611455</c:v>
                </c:pt>
                <c:pt idx="40">
                  <c:v>22.889924372932864</c:v>
                </c:pt>
                <c:pt idx="41">
                  <c:v>22.959728382318691</c:v>
                </c:pt>
                <c:pt idx="42">
                  <c:v>20.522081533919327</c:v>
                </c:pt>
                <c:pt idx="43">
                  <c:v>17.753342599412079</c:v>
                </c:pt>
                <c:pt idx="44">
                  <c:v>16.2943339930913</c:v>
                </c:pt>
                <c:pt idx="45">
                  <c:v>15.62048903531792</c:v>
                </c:pt>
                <c:pt idx="46">
                  <c:v>14.911712824054714</c:v>
                </c:pt>
                <c:pt idx="47">
                  <c:v>15.671817356903681</c:v>
                </c:pt>
                <c:pt idx="48">
                  <c:v>16.862095220219238</c:v>
                </c:pt>
                <c:pt idx="49">
                  <c:v>19.151665045484329</c:v>
                </c:pt>
                <c:pt idx="50">
                  <c:v>20.35458088986746</c:v>
                </c:pt>
                <c:pt idx="51">
                  <c:v>21.028348686285732</c:v>
                </c:pt>
                <c:pt idx="52">
                  <c:v>22.735247155561268</c:v>
                </c:pt>
                <c:pt idx="53">
                  <c:v>24.486472283445835</c:v>
                </c:pt>
                <c:pt idx="54">
                  <c:v>25.14125898003277</c:v>
                </c:pt>
                <c:pt idx="55">
                  <c:v>26.735314941253421</c:v>
                </c:pt>
                <c:pt idx="56">
                  <c:v>29.003737664863742</c:v>
                </c:pt>
                <c:pt idx="57">
                  <c:v>30.911783898161342</c:v>
                </c:pt>
                <c:pt idx="58">
                  <c:v>32.902883789492755</c:v>
                </c:pt>
                <c:pt idx="59">
                  <c:v>34.696399867608228</c:v>
                </c:pt>
                <c:pt idx="60">
                  <c:v>35.275074377251585</c:v>
                </c:pt>
                <c:pt idx="61">
                  <c:v>36.25443199581435</c:v>
                </c:pt>
                <c:pt idx="62">
                  <c:v>36.070240803833293</c:v>
                </c:pt>
                <c:pt idx="63">
                  <c:v>36.175118933961699</c:v>
                </c:pt>
                <c:pt idx="64">
                  <c:v>35.349263256020528</c:v>
                </c:pt>
                <c:pt idx="65">
                  <c:v>32.837989928319551</c:v>
                </c:pt>
                <c:pt idx="66">
                  <c:v>32.233597274944692</c:v>
                </c:pt>
                <c:pt idx="67">
                  <c:v>27.800280280071799</c:v>
                </c:pt>
                <c:pt idx="68">
                  <c:v>24.658195418658355</c:v>
                </c:pt>
                <c:pt idx="69">
                  <c:v>23.948471383847497</c:v>
                </c:pt>
                <c:pt idx="70">
                  <c:v>25.52080595247331</c:v>
                </c:pt>
                <c:pt idx="71">
                  <c:v>26.767590873952059</c:v>
                </c:pt>
                <c:pt idx="72">
                  <c:v>27.494251715261328</c:v>
                </c:pt>
                <c:pt idx="73">
                  <c:v>28.301662288070535</c:v>
                </c:pt>
                <c:pt idx="74">
                  <c:v>27.402864825454881</c:v>
                </c:pt>
                <c:pt idx="75">
                  <c:v>26.533525028347629</c:v>
                </c:pt>
                <c:pt idx="76">
                  <c:v>27.709535240354583</c:v>
                </c:pt>
                <c:pt idx="77">
                  <c:v>27.915703428500709</c:v>
                </c:pt>
                <c:pt idx="78">
                  <c:v>30.318522171658806</c:v>
                </c:pt>
                <c:pt idx="79">
                  <c:v>31.378093952775366</c:v>
                </c:pt>
                <c:pt idx="80">
                  <c:v>31.732086752702287</c:v>
                </c:pt>
                <c:pt idx="81">
                  <c:v>30.732197756325384</c:v>
                </c:pt>
                <c:pt idx="82">
                  <c:v>34.972190617258768</c:v>
                </c:pt>
                <c:pt idx="83">
                  <c:v>39.329731138260406</c:v>
                </c:pt>
                <c:pt idx="84">
                  <c:v>39.905131911810798</c:v>
                </c:pt>
                <c:pt idx="85">
                  <c:v>40.256577938422517</c:v>
                </c:pt>
                <c:pt idx="86">
                  <c:v>43.115235519212568</c:v>
                </c:pt>
                <c:pt idx="87">
                  <c:v>42.868635694261343</c:v>
                </c:pt>
                <c:pt idx="88">
                  <c:v>42.517120903171801</c:v>
                </c:pt>
                <c:pt idx="89">
                  <c:v>46.404757055749236</c:v>
                </c:pt>
                <c:pt idx="90">
                  <c:v>46.658916696467948</c:v>
                </c:pt>
                <c:pt idx="91">
                  <c:v>48.050133168277519</c:v>
                </c:pt>
                <c:pt idx="92">
                  <c:v>49.291728637143031</c:v>
                </c:pt>
                <c:pt idx="93">
                  <c:v>48.090558551583115</c:v>
                </c:pt>
                <c:pt idx="94">
                  <c:v>44.920579669305809</c:v>
                </c:pt>
                <c:pt idx="95">
                  <c:v>40.844518191442404</c:v>
                </c:pt>
                <c:pt idx="96">
                  <c:v>36.708658401976813</c:v>
                </c:pt>
                <c:pt idx="97">
                  <c:v>34.020040847928072</c:v>
                </c:pt>
                <c:pt idx="98">
                  <c:v>32.187944704995502</c:v>
                </c:pt>
                <c:pt idx="99">
                  <c:v>32.913700443380463</c:v>
                </c:pt>
                <c:pt idx="100">
                  <c:v>32.847980227592821</c:v>
                </c:pt>
                <c:pt idx="101">
                  <c:v>31.085487767644619</c:v>
                </c:pt>
                <c:pt idx="102">
                  <c:v>30.900554949623384</c:v>
                </c:pt>
                <c:pt idx="103">
                  <c:v>31.703252510130945</c:v>
                </c:pt>
                <c:pt idx="104">
                  <c:v>42.257617516889447</c:v>
                </c:pt>
                <c:pt idx="105">
                  <c:v>44.736845112706227</c:v>
                </c:pt>
                <c:pt idx="106">
                  <c:v>32.84575718285241</c:v>
                </c:pt>
                <c:pt idx="107">
                  <c:v>27.353933036708419</c:v>
                </c:pt>
                <c:pt idx="108">
                  <c:v>26.501617129796269</c:v>
                </c:pt>
                <c:pt idx="109">
                  <c:v>30.990253098222748</c:v>
                </c:pt>
                <c:pt idx="110">
                  <c:v>45.742111775722854</c:v>
                </c:pt>
                <c:pt idx="111">
                  <c:v>62.653956087009213</c:v>
                </c:pt>
                <c:pt idx="112">
                  <c:v>35.907574895064442</c:v>
                </c:pt>
                <c:pt idx="113">
                  <c:v>34.787770606471035</c:v>
                </c:pt>
                <c:pt idx="114">
                  <c:v>31.194851503233629</c:v>
                </c:pt>
                <c:pt idx="115">
                  <c:v>28.731718458824339</c:v>
                </c:pt>
                <c:pt idx="116">
                  <c:v>25.001741803729718</c:v>
                </c:pt>
                <c:pt idx="117">
                  <c:v>23.747077055329402</c:v>
                </c:pt>
                <c:pt idx="118">
                  <c:v>23.042431082070674</c:v>
                </c:pt>
                <c:pt idx="119">
                  <c:v>20.810111545539769</c:v>
                </c:pt>
                <c:pt idx="120">
                  <c:v>22.801230304705964</c:v>
                </c:pt>
                <c:pt idx="121">
                  <c:v>24.143750067247574</c:v>
                </c:pt>
                <c:pt idx="122">
                  <c:v>25.801618016508652</c:v>
                </c:pt>
                <c:pt idx="123">
                  <c:v>22.230678147789213</c:v>
                </c:pt>
                <c:pt idx="124">
                  <c:v>20.320714799787229</c:v>
                </c:pt>
                <c:pt idx="125">
                  <c:v>23.263858007186929</c:v>
                </c:pt>
                <c:pt idx="126">
                  <c:v>23.08577995202025</c:v>
                </c:pt>
                <c:pt idx="127">
                  <c:v>29.184897194732454</c:v>
                </c:pt>
                <c:pt idx="128">
                  <c:v>35.366183846027212</c:v>
                </c:pt>
                <c:pt idx="129">
                  <c:v>44.068782990018029</c:v>
                </c:pt>
                <c:pt idx="130">
                  <c:v>36.385012416835487</c:v>
                </c:pt>
                <c:pt idx="131">
                  <c:v>25.168347404011996</c:v>
                </c:pt>
                <c:pt idx="132">
                  <c:v>25.652585648658377</c:v>
                </c:pt>
                <c:pt idx="133">
                  <c:v>35.351062155490197</c:v>
                </c:pt>
                <c:pt idx="134">
                  <c:v>36.50789002071631</c:v>
                </c:pt>
                <c:pt idx="135">
                  <c:v>38.983297258079659</c:v>
                </c:pt>
                <c:pt idx="136">
                  <c:v>29.55253650296439</c:v>
                </c:pt>
                <c:pt idx="137">
                  <c:v>19.884802234430278</c:v>
                </c:pt>
                <c:pt idx="138">
                  <c:v>15.162389277316947</c:v>
                </c:pt>
                <c:pt idx="139">
                  <c:v>16.646405004430527</c:v>
                </c:pt>
                <c:pt idx="140">
                  <c:v>27.355883445535891</c:v>
                </c:pt>
                <c:pt idx="141">
                  <c:v>21.292861840449181</c:v>
                </c:pt>
                <c:pt idx="142">
                  <c:v>23.011870797998746</c:v>
                </c:pt>
                <c:pt idx="143">
                  <c:v>30.840305783552452</c:v>
                </c:pt>
                <c:pt idx="144">
                  <c:v>21.618422274488232</c:v>
                </c:pt>
                <c:pt idx="145">
                  <c:v>26.355372991517402</c:v>
                </c:pt>
                <c:pt idx="146">
                  <c:v>37.532485459564874</c:v>
                </c:pt>
                <c:pt idx="147">
                  <c:v>28.970478448803327</c:v>
                </c:pt>
                <c:pt idx="148">
                  <c:v>19.395756422932607</c:v>
                </c:pt>
                <c:pt idx="149">
                  <c:v>21.904702851853717</c:v>
                </c:pt>
                <c:pt idx="150">
                  <c:v>21.651638600293779</c:v>
                </c:pt>
                <c:pt idx="151">
                  <c:v>25.725032198491629</c:v>
                </c:pt>
                <c:pt idx="152">
                  <c:v>45.610308096600214</c:v>
                </c:pt>
                <c:pt idx="153">
                  <c:v>45.070061382634499</c:v>
                </c:pt>
                <c:pt idx="154">
                  <c:v>46.167504974557765</c:v>
                </c:pt>
                <c:pt idx="155">
                  <c:v>40.47332131149188</c:v>
                </c:pt>
                <c:pt idx="156">
                  <c:v>27.347841485568253</c:v>
                </c:pt>
                <c:pt idx="157">
                  <c:v>20.254398761974141</c:v>
                </c:pt>
                <c:pt idx="158">
                  <c:v>20.430180159478702</c:v>
                </c:pt>
                <c:pt idx="159">
                  <c:v>20.997976839057081</c:v>
                </c:pt>
                <c:pt idx="160">
                  <c:v>22.320476075587525</c:v>
                </c:pt>
                <c:pt idx="161">
                  <c:v>23.933391361964297</c:v>
                </c:pt>
                <c:pt idx="162">
                  <c:v>22.65337914438334</c:v>
                </c:pt>
                <c:pt idx="163">
                  <c:v>20.627941709950328</c:v>
                </c:pt>
                <c:pt idx="164">
                  <c:v>19.821458159732362</c:v>
                </c:pt>
                <c:pt idx="165">
                  <c:v>20.173864846494819</c:v>
                </c:pt>
                <c:pt idx="166">
                  <c:v>21.181878518798392</c:v>
                </c:pt>
                <c:pt idx="167">
                  <c:v>21.405271316388777</c:v>
                </c:pt>
                <c:pt idx="168">
                  <c:v>20.875720955391987</c:v>
                </c:pt>
                <c:pt idx="169">
                  <c:v>20.746806349366718</c:v>
                </c:pt>
                <c:pt idx="170">
                  <c:v>20.435363557424161</c:v>
                </c:pt>
                <c:pt idx="171">
                  <c:v>20.38812485299086</c:v>
                </c:pt>
                <c:pt idx="172">
                  <c:v>20.320101922160223</c:v>
                </c:pt>
                <c:pt idx="173">
                  <c:v>19.19511269350329</c:v>
                </c:pt>
                <c:pt idx="174">
                  <c:v>20.126532003827261</c:v>
                </c:pt>
                <c:pt idx="175">
                  <c:v>20.187390492782171</c:v>
                </c:pt>
                <c:pt idx="176">
                  <c:v>21.096689511652407</c:v>
                </c:pt>
                <c:pt idx="177">
                  <c:v>20.93476837890266</c:v>
                </c:pt>
                <c:pt idx="178">
                  <c:v>20.697223827848056</c:v>
                </c:pt>
                <c:pt idx="179">
                  <c:v>21.266095564074426</c:v>
                </c:pt>
                <c:pt idx="180">
                  <c:v>20.848297934948278</c:v>
                </c:pt>
                <c:pt idx="181">
                  <c:v>21.019996617642587</c:v>
                </c:pt>
                <c:pt idx="182">
                  <c:v>21.006979514909297</c:v>
                </c:pt>
                <c:pt idx="183">
                  <c:v>20.016972690023401</c:v>
                </c:pt>
                <c:pt idx="184">
                  <c:v>20.161043364480538</c:v>
                </c:pt>
                <c:pt idx="185">
                  <c:v>20.706995636918407</c:v>
                </c:pt>
                <c:pt idx="186">
                  <c:v>21.976333831164865</c:v>
                </c:pt>
                <c:pt idx="187">
                  <c:v>23.802611929028043</c:v>
                </c:pt>
                <c:pt idx="188">
                  <c:v>23.587447582362621</c:v>
                </c:pt>
                <c:pt idx="189">
                  <c:v>24.177901346583901</c:v>
                </c:pt>
                <c:pt idx="190">
                  <c:v>30.153068007974003</c:v>
                </c:pt>
                <c:pt idx="191">
                  <c:v>58.249780762492797</c:v>
                </c:pt>
                <c:pt idx="192">
                  <c:v>31.531045429385969</c:v>
                </c:pt>
                <c:pt idx="193">
                  <c:v>32.647842724027697</c:v>
                </c:pt>
                <c:pt idx="194">
                  <c:v>98.203492207787107</c:v>
                </c:pt>
                <c:pt idx="195">
                  <c:v>108.21833141846759</c:v>
                </c:pt>
                <c:pt idx="196">
                  <c:v>99.043913073643225</c:v>
                </c:pt>
                <c:pt idx="197">
                  <c:v>87.099388809652012</c:v>
                </c:pt>
                <c:pt idx="198">
                  <c:v>69.401158345486692</c:v>
                </c:pt>
                <c:pt idx="199">
                  <c:v>60.557631020760482</c:v>
                </c:pt>
                <c:pt idx="200">
                  <c:v>54.835717620266848</c:v>
                </c:pt>
                <c:pt idx="201">
                  <c:v>49.74072941745176</c:v>
                </c:pt>
                <c:pt idx="202">
                  <c:v>52.743935420149725</c:v>
                </c:pt>
                <c:pt idx="203">
                  <c:v>57.817703785168554</c:v>
                </c:pt>
                <c:pt idx="204">
                  <c:v>58.589836193645802</c:v>
                </c:pt>
                <c:pt idx="205">
                  <c:v>62.525049165510829</c:v>
                </c:pt>
                <c:pt idx="206">
                  <c:v>67.582215775433355</c:v>
                </c:pt>
                <c:pt idx="207">
                  <c:v>72.149623632470025</c:v>
                </c:pt>
                <c:pt idx="208">
                  <c:v>73.986251167729634</c:v>
                </c:pt>
                <c:pt idx="209">
                  <c:v>64.38549919469088</c:v>
                </c:pt>
                <c:pt idx="210">
                  <c:v>55.933032489532117</c:v>
                </c:pt>
                <c:pt idx="211">
                  <c:v>51.495110759802884</c:v>
                </c:pt>
                <c:pt idx="212">
                  <c:v>52.75882338052854</c:v>
                </c:pt>
                <c:pt idx="213">
                  <c:v>54.561496334812411</c:v>
                </c:pt>
                <c:pt idx="214">
                  <c:v>49.576703993694835</c:v>
                </c:pt>
                <c:pt idx="215">
                  <c:v>57.918413715795857</c:v>
                </c:pt>
                <c:pt idx="216">
                  <c:v>56.935119482452031</c:v>
                </c:pt>
                <c:pt idx="217">
                  <c:v>32.427292300128833</c:v>
                </c:pt>
                <c:pt idx="218">
                  <c:v>55.669187169144863</c:v>
                </c:pt>
                <c:pt idx="219">
                  <c:v>78.40891404237955</c:v>
                </c:pt>
                <c:pt idx="220">
                  <c:v>106.59258732499562</c:v>
                </c:pt>
                <c:pt idx="221">
                  <c:v>110.30192032371146</c:v>
                </c:pt>
                <c:pt idx="222">
                  <c:v>112.09635191616718</c:v>
                </c:pt>
                <c:pt idx="223">
                  <c:v>117.31642307864891</c:v>
                </c:pt>
                <c:pt idx="224">
                  <c:v>124.61279806821284</c:v>
                </c:pt>
                <c:pt idx="225">
                  <c:v>130.08997884183444</c:v>
                </c:pt>
                <c:pt idx="226">
                  <c:v>134.13446833817358</c:v>
                </c:pt>
                <c:pt idx="227">
                  <c:v>138.0950681044007</c:v>
                </c:pt>
                <c:pt idx="228">
                  <c:v>145.7698986918605</c:v>
                </c:pt>
                <c:pt idx="229">
                  <c:v>145.10346448585</c:v>
                </c:pt>
                <c:pt idx="230">
                  <c:v>137.04766457933076</c:v>
                </c:pt>
                <c:pt idx="231">
                  <c:v>123.6245666767098</c:v>
                </c:pt>
                <c:pt idx="232">
                  <c:v>109.95803835448497</c:v>
                </c:pt>
                <c:pt idx="233">
                  <c:v>96.077008724050756</c:v>
                </c:pt>
                <c:pt idx="234">
                  <c:v>66.300006645435076</c:v>
                </c:pt>
                <c:pt idx="235">
                  <c:v>30.743707225699087</c:v>
                </c:pt>
                <c:pt idx="236">
                  <c:v>23.902829569613246</c:v>
                </c:pt>
                <c:pt idx="237">
                  <c:v>20.059229129831962</c:v>
                </c:pt>
                <c:pt idx="238">
                  <c:v>13.492675933015015</c:v>
                </c:pt>
                <c:pt idx="239">
                  <c:v>15.633428787745862</c:v>
                </c:pt>
                <c:pt idx="240">
                  <c:v>32.438064140621869</c:v>
                </c:pt>
                <c:pt idx="241">
                  <c:v>28.441447331875903</c:v>
                </c:pt>
                <c:pt idx="242">
                  <c:v>16.017712648715129</c:v>
                </c:pt>
                <c:pt idx="243">
                  <c:v>14.032954931037045</c:v>
                </c:pt>
                <c:pt idx="244">
                  <c:v>10.904494655987941</c:v>
                </c:pt>
                <c:pt idx="245">
                  <c:v>9.1589749749425451</c:v>
                </c:pt>
                <c:pt idx="246">
                  <c:v>8.9294611977620857</c:v>
                </c:pt>
                <c:pt idx="247">
                  <c:v>8.4342301648529379</c:v>
                </c:pt>
                <c:pt idx="248">
                  <c:v>8.1209230535266954</c:v>
                </c:pt>
                <c:pt idx="249">
                  <c:v>7.894243688402752</c:v>
                </c:pt>
                <c:pt idx="250">
                  <c:v>7.4201778466078325</c:v>
                </c:pt>
                <c:pt idx="251">
                  <c:v>7.2560697075876917</c:v>
                </c:pt>
                <c:pt idx="252">
                  <c:v>7.2992285503617138</c:v>
                </c:pt>
                <c:pt idx="253">
                  <c:v>7.4254589329897014</c:v>
                </c:pt>
                <c:pt idx="254">
                  <c:v>7.5720431372021153</c:v>
                </c:pt>
                <c:pt idx="255">
                  <c:v>7.3713813118764415</c:v>
                </c:pt>
                <c:pt idx="256">
                  <c:v>7.9094333552220704</c:v>
                </c:pt>
                <c:pt idx="257">
                  <c:v>7.6180169002686107</c:v>
                </c:pt>
                <c:pt idx="258">
                  <c:v>7.5403049921440317</c:v>
                </c:pt>
                <c:pt idx="259">
                  <c:v>7.4789675059682654</c:v>
                </c:pt>
                <c:pt idx="260">
                  <c:v>7.7232856953571059</c:v>
                </c:pt>
                <c:pt idx="261">
                  <c:v>7.8416113858607526</c:v>
                </c:pt>
                <c:pt idx="262">
                  <c:v>8.1506955355150392</c:v>
                </c:pt>
                <c:pt idx="263">
                  <c:v>7.8867708697915102</c:v>
                </c:pt>
                <c:pt idx="264">
                  <c:v>7.5981771500488176</c:v>
                </c:pt>
                <c:pt idx="265">
                  <c:v>7.5863093280154184</c:v>
                </c:pt>
                <c:pt idx="266">
                  <c:v>7.6300817307314492</c:v>
                </c:pt>
                <c:pt idx="267">
                  <c:v>7.840814977798642</c:v>
                </c:pt>
                <c:pt idx="268">
                  <c:v>7.7270970622218966</c:v>
                </c:pt>
                <c:pt idx="269">
                  <c:v>7.5203007786190783</c:v>
                </c:pt>
                <c:pt idx="270">
                  <c:v>7.3500270039833726</c:v>
                </c:pt>
                <c:pt idx="271">
                  <c:v>7.4469672819380781</c:v>
                </c:pt>
                <c:pt idx="272">
                  <c:v>7.4562963797348312</c:v>
                </c:pt>
                <c:pt idx="273">
                  <c:v>7.449090838098483</c:v>
                </c:pt>
                <c:pt idx="274">
                  <c:v>7.4040542327868444</c:v>
                </c:pt>
                <c:pt idx="275">
                  <c:v>7.4850580910249693</c:v>
                </c:pt>
                <c:pt idx="276">
                  <c:v>7.4535983390485949</c:v>
                </c:pt>
                <c:pt idx="277">
                  <c:v>7.7099317196581634</c:v>
                </c:pt>
                <c:pt idx="278">
                  <c:v>7.984382018653803</c:v>
                </c:pt>
                <c:pt idx="279">
                  <c:v>8.2060673661404682</c:v>
                </c:pt>
                <c:pt idx="280">
                  <c:v>8.2975815713002294</c:v>
                </c:pt>
                <c:pt idx="281">
                  <c:v>8.2596257788439438</c:v>
                </c:pt>
                <c:pt idx="282">
                  <c:v>8.1114978893037293</c:v>
                </c:pt>
                <c:pt idx="283">
                  <c:v>8.1742198385467475</c:v>
                </c:pt>
                <c:pt idx="284">
                  <c:v>8.3311093062637323</c:v>
                </c:pt>
                <c:pt idx="285">
                  <c:v>8.2677783448901927</c:v>
                </c:pt>
                <c:pt idx="286">
                  <c:v>8.2168067113768402</c:v>
                </c:pt>
                <c:pt idx="287">
                  <c:v>8.4493033330428631</c:v>
                </c:pt>
                <c:pt idx="288">
                  <c:v>8.3649989669553673</c:v>
                </c:pt>
                <c:pt idx="289">
                  <c:v>8.0647853286055273</c:v>
                </c:pt>
                <c:pt idx="290">
                  <c:v>7.8886659389119052</c:v>
                </c:pt>
                <c:pt idx="291">
                  <c:v>8.2372455352824154</c:v>
                </c:pt>
                <c:pt idx="292">
                  <c:v>12.472424125826905</c:v>
                </c:pt>
                <c:pt idx="293">
                  <c:v>8.3056225347549351</c:v>
                </c:pt>
                <c:pt idx="294">
                  <c:v>7.6925734728708939</c:v>
                </c:pt>
                <c:pt idx="295">
                  <c:v>7.672112426195417</c:v>
                </c:pt>
                <c:pt idx="296">
                  <c:v>7.3759381419539647</c:v>
                </c:pt>
                <c:pt idx="297">
                  <c:v>7.4778197157428163</c:v>
                </c:pt>
                <c:pt idx="298">
                  <c:v>7.4315362815153803</c:v>
                </c:pt>
                <c:pt idx="299">
                  <c:v>7.4583593916993332</c:v>
                </c:pt>
                <c:pt idx="300">
                  <c:v>7.4487998098391497</c:v>
                </c:pt>
                <c:pt idx="301">
                  <c:v>7.4590567479080638</c:v>
                </c:pt>
                <c:pt idx="302">
                  <c:v>7.4661904266205621</c:v>
                </c:pt>
                <c:pt idx="303">
                  <c:v>7.8680954952722031</c:v>
                </c:pt>
                <c:pt idx="304">
                  <c:v>7.7673743785568083</c:v>
                </c:pt>
                <c:pt idx="305">
                  <c:v>7.6532292566309303</c:v>
                </c:pt>
                <c:pt idx="306">
                  <c:v>7.6853453466578108</c:v>
                </c:pt>
                <c:pt idx="307">
                  <c:v>7.8368271180651918</c:v>
                </c:pt>
                <c:pt idx="308">
                  <c:v>7.5405196660260287</c:v>
                </c:pt>
                <c:pt idx="309">
                  <c:v>7.5477420635162149</c:v>
                </c:pt>
                <c:pt idx="310">
                  <c:v>7.4815217544218111</c:v>
                </c:pt>
                <c:pt idx="311">
                  <c:v>7.4460767053045114</c:v>
                </c:pt>
                <c:pt idx="312">
                  <c:v>7.2947330964658077</c:v>
                </c:pt>
                <c:pt idx="313">
                  <c:v>7.3674771821080398</c:v>
                </c:pt>
                <c:pt idx="314">
                  <c:v>7.300127660301321</c:v>
                </c:pt>
                <c:pt idx="315">
                  <c:v>7.2776982208804464</c:v>
                </c:pt>
                <c:pt idx="316">
                  <c:v>7.2531006431961069</c:v>
                </c:pt>
                <c:pt idx="317">
                  <c:v>7.2282204041019922</c:v>
                </c:pt>
                <c:pt idx="318">
                  <c:v>7.1092278286620472</c:v>
                </c:pt>
                <c:pt idx="319">
                  <c:v>7.0247553657363051</c:v>
                </c:pt>
                <c:pt idx="320">
                  <c:v>7.0568779875681598</c:v>
                </c:pt>
                <c:pt idx="321">
                  <c:v>7.1525847793889383</c:v>
                </c:pt>
                <c:pt idx="322">
                  <c:v>7.2358316260060391</c:v>
                </c:pt>
                <c:pt idx="323">
                  <c:v>7.2485277382388347</c:v>
                </c:pt>
                <c:pt idx="324">
                  <c:v>7.5750556944494321</c:v>
                </c:pt>
                <c:pt idx="325">
                  <c:v>7.4023907955655295</c:v>
                </c:pt>
                <c:pt idx="326">
                  <c:v>7.2996926413612888</c:v>
                </c:pt>
                <c:pt idx="327">
                  <c:v>10.172389411161438</c:v>
                </c:pt>
                <c:pt idx="328">
                  <c:v>7.0022954580132959</c:v>
                </c:pt>
                <c:pt idx="329">
                  <c:v>6.1120870159484015</c:v>
                </c:pt>
                <c:pt idx="330">
                  <c:v>6.0052307710911652</c:v>
                </c:pt>
                <c:pt idx="331">
                  <c:v>6.1777568890825689</c:v>
                </c:pt>
                <c:pt idx="332">
                  <c:v>6.7941595679693521</c:v>
                </c:pt>
                <c:pt idx="333">
                  <c:v>6.2620578974600232</c:v>
                </c:pt>
                <c:pt idx="334">
                  <c:v>7.1042378201325578</c:v>
                </c:pt>
                <c:pt idx="335">
                  <c:v>7.7977109430685161</c:v>
                </c:pt>
                <c:pt idx="336">
                  <c:v>6.601752589140407</c:v>
                </c:pt>
                <c:pt idx="337">
                  <c:v>6.7043387847251186</c:v>
                </c:pt>
                <c:pt idx="338">
                  <c:v>7.5386664806190202</c:v>
                </c:pt>
                <c:pt idx="339">
                  <c:v>7.1493635696360158</c:v>
                </c:pt>
                <c:pt idx="340">
                  <c:v>6.498576500945731</c:v>
                </c:pt>
                <c:pt idx="341">
                  <c:v>6.3558927779946366</c:v>
                </c:pt>
                <c:pt idx="342">
                  <c:v>6.5522249701306805</c:v>
                </c:pt>
                <c:pt idx="343">
                  <c:v>6.9695364756922542</c:v>
                </c:pt>
                <c:pt idx="344">
                  <c:v>7.2212043457490305</c:v>
                </c:pt>
                <c:pt idx="345">
                  <c:v>7.4877188134309645</c:v>
                </c:pt>
                <c:pt idx="346">
                  <c:v>6.9053341970930608</c:v>
                </c:pt>
                <c:pt idx="347">
                  <c:v>6.3177901131549605</c:v>
                </c:pt>
                <c:pt idx="348">
                  <c:v>7.1170244404752578</c:v>
                </c:pt>
                <c:pt idx="349">
                  <c:v>7.2789945363506678</c:v>
                </c:pt>
                <c:pt idx="350">
                  <c:v>7.9207096456414181</c:v>
                </c:pt>
                <c:pt idx="351">
                  <c:v>9.8675164620833904</c:v>
                </c:pt>
                <c:pt idx="352">
                  <c:v>10.185546125646777</c:v>
                </c:pt>
                <c:pt idx="353">
                  <c:v>9.0265073026192066</c:v>
                </c:pt>
                <c:pt idx="354">
                  <c:v>9.1741004759682543</c:v>
                </c:pt>
                <c:pt idx="355">
                  <c:v>9.8830404988573886</c:v>
                </c:pt>
                <c:pt idx="356">
                  <c:v>9.7814322961977673</c:v>
                </c:pt>
                <c:pt idx="357">
                  <c:v>9.4826230642106708</c:v>
                </c:pt>
                <c:pt idx="358">
                  <c:v>13.873190720600101</c:v>
                </c:pt>
                <c:pt idx="359">
                  <c:v>9.8280793823024712</c:v>
                </c:pt>
                <c:pt idx="360">
                  <c:v>11.787669211305492</c:v>
                </c:pt>
                <c:pt idx="361">
                  <c:v>18.367312443351224</c:v>
                </c:pt>
                <c:pt idx="362">
                  <c:v>13.718241358975066</c:v>
                </c:pt>
                <c:pt idx="363">
                  <c:v>14.846004224498646</c:v>
                </c:pt>
                <c:pt idx="364">
                  <c:v>15.054299128422153</c:v>
                </c:pt>
                <c:pt idx="365">
                  <c:v>15.197393679035851</c:v>
                </c:pt>
                <c:pt idx="366">
                  <c:v>14.564596621621043</c:v>
                </c:pt>
                <c:pt idx="367">
                  <c:v>14.190654996669448</c:v>
                </c:pt>
                <c:pt idx="368">
                  <c:v>14.222663482781774</c:v>
                </c:pt>
                <c:pt idx="369">
                  <c:v>14.853103147663955</c:v>
                </c:pt>
                <c:pt idx="370">
                  <c:v>21.628352508278027</c:v>
                </c:pt>
                <c:pt idx="371">
                  <c:v>33.812126521508809</c:v>
                </c:pt>
                <c:pt idx="372">
                  <c:v>40.545300286487787</c:v>
                </c:pt>
                <c:pt idx="373">
                  <c:v>30.420934039925832</c:v>
                </c:pt>
                <c:pt idx="374">
                  <c:v>18.344072508525958</c:v>
                </c:pt>
                <c:pt idx="375">
                  <c:v>19.011905907557114</c:v>
                </c:pt>
                <c:pt idx="376">
                  <c:v>18.647022519101764</c:v>
                </c:pt>
                <c:pt idx="377">
                  <c:v>15.691965854076672</c:v>
                </c:pt>
                <c:pt idx="378">
                  <c:v>15.576762711915373</c:v>
                </c:pt>
                <c:pt idx="379">
                  <c:v>16.796207112880289</c:v>
                </c:pt>
                <c:pt idx="380">
                  <c:v>17.212378379706834</c:v>
                </c:pt>
                <c:pt idx="381">
                  <c:v>17.766664904070193</c:v>
                </c:pt>
                <c:pt idx="382">
                  <c:v>18.121458602684168</c:v>
                </c:pt>
                <c:pt idx="383">
                  <c:v>17.181438522555446</c:v>
                </c:pt>
                <c:pt idx="384">
                  <c:v>14.785173769967471</c:v>
                </c:pt>
                <c:pt idx="385">
                  <c:v>13.50468741233545</c:v>
                </c:pt>
                <c:pt idx="386">
                  <c:v>12.933303615273314</c:v>
                </c:pt>
                <c:pt idx="387">
                  <c:v>12.801929869343679</c:v>
                </c:pt>
                <c:pt idx="388">
                  <c:v>13.633993972377937</c:v>
                </c:pt>
                <c:pt idx="389">
                  <c:v>14.837453660681533</c:v>
                </c:pt>
                <c:pt idx="390">
                  <c:v>16.254723168609932</c:v>
                </c:pt>
                <c:pt idx="391">
                  <c:v>16.526316812916079</c:v>
                </c:pt>
                <c:pt idx="392">
                  <c:v>16.537536956138215</c:v>
                </c:pt>
                <c:pt idx="393">
                  <c:v>16.219526147918536</c:v>
                </c:pt>
                <c:pt idx="394">
                  <c:v>18.226815456408708</c:v>
                </c:pt>
                <c:pt idx="395">
                  <c:v>17.037320319964618</c:v>
                </c:pt>
                <c:pt idx="396">
                  <c:v>15.651330320641708</c:v>
                </c:pt>
                <c:pt idx="397">
                  <c:v>15.77194945668265</c:v>
                </c:pt>
                <c:pt idx="398">
                  <c:v>16.55362833210831</c:v>
                </c:pt>
                <c:pt idx="399">
                  <c:v>19.047391091817545</c:v>
                </c:pt>
                <c:pt idx="400">
                  <c:v>31.757738597440923</c:v>
                </c:pt>
                <c:pt idx="401">
                  <c:v>45.905460053841615</c:v>
                </c:pt>
                <c:pt idx="402">
                  <c:v>30.227131652138073</c:v>
                </c:pt>
                <c:pt idx="403">
                  <c:v>17.965986889752624</c:v>
                </c:pt>
                <c:pt idx="404">
                  <c:v>15.742485057306736</c:v>
                </c:pt>
                <c:pt idx="405">
                  <c:v>26.822476818914136</c:v>
                </c:pt>
                <c:pt idx="406">
                  <c:v>38.656029994773995</c:v>
                </c:pt>
                <c:pt idx="407">
                  <c:v>37.243051817095136</c:v>
                </c:pt>
                <c:pt idx="408">
                  <c:v>25.718934918070705</c:v>
                </c:pt>
                <c:pt idx="409">
                  <c:v>12.793708232266704</c:v>
                </c:pt>
                <c:pt idx="410">
                  <c:v>22.049706406499098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0-42C0-ADEE-ECE61BA5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'071C'!$R$14:$R$743</c:f>
              <c:numCache>
                <c:formatCode>0.0</c:formatCode>
                <c:ptCount val="730"/>
                <c:pt idx="0">
                  <c:v>7.0356983364805243</c:v>
                </c:pt>
                <c:pt idx="1">
                  <c:v>7.178394658150995</c:v>
                </c:pt>
                <c:pt idx="2">
                  <c:v>6.2087921316199726</c:v>
                </c:pt>
                <c:pt idx="3">
                  <c:v>6.0734770019020941</c:v>
                </c:pt>
                <c:pt idx="4">
                  <c:v>7.1818473797928037</c:v>
                </c:pt>
                <c:pt idx="5">
                  <c:v>7.1511540872261827</c:v>
                </c:pt>
                <c:pt idx="6">
                  <c:v>8.1870507129259558</c:v>
                </c:pt>
                <c:pt idx="7">
                  <c:v>7.3082212111734535</c:v>
                </c:pt>
                <c:pt idx="8">
                  <c:v>6.1384882057142809</c:v>
                </c:pt>
                <c:pt idx="9">
                  <c:v>5.9106160327949677</c:v>
                </c:pt>
                <c:pt idx="10">
                  <c:v>6.2307263921283198</c:v>
                </c:pt>
                <c:pt idx="11">
                  <c:v>7.0902725055670386</c:v>
                </c:pt>
                <c:pt idx="12">
                  <c:v>6.7597699918229646</c:v>
                </c:pt>
                <c:pt idx="13">
                  <c:v>6.1311234860734132</c:v>
                </c:pt>
                <c:pt idx="14">
                  <c:v>6.370235298257521</c:v>
                </c:pt>
                <c:pt idx="15">
                  <c:v>6.9414605349290763</c:v>
                </c:pt>
                <c:pt idx="16">
                  <c:v>7.7454962843489401</c:v>
                </c:pt>
                <c:pt idx="17">
                  <c:v>2.9750969568777106</c:v>
                </c:pt>
                <c:pt idx="18">
                  <c:v>9.9941351896766406</c:v>
                </c:pt>
                <c:pt idx="19">
                  <c:v>5.6733509498425514</c:v>
                </c:pt>
                <c:pt idx="20">
                  <c:v>5.8270975132027738</c:v>
                </c:pt>
                <c:pt idx="21">
                  <c:v>6.0372254608481484</c:v>
                </c:pt>
                <c:pt idx="22">
                  <c:v>6.1060762442754104</c:v>
                </c:pt>
                <c:pt idx="23">
                  <c:v>6.6981641357141752</c:v>
                </c:pt>
                <c:pt idx="24">
                  <c:v>5.5828035723679372</c:v>
                </c:pt>
                <c:pt idx="25">
                  <c:v>5.3723548090165405</c:v>
                </c:pt>
                <c:pt idx="26">
                  <c:v>5.1681643672720528</c:v>
                </c:pt>
                <c:pt idx="27">
                  <c:v>4.6467190964393019</c:v>
                </c:pt>
                <c:pt idx="28">
                  <c:v>3.9452372806211984</c:v>
                </c:pt>
                <c:pt idx="29">
                  <c:v>3.2073410014735444</c:v>
                </c:pt>
                <c:pt idx="30">
                  <c:v>3.3948923805101323</c:v>
                </c:pt>
                <c:pt idx="31">
                  <c:v>3.832302038037628</c:v>
                </c:pt>
                <c:pt idx="32">
                  <c:v>4.6565051491210827</c:v>
                </c:pt>
                <c:pt idx="33">
                  <c:v>4.4876264437506332</c:v>
                </c:pt>
                <c:pt idx="34">
                  <c:v>4.1636184976135757</c:v>
                </c:pt>
                <c:pt idx="35">
                  <c:v>3.9841287857250092</c:v>
                </c:pt>
                <c:pt idx="36">
                  <c:v>3.3839107477969894</c:v>
                </c:pt>
                <c:pt idx="37">
                  <c:v>2.8609672206635341</c:v>
                </c:pt>
                <c:pt idx="38">
                  <c:v>3.109727940411172</c:v>
                </c:pt>
                <c:pt idx="39">
                  <c:v>3.2165208446283131</c:v>
                </c:pt>
                <c:pt idx="40">
                  <c:v>3.3252254500776166</c:v>
                </c:pt>
                <c:pt idx="41">
                  <c:v>2.6987236696694268</c:v>
                </c:pt>
                <c:pt idx="42">
                  <c:v>2.804743197118325</c:v>
                </c:pt>
                <c:pt idx="43">
                  <c:v>2.8971871117102319</c:v>
                </c:pt>
                <c:pt idx="44">
                  <c:v>2.7399277680331395</c:v>
                </c:pt>
                <c:pt idx="45">
                  <c:v>2.4757848855534133</c:v>
                </c:pt>
                <c:pt idx="46">
                  <c:v>2.6345994328414584</c:v>
                </c:pt>
                <c:pt idx="47">
                  <c:v>2.6577763076872754</c:v>
                </c:pt>
                <c:pt idx="48">
                  <c:v>3.0612961107825911</c:v>
                </c:pt>
                <c:pt idx="49">
                  <c:v>3.1615542326023975</c:v>
                </c:pt>
                <c:pt idx="50">
                  <c:v>3.5305478164558508</c:v>
                </c:pt>
                <c:pt idx="51">
                  <c:v>3.7011080571439017</c:v>
                </c:pt>
                <c:pt idx="52">
                  <c:v>3.8535602975884284</c:v>
                </c:pt>
                <c:pt idx="53">
                  <c:v>4.0343206327765513</c:v>
                </c:pt>
                <c:pt idx="54">
                  <c:v>4.3898848675726194</c:v>
                </c:pt>
                <c:pt idx="55">
                  <c:v>4.2988770294251593</c:v>
                </c:pt>
                <c:pt idx="56">
                  <c:v>4.0984038513252576</c:v>
                </c:pt>
                <c:pt idx="57">
                  <c:v>3.7259557241916297</c:v>
                </c:pt>
                <c:pt idx="58">
                  <c:v>3.8006549338943896</c:v>
                </c:pt>
                <c:pt idx="59">
                  <c:v>3.4983318370233176</c:v>
                </c:pt>
                <c:pt idx="60">
                  <c:v>3.4311876022037135</c:v>
                </c:pt>
                <c:pt idx="61">
                  <c:v>3.5287116136180492</c:v>
                </c:pt>
                <c:pt idx="62">
                  <c:v>3.8570867193484877</c:v>
                </c:pt>
                <c:pt idx="63">
                  <c:v>3.7768280986046845</c:v>
                </c:pt>
                <c:pt idx="64">
                  <c:v>3.530069338945784</c:v>
                </c:pt>
                <c:pt idx="65">
                  <c:v>3.7576408911368167</c:v>
                </c:pt>
                <c:pt idx="66">
                  <c:v>3.9711712768637351</c:v>
                </c:pt>
                <c:pt idx="67">
                  <c:v>4.5979632442969622</c:v>
                </c:pt>
                <c:pt idx="68">
                  <c:v>4.4805982056862881</c:v>
                </c:pt>
                <c:pt idx="69">
                  <c:v>4.17138616058228</c:v>
                </c:pt>
                <c:pt idx="70">
                  <c:v>3.9845347973921736</c:v>
                </c:pt>
                <c:pt idx="71">
                  <c:v>4.1058045036695496</c:v>
                </c:pt>
                <c:pt idx="72">
                  <c:v>3.9265984296297831</c:v>
                </c:pt>
                <c:pt idx="73">
                  <c:v>3.7621440021298684</c:v>
                </c:pt>
                <c:pt idx="74">
                  <c:v>3.5585171071387203</c:v>
                </c:pt>
                <c:pt idx="75">
                  <c:v>3.7013632734768995</c:v>
                </c:pt>
                <c:pt idx="76">
                  <c:v>3.7574908663629474</c:v>
                </c:pt>
                <c:pt idx="77">
                  <c:v>3.882682917216572</c:v>
                </c:pt>
                <c:pt idx="78">
                  <c:v>3.60192784000097</c:v>
                </c:pt>
                <c:pt idx="79">
                  <c:v>2.8103438600984925</c:v>
                </c:pt>
                <c:pt idx="80">
                  <c:v>3.9734754216102197</c:v>
                </c:pt>
                <c:pt idx="81">
                  <c:v>4.3814480947643393</c:v>
                </c:pt>
                <c:pt idx="82">
                  <c:v>4.8737923686606486</c:v>
                </c:pt>
                <c:pt idx="83">
                  <c:v>4.8735571166062224</c:v>
                </c:pt>
                <c:pt idx="84">
                  <c:v>4.9061108111033782</c:v>
                </c:pt>
                <c:pt idx="85">
                  <c:v>5.1894702257702807</c:v>
                </c:pt>
                <c:pt idx="86">
                  <c:v>5.0782944399973369</c:v>
                </c:pt>
                <c:pt idx="87">
                  <c:v>4.9376544341227389</c:v>
                </c:pt>
                <c:pt idx="88">
                  <c:v>5.0308046710157788</c:v>
                </c:pt>
                <c:pt idx="89">
                  <c:v>4.8511811763438963</c:v>
                </c:pt>
                <c:pt idx="90">
                  <c:v>5.1197252601300534</c:v>
                </c:pt>
                <c:pt idx="91">
                  <c:v>4.8997311856775765</c:v>
                </c:pt>
                <c:pt idx="92">
                  <c:v>4.8388478199734264</c:v>
                </c:pt>
                <c:pt idx="93">
                  <c:v>4.6375488543024295</c:v>
                </c:pt>
                <c:pt idx="94">
                  <c:v>4.9428197327880969</c:v>
                </c:pt>
                <c:pt idx="95">
                  <c:v>5.1130742236495799</c:v>
                </c:pt>
                <c:pt idx="96">
                  <c:v>4.4581285583780881</c:v>
                </c:pt>
                <c:pt idx="97">
                  <c:v>4.0048625282137067</c:v>
                </c:pt>
                <c:pt idx="98">
                  <c:v>3.8625036420264784</c:v>
                </c:pt>
                <c:pt idx="99">
                  <c:v>3.5850895003417427</c:v>
                </c:pt>
                <c:pt idx="100">
                  <c:v>3.690017248575657</c:v>
                </c:pt>
                <c:pt idx="101">
                  <c:v>3.7200364075489838</c:v>
                </c:pt>
                <c:pt idx="102">
                  <c:v>3.5463334551596621</c:v>
                </c:pt>
                <c:pt idx="103">
                  <c:v>4.1208090257773673</c:v>
                </c:pt>
                <c:pt idx="104">
                  <c:v>2.952248186890615</c:v>
                </c:pt>
                <c:pt idx="105">
                  <c:v>3.3941001432393674</c:v>
                </c:pt>
                <c:pt idx="106">
                  <c:v>4.7638258036628658</c:v>
                </c:pt>
                <c:pt idx="107">
                  <c:v>3.7990254055445081</c:v>
                </c:pt>
                <c:pt idx="108">
                  <c:v>3.7075903567837005</c:v>
                </c:pt>
                <c:pt idx="109">
                  <c:v>4.0993315191483912</c:v>
                </c:pt>
                <c:pt idx="110">
                  <c:v>2.2841781219591457</c:v>
                </c:pt>
                <c:pt idx="111">
                  <c:v>1.9203997405114706</c:v>
                </c:pt>
                <c:pt idx="112">
                  <c:v>2.8453915972778825</c:v>
                </c:pt>
                <c:pt idx="113">
                  <c:v>2.1279131978792711</c:v>
                </c:pt>
                <c:pt idx="114">
                  <c:v>3.2481550624370548</c:v>
                </c:pt>
                <c:pt idx="115">
                  <c:v>3.3833187596354439</c:v>
                </c:pt>
                <c:pt idx="116">
                  <c:v>3.2042943202191658</c:v>
                </c:pt>
                <c:pt idx="117">
                  <c:v>2.725540238067766</c:v>
                </c:pt>
                <c:pt idx="118">
                  <c:v>2.1972595076767978</c:v>
                </c:pt>
                <c:pt idx="119">
                  <c:v>2.3944380665740663</c:v>
                </c:pt>
                <c:pt idx="120">
                  <c:v>1.9029470584127437</c:v>
                </c:pt>
                <c:pt idx="121">
                  <c:v>2.126231587295039</c:v>
                </c:pt>
                <c:pt idx="122">
                  <c:v>2.2328942401537768</c:v>
                </c:pt>
                <c:pt idx="123">
                  <c:v>1.9112014280602421</c:v>
                </c:pt>
                <c:pt idx="124">
                  <c:v>2.4399901332916207</c:v>
                </c:pt>
                <c:pt idx="125">
                  <c:v>2.1859117867705056</c:v>
                </c:pt>
                <c:pt idx="126">
                  <c:v>2.9609877853008371</c:v>
                </c:pt>
                <c:pt idx="127">
                  <c:v>2.9753161500155203</c:v>
                </c:pt>
                <c:pt idx="128">
                  <c:v>2.8975944024692515</c:v>
                </c:pt>
                <c:pt idx="129">
                  <c:v>2.2932444132179914</c:v>
                </c:pt>
                <c:pt idx="130">
                  <c:v>2.8730550214319512</c:v>
                </c:pt>
                <c:pt idx="131">
                  <c:v>4.0308666173282459</c:v>
                </c:pt>
                <c:pt idx="132">
                  <c:v>4.0606180835801826</c:v>
                </c:pt>
                <c:pt idx="133">
                  <c:v>3.9603062628171024</c:v>
                </c:pt>
                <c:pt idx="134">
                  <c:v>3.4664466216951593</c:v>
                </c:pt>
                <c:pt idx="135">
                  <c:v>2.7123067595820625</c:v>
                </c:pt>
                <c:pt idx="136">
                  <c:v>2.5799671318195001</c:v>
                </c:pt>
                <c:pt idx="137">
                  <c:v>2.8016300715223159</c:v>
                </c:pt>
                <c:pt idx="138">
                  <c:v>3.5691121524397262</c:v>
                </c:pt>
                <c:pt idx="139">
                  <c:v>4.8783889201024122</c:v>
                </c:pt>
                <c:pt idx="140">
                  <c:v>3.6479481383697512</c:v>
                </c:pt>
                <c:pt idx="141">
                  <c:v>4.4042061381208226</c:v>
                </c:pt>
                <c:pt idx="142">
                  <c:v>2.6366002972284908</c:v>
                </c:pt>
                <c:pt idx="143">
                  <c:v>3.1322572636173649</c:v>
                </c:pt>
                <c:pt idx="144">
                  <c:v>4.137908222955998</c:v>
                </c:pt>
                <c:pt idx="145">
                  <c:v>2.4223781684432728</c:v>
                </c:pt>
                <c:pt idx="146">
                  <c:v>1.6693695483947981</c:v>
                </c:pt>
                <c:pt idx="147">
                  <c:v>2.685812032386087</c:v>
                </c:pt>
                <c:pt idx="148">
                  <c:v>3.2697036160748163</c:v>
                </c:pt>
                <c:pt idx="149">
                  <c:v>2.9590861890908191</c:v>
                </c:pt>
                <c:pt idx="150">
                  <c:v>3.4485809611181852</c:v>
                </c:pt>
                <c:pt idx="151">
                  <c:v>2.540549346059136</c:v>
                </c:pt>
                <c:pt idx="152">
                  <c:v>1.355025444981429</c:v>
                </c:pt>
                <c:pt idx="153">
                  <c:v>1.5995023565612967</c:v>
                </c:pt>
                <c:pt idx="154">
                  <c:v>0.95260625824846956</c:v>
                </c:pt>
                <c:pt idx="155">
                  <c:v>1.6586809160947704</c:v>
                </c:pt>
                <c:pt idx="156">
                  <c:v>1.8813777630141668</c:v>
                </c:pt>
                <c:pt idx="157">
                  <c:v>2.2293909266793221</c:v>
                </c:pt>
                <c:pt idx="158">
                  <c:v>2.856523637193221</c:v>
                </c:pt>
                <c:pt idx="159">
                  <c:v>3.3733126682218519</c:v>
                </c:pt>
                <c:pt idx="160">
                  <c:v>3.252093120550307</c:v>
                </c:pt>
                <c:pt idx="161">
                  <c:v>3.1520959614625221</c:v>
                </c:pt>
                <c:pt idx="162">
                  <c:v>3.3824358318368719</c:v>
                </c:pt>
                <c:pt idx="163">
                  <c:v>3.7019766529786557</c:v>
                </c:pt>
                <c:pt idx="164">
                  <c:v>2.9138243118482423</c:v>
                </c:pt>
                <c:pt idx="165">
                  <c:v>2.7436626559317059</c:v>
                </c:pt>
                <c:pt idx="166">
                  <c:v>3.1343748814253685</c:v>
                </c:pt>
                <c:pt idx="167">
                  <c:v>3.2719254263684294</c:v>
                </c:pt>
                <c:pt idx="168">
                  <c:v>3.4804951757355838</c:v>
                </c:pt>
                <c:pt idx="169">
                  <c:v>3.3115929103127377</c:v>
                </c:pt>
                <c:pt idx="170">
                  <c:v>3.3706757556800455</c:v>
                </c:pt>
                <c:pt idx="171">
                  <c:v>2.8865168564244374</c:v>
                </c:pt>
                <c:pt idx="172">
                  <c:v>2.6605369221845812</c:v>
                </c:pt>
                <c:pt idx="173">
                  <c:v>2.6146086454834401</c:v>
                </c:pt>
                <c:pt idx="174">
                  <c:v>2.7451987498198025</c:v>
                </c:pt>
                <c:pt idx="175">
                  <c:v>2.6690186444144137</c:v>
                </c:pt>
                <c:pt idx="176">
                  <c:v>2.5744297150124695</c:v>
                </c:pt>
                <c:pt idx="177">
                  <c:v>2.0514534355244036</c:v>
                </c:pt>
                <c:pt idx="178">
                  <c:v>2.1004181310770305</c:v>
                </c:pt>
                <c:pt idx="179">
                  <c:v>2.480282658231395</c:v>
                </c:pt>
                <c:pt idx="180">
                  <c:v>2.6992539761224252</c:v>
                </c:pt>
                <c:pt idx="181">
                  <c:v>2.6870852648623953</c:v>
                </c:pt>
                <c:pt idx="182">
                  <c:v>2.4616471466424246</c:v>
                </c:pt>
                <c:pt idx="183">
                  <c:v>2.5634892897703372</c:v>
                </c:pt>
                <c:pt idx="184">
                  <c:v>2.7841417062994438</c:v>
                </c:pt>
                <c:pt idx="185">
                  <c:v>2.9463782607376796</c:v>
                </c:pt>
                <c:pt idx="186">
                  <c:v>2.7003908486686612</c:v>
                </c:pt>
                <c:pt idx="187">
                  <c:v>2.6250233280963675</c:v>
                </c:pt>
                <c:pt idx="188">
                  <c:v>2.9569378309023557</c:v>
                </c:pt>
                <c:pt idx="189">
                  <c:v>4.0300946550844667</c:v>
                </c:pt>
                <c:pt idx="190">
                  <c:v>3.1508209643979179</c:v>
                </c:pt>
                <c:pt idx="191">
                  <c:v>1.8771463559083705</c:v>
                </c:pt>
                <c:pt idx="192">
                  <c:v>4.2909484451633322</c:v>
                </c:pt>
                <c:pt idx="193">
                  <c:v>2.7784649463277282</c:v>
                </c:pt>
                <c:pt idx="194">
                  <c:v>0.98238391938445468</c:v>
                </c:pt>
                <c:pt idx="195">
                  <c:v>1.0558532504206712</c:v>
                </c:pt>
                <c:pt idx="196">
                  <c:v>1.2827877686675699</c:v>
                </c:pt>
                <c:pt idx="197">
                  <c:v>1.4480031395805943</c:v>
                </c:pt>
                <c:pt idx="198">
                  <c:v>1.66496806756701</c:v>
                </c:pt>
                <c:pt idx="199">
                  <c:v>1.4196621203160442</c:v>
                </c:pt>
                <c:pt idx="200">
                  <c:v>1.2921590966149379</c:v>
                </c:pt>
                <c:pt idx="201">
                  <c:v>1.3469129086667995</c:v>
                </c:pt>
                <c:pt idx="202">
                  <c:v>1.6061363096735635</c:v>
                </c:pt>
                <c:pt idx="203">
                  <c:v>1.0600982525892124</c:v>
                </c:pt>
                <c:pt idx="204">
                  <c:v>1.0892999658219069</c:v>
                </c:pt>
                <c:pt idx="205">
                  <c:v>1.0671566862824027</c:v>
                </c:pt>
                <c:pt idx="206">
                  <c:v>1.1330871449618911</c:v>
                </c:pt>
                <c:pt idx="207">
                  <c:v>0.93987118267426206</c:v>
                </c:pt>
                <c:pt idx="208">
                  <c:v>0.7121107911008725</c:v>
                </c:pt>
                <c:pt idx="209">
                  <c:v>0.76812892653526355</c:v>
                </c:pt>
                <c:pt idx="210">
                  <c:v>1.1546543097432056</c:v>
                </c:pt>
                <c:pt idx="211">
                  <c:v>1.514022962661745</c:v>
                </c:pt>
                <c:pt idx="212">
                  <c:v>1.5435702761684709</c:v>
                </c:pt>
                <c:pt idx="213">
                  <c:v>1.9199218150556256</c:v>
                </c:pt>
                <c:pt idx="214">
                  <c:v>1.8270319548512695</c:v>
                </c:pt>
                <c:pt idx="215">
                  <c:v>1.500637970368113</c:v>
                </c:pt>
                <c:pt idx="216">
                  <c:v>2.3457594474793919</c:v>
                </c:pt>
                <c:pt idx="217">
                  <c:v>4.0890322084296518</c:v>
                </c:pt>
                <c:pt idx="218">
                  <c:v>1.5905062815965789</c:v>
                </c:pt>
                <c:pt idx="219">
                  <c:v>0.90254332075403076</c:v>
                </c:pt>
                <c:pt idx="220">
                  <c:v>0.81956342575369068</c:v>
                </c:pt>
                <c:pt idx="221">
                  <c:v>1.0193720183633717</c:v>
                </c:pt>
                <c:pt idx="222">
                  <c:v>1.1282283659623165</c:v>
                </c:pt>
                <c:pt idx="223">
                  <c:v>1.0171223404313323</c:v>
                </c:pt>
                <c:pt idx="224">
                  <c:v>1.1218264502894011</c:v>
                </c:pt>
                <c:pt idx="225">
                  <c:v>1.2101638745708858</c:v>
                </c:pt>
                <c:pt idx="226">
                  <c:v>1.2475139095520937</c:v>
                </c:pt>
                <c:pt idx="227">
                  <c:v>1.1898047000528296</c:v>
                </c:pt>
                <c:pt idx="228">
                  <c:v>1.241972613506177</c:v>
                </c:pt>
                <c:pt idx="229">
                  <c:v>1.2267507881722572</c:v>
                </c:pt>
                <c:pt idx="230">
                  <c:v>1.3110231538202126</c:v>
                </c:pt>
                <c:pt idx="231">
                  <c:v>1.4071057350532268</c:v>
                </c:pt>
                <c:pt idx="232">
                  <c:v>1.4110719548596156</c:v>
                </c:pt>
                <c:pt idx="233">
                  <c:v>1.9164220768642091</c:v>
                </c:pt>
                <c:pt idx="234">
                  <c:v>3.0910923830657855</c:v>
                </c:pt>
                <c:pt idx="235">
                  <c:v>3.8676946303936819</c:v>
                </c:pt>
                <c:pt idx="236">
                  <c:v>2.3642430239839758</c:v>
                </c:pt>
                <c:pt idx="237">
                  <c:v>1.9822206519188885</c:v>
                </c:pt>
                <c:pt idx="238">
                  <c:v>2.8981358080701147</c:v>
                </c:pt>
                <c:pt idx="239">
                  <c:v>2.8910793189046209</c:v>
                </c:pt>
                <c:pt idx="240">
                  <c:v>2.0608022044523824</c:v>
                </c:pt>
                <c:pt idx="241">
                  <c:v>2.744874374575645</c:v>
                </c:pt>
                <c:pt idx="242">
                  <c:v>3.844872128004944</c:v>
                </c:pt>
                <c:pt idx="243">
                  <c:v>2.1220316518171205</c:v>
                </c:pt>
                <c:pt idx="244">
                  <c:v>1.9864526553875057</c:v>
                </c:pt>
                <c:pt idx="245">
                  <c:v>2.0476556972953341</c:v>
                </c:pt>
                <c:pt idx="246">
                  <c:v>1.7676694476042438</c:v>
                </c:pt>
                <c:pt idx="247">
                  <c:v>1.7074845545233555</c:v>
                </c:pt>
                <c:pt idx="248">
                  <c:v>1.7025334449390841</c:v>
                </c:pt>
                <c:pt idx="249">
                  <c:v>1.6902250620877124</c:v>
                </c:pt>
                <c:pt idx="250">
                  <c:v>1.5882726463256249</c:v>
                </c:pt>
                <c:pt idx="251">
                  <c:v>1.4739105267078916</c:v>
                </c:pt>
                <c:pt idx="252">
                  <c:v>1.4691711164679813</c:v>
                </c:pt>
                <c:pt idx="253">
                  <c:v>1.5120212482934412</c:v>
                </c:pt>
                <c:pt idx="254">
                  <c:v>1.5691042296304076</c:v>
                </c:pt>
                <c:pt idx="255">
                  <c:v>1.703723719300716</c:v>
                </c:pt>
                <c:pt idx="256">
                  <c:v>1.7120443128869745</c:v>
                </c:pt>
                <c:pt idx="257">
                  <c:v>1.8024187239239418</c:v>
                </c:pt>
                <c:pt idx="258">
                  <c:v>1.7770585977570987</c:v>
                </c:pt>
                <c:pt idx="259">
                  <c:v>1.7974355282065095</c:v>
                </c:pt>
                <c:pt idx="260">
                  <c:v>1.8004361503108195</c:v>
                </c:pt>
                <c:pt idx="261">
                  <c:v>1.8225299939996751</c:v>
                </c:pt>
                <c:pt idx="262">
                  <c:v>1.7585529587215758</c:v>
                </c:pt>
                <c:pt idx="263">
                  <c:v>1.7403219647305919</c:v>
                </c:pt>
                <c:pt idx="264">
                  <c:v>1.735400313608888</c:v>
                </c:pt>
                <c:pt idx="265">
                  <c:v>1.8213836852772183</c:v>
                </c:pt>
                <c:pt idx="266">
                  <c:v>1.8436563488132451</c:v>
                </c:pt>
                <c:pt idx="267">
                  <c:v>1.8319747059410763</c:v>
                </c:pt>
                <c:pt idx="268">
                  <c:v>1.9459978042312385</c:v>
                </c:pt>
                <c:pt idx="269">
                  <c:v>1.8941978769150263</c:v>
                </c:pt>
                <c:pt idx="270">
                  <c:v>1.8489723188073053</c:v>
                </c:pt>
                <c:pt idx="271">
                  <c:v>1.801401969854675</c:v>
                </c:pt>
                <c:pt idx="272">
                  <c:v>1.9017588095120452</c:v>
                </c:pt>
                <c:pt idx="273">
                  <c:v>1.8766801630810899</c:v>
                </c:pt>
                <c:pt idx="274">
                  <c:v>1.8540852886554171</c:v>
                </c:pt>
                <c:pt idx="275">
                  <c:v>1.8598415195321787</c:v>
                </c:pt>
                <c:pt idx="276">
                  <c:v>1.8994338945053153</c:v>
                </c:pt>
                <c:pt idx="277">
                  <c:v>1.939870170063638</c:v>
                </c:pt>
                <c:pt idx="278">
                  <c:v>2.075363555039158</c:v>
                </c:pt>
                <c:pt idx="279">
                  <c:v>2.1053641140591819</c:v>
                </c:pt>
                <c:pt idx="280">
                  <c:v>2.1495458041784077</c:v>
                </c:pt>
                <c:pt idx="281">
                  <c:v>2.1812795289780218</c:v>
                </c:pt>
                <c:pt idx="282">
                  <c:v>2.1787341851777398</c:v>
                </c:pt>
                <c:pt idx="283">
                  <c:v>2.1353636544725312</c:v>
                </c:pt>
                <c:pt idx="284">
                  <c:v>2.1238399856105676</c:v>
                </c:pt>
                <c:pt idx="285">
                  <c:v>2.1207896045962129</c:v>
                </c:pt>
                <c:pt idx="286">
                  <c:v>2.2000557298851007</c:v>
                </c:pt>
                <c:pt idx="287">
                  <c:v>2.2343988454386827</c:v>
                </c:pt>
                <c:pt idx="288">
                  <c:v>2.2302645020885219</c:v>
                </c:pt>
                <c:pt idx="289">
                  <c:v>2.0828759152482892</c:v>
                </c:pt>
                <c:pt idx="290">
                  <c:v>1.8683609421578768</c:v>
                </c:pt>
                <c:pt idx="291">
                  <c:v>1.8593621400121021</c:v>
                </c:pt>
                <c:pt idx="292">
                  <c:v>1.3612469455306631</c:v>
                </c:pt>
                <c:pt idx="293">
                  <c:v>1.9840230002601777</c:v>
                </c:pt>
                <c:pt idx="294">
                  <c:v>2.0190923499413387</c:v>
                </c:pt>
                <c:pt idx="295">
                  <c:v>2.1117267456218358</c:v>
                </c:pt>
                <c:pt idx="296">
                  <c:v>2.121194432391686</c:v>
                </c:pt>
                <c:pt idx="297">
                  <c:v>2.0489567343543782</c:v>
                </c:pt>
                <c:pt idx="298">
                  <c:v>2.0799642228131408</c:v>
                </c:pt>
                <c:pt idx="299">
                  <c:v>2.0928314902856799</c:v>
                </c:pt>
                <c:pt idx="300">
                  <c:v>2.095891003462127</c:v>
                </c:pt>
                <c:pt idx="301">
                  <c:v>2.1250801897404186</c:v>
                </c:pt>
                <c:pt idx="302">
                  <c:v>2.1440144577326814</c:v>
                </c:pt>
                <c:pt idx="303">
                  <c:v>2.0670330652311115</c:v>
                </c:pt>
                <c:pt idx="304">
                  <c:v>2.2276130455957786</c:v>
                </c:pt>
                <c:pt idx="305">
                  <c:v>2.2711483294332058</c:v>
                </c:pt>
                <c:pt idx="306">
                  <c:v>2.2444339417683454</c:v>
                </c:pt>
                <c:pt idx="307">
                  <c:v>2.2250466806544442</c:v>
                </c:pt>
                <c:pt idx="308">
                  <c:v>2.2881815565918542</c:v>
                </c:pt>
                <c:pt idx="309">
                  <c:v>2.276905238177708</c:v>
                </c:pt>
                <c:pt idx="310">
                  <c:v>2.2922099423257754</c:v>
                </c:pt>
                <c:pt idx="311">
                  <c:v>2.2589184914967748</c:v>
                </c:pt>
                <c:pt idx="312">
                  <c:v>2.3147276944735369</c:v>
                </c:pt>
                <c:pt idx="313">
                  <c:v>2.3847264133997181</c:v>
                </c:pt>
                <c:pt idx="314">
                  <c:v>2.2943198289088089</c:v>
                </c:pt>
                <c:pt idx="315">
                  <c:v>2.2175093604229876</c:v>
                </c:pt>
                <c:pt idx="316">
                  <c:v>2.1966154351839977</c:v>
                </c:pt>
                <c:pt idx="317">
                  <c:v>2.1955300879761031</c:v>
                </c:pt>
                <c:pt idx="318">
                  <c:v>2.1946763295408771</c:v>
                </c:pt>
                <c:pt idx="319">
                  <c:v>2.1596899563690783</c:v>
                </c:pt>
                <c:pt idx="320">
                  <c:v>2.117421930751811</c:v>
                </c:pt>
                <c:pt idx="321">
                  <c:v>2.081631605818143</c:v>
                </c:pt>
                <c:pt idx="322">
                  <c:v>2.1062828856646738</c:v>
                </c:pt>
                <c:pt idx="323">
                  <c:v>2.1819790601625035</c:v>
                </c:pt>
                <c:pt idx="324">
                  <c:v>2.0504230288504606</c:v>
                </c:pt>
                <c:pt idx="325">
                  <c:v>2.1019528910997352</c:v>
                </c:pt>
                <c:pt idx="326">
                  <c:v>1.7993744579300208</c:v>
                </c:pt>
                <c:pt idx="327">
                  <c:v>1.0785034683839485</c:v>
                </c:pt>
                <c:pt idx="328">
                  <c:v>1.4693649304392458</c:v>
                </c:pt>
                <c:pt idx="329">
                  <c:v>1.8163075237282635</c:v>
                </c:pt>
                <c:pt idx="330">
                  <c:v>1.8130409391669211</c:v>
                </c:pt>
                <c:pt idx="331">
                  <c:v>1.7986202408434797</c:v>
                </c:pt>
                <c:pt idx="332">
                  <c:v>1.8472754885103231</c:v>
                </c:pt>
                <c:pt idx="333">
                  <c:v>2.2193306428911499</c:v>
                </c:pt>
                <c:pt idx="334">
                  <c:v>1.8201630628295817</c:v>
                </c:pt>
                <c:pt idx="335">
                  <c:v>1.8002786270406179</c:v>
                </c:pt>
                <c:pt idx="336">
                  <c:v>2.0024665734743388</c:v>
                </c:pt>
                <c:pt idx="337">
                  <c:v>1.9676248322105436</c:v>
                </c:pt>
                <c:pt idx="338">
                  <c:v>1.5280712338218134</c:v>
                </c:pt>
                <c:pt idx="339">
                  <c:v>1.6038481231696156</c:v>
                </c:pt>
                <c:pt idx="340">
                  <c:v>1.9030585979350838</c:v>
                </c:pt>
                <c:pt idx="341">
                  <c:v>1.9433647876624487</c:v>
                </c:pt>
                <c:pt idx="342">
                  <c:v>2.1852240511837402</c:v>
                </c:pt>
                <c:pt idx="343">
                  <c:v>2.5520280640035766</c:v>
                </c:pt>
                <c:pt idx="344">
                  <c:v>2.772554170286091</c:v>
                </c:pt>
                <c:pt idx="345">
                  <c:v>2.5103715936640505</c:v>
                </c:pt>
                <c:pt idx="346">
                  <c:v>2.2536408798787479</c:v>
                </c:pt>
                <c:pt idx="347">
                  <c:v>2.2007473893818164</c:v>
                </c:pt>
                <c:pt idx="348">
                  <c:v>1.8318931195910444</c:v>
                </c:pt>
                <c:pt idx="349">
                  <c:v>2.3334706432432841</c:v>
                </c:pt>
                <c:pt idx="350">
                  <c:v>2.7483172133978906</c:v>
                </c:pt>
                <c:pt idx="351">
                  <c:v>3.0992181052532009</c:v>
                </c:pt>
                <c:pt idx="352">
                  <c:v>3.2948902645448697</c:v>
                </c:pt>
                <c:pt idx="353">
                  <c:v>3.6464837408088533</c:v>
                </c:pt>
                <c:pt idx="354">
                  <c:v>3.1532846904020055</c:v>
                </c:pt>
                <c:pt idx="355">
                  <c:v>2.7881580070480507</c:v>
                </c:pt>
                <c:pt idx="356">
                  <c:v>2.885450829364006</c:v>
                </c:pt>
                <c:pt idx="357">
                  <c:v>3.3430820378995847</c:v>
                </c:pt>
                <c:pt idx="358">
                  <c:v>2.0476012808030948</c:v>
                </c:pt>
                <c:pt idx="359">
                  <c:v>2.7051337018899257</c:v>
                </c:pt>
                <c:pt idx="360">
                  <c:v>2.6801268936323339</c:v>
                </c:pt>
                <c:pt idx="361">
                  <c:v>2.1384155674428902</c:v>
                </c:pt>
                <c:pt idx="362">
                  <c:v>3.6872845332629143</c:v>
                </c:pt>
                <c:pt idx="363">
                  <c:v>3.0590794469367824</c:v>
                </c:pt>
                <c:pt idx="364">
                  <c:v>3.5380469350623716</c:v>
                </c:pt>
                <c:pt idx="365">
                  <c:v>3.7821563632716555</c:v>
                </c:pt>
                <c:pt idx="366">
                  <c:v>3.8864727243944368</c:v>
                </c:pt>
                <c:pt idx="367">
                  <c:v>3.5926691900395809</c:v>
                </c:pt>
                <c:pt idx="368">
                  <c:v>3.4569716494914591</c:v>
                </c:pt>
                <c:pt idx="369">
                  <c:v>3.6771537308496067</c:v>
                </c:pt>
                <c:pt idx="370">
                  <c:v>2.7769407723488633</c:v>
                </c:pt>
                <c:pt idx="371">
                  <c:v>2.2697411037399267</c:v>
                </c:pt>
                <c:pt idx="372">
                  <c:v>2.413866614145685</c:v>
                </c:pt>
                <c:pt idx="373">
                  <c:v>3.366068444379859</c:v>
                </c:pt>
                <c:pt idx="374">
                  <c:v>5.0258580588797424</c:v>
                </c:pt>
                <c:pt idx="375">
                  <c:v>3.1052153977341632</c:v>
                </c:pt>
                <c:pt idx="376">
                  <c:v>3.2422391750960782</c:v>
                </c:pt>
                <c:pt idx="377">
                  <c:v>3.5874083728542798</c:v>
                </c:pt>
                <c:pt idx="378">
                  <c:v>3.3191892518945991</c:v>
                </c:pt>
                <c:pt idx="379">
                  <c:v>3.4408279918696918</c:v>
                </c:pt>
                <c:pt idx="380">
                  <c:v>3.8943691466148884</c:v>
                </c:pt>
                <c:pt idx="381">
                  <c:v>3.9425300749015069</c:v>
                </c:pt>
                <c:pt idx="382">
                  <c:v>3.7824986419415776</c:v>
                </c:pt>
                <c:pt idx="383">
                  <c:v>3.5266710441410747</c:v>
                </c:pt>
                <c:pt idx="384">
                  <c:v>3.715614934745636</c:v>
                </c:pt>
                <c:pt idx="385">
                  <c:v>3.5204997879888893</c:v>
                </c:pt>
                <c:pt idx="386">
                  <c:v>3.3611497337819896</c:v>
                </c:pt>
                <c:pt idx="387">
                  <c:v>3.1019768595757857</c:v>
                </c:pt>
                <c:pt idx="388">
                  <c:v>2.8351115505267712</c:v>
                </c:pt>
                <c:pt idx="389">
                  <c:v>2.7808888852944209</c:v>
                </c:pt>
                <c:pt idx="390">
                  <c:v>2.8511718803834496</c:v>
                </c:pt>
                <c:pt idx="391">
                  <c:v>2.9611566856647324</c:v>
                </c:pt>
                <c:pt idx="392">
                  <c:v>2.9720043947204404</c:v>
                </c:pt>
                <c:pt idx="393">
                  <c:v>2.9690006800255668</c:v>
                </c:pt>
                <c:pt idx="394">
                  <c:v>2.690950505574627</c:v>
                </c:pt>
                <c:pt idx="395">
                  <c:v>3.02920948158518</c:v>
                </c:pt>
                <c:pt idx="396">
                  <c:v>3.2819888811993692</c:v>
                </c:pt>
                <c:pt idx="397">
                  <c:v>3.2228635968187369</c:v>
                </c:pt>
                <c:pt idx="398">
                  <c:v>3.0464257644755981</c:v>
                </c:pt>
                <c:pt idx="399">
                  <c:v>3.4918576308719551</c:v>
                </c:pt>
                <c:pt idx="400">
                  <c:v>3.0820828377593532</c:v>
                </c:pt>
                <c:pt idx="401">
                  <c:v>2.9361491951252443</c:v>
                </c:pt>
                <c:pt idx="402">
                  <c:v>3.1999011179102492</c:v>
                </c:pt>
                <c:pt idx="403">
                  <c:v>4.8987426269002761</c:v>
                </c:pt>
                <c:pt idx="404">
                  <c:v>5.3882304724858114</c:v>
                </c:pt>
                <c:pt idx="405">
                  <c:v>3.0682599400443138</c:v>
                </c:pt>
                <c:pt idx="406">
                  <c:v>2.793621021281798</c:v>
                </c:pt>
                <c:pt idx="407">
                  <c:v>3.1426837898624536</c:v>
                </c:pt>
                <c:pt idx="408">
                  <c:v>4.2031651756218382</c:v>
                </c:pt>
                <c:pt idx="409">
                  <c:v>6.5799099874584419</c:v>
                </c:pt>
                <c:pt idx="410">
                  <c:v>3.3862856648991397</c:v>
                </c:pt>
              </c:numCache>
            </c:numRef>
          </c:xVal>
          <c:yVal>
            <c:numRef>
              <c:f>'071C'!$P$14:$P$743</c:f>
              <c:numCache>
                <c:formatCode>0.0</c:formatCode>
                <c:ptCount val="730"/>
                <c:pt idx="0">
                  <c:v>1.797938843577717</c:v>
                </c:pt>
                <c:pt idx="1">
                  <c:v>2.1643639279424463</c:v>
                </c:pt>
                <c:pt idx="2">
                  <c:v>2.7921115084667059</c:v>
                </c:pt>
                <c:pt idx="3">
                  <c:v>3.1189111765108608</c:v>
                </c:pt>
                <c:pt idx="4">
                  <c:v>2.7177678353652932</c:v>
                </c:pt>
                <c:pt idx="5">
                  <c:v>2.465935553958075</c:v>
                </c:pt>
                <c:pt idx="6">
                  <c:v>2.1495814229602526</c:v>
                </c:pt>
                <c:pt idx="7">
                  <c:v>2.4508834574927887</c:v>
                </c:pt>
                <c:pt idx="8">
                  <c:v>2.8692656446936153</c:v>
                </c:pt>
                <c:pt idx="9">
                  <c:v>3.1386833897771957</c:v>
                </c:pt>
                <c:pt idx="10">
                  <c:v>3.2558865860838315</c:v>
                </c:pt>
                <c:pt idx="11">
                  <c:v>3.0075975070258263</c:v>
                </c:pt>
                <c:pt idx="12">
                  <c:v>2.7570286524647343</c:v>
                </c:pt>
                <c:pt idx="13">
                  <c:v>2.7961684077507662</c:v>
                </c:pt>
                <c:pt idx="14">
                  <c:v>2.7604178025378876</c:v>
                </c:pt>
                <c:pt idx="15">
                  <c:v>2.680766830343972</c:v>
                </c:pt>
                <c:pt idx="16">
                  <c:v>3.1699579836407796</c:v>
                </c:pt>
                <c:pt idx="17">
                  <c:v>7.9229804897104632</c:v>
                </c:pt>
                <c:pt idx="18">
                  <c:v>2.4382321983439992</c:v>
                </c:pt>
                <c:pt idx="19">
                  <c:v>2.4302129846454923</c:v>
                </c:pt>
                <c:pt idx="20">
                  <c:v>2.4490703705117691</c:v>
                </c:pt>
                <c:pt idx="21">
                  <c:v>2.4250747466916618</c:v>
                </c:pt>
                <c:pt idx="22">
                  <c:v>2.3220368553505497</c:v>
                </c:pt>
                <c:pt idx="23">
                  <c:v>2.1178407086186399</c:v>
                </c:pt>
                <c:pt idx="24">
                  <c:v>2.5931736705895756</c:v>
                </c:pt>
                <c:pt idx="25">
                  <c:v>2.6722544511796009</c:v>
                </c:pt>
                <c:pt idx="26">
                  <c:v>2.7214236041841269</c:v>
                </c:pt>
                <c:pt idx="27">
                  <c:v>2.5891673204997452</c:v>
                </c:pt>
                <c:pt idx="28">
                  <c:v>2.3033710439168704</c:v>
                </c:pt>
                <c:pt idx="29">
                  <c:v>2.1682027758501046</c:v>
                </c:pt>
                <c:pt idx="30">
                  <c:v>2.2013184925950049</c:v>
                </c:pt>
                <c:pt idx="31">
                  <c:v>2.4807206088092353</c:v>
                </c:pt>
                <c:pt idx="32">
                  <c:v>2.788347282003695</c:v>
                </c:pt>
                <c:pt idx="33">
                  <c:v>3.3099994298721795</c:v>
                </c:pt>
                <c:pt idx="34">
                  <c:v>3.8015473848101013</c:v>
                </c:pt>
                <c:pt idx="35">
                  <c:v>3.8924986859999429</c:v>
                </c:pt>
                <c:pt idx="36">
                  <c:v>4.2341118676639908</c:v>
                </c:pt>
                <c:pt idx="37">
                  <c:v>4.1953262344303912</c:v>
                </c:pt>
                <c:pt idx="38">
                  <c:v>3.7956999118389461</c:v>
                </c:pt>
                <c:pt idx="39">
                  <c:v>4.0079067769255827</c:v>
                </c:pt>
                <c:pt idx="40">
                  <c:v>4.159150994545894</c:v>
                </c:pt>
                <c:pt idx="41">
                  <c:v>4.4422738695917756</c:v>
                </c:pt>
                <c:pt idx="42">
                  <c:v>3.9447789022507571</c:v>
                </c:pt>
                <c:pt idx="43">
                  <c:v>3.3844951734247175</c:v>
                </c:pt>
                <c:pt idx="44">
                  <c:v>3.1635213465532446</c:v>
                </c:pt>
                <c:pt idx="45">
                  <c:v>3.1305436823093102</c:v>
                </c:pt>
                <c:pt idx="46">
                  <c:v>2.9985109726076926</c:v>
                </c:pt>
                <c:pt idx="47">
                  <c:v>3.2265251866772497</c:v>
                </c:pt>
                <c:pt idx="48">
                  <c:v>3.4841119151425088</c:v>
                </c:pt>
                <c:pt idx="49">
                  <c:v>4.0730898622082474</c:v>
                </c:pt>
                <c:pt idx="50">
                  <c:v>4.356328276461169</c:v>
                </c:pt>
                <c:pt idx="51">
                  <c:v>4.5609480669522169</c:v>
                </c:pt>
                <c:pt idx="52">
                  <c:v>5.0318670348492569</c:v>
                </c:pt>
                <c:pt idx="53">
                  <c:v>5.520234404834178</c:v>
                </c:pt>
                <c:pt idx="54">
                  <c:v>5.693487566461001</c:v>
                </c:pt>
                <c:pt idx="55">
                  <c:v>6.2275344090328684</c:v>
                </c:pt>
                <c:pt idx="56">
                  <c:v>7.0005951945494278</c:v>
                </c:pt>
                <c:pt idx="57">
                  <c:v>7.7767135213806409</c:v>
                </c:pt>
                <c:pt idx="58">
                  <c:v>8.445187397451777</c:v>
                </c:pt>
                <c:pt idx="59">
                  <c:v>9.2400560662860016</c:v>
                </c:pt>
                <c:pt idx="60">
                  <c:v>9.5804433432604679</c:v>
                </c:pt>
                <c:pt idx="61">
                  <c:v>9.9705634513245069</c:v>
                </c:pt>
                <c:pt idx="62">
                  <c:v>9.8886167038524242</c:v>
                </c:pt>
                <c:pt idx="63">
                  <c:v>10.164646660681051</c:v>
                </c:pt>
                <c:pt idx="64">
                  <c:v>10.218515399017644</c:v>
                </c:pt>
                <c:pt idx="65">
                  <c:v>9.4861198826850295</c:v>
                </c:pt>
                <c:pt idx="66">
                  <c:v>9.3860870016393978</c:v>
                </c:pt>
                <c:pt idx="67">
                  <c:v>7.9225509004765042</c:v>
                </c:pt>
                <c:pt idx="68">
                  <c:v>7.1064755485662108</c:v>
                </c:pt>
                <c:pt idx="69">
                  <c:v>7.0928944531547273</c:v>
                </c:pt>
                <c:pt idx="70">
                  <c:v>7.8020495981848939</c:v>
                </c:pt>
                <c:pt idx="71">
                  <c:v>8.3353486926704239</c:v>
                </c:pt>
                <c:pt idx="72">
                  <c:v>8.7954444972623129</c:v>
                </c:pt>
                <c:pt idx="73">
                  <c:v>9.2952117356751156</c:v>
                </c:pt>
                <c:pt idx="74">
                  <c:v>9.1956775427017199</c:v>
                </c:pt>
                <c:pt idx="75">
                  <c:v>8.9752654120903568</c:v>
                </c:pt>
                <c:pt idx="76">
                  <c:v>9.5451623993070545</c:v>
                </c:pt>
                <c:pt idx="77">
                  <c:v>9.7336902404694676</c:v>
                </c:pt>
                <c:pt idx="78">
                  <c:v>10.930642563880657</c:v>
                </c:pt>
                <c:pt idx="79">
                  <c:v>11.906898156334778</c:v>
                </c:pt>
                <c:pt idx="80">
                  <c:v>11.683751597823491</c:v>
                </c:pt>
                <c:pt idx="81">
                  <c:v>11.303413809288774</c:v>
                </c:pt>
                <c:pt idx="82">
                  <c:v>13.01087851736742</c:v>
                </c:pt>
                <c:pt idx="83">
                  <c:v>14.99868664600416</c:v>
                </c:pt>
                <c:pt idx="84">
                  <c:v>15.438317992999949</c:v>
                </c:pt>
                <c:pt idx="85">
                  <c:v>15.683279939260208</c:v>
                </c:pt>
                <c:pt idx="86">
                  <c:v>17.177583450870678</c:v>
                </c:pt>
                <c:pt idx="87">
                  <c:v>17.362999237874337</c:v>
                </c:pt>
                <c:pt idx="88">
                  <c:v>17.392032569303844</c:v>
                </c:pt>
                <c:pt idx="89">
                  <c:v>19.460708088567838</c:v>
                </c:pt>
                <c:pt idx="90">
                  <c:v>19.68574929189208</c:v>
                </c:pt>
                <c:pt idx="91">
                  <c:v>20.690075389050385</c:v>
                </c:pt>
                <c:pt idx="92">
                  <c:v>21.561706549902539</c:v>
                </c:pt>
                <c:pt idx="93">
                  <c:v>21.356870689860031</c:v>
                </c:pt>
                <c:pt idx="94">
                  <c:v>19.922774573198236</c:v>
                </c:pt>
                <c:pt idx="95">
                  <c:v>18.130164551094481</c:v>
                </c:pt>
                <c:pt idx="96">
                  <c:v>16.627603242940125</c:v>
                </c:pt>
                <c:pt idx="97">
                  <c:v>15.697119158073598</c:v>
                </c:pt>
                <c:pt idx="98">
                  <c:v>15.029352535194842</c:v>
                </c:pt>
                <c:pt idx="99">
                  <c:v>15.684577915525471</c:v>
                </c:pt>
                <c:pt idx="100">
                  <c:v>15.778133096545591</c:v>
                </c:pt>
                <c:pt idx="101">
                  <c:v>15.037240209911221</c:v>
                </c:pt>
                <c:pt idx="102">
                  <c:v>15.178277473330596</c:v>
                </c:pt>
                <c:pt idx="103">
                  <c:v>15.529812017937404</c:v>
                </c:pt>
                <c:pt idx="104">
                  <c:v>21.987533795548099</c:v>
                </c:pt>
                <c:pt idx="105">
                  <c:v>23.271125938244609</c:v>
                </c:pt>
                <c:pt idx="106">
                  <c:v>16.405426024672998</c:v>
                </c:pt>
                <c:pt idx="107">
                  <c:v>13.998371430629593</c:v>
                </c:pt>
                <c:pt idx="108">
                  <c:v>13.71837462769261</c:v>
                </c:pt>
                <c:pt idx="109">
                  <c:v>16.154098944856852</c:v>
                </c:pt>
                <c:pt idx="110">
                  <c:v>25.909325350160373</c:v>
                </c:pt>
                <c:pt idx="111">
                  <c:v>37.156253369069042</c:v>
                </c:pt>
                <c:pt idx="112">
                  <c:v>20.031886061362243</c:v>
                </c:pt>
                <c:pt idx="113">
                  <c:v>20.029449260845695</c:v>
                </c:pt>
                <c:pt idx="114">
                  <c:v>17.423200264479739</c:v>
                </c:pt>
                <c:pt idx="115">
                  <c:v>16.098745332691884</c:v>
                </c:pt>
                <c:pt idx="116">
                  <c:v>14.151099821516969</c:v>
                </c:pt>
                <c:pt idx="117">
                  <c:v>13.720083365854917</c:v>
                </c:pt>
                <c:pt idx="118">
                  <c:v>13.637016198600021</c:v>
                </c:pt>
                <c:pt idx="119">
                  <c:v>12.338819107403767</c:v>
                </c:pt>
                <c:pt idx="120">
                  <c:v>13.866613980193017</c:v>
                </c:pt>
                <c:pt idx="121">
                  <c:v>14.714594153021251</c:v>
                </c:pt>
                <c:pt idx="122">
                  <c:v>15.826847319460395</c:v>
                </c:pt>
                <c:pt idx="123">
                  <c:v>13.862532162921655</c:v>
                </c:pt>
                <c:pt idx="124">
                  <c:v>12.563080140223052</c:v>
                </c:pt>
                <c:pt idx="125">
                  <c:v>14.595857515516954</c:v>
                </c:pt>
                <c:pt idx="126">
                  <c:v>14.30290488966051</c:v>
                </c:pt>
                <c:pt idx="127">
                  <c:v>18.25377579320261</c:v>
                </c:pt>
                <c:pt idx="128">
                  <c:v>22.414527623652372</c:v>
                </c:pt>
                <c:pt idx="129">
                  <c:v>28.786639235365257</c:v>
                </c:pt>
                <c:pt idx="130">
                  <c:v>23.400426201871227</c:v>
                </c:pt>
                <c:pt idx="131">
                  <c:v>15.842818484668495</c:v>
                </c:pt>
                <c:pt idx="132">
                  <c:v>16.255576772880936</c:v>
                </c:pt>
                <c:pt idx="133">
                  <c:v>22.674951569879791</c:v>
                </c:pt>
                <c:pt idx="134">
                  <c:v>23.800821794930464</c:v>
                </c:pt>
                <c:pt idx="135">
                  <c:v>26.032544512532809</c:v>
                </c:pt>
                <c:pt idx="136">
                  <c:v>19.813467546951756</c:v>
                </c:pt>
                <c:pt idx="137">
                  <c:v>13.372838067551571</c:v>
                </c:pt>
                <c:pt idx="138">
                  <c:v>10.2322465830553</c:v>
                </c:pt>
                <c:pt idx="139">
                  <c:v>11.157706978262567</c:v>
                </c:pt>
                <c:pt idx="140">
                  <c:v>18.429733497521426</c:v>
                </c:pt>
                <c:pt idx="141">
                  <c:v>14.325474671531948</c:v>
                </c:pt>
                <c:pt idx="142">
                  <c:v>16.0113860789134</c:v>
                </c:pt>
                <c:pt idx="143">
                  <c:v>21.373176726915197</c:v>
                </c:pt>
                <c:pt idx="144">
                  <c:v>14.889972324655497</c:v>
                </c:pt>
                <c:pt idx="145">
                  <c:v>18.748267864590375</c:v>
                </c:pt>
                <c:pt idx="146">
                  <c:v>27.45642517964988</c:v>
                </c:pt>
                <c:pt idx="147">
                  <c:v>20.742904274523621</c:v>
                </c:pt>
                <c:pt idx="148">
                  <c:v>13.926728626921436</c:v>
                </c:pt>
                <c:pt idx="149">
                  <c:v>15.849997915280023</c:v>
                </c:pt>
                <c:pt idx="150">
                  <c:v>15.651816320833001</c:v>
                </c:pt>
                <c:pt idx="151">
                  <c:v>18.928575431365434</c:v>
                </c:pt>
                <c:pt idx="152">
                  <c:v>34.922617457009686</c:v>
                </c:pt>
                <c:pt idx="153">
                  <c:v>34.39933275138003</c:v>
                </c:pt>
                <c:pt idx="154">
                  <c:v>36.269339456205948</c:v>
                </c:pt>
                <c:pt idx="155">
                  <c:v>31.092884028288353</c:v>
                </c:pt>
                <c:pt idx="156">
                  <c:v>20.976023168040346</c:v>
                </c:pt>
                <c:pt idx="157">
                  <c:v>15.612506936364275</c:v>
                </c:pt>
                <c:pt idx="158">
                  <c:v>15.672312209935255</c:v>
                </c:pt>
                <c:pt idx="159">
                  <c:v>16.072721820944633</c:v>
                </c:pt>
                <c:pt idx="160">
                  <c:v>17.176895738234812</c:v>
                </c:pt>
                <c:pt idx="161">
                  <c:v>18.511357131578791</c:v>
                </c:pt>
                <c:pt idx="162">
                  <c:v>17.599722928147226</c:v>
                </c:pt>
                <c:pt idx="163">
                  <c:v>16.117074858497585</c:v>
                </c:pt>
                <c:pt idx="164">
                  <c:v>15.754562107397094</c:v>
                </c:pt>
                <c:pt idx="165">
                  <c:v>16.151129897761418</c:v>
                </c:pt>
                <c:pt idx="166">
                  <c:v>16.932725575736267</c:v>
                </c:pt>
                <c:pt idx="167">
                  <c:v>17.172748362906603</c:v>
                </c:pt>
                <c:pt idx="168">
                  <c:v>16.821937071267264</c:v>
                </c:pt>
                <c:pt idx="169">
                  <c:v>16.848951723333006</c:v>
                </c:pt>
                <c:pt idx="170">
                  <c:v>16.690735649308849</c:v>
                </c:pt>
                <c:pt idx="171">
                  <c:v>16.839691596082307</c:v>
                </c:pt>
                <c:pt idx="172">
                  <c:v>16.925689720232075</c:v>
                </c:pt>
                <c:pt idx="173">
                  <c:v>16.132461113590324</c:v>
                </c:pt>
                <c:pt idx="174">
                  <c:v>16.937282154005018</c:v>
                </c:pt>
                <c:pt idx="175">
                  <c:v>17.09302489626856</c:v>
                </c:pt>
                <c:pt idx="176">
                  <c:v>17.939250458609752</c:v>
                </c:pt>
                <c:pt idx="177">
                  <c:v>18.027328288486224</c:v>
                </c:pt>
                <c:pt idx="178">
                  <c:v>17.911756659028288</c:v>
                </c:pt>
                <c:pt idx="179">
                  <c:v>18.382243487822414</c:v>
                </c:pt>
                <c:pt idx="180">
                  <c:v>18.086987014212465</c:v>
                </c:pt>
                <c:pt idx="181">
                  <c:v>18.325022130656745</c:v>
                </c:pt>
                <c:pt idx="182">
                  <c:v>18.454966639287871</c:v>
                </c:pt>
                <c:pt idx="183">
                  <c:v>17.702372293192361</c:v>
                </c:pt>
                <c:pt idx="184">
                  <c:v>17.872642957817618</c:v>
                </c:pt>
                <c:pt idx="185">
                  <c:v>18.401682110505316</c:v>
                </c:pt>
                <c:pt idx="186">
                  <c:v>19.619779099717171</c:v>
                </c:pt>
                <c:pt idx="187">
                  <c:v>21.296392857691377</c:v>
                </c:pt>
                <c:pt idx="188">
                  <c:v>21.159105379916422</c:v>
                </c:pt>
                <c:pt idx="189">
                  <c:v>21.599480511348663</c:v>
                </c:pt>
                <c:pt idx="190">
                  <c:v>27.015492037914541</c:v>
                </c:pt>
                <c:pt idx="191">
                  <c:v>52.61129849301431</c:v>
                </c:pt>
                <c:pt idx="192">
                  <c:v>28.267082792998568</c:v>
                </c:pt>
                <c:pt idx="193">
                  <c:v>29.719786244600058</c:v>
                </c:pt>
                <c:pt idx="194">
                  <c:v>91.504134709853702</c:v>
                </c:pt>
                <c:pt idx="195">
                  <c:v>101.11114484399475</c:v>
                </c:pt>
                <c:pt idx="196">
                  <c:v>92.336673546701064</c:v>
                </c:pt>
                <c:pt idx="197">
                  <c:v>81.192255704248538</c:v>
                </c:pt>
                <c:pt idx="198">
                  <c:v>64.7098257771504</c:v>
                </c:pt>
                <c:pt idx="199">
                  <c:v>56.923372558134886</c:v>
                </c:pt>
                <c:pt idx="200">
                  <c:v>51.892175822365488</c:v>
                </c:pt>
                <c:pt idx="201">
                  <c:v>47.275077827792686</c:v>
                </c:pt>
                <c:pt idx="202">
                  <c:v>50.119712099005461</c:v>
                </c:pt>
                <c:pt idx="203">
                  <c:v>55.538020391761968</c:v>
                </c:pt>
                <c:pt idx="204">
                  <c:v>56.4578823740122</c:v>
                </c:pt>
                <c:pt idx="205">
                  <c:v>60.461200005074815</c:v>
                </c:pt>
                <c:pt idx="206">
                  <c:v>65.484017882486924</c:v>
                </c:pt>
                <c:pt idx="207">
                  <c:v>70.351618182651492</c:v>
                </c:pt>
                <c:pt idx="208">
                  <c:v>72.692564386843458</c:v>
                </c:pt>
                <c:pt idx="209">
                  <c:v>63.466254090589274</c:v>
                </c:pt>
                <c:pt idx="210">
                  <c:v>55.103625263195482</c:v>
                </c:pt>
                <c:pt idx="211">
                  <c:v>50.797272509494725</c:v>
                </c:pt>
                <c:pt idx="212">
                  <c:v>52.206509715043047</c:v>
                </c:pt>
                <c:pt idx="213">
                  <c:v>53.994605212728487</c:v>
                </c:pt>
                <c:pt idx="214">
                  <c:v>49.39580843036822</c:v>
                </c:pt>
                <c:pt idx="215">
                  <c:v>57.88883641879</c:v>
                </c:pt>
                <c:pt idx="216">
                  <c:v>56.808780178045801</c:v>
                </c:pt>
                <c:pt idx="217">
                  <c:v>32.876479019505631</c:v>
                </c:pt>
                <c:pt idx="218">
                  <c:v>56.276557467667708</c:v>
                </c:pt>
                <c:pt idx="219">
                  <c:v>79.579735620411881</c:v>
                </c:pt>
                <c:pt idx="220">
                  <c:v>108.33822604367131</c:v>
                </c:pt>
                <c:pt idx="221">
                  <c:v>112.16555608520716</c:v>
                </c:pt>
                <c:pt idx="222">
                  <c:v>114.20663175193893</c:v>
                </c:pt>
                <c:pt idx="223">
                  <c:v>119.970805663726</c:v>
                </c:pt>
                <c:pt idx="224">
                  <c:v>127.64295167104218</c:v>
                </c:pt>
                <c:pt idx="225">
                  <c:v>133.52013835904478</c:v>
                </c:pt>
                <c:pt idx="226">
                  <c:v>138.01532705846006</c:v>
                </c:pt>
                <c:pt idx="227">
                  <c:v>142.53413375543656</c:v>
                </c:pt>
                <c:pt idx="228">
                  <c:v>150.78580600813515</c:v>
                </c:pt>
                <c:pt idx="229">
                  <c:v>150.54694512655408</c:v>
                </c:pt>
                <c:pt idx="230">
                  <c:v>142.6053953921045</c:v>
                </c:pt>
                <c:pt idx="231">
                  <c:v>129.09795188883433</c:v>
                </c:pt>
                <c:pt idx="232">
                  <c:v>115.341032905798</c:v>
                </c:pt>
                <c:pt idx="233">
                  <c:v>101.15901347086506</c:v>
                </c:pt>
                <c:pt idx="234">
                  <c:v>70.475867288762601</c:v>
                </c:pt>
                <c:pt idx="235">
                  <c:v>33.877287968390107</c:v>
                </c:pt>
                <c:pt idx="236">
                  <c:v>26.962760564872742</c:v>
                </c:pt>
                <c:pt idx="237">
                  <c:v>23.079969867308638</c:v>
                </c:pt>
                <c:pt idx="238">
                  <c:v>16.308466407024245</c:v>
                </c:pt>
                <c:pt idx="239">
                  <c:v>18.623305850163241</c:v>
                </c:pt>
                <c:pt idx="240">
                  <c:v>36.405205781560007</c:v>
                </c:pt>
                <c:pt idx="241">
                  <c:v>32.319086043031675</c:v>
                </c:pt>
                <c:pt idx="242">
                  <c:v>19.279703045207793</c:v>
                </c:pt>
                <c:pt idx="243">
                  <c:v>17.250149299629808</c:v>
                </c:pt>
                <c:pt idx="244">
                  <c:v>13.981707030179262</c:v>
                </c:pt>
                <c:pt idx="245">
                  <c:v>12.16783581215533</c:v>
                </c:pt>
                <c:pt idx="246">
                  <c:v>11.967187399466535</c:v>
                </c:pt>
                <c:pt idx="247">
                  <c:v>11.47700595158812</c:v>
                </c:pt>
                <c:pt idx="248">
                  <c:v>11.180440033631728</c:v>
                </c:pt>
                <c:pt idx="249">
                  <c:v>10.975788243590507</c:v>
                </c:pt>
                <c:pt idx="250">
                  <c:v>10.498420602480723</c:v>
                </c:pt>
                <c:pt idx="251">
                  <c:v>10.357789992132934</c:v>
                </c:pt>
                <c:pt idx="252">
                  <c:v>10.444441847543461</c:v>
                </c:pt>
                <c:pt idx="253">
                  <c:v>10.623423970196988</c:v>
                </c:pt>
                <c:pt idx="254">
                  <c:v>10.826062603480811</c:v>
                </c:pt>
                <c:pt idx="255">
                  <c:v>10.642586487877958</c:v>
                </c:pt>
                <c:pt idx="256">
                  <c:v>11.284460860298713</c:v>
                </c:pt>
                <c:pt idx="257">
                  <c:v>10.998748123372712</c:v>
                </c:pt>
                <c:pt idx="258">
                  <c:v>10.951641685407338</c:v>
                </c:pt>
                <c:pt idx="259">
                  <c:v>10.922429806582908</c:v>
                </c:pt>
                <c:pt idx="260">
                  <c:v>11.239923329876033</c:v>
                </c:pt>
                <c:pt idx="261">
                  <c:v>11.415785893939507</c:v>
                </c:pt>
                <c:pt idx="262">
                  <c:v>11.810880701425075</c:v>
                </c:pt>
                <c:pt idx="263">
                  <c:v>11.550542554372338</c:v>
                </c:pt>
                <c:pt idx="264">
                  <c:v>11.259607048923165</c:v>
                </c:pt>
                <c:pt idx="265">
                  <c:v>11.28633214608085</c:v>
                </c:pt>
                <c:pt idx="266">
                  <c:v>11.377536048066228</c:v>
                </c:pt>
                <c:pt idx="267">
                  <c:v>11.663561421238246</c:v>
                </c:pt>
                <c:pt idx="268">
                  <c:v>11.57209245946367</c:v>
                </c:pt>
                <c:pt idx="269">
                  <c:v>11.370514210512193</c:v>
                </c:pt>
                <c:pt idx="270">
                  <c:v>11.210224944280165</c:v>
                </c:pt>
                <c:pt idx="271">
                  <c:v>11.364156581387618</c:v>
                </c:pt>
                <c:pt idx="272">
                  <c:v>11.415042822722647</c:v>
                </c:pt>
                <c:pt idx="273">
                  <c:v>11.446339929880157</c:v>
                </c:pt>
                <c:pt idx="274">
                  <c:v>11.432427225710176</c:v>
                </c:pt>
                <c:pt idx="275">
                  <c:v>11.569089008124672</c:v>
                </c:pt>
                <c:pt idx="276">
                  <c:v>11.571269244195808</c:v>
                </c:pt>
                <c:pt idx="277">
                  <c:v>11.920213926922489</c:v>
                </c:pt>
                <c:pt idx="278">
                  <c:v>12.293185242106979</c:v>
                </c:pt>
                <c:pt idx="279">
                  <c:v>12.604354126738185</c:v>
                </c:pt>
                <c:pt idx="280">
                  <c:v>12.758778929311502</c:v>
                </c:pt>
                <c:pt idx="281">
                  <c:v>12.7557119017406</c:v>
                </c:pt>
                <c:pt idx="282">
                  <c:v>12.617223014394932</c:v>
                </c:pt>
                <c:pt idx="283">
                  <c:v>12.736959577912652</c:v>
                </c:pt>
                <c:pt idx="284">
                  <c:v>12.973468189546551</c:v>
                </c:pt>
                <c:pt idx="285">
                  <c:v>12.938483314020029</c:v>
                </c:pt>
                <c:pt idx="286">
                  <c:v>12.918338006188772</c:v>
                </c:pt>
                <c:pt idx="287">
                  <c:v>13.251230243568301</c:v>
                </c:pt>
                <c:pt idx="288">
                  <c:v>13.189712413360715</c:v>
                </c:pt>
                <c:pt idx="289">
                  <c:v>12.856510089604143</c:v>
                </c:pt>
                <c:pt idx="290">
                  <c:v>12.677103332278996</c:v>
                </c:pt>
                <c:pt idx="291">
                  <c:v>13.159120577570656</c:v>
                </c:pt>
                <c:pt idx="292">
                  <c:v>18.470621785302399</c:v>
                </c:pt>
                <c:pt idx="293">
                  <c:v>13.332218260482227</c:v>
                </c:pt>
                <c:pt idx="294">
                  <c:v>12.593530673081872</c:v>
                </c:pt>
                <c:pt idx="295">
                  <c:v>12.613517964987208</c:v>
                </c:pt>
                <c:pt idx="296">
                  <c:v>12.278989206196636</c:v>
                </c:pt>
                <c:pt idx="297">
                  <c:v>12.455089362193016</c:v>
                </c:pt>
                <c:pt idx="298">
                  <c:v>12.440343388454901</c:v>
                </c:pt>
                <c:pt idx="299">
                  <c:v>12.520146431099935</c:v>
                </c:pt>
                <c:pt idx="300">
                  <c:v>12.552759496122718</c:v>
                </c:pt>
                <c:pt idx="301">
                  <c:v>12.611216812278242</c:v>
                </c:pt>
                <c:pt idx="302">
                  <c:v>12.66566876925641</c:v>
                </c:pt>
                <c:pt idx="303">
                  <c:v>13.2405694827074</c:v>
                </c:pt>
                <c:pt idx="304">
                  <c:v>13.154339289231082</c:v>
                </c:pt>
                <c:pt idx="305">
                  <c:v>13.049335249545358</c:v>
                </c:pt>
                <c:pt idx="306">
                  <c:v>13.138124864308121</c:v>
                </c:pt>
                <c:pt idx="307">
                  <c:v>13.386819605525247</c:v>
                </c:pt>
                <c:pt idx="308">
                  <c:v>13.036099357974082</c:v>
                </c:pt>
                <c:pt idx="309">
                  <c:v>13.091291558607265</c:v>
                </c:pt>
                <c:pt idx="310">
                  <c:v>13.047312183663268</c:v>
                </c:pt>
                <c:pt idx="311">
                  <c:v>13.044437721437429</c:v>
                </c:pt>
                <c:pt idx="312">
                  <c:v>12.883524741669886</c:v>
                </c:pt>
                <c:pt idx="313">
                  <c:v>13.027157389575754</c:v>
                </c:pt>
                <c:pt idx="314">
                  <c:v>12.979527768419285</c:v>
                </c:pt>
                <c:pt idx="315">
                  <c:v>12.993021360524024</c:v>
                </c:pt>
                <c:pt idx="316">
                  <c:v>13.003311854381828</c:v>
                </c:pt>
                <c:pt idx="317">
                  <c:v>13.012978634704117</c:v>
                </c:pt>
                <c:pt idx="318">
                  <c:v>12.891683566825847</c:v>
                </c:pt>
                <c:pt idx="319">
                  <c:v>12.817377415880973</c:v>
                </c:pt>
                <c:pt idx="320">
                  <c:v>12.905331211206633</c:v>
                </c:pt>
                <c:pt idx="321">
                  <c:v>13.082811324168658</c:v>
                </c:pt>
                <c:pt idx="322">
                  <c:v>13.243652800404547</c:v>
                </c:pt>
                <c:pt idx="323">
                  <c:v>13.305615796752729</c:v>
                </c:pt>
                <c:pt idx="324">
                  <c:v>13.812522961795571</c:v>
                </c:pt>
                <c:pt idx="325">
                  <c:v>13.612602756636591</c:v>
                </c:pt>
                <c:pt idx="326">
                  <c:v>13.510882804985689</c:v>
                </c:pt>
                <c:pt idx="327">
                  <c:v>17.603373054500693</c:v>
                </c:pt>
                <c:pt idx="328">
                  <c:v>13.172391441429509</c:v>
                </c:pt>
                <c:pt idx="329">
                  <c:v>11.932508659325476</c:v>
                </c:pt>
                <c:pt idx="330">
                  <c:v>11.8167405008726</c:v>
                </c:pt>
                <c:pt idx="331">
                  <c:v>12.105197719998802</c:v>
                </c:pt>
                <c:pt idx="332">
                  <c:v>13.041210696115666</c:v>
                </c:pt>
                <c:pt idx="333">
                  <c:v>12.306327684896697</c:v>
                </c:pt>
                <c:pt idx="334">
                  <c:v>13.579245762001758</c:v>
                </c:pt>
                <c:pt idx="335">
                  <c:v>14.641616854462052</c:v>
                </c:pt>
                <c:pt idx="336">
                  <c:v>12.925349221398513</c:v>
                </c:pt>
                <c:pt idx="337">
                  <c:v>13.118087023208565</c:v>
                </c:pt>
                <c:pt idx="338">
                  <c:v>14.397360747613257</c:v>
                </c:pt>
                <c:pt idx="339">
                  <c:v>13.863433975942332</c:v>
                </c:pt>
                <c:pt idx="340">
                  <c:v>12.935436249874099</c:v>
                </c:pt>
                <c:pt idx="341">
                  <c:v>12.762281636766751</c:v>
                </c:pt>
                <c:pt idx="342">
                  <c:v>13.097128554409702</c:v>
                </c:pt>
                <c:pt idx="343">
                  <c:v>13.766881857102053</c:v>
                </c:pt>
                <c:pt idx="344">
                  <c:v>14.1901441588548</c:v>
                </c:pt>
                <c:pt idx="345">
                  <c:v>14.63830091205263</c:v>
                </c:pt>
                <c:pt idx="346">
                  <c:v>13.797517160523475</c:v>
                </c:pt>
                <c:pt idx="347">
                  <c:v>12.943356915053117</c:v>
                </c:pt>
                <c:pt idx="348">
                  <c:v>14.206501167972627</c:v>
                </c:pt>
                <c:pt idx="349">
                  <c:v>14.498673623324116</c:v>
                </c:pt>
                <c:pt idx="350">
                  <c:v>15.531294790081843</c:v>
                </c:pt>
                <c:pt idx="351">
                  <c:v>18.586288289981095</c:v>
                </c:pt>
                <c:pt idx="352">
                  <c:v>19.135593244269444</c:v>
                </c:pt>
                <c:pt idx="353">
                  <c:v>17.391941260181095</c:v>
                </c:pt>
                <c:pt idx="354">
                  <c:v>17.67454548372978</c:v>
                </c:pt>
                <c:pt idx="355">
                  <c:v>18.836408437620157</c:v>
                </c:pt>
                <c:pt idx="356">
                  <c:v>18.733562120711635</c:v>
                </c:pt>
                <c:pt idx="357">
                  <c:v>18.319498919846648</c:v>
                </c:pt>
                <c:pt idx="358">
                  <c:v>25.298241905051867</c:v>
                </c:pt>
                <c:pt idx="359">
                  <c:v>18.975554874700876</c:v>
                </c:pt>
                <c:pt idx="360">
                  <c:v>22.142629900772047</c:v>
                </c:pt>
                <c:pt idx="361">
                  <c:v>32.250839906486277</c:v>
                </c:pt>
                <c:pt idx="362">
                  <c:v>25.356671898526706</c:v>
                </c:pt>
                <c:pt idx="363">
                  <c:v>27.237604846871164</c:v>
                </c:pt>
                <c:pt idx="364">
                  <c:v>27.652185285452422</c:v>
                </c:pt>
                <c:pt idx="365">
                  <c:v>27.963689742492008</c:v>
                </c:pt>
                <c:pt idx="366">
                  <c:v>27.022843660236017</c:v>
                </c:pt>
                <c:pt idx="367">
                  <c:v>26.495505596103737</c:v>
                </c:pt>
                <c:pt idx="368">
                  <c:v>26.618170143778915</c:v>
                </c:pt>
                <c:pt idx="369">
                  <c:v>27.716059917301116</c:v>
                </c:pt>
                <c:pt idx="370">
                  <c:v>38.375519503266851</c:v>
                </c:pt>
                <c:pt idx="371">
                  <c:v>56.252192157546823</c:v>
                </c:pt>
                <c:pt idx="372">
                  <c:v>66.43209862141812</c:v>
                </c:pt>
                <c:pt idx="373">
                  <c:v>52.411610357181878</c:v>
                </c:pt>
                <c:pt idx="374">
                  <c:v>33.846331110510455</c:v>
                </c:pt>
                <c:pt idx="375">
                  <c:v>35.021563621954733</c:v>
                </c:pt>
                <c:pt idx="376">
                  <c:v>34.526187441453466</c:v>
                </c:pt>
                <c:pt idx="377">
                  <c:v>29.699772620926495</c:v>
                </c:pt>
                <c:pt idx="378">
                  <c:v>29.584745697041125</c:v>
                </c:pt>
                <c:pt idx="379">
                  <c:v>31.700679724721599</c:v>
                </c:pt>
                <c:pt idx="380">
                  <c:v>32.48034224481448</c:v>
                </c:pt>
                <c:pt idx="381">
                  <c:v>33.495760105848575</c:v>
                </c:pt>
                <c:pt idx="382">
                  <c:v>34.179763244075758</c:v>
                </c:pt>
                <c:pt idx="383">
                  <c:v>32.679142598234677</c:v>
                </c:pt>
                <c:pt idx="384">
                  <c:v>28.703693420274931</c:v>
                </c:pt>
                <c:pt idx="385">
                  <c:v>26.602386854388119</c:v>
                </c:pt>
                <c:pt idx="386">
                  <c:v>25.697291377345007</c:v>
                </c:pt>
                <c:pt idx="387">
                  <c:v>25.538289042165502</c:v>
                </c:pt>
                <c:pt idx="388">
                  <c:v>27.02673658546103</c:v>
                </c:pt>
                <c:pt idx="389">
                  <c:v>29.15947831100631</c:v>
                </c:pt>
                <c:pt idx="390">
                  <c:v>31.670309058220923</c:v>
                </c:pt>
                <c:pt idx="391">
                  <c:v>32.218121066205555</c:v>
                </c:pt>
                <c:pt idx="392">
                  <c:v>32.318245982251838</c:v>
                </c:pt>
                <c:pt idx="393">
                  <c:v>31.848003258909468</c:v>
                </c:pt>
                <c:pt idx="394">
                  <c:v>35.318473475146007</c:v>
                </c:pt>
                <c:pt idx="395">
                  <c:v>33.430883288468635</c:v>
                </c:pt>
                <c:pt idx="396">
                  <c:v>31.094351078350577</c:v>
                </c:pt>
                <c:pt idx="397">
                  <c:v>31.382388617367514</c:v>
                </c:pt>
                <c:pt idx="398">
                  <c:v>32.831157222410837</c:v>
                </c:pt>
                <c:pt idx="399">
                  <c:v>37.297548200504572</c:v>
                </c:pt>
                <c:pt idx="400">
                  <c:v>57.942209599625656</c:v>
                </c:pt>
                <c:pt idx="401">
                  <c:v>80.174224622303512</c:v>
                </c:pt>
                <c:pt idx="402">
                  <c:v>55.879923273509654</c:v>
                </c:pt>
                <c:pt idx="403">
                  <c:v>35.743559050697328</c:v>
                </c:pt>
                <c:pt idx="404">
                  <c:v>31.872278661030222</c:v>
                </c:pt>
                <c:pt idx="405">
                  <c:v>50.652930916922692</c:v>
                </c:pt>
                <c:pt idx="406">
                  <c:v>69.445918822980559</c:v>
                </c:pt>
                <c:pt idx="407">
                  <c:v>67.798451385773916</c:v>
                </c:pt>
                <c:pt idx="408">
                  <c:v>50.042911807138132</c:v>
                </c:pt>
                <c:pt idx="409">
                  <c:v>26.946080164647316</c:v>
                </c:pt>
                <c:pt idx="410">
                  <c:v>43.611213541274672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0-49A4-8C23-0C7DAF22D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'071C'!$BN$11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'071C'!$BN$14:$BN$743</c:f>
              <c:numCache>
                <c:formatCode>0.0</c:formatCode>
                <c:ptCount val="730"/>
                <c:pt idx="0">
                  <c:v>3.8438001951110152</c:v>
                </c:pt>
                <c:pt idx="1">
                  <c:v>3.7809172346476956</c:v>
                </c:pt>
                <c:pt idx="2">
                  <c:v>3.6538847831307204</c:v>
                </c:pt>
                <c:pt idx="3">
                  <c:v>3.6085426739852267</c:v>
                </c:pt>
                <c:pt idx="4">
                  <c:v>3.6987903593895153</c:v>
                </c:pt>
                <c:pt idx="5">
                  <c:v>3.7327814146530187</c:v>
                </c:pt>
                <c:pt idx="6">
                  <c:v>3.8150357772336707</c:v>
                </c:pt>
                <c:pt idx="7">
                  <c:v>3.7402410088797726</c:v>
                </c:pt>
                <c:pt idx="8">
                  <c:v>3.6412813974628011</c:v>
                </c:pt>
                <c:pt idx="9">
                  <c:v>3.5997157132753359</c:v>
                </c:pt>
                <c:pt idx="10">
                  <c:v>3.5992342469261907</c:v>
                </c:pt>
                <c:pt idx="11">
                  <c:v>3.6592968981140772</c:v>
                </c:pt>
                <c:pt idx="12">
                  <c:v>3.6789153984729284</c:v>
                </c:pt>
                <c:pt idx="13">
                  <c:v>3.6503490497648925</c:v>
                </c:pt>
                <c:pt idx="14">
                  <c:v>3.6641702362655999</c:v>
                </c:pt>
                <c:pt idx="15">
                  <c:v>3.695450698384962</c:v>
                </c:pt>
                <c:pt idx="16">
                  <c:v>3.6624630961082794</c:v>
                </c:pt>
                <c:pt idx="17">
                  <c:v>3.0998917306319012</c:v>
                </c:pt>
                <c:pt idx="18">
                  <c:v>3.8194721581166813</c:v>
                </c:pt>
                <c:pt idx="19">
                  <c:v>3.6832102550300849</c:v>
                </c:pt>
                <c:pt idx="20">
                  <c:v>3.6866175627957731</c:v>
                </c:pt>
                <c:pt idx="21">
                  <c:v>3.6985217042507128</c:v>
                </c:pt>
                <c:pt idx="22">
                  <c:v>3.7170494358833843</c:v>
                </c:pt>
                <c:pt idx="23">
                  <c:v>3.7724144968777815</c:v>
                </c:pt>
                <c:pt idx="24">
                  <c:v>3.6556793875067171</c:v>
                </c:pt>
                <c:pt idx="25">
                  <c:v>3.6357108029945242</c:v>
                </c:pt>
                <c:pt idx="26">
                  <c:v>3.6200150621197316</c:v>
                </c:pt>
                <c:pt idx="27">
                  <c:v>3.6139928088125401</c:v>
                </c:pt>
                <c:pt idx="28">
                  <c:v>3.6212493626901954</c:v>
                </c:pt>
                <c:pt idx="29">
                  <c:v>3.6000221369809799</c:v>
                </c:pt>
                <c:pt idx="30">
                  <c:v>3.6061646381405397</c:v>
                </c:pt>
                <c:pt idx="31">
                  <c:v>3.5870574562274213</c:v>
                </c:pt>
                <c:pt idx="32">
                  <c:v>3.5870629780904242</c:v>
                </c:pt>
                <c:pt idx="33">
                  <c:v>3.5153827001137854</c:v>
                </c:pt>
                <c:pt idx="34">
                  <c:v>3.447157152487784</c:v>
                </c:pt>
                <c:pt idx="35">
                  <c:v>3.4282777334558046</c:v>
                </c:pt>
                <c:pt idx="36">
                  <c:v>3.3599119797008967</c:v>
                </c:pt>
                <c:pt idx="37">
                  <c:v>3.32598590301457</c:v>
                </c:pt>
                <c:pt idx="38">
                  <c:v>3.3817976915727983</c:v>
                </c:pt>
                <c:pt idx="39">
                  <c:v>3.3689424873584017</c:v>
                </c:pt>
                <c:pt idx="40">
                  <c:v>3.3625956039555507</c:v>
                </c:pt>
                <c:pt idx="41">
                  <c:v>3.2917658577797604</c:v>
                </c:pt>
                <c:pt idx="42">
                  <c:v>3.3448035022956226</c:v>
                </c:pt>
                <c:pt idx="43">
                  <c:v>3.4095579940963612</c:v>
                </c:pt>
                <c:pt idx="44">
                  <c:v>3.4232927441920564</c:v>
                </c:pt>
                <c:pt idx="45">
                  <c:v>3.4061981780975366</c:v>
                </c:pt>
                <c:pt idx="46">
                  <c:v>3.4355034979260859</c:v>
                </c:pt>
                <c:pt idx="47">
                  <c:v>3.409405524351528</c:v>
                </c:pt>
                <c:pt idx="48">
                  <c:v>3.4105108987562804</c:v>
                </c:pt>
                <c:pt idx="49">
                  <c:v>3.3590901675269924</c:v>
                </c:pt>
                <c:pt idx="50">
                  <c:v>3.3590266383792966</c:v>
                </c:pt>
                <c:pt idx="51">
                  <c:v>3.3529761034852528</c:v>
                </c:pt>
                <c:pt idx="52">
                  <c:v>3.3264408854680472</c:v>
                </c:pt>
                <c:pt idx="53">
                  <c:v>3.3036895598889746</c:v>
                </c:pt>
                <c:pt idx="54">
                  <c:v>3.3129947639147819</c:v>
                </c:pt>
                <c:pt idx="55">
                  <c:v>3.2757091380003343</c:v>
                </c:pt>
                <c:pt idx="56">
                  <c:v>3.2220928948791472</c:v>
                </c:pt>
                <c:pt idx="57">
                  <c:v>3.161013061531099</c:v>
                </c:pt>
                <c:pt idx="58">
                  <c:v>3.136509604564484</c:v>
                </c:pt>
                <c:pt idx="59">
                  <c:v>3.0838676919873107</c:v>
                </c:pt>
                <c:pt idx="60">
                  <c:v>3.0661670423633223</c:v>
                </c:pt>
                <c:pt idx="61">
                  <c:v>3.0589882944475257</c:v>
                </c:pt>
                <c:pt idx="62">
                  <c:v>3.0843840017670026</c:v>
                </c:pt>
                <c:pt idx="63">
                  <c:v>3.0693440753815504</c:v>
                </c:pt>
                <c:pt idx="64">
                  <c:v>3.0503845951399544</c:v>
                </c:pt>
                <c:pt idx="65">
                  <c:v>3.0924325358436051</c:v>
                </c:pt>
                <c:pt idx="66">
                  <c:v>3.1101595138229459</c:v>
                </c:pt>
                <c:pt idx="67">
                  <c:v>3.2071105083514326</c:v>
                </c:pt>
                <c:pt idx="68">
                  <c:v>3.2389492439781811</c:v>
                </c:pt>
                <c:pt idx="69">
                  <c:v>3.2217881572359333</c:v>
                </c:pt>
                <c:pt idx="70">
                  <c:v>3.1764586428828743</c:v>
                </c:pt>
                <c:pt idx="71">
                  <c:v>3.1605050806298887</c:v>
                </c:pt>
                <c:pt idx="72">
                  <c:v>3.1302559146066868</c:v>
                </c:pt>
                <c:pt idx="73">
                  <c:v>3.099927860055435</c:v>
                </c:pt>
                <c:pt idx="74">
                  <c:v>3.0898237856956254</c:v>
                </c:pt>
                <c:pt idx="75">
                  <c:v>3.1082657901978634</c:v>
                </c:pt>
                <c:pt idx="76">
                  <c:v>3.0902285123837858</c:v>
                </c:pt>
                <c:pt idx="77">
                  <c:v>3.0916256951464227</c:v>
                </c:pt>
                <c:pt idx="78">
                  <c:v>3.0317084023802932</c:v>
                </c:pt>
                <c:pt idx="79">
                  <c:v>2.9391790278645362</c:v>
                </c:pt>
                <c:pt idx="80">
                  <c:v>3.0336814362863183</c:v>
                </c:pt>
                <c:pt idx="81">
                  <c:v>3.0707416677566601</c:v>
                </c:pt>
                <c:pt idx="82">
                  <c:v>3.0510840658306679</c:v>
                </c:pt>
                <c:pt idx="83">
                  <c:v>3.0031332582675136</c:v>
                </c:pt>
                <c:pt idx="84">
                  <c:v>2.9952978589518509</c:v>
                </c:pt>
                <c:pt idx="85">
                  <c:v>3.0056776944568764</c:v>
                </c:pt>
                <c:pt idx="86">
                  <c:v>2.969434867195893</c:v>
                </c:pt>
                <c:pt idx="87">
                  <c:v>2.9579822092848058</c:v>
                </c:pt>
                <c:pt idx="88">
                  <c:v>2.9626871132641703</c:v>
                </c:pt>
                <c:pt idx="89">
                  <c:v>2.9153628006385905</c:v>
                </c:pt>
                <c:pt idx="90">
                  <c:v>2.9269559646957179</c:v>
                </c:pt>
                <c:pt idx="91">
                  <c:v>2.8981320159094381</c:v>
                </c:pt>
                <c:pt idx="92">
                  <c:v>2.8810856970948562</c:v>
                </c:pt>
                <c:pt idx="93">
                  <c:v>2.8720439406392568</c:v>
                </c:pt>
                <c:pt idx="94">
                  <c:v>2.9129919971991347</c:v>
                </c:pt>
                <c:pt idx="95">
                  <c:v>2.9535664325731918</c:v>
                </c:pt>
                <c:pt idx="96">
                  <c:v>2.9439723906552695</c:v>
                </c:pt>
                <c:pt idx="97">
                  <c:v>2.9341883133671582</c:v>
                </c:pt>
                <c:pt idx="98">
                  <c:v>2.9393186718681998</c:v>
                </c:pt>
                <c:pt idx="99">
                  <c:v>2.9048377269895078</c:v>
                </c:pt>
                <c:pt idx="100">
                  <c:v>2.9104688969618691</c:v>
                </c:pt>
                <c:pt idx="101">
                  <c:v>2.9291332790184508</c:v>
                </c:pt>
                <c:pt idx="102">
                  <c:v>2.9132630503719326</c:v>
                </c:pt>
                <c:pt idx="103">
                  <c:v>2.9455424516072264</c:v>
                </c:pt>
                <c:pt idx="104">
                  <c:v>2.7372582419358999</c:v>
                </c:pt>
                <c:pt idx="105">
                  <c:v>2.7559934631865541</c:v>
                </c:pt>
                <c:pt idx="106">
                  <c:v>2.9668313538561777</c:v>
                </c:pt>
                <c:pt idx="107">
                  <c:v>2.9593401074588228</c:v>
                </c:pt>
                <c:pt idx="108">
                  <c:v>2.959903442815961</c:v>
                </c:pt>
                <c:pt idx="109">
                  <c:v>2.9307527830385349</c:v>
                </c:pt>
                <c:pt idx="110">
                  <c:v>2.6127546261244499</c:v>
                </c:pt>
                <c:pt idx="111">
                  <c:v>2.4427169709187702</c:v>
                </c:pt>
                <c:pt idx="112">
                  <c:v>2.7594496653805902</c:v>
                </c:pt>
                <c:pt idx="113">
                  <c:v>2.684809856188906</c:v>
                </c:pt>
                <c:pt idx="114">
                  <c:v>2.8425136793617143</c:v>
                </c:pt>
                <c:pt idx="115">
                  <c:v>2.8805374868948266</c:v>
                </c:pt>
                <c:pt idx="116">
                  <c:v>2.9111691889839451</c:v>
                </c:pt>
                <c:pt idx="117">
                  <c:v>2.8810496929848313</c:v>
                </c:pt>
                <c:pt idx="118">
                  <c:v>2.8305197446463737</c:v>
                </c:pt>
                <c:pt idx="119">
                  <c:v>2.8873557671306238</c:v>
                </c:pt>
                <c:pt idx="120">
                  <c:v>2.7904243651029619</c:v>
                </c:pt>
                <c:pt idx="121">
                  <c:v>2.7951069277721383</c:v>
                </c:pt>
                <c:pt idx="122">
                  <c:v>2.7807475039185658</c:v>
                </c:pt>
                <c:pt idx="123">
                  <c:v>2.7915426896083693</c:v>
                </c:pt>
                <c:pt idx="124">
                  <c:v>2.885397286809364</c:v>
                </c:pt>
                <c:pt idx="125">
                  <c:v>2.8047050522776722</c:v>
                </c:pt>
                <c:pt idx="126">
                  <c:v>2.8872138465163211</c:v>
                </c:pt>
                <c:pt idx="127">
                  <c:v>2.8033196604565243</c:v>
                </c:pt>
                <c:pt idx="128">
                  <c:v>2.7256771150395083</c:v>
                </c:pt>
                <c:pt idx="129">
                  <c:v>2.5775156986979892</c:v>
                </c:pt>
                <c:pt idx="130">
                  <c:v>2.7087014376190197</c:v>
                </c:pt>
                <c:pt idx="131">
                  <c:v>2.9327934866933267</c:v>
                </c:pt>
                <c:pt idx="132">
                  <c:v>2.9260539344135483</c:v>
                </c:pt>
                <c:pt idx="133">
                  <c:v>2.8076161767813215</c:v>
                </c:pt>
                <c:pt idx="134">
                  <c:v>2.7542952196516066</c:v>
                </c:pt>
                <c:pt idx="135">
                  <c:v>2.6568877497174097</c:v>
                </c:pt>
                <c:pt idx="136">
                  <c:v>2.7376791646143874</c:v>
                </c:pt>
                <c:pt idx="137">
                  <c:v>2.8970346202203645</c:v>
                </c:pt>
                <c:pt idx="138">
                  <c:v>3.0526806334703647</c:v>
                </c:pt>
                <c:pt idx="139">
                  <c:v>3.1036922402242575</c:v>
                </c:pt>
                <c:pt idx="140">
                  <c:v>2.8544082800130703</c:v>
                </c:pt>
                <c:pt idx="141">
                  <c:v>2.9909604556131932</c:v>
                </c:pt>
                <c:pt idx="142">
                  <c:v>2.8180034630330111</c:v>
                </c:pt>
                <c:pt idx="143">
                  <c:v>2.7628396963785598</c:v>
                </c:pt>
                <c:pt idx="144">
                  <c:v>2.9609730302409831</c:v>
                </c:pt>
                <c:pt idx="145">
                  <c:v>2.7408772771397234</c:v>
                </c:pt>
                <c:pt idx="146">
                  <c:v>2.5121337028307305</c:v>
                </c:pt>
                <c:pt idx="147">
                  <c:v>2.7322216430563215</c:v>
                </c:pt>
                <c:pt idx="148">
                  <c:v>2.9219630736728961</c:v>
                </c:pt>
                <c:pt idx="149">
                  <c:v>2.8510189416443001</c:v>
                </c:pt>
                <c:pt idx="150">
                  <c:v>2.8952909320284439</c:v>
                </c:pt>
                <c:pt idx="151">
                  <c:v>2.7496813513644649</c:v>
                </c:pt>
                <c:pt idx="152">
                  <c:v>2.3746248443515676</c:v>
                </c:pt>
                <c:pt idx="153">
                  <c:v>2.4216641834781703</c:v>
                </c:pt>
                <c:pt idx="154">
                  <c:v>2.2769682185497349</c:v>
                </c:pt>
                <c:pt idx="155">
                  <c:v>2.4664759245887273</c:v>
                </c:pt>
                <c:pt idx="156">
                  <c:v>2.6377870150567708</c:v>
                </c:pt>
                <c:pt idx="157">
                  <c:v>2.7852547866724158</c:v>
                </c:pt>
                <c:pt idx="158">
                  <c:v>2.8459141365253608</c:v>
                </c:pt>
                <c:pt idx="159">
                  <c:v>2.8803148721934302</c:v>
                </c:pt>
                <c:pt idx="160">
                  <c:v>2.847739674535041</c:v>
                </c:pt>
                <c:pt idx="161">
                  <c:v>2.8137125068633777</c:v>
                </c:pt>
                <c:pt idx="162">
                  <c:v>2.8498077603486345</c:v>
                </c:pt>
                <c:pt idx="163">
                  <c:v>2.9040538725515792</c:v>
                </c:pt>
                <c:pt idx="164">
                  <c:v>2.8491681353716953</c:v>
                </c:pt>
                <c:pt idx="165">
                  <c:v>2.8250487922516108</c:v>
                </c:pt>
                <c:pt idx="166">
                  <c:v>2.8429833599573855</c:v>
                </c:pt>
                <c:pt idx="167">
                  <c:v>2.8494297025285475</c:v>
                </c:pt>
                <c:pt idx="168">
                  <c:v>2.8729237782024248</c:v>
                </c:pt>
                <c:pt idx="169">
                  <c:v>2.859174338611135</c:v>
                </c:pt>
                <c:pt idx="170">
                  <c:v>2.8671017767985192</c:v>
                </c:pt>
                <c:pt idx="171">
                  <c:v>2.8234535286897331</c:v>
                </c:pt>
                <c:pt idx="172">
                  <c:v>2.8007360732494146</c:v>
                </c:pt>
                <c:pt idx="173">
                  <c:v>2.8132256227210943</c:v>
                </c:pt>
                <c:pt idx="174">
                  <c:v>2.8085080861615719</c:v>
                </c:pt>
                <c:pt idx="175">
                  <c:v>2.7980923447497075</c:v>
                </c:pt>
                <c:pt idx="176">
                  <c:v>2.7719036689433314</c:v>
                </c:pt>
                <c:pt idx="177">
                  <c:v>2.7133026153074029</c:v>
                </c:pt>
                <c:pt idx="178">
                  <c:v>2.721400922214273</c:v>
                </c:pt>
                <c:pt idx="179">
                  <c:v>2.7538267298328809</c:v>
                </c:pt>
                <c:pt idx="180">
                  <c:v>2.7811831559068771</c:v>
                </c:pt>
                <c:pt idx="181">
                  <c:v>2.7754495240927195</c:v>
                </c:pt>
                <c:pt idx="182">
                  <c:v>2.7505178119214757</c:v>
                </c:pt>
                <c:pt idx="183">
                  <c:v>2.775488116834667</c:v>
                </c:pt>
                <c:pt idx="184">
                  <c:v>2.7933441436145934</c:v>
                </c:pt>
                <c:pt idx="185">
                  <c:v>2.7979627310665465</c:v>
                </c:pt>
                <c:pt idx="186">
                  <c:v>2.7529454109999696</c:v>
                </c:pt>
                <c:pt idx="187">
                  <c:v>2.7171024531023673</c:v>
                </c:pt>
                <c:pt idx="188">
                  <c:v>2.7508210641893118</c:v>
                </c:pt>
                <c:pt idx="189">
                  <c:v>2.8286220583646617</c:v>
                </c:pt>
                <c:pt idx="190">
                  <c:v>2.6854811176918907</c:v>
                </c:pt>
                <c:pt idx="191">
                  <c:v>2.3191415597748559</c:v>
                </c:pt>
                <c:pt idx="192">
                  <c:v>2.7586212867395599</c:v>
                </c:pt>
                <c:pt idx="193">
                  <c:v>2.6187369225168928</c:v>
                </c:pt>
                <c:pt idx="194">
                  <c:v>1.9550877486741334</c:v>
                </c:pt>
                <c:pt idx="195">
                  <c:v>1.9411750178974347</c:v>
                </c:pt>
                <c:pt idx="196">
                  <c:v>2.0260024738953608</c:v>
                </c:pt>
                <c:pt idx="197">
                  <c:v>2.1026788475162195</c:v>
                </c:pt>
                <c:pt idx="198">
                  <c:v>2.2168981762143707</c:v>
                </c:pt>
                <c:pt idx="199">
                  <c:v>2.215974887660408</c:v>
                </c:pt>
                <c:pt idx="200">
                  <c:v>2.2229549004183462</c:v>
                </c:pt>
                <c:pt idx="201">
                  <c:v>2.2661795011564272</c:v>
                </c:pt>
                <c:pt idx="202">
                  <c:v>2.2925854051126047</c:v>
                </c:pt>
                <c:pt idx="203">
                  <c:v>2.1484626156628175</c:v>
                </c:pt>
                <c:pt idx="204">
                  <c:v>2.1495337852699437</c:v>
                </c:pt>
                <c:pt idx="205">
                  <c:v>2.1202084347923953</c:v>
                </c:pt>
                <c:pt idx="206">
                  <c:v>2.1079280620541856</c:v>
                </c:pt>
                <c:pt idx="207">
                  <c:v>2.0345566538194912</c:v>
                </c:pt>
                <c:pt idx="208">
                  <c:v>1.9544085034487511</c:v>
                </c:pt>
                <c:pt idx="209">
                  <c:v>2.0217396384192612</c:v>
                </c:pt>
                <c:pt idx="210">
                  <c:v>2.1729335082138115</c:v>
                </c:pt>
                <c:pt idx="211">
                  <c:v>2.2721262253250116</c:v>
                </c:pt>
                <c:pt idx="212">
                  <c:v>2.2679818304036856</c:v>
                </c:pt>
                <c:pt idx="213">
                  <c:v>2.3168671712832389</c:v>
                </c:pt>
                <c:pt idx="214">
                  <c:v>2.3326789335715441</c:v>
                </c:pt>
                <c:pt idx="215">
                  <c:v>2.2252806657745929</c:v>
                </c:pt>
                <c:pt idx="216">
                  <c:v>2.35790180396876</c:v>
                </c:pt>
                <c:pt idx="217">
                  <c:v>2.6961049137008644</c:v>
                </c:pt>
                <c:pt idx="218">
                  <c:v>2.2507137259176182</c:v>
                </c:pt>
                <c:pt idx="219">
                  <c:v>1.9809508220496816</c:v>
                </c:pt>
                <c:pt idx="220">
                  <c:v>1.8488213055129306</c:v>
                </c:pt>
                <c:pt idx="221">
                  <c:v>1.8968701581111052</c:v>
                </c:pt>
                <c:pt idx="222">
                  <c:v>1.9198254436506317</c:v>
                </c:pt>
                <c:pt idx="223">
                  <c:v>1.8740739552999912</c:v>
                </c:pt>
                <c:pt idx="224">
                  <c:v>1.8822568351245648</c:v>
                </c:pt>
                <c:pt idx="225">
                  <c:v>1.8904081404958055</c:v>
                </c:pt>
                <c:pt idx="226">
                  <c:v>1.8891867271075766</c:v>
                </c:pt>
                <c:pt idx="227">
                  <c:v>1.8648260724154901</c:v>
                </c:pt>
                <c:pt idx="228">
                  <c:v>1.8604396241815548</c:v>
                </c:pt>
                <c:pt idx="229">
                  <c:v>1.8571489746692253</c:v>
                </c:pt>
                <c:pt idx="230">
                  <c:v>1.8941853664550308</c:v>
                </c:pt>
                <c:pt idx="231">
                  <c:v>1.9464953289924214</c:v>
                </c:pt>
                <c:pt idx="232">
                  <c:v>1.9824421659263711</c:v>
                </c:pt>
                <c:pt idx="233">
                  <c:v>2.1162413866324692</c:v>
                </c:pt>
                <c:pt idx="234">
                  <c:v>2.374440232631295</c:v>
                </c:pt>
                <c:pt idx="235">
                  <c:v>2.6701441241301973</c:v>
                </c:pt>
                <c:pt idx="236">
                  <c:v>2.6081001147655791</c:v>
                </c:pt>
                <c:pt idx="237">
                  <c:v>2.6167681101922766</c:v>
                </c:pt>
                <c:pt idx="238">
                  <c:v>2.8356873421479079</c:v>
                </c:pt>
                <c:pt idx="239">
                  <c:v>2.7888521398010626</c:v>
                </c:pt>
                <c:pt idx="240">
                  <c:v>2.4686381119871612</c:v>
                </c:pt>
                <c:pt idx="241">
                  <c:v>2.5873314986295339</c:v>
                </c:pt>
                <c:pt idx="242">
                  <c:v>2.8535253875753592</c:v>
                </c:pt>
                <c:pt idx="243">
                  <c:v>2.7373933424892796</c:v>
                </c:pt>
                <c:pt idx="244">
                  <c:v>2.7974749650075741</c:v>
                </c:pt>
                <c:pt idx="245">
                  <c:v>2.8553973058389226</c:v>
                </c:pt>
                <c:pt idx="246">
                  <c:v>2.8278387042115507</c:v>
                </c:pt>
                <c:pt idx="247">
                  <c:v>2.8356462585891218</c:v>
                </c:pt>
                <c:pt idx="248">
                  <c:v>2.8447739241268657</c:v>
                </c:pt>
                <c:pt idx="249">
                  <c:v>2.8500755804672426</c:v>
                </c:pt>
                <c:pt idx="250">
                  <c:v>2.8531743858806449</c:v>
                </c:pt>
                <c:pt idx="251">
                  <c:v>2.8422604250048304</c:v>
                </c:pt>
                <c:pt idx="252">
                  <c:v>2.8384201457977327</c:v>
                </c:pt>
                <c:pt idx="253">
                  <c:v>2.8381204155876598</c:v>
                </c:pt>
                <c:pt idx="254">
                  <c:v>2.8389752598688838</c:v>
                </c:pt>
                <c:pt idx="255">
                  <c:v>2.8633652311158069</c:v>
                </c:pt>
                <c:pt idx="256">
                  <c:v>2.8425516859949287</c:v>
                </c:pt>
                <c:pt idx="257">
                  <c:v>2.8635786183087744</c:v>
                </c:pt>
                <c:pt idx="258">
                  <c:v>2.8620111305729967</c:v>
                </c:pt>
                <c:pt idx="259">
                  <c:v>2.865551532608555</c:v>
                </c:pt>
                <c:pt idx="260">
                  <c:v>2.8552631304932157</c:v>
                </c:pt>
                <c:pt idx="261">
                  <c:v>2.8522388761540332</c:v>
                </c:pt>
                <c:pt idx="262">
                  <c:v>2.831558542279542</c:v>
                </c:pt>
                <c:pt idx="263">
                  <c:v>2.8375138868708514</c:v>
                </c:pt>
                <c:pt idx="264">
                  <c:v>2.8463873504977677</c:v>
                </c:pt>
                <c:pt idx="265">
                  <c:v>2.8563317097030629</c:v>
                </c:pt>
                <c:pt idx="266">
                  <c:v>2.8560852301838358</c:v>
                </c:pt>
                <c:pt idx="267">
                  <c:v>2.845441873773864</c:v>
                </c:pt>
                <c:pt idx="268">
                  <c:v>2.8621004355293209</c:v>
                </c:pt>
                <c:pt idx="269">
                  <c:v>2.8624410210338422</c:v>
                </c:pt>
                <c:pt idx="270">
                  <c:v>2.8622314968221501</c:v>
                </c:pt>
                <c:pt idx="271">
                  <c:v>2.8512975707710053</c:v>
                </c:pt>
                <c:pt idx="272">
                  <c:v>2.8619004074646339</c:v>
                </c:pt>
                <c:pt idx="273">
                  <c:v>2.8578707452213039</c:v>
                </c:pt>
                <c:pt idx="274">
                  <c:v>2.8555761344564643</c:v>
                </c:pt>
                <c:pt idx="275">
                  <c:v>2.8518757292452799</c:v>
                </c:pt>
                <c:pt idx="276">
                  <c:v>2.8565946507187121</c:v>
                </c:pt>
                <c:pt idx="277">
                  <c:v>2.8504464481186256</c:v>
                </c:pt>
                <c:pt idx="278">
                  <c:v>2.8547800740355482</c:v>
                </c:pt>
                <c:pt idx="279">
                  <c:v>2.8490095436495038</c:v>
                </c:pt>
                <c:pt idx="280">
                  <c:v>2.8494692523992131</c:v>
                </c:pt>
                <c:pt idx="281">
                  <c:v>2.8530290413502599</c:v>
                </c:pt>
                <c:pt idx="282">
                  <c:v>2.856724435688422</c:v>
                </c:pt>
                <c:pt idx="283">
                  <c:v>2.8485278150876727</c:v>
                </c:pt>
                <c:pt idx="284">
                  <c:v>2.8405456919460064</c:v>
                </c:pt>
                <c:pt idx="285">
                  <c:v>2.8411894646364266</c:v>
                </c:pt>
                <c:pt idx="286">
                  <c:v>2.8504610346041228</c:v>
                </c:pt>
                <c:pt idx="287">
                  <c:v>2.8449305810058609</c:v>
                </c:pt>
                <c:pt idx="288">
                  <c:v>2.8461731806811881</c:v>
                </c:pt>
                <c:pt idx="289">
                  <c:v>2.8392522371250681</c:v>
                </c:pt>
                <c:pt idx="290">
                  <c:v>2.8191287260231062</c:v>
                </c:pt>
                <c:pt idx="291">
                  <c:v>2.8042746806893049</c:v>
                </c:pt>
                <c:pt idx="292">
                  <c:v>2.6078349565349135</c:v>
                </c:pt>
                <c:pt idx="293">
                  <c:v>2.8145622238780819</c:v>
                </c:pt>
                <c:pt idx="294">
                  <c:v>2.8395219593553902</c:v>
                </c:pt>
                <c:pt idx="295">
                  <c:v>2.8494544251733247</c:v>
                </c:pt>
                <c:pt idx="296">
                  <c:v>2.8603210492638342</c:v>
                </c:pt>
                <c:pt idx="297">
                  <c:v>2.8469977109095668</c:v>
                </c:pt>
                <c:pt idx="298">
                  <c:v>2.8509452560476229</c:v>
                </c:pt>
                <c:pt idx="299">
                  <c:v>2.8500544493454791</c:v>
                </c:pt>
                <c:pt idx="300">
                  <c:v>2.8494471729825404</c:v>
                </c:pt>
                <c:pt idx="301">
                  <c:v>2.8510059093630375</c:v>
                </c:pt>
                <c:pt idx="302">
                  <c:v>2.8515283919181038</c:v>
                </c:pt>
                <c:pt idx="303">
                  <c:v>2.8267146083732011</c:v>
                </c:pt>
                <c:pt idx="304">
                  <c:v>2.8468619464903102</c:v>
                </c:pt>
                <c:pt idx="305">
                  <c:v>2.8544010127468011</c:v>
                </c:pt>
                <c:pt idx="306">
                  <c:v>2.8491093497509126</c:v>
                </c:pt>
                <c:pt idx="307">
                  <c:v>2.8402381400535783</c:v>
                </c:pt>
                <c:pt idx="308">
                  <c:v>2.8565614384834608</c:v>
                </c:pt>
                <c:pt idx="309">
                  <c:v>2.8538463804856837</c:v>
                </c:pt>
                <c:pt idx="310">
                  <c:v>2.8566728359451496</c:v>
                </c:pt>
                <c:pt idx="311">
                  <c:v>2.8532427475700652</c:v>
                </c:pt>
                <c:pt idx="312">
                  <c:v>2.8635918894837382</c:v>
                </c:pt>
                <c:pt idx="313">
                  <c:v>2.8667720006575172</c:v>
                </c:pt>
                <c:pt idx="314">
                  <c:v>2.8587785363788818</c:v>
                </c:pt>
                <c:pt idx="315">
                  <c:v>2.8502513544633965</c:v>
                </c:pt>
                <c:pt idx="316">
                  <c:v>2.8477071834754919</c:v>
                </c:pt>
                <c:pt idx="317">
                  <c:v>2.8473195968499154</c:v>
                </c:pt>
                <c:pt idx="318">
                  <c:v>2.850628840023961</c:v>
                </c:pt>
                <c:pt idx="319">
                  <c:v>2.8489157338782869</c:v>
                </c:pt>
                <c:pt idx="320">
                  <c:v>2.8417487330019608</c:v>
                </c:pt>
                <c:pt idx="321">
                  <c:v>2.8327455251580287</c:v>
                </c:pt>
                <c:pt idx="322">
                  <c:v>2.8310753381024099</c:v>
                </c:pt>
                <c:pt idx="323">
                  <c:v>2.8377703822581224</c:v>
                </c:pt>
                <c:pt idx="324">
                  <c:v>2.8093992515384252</c:v>
                </c:pt>
                <c:pt idx="325">
                  <c:v>2.820590163833895</c:v>
                </c:pt>
                <c:pt idx="326">
                  <c:v>2.7870094095158842</c:v>
                </c:pt>
                <c:pt idx="327">
                  <c:v>2.5750255895563274</c:v>
                </c:pt>
                <c:pt idx="328">
                  <c:v>2.7509634693931844</c:v>
                </c:pt>
                <c:pt idx="329">
                  <c:v>2.8350488424324354</c:v>
                </c:pt>
                <c:pt idx="330">
                  <c:v>2.8382544771289591</c:v>
                </c:pt>
                <c:pt idx="331">
                  <c:v>2.827508033601899</c:v>
                </c:pt>
                <c:pt idx="332">
                  <c:v>2.8060860747449556</c:v>
                </c:pt>
                <c:pt idx="333">
                  <c:v>2.8701793780118821</c:v>
                </c:pt>
                <c:pt idx="334">
                  <c:v>2.7877953691652184</c:v>
                </c:pt>
                <c:pt idx="335">
                  <c:v>2.757572809799222</c:v>
                </c:pt>
                <c:pt idx="336">
                  <c:v>2.8280676180487117</c:v>
                </c:pt>
                <c:pt idx="337">
                  <c:v>2.81854929920951</c:v>
                </c:pt>
                <c:pt idx="338">
                  <c:v>2.7264070958291025</c:v>
                </c:pt>
                <c:pt idx="339">
                  <c:v>2.7513172810446012</c:v>
                </c:pt>
                <c:pt idx="340">
                  <c:v>2.8159451673373712</c:v>
                </c:pt>
                <c:pt idx="341">
                  <c:v>2.8257496700238729</c:v>
                </c:pt>
                <c:pt idx="342">
                  <c:v>2.8438581034510193</c:v>
                </c:pt>
                <c:pt idx="343">
                  <c:v>2.8635133025193835</c:v>
                </c:pt>
                <c:pt idx="344">
                  <c:v>2.8733802801598891</c:v>
                </c:pt>
                <c:pt idx="345">
                  <c:v>2.837532390874792</c:v>
                </c:pt>
                <c:pt idx="346">
                  <c:v>2.8323788158290082</c:v>
                </c:pt>
                <c:pt idx="347">
                  <c:v>2.8498331147378377</c:v>
                </c:pt>
                <c:pt idx="348">
                  <c:v>2.7726868593206788</c:v>
                </c:pt>
                <c:pt idx="349">
                  <c:v>2.8229776539671216</c:v>
                </c:pt>
                <c:pt idx="350">
                  <c:v>2.8392554244946209</c:v>
                </c:pt>
                <c:pt idx="351">
                  <c:v>2.8078397123321528</c:v>
                </c:pt>
                <c:pt idx="352">
                  <c:v>2.8141630681801852</c:v>
                </c:pt>
                <c:pt idx="353">
                  <c:v>2.8740060296744367</c:v>
                </c:pt>
                <c:pt idx="354">
                  <c:v>2.8297456241045156</c:v>
                </c:pt>
                <c:pt idx="355">
                  <c:v>2.7754366431426076</c:v>
                </c:pt>
                <c:pt idx="356">
                  <c:v>2.7862966169406782</c:v>
                </c:pt>
                <c:pt idx="357">
                  <c:v>2.8329532549802745</c:v>
                </c:pt>
                <c:pt idx="358">
                  <c:v>2.5926970999276318</c:v>
                </c:pt>
                <c:pt idx="359">
                  <c:v>2.7650154597017598</c:v>
                </c:pt>
                <c:pt idx="360">
                  <c:v>2.7091042322597216</c:v>
                </c:pt>
                <c:pt idx="361">
                  <c:v>2.5199246128213795</c:v>
                </c:pt>
                <c:pt idx="362">
                  <c:v>2.7505444986599819</c:v>
                </c:pt>
                <c:pt idx="363">
                  <c:v>2.6745474535391485</c:v>
                </c:pt>
                <c:pt idx="364">
                  <c:v>2.7102953153428739</c:v>
                </c:pt>
                <c:pt idx="365">
                  <c:v>2.7256348980252629</c:v>
                </c:pt>
                <c:pt idx="366">
                  <c:v>2.744600623156062</c:v>
                </c:pt>
                <c:pt idx="367">
                  <c:v>2.7287074264270763</c:v>
                </c:pt>
                <c:pt idx="368">
                  <c:v>2.7163283203472623</c:v>
                </c:pt>
                <c:pt idx="369">
                  <c:v>2.7204988330333113</c:v>
                </c:pt>
                <c:pt idx="370">
                  <c:v>2.5338383055079272</c:v>
                </c:pt>
                <c:pt idx="371">
                  <c:v>2.3514478902337634</c:v>
                </c:pt>
                <c:pt idx="372">
                  <c:v>2.3167601418937589</c:v>
                </c:pt>
                <c:pt idx="373">
                  <c:v>2.4912210924267613</c:v>
                </c:pt>
                <c:pt idx="374">
                  <c:v>2.7487080245065636</c:v>
                </c:pt>
                <c:pt idx="375">
                  <c:v>2.5956778181284967</c:v>
                </c:pt>
                <c:pt idx="376">
                  <c:v>2.6127167949445886</c:v>
                </c:pt>
                <c:pt idx="377">
                  <c:v>2.6908300837230996</c:v>
                </c:pt>
                <c:pt idx="378">
                  <c:v>2.6699685503263471</c:v>
                </c:pt>
                <c:pt idx="379">
                  <c:v>2.6576017640744767</c:v>
                </c:pt>
                <c:pt idx="380">
                  <c:v>2.6856451357056828</c:v>
                </c:pt>
                <c:pt idx="381">
                  <c:v>2.6793999615879693</c:v>
                </c:pt>
                <c:pt idx="382">
                  <c:v>2.6607583922081988</c:v>
                </c:pt>
                <c:pt idx="383">
                  <c:v>2.6548219119602208</c:v>
                </c:pt>
                <c:pt idx="384">
                  <c:v>2.7120248173612702</c:v>
                </c:pt>
                <c:pt idx="385">
                  <c:v>2.7216513294973277</c:v>
                </c:pt>
                <c:pt idx="386">
                  <c:v>2.7201452596172468</c:v>
                </c:pt>
                <c:pt idx="387">
                  <c:v>2.6999864622648011</c:v>
                </c:pt>
                <c:pt idx="388">
                  <c:v>2.6562329987474258</c:v>
                </c:pt>
                <c:pt idx="389">
                  <c:v>2.6253653995063284</c:v>
                </c:pt>
                <c:pt idx="390">
                  <c:v>2.6046777587937475</c:v>
                </c:pt>
                <c:pt idx="391">
                  <c:v>2.6096030248372459</c:v>
                </c:pt>
                <c:pt idx="392">
                  <c:v>2.6096070120271251</c:v>
                </c:pt>
                <c:pt idx="393">
                  <c:v>2.6141699857232847</c:v>
                </c:pt>
                <c:pt idx="394">
                  <c:v>2.5522894604269935</c:v>
                </c:pt>
                <c:pt idx="395">
                  <c:v>2.603840495943424</c:v>
                </c:pt>
                <c:pt idx="396">
                  <c:v>2.6504106108458036</c:v>
                </c:pt>
                <c:pt idx="397">
                  <c:v>2.6422152699474886</c:v>
                </c:pt>
                <c:pt idx="398">
                  <c:v>2.6114021672546075</c:v>
                </c:pt>
                <c:pt idx="399">
                  <c:v>2.6093492866797847</c:v>
                </c:pt>
                <c:pt idx="400">
                  <c:v>2.4333206975400348</c:v>
                </c:pt>
                <c:pt idx="401">
                  <c:v>2.3196419302889262</c:v>
                </c:pt>
                <c:pt idx="402">
                  <c:v>2.4559672577043421</c:v>
                </c:pt>
                <c:pt idx="403">
                  <c:v>2.724005695219391</c:v>
                </c:pt>
                <c:pt idx="404">
                  <c:v>2.7885083580536421</c:v>
                </c:pt>
                <c:pt idx="405">
                  <c:v>2.4738819504299059</c:v>
                </c:pt>
                <c:pt idx="406">
                  <c:v>2.3474885826896759</c:v>
                </c:pt>
                <c:pt idx="407">
                  <c:v>2.3912975898232807</c:v>
                </c:pt>
                <c:pt idx="408">
                  <c:v>2.5737634517155814</c:v>
                </c:pt>
                <c:pt idx="409">
                  <c:v>2.9013414168159146</c:v>
                </c:pt>
                <c:pt idx="410">
                  <c:v>2.5505261600071329</c:v>
                </c:pt>
              </c:numCache>
            </c:numRef>
          </c:xVal>
          <c:yVal>
            <c:numRef>
              <c:f>'071C'!$J$13:$J$743</c:f>
              <c:numCache>
                <c:formatCode>0.0</c:formatCode>
                <c:ptCount val="731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  <c:pt idx="344">
                  <c:v>-56.030446194225718</c:v>
                </c:pt>
                <c:pt idx="345">
                  <c:v>-56.194488188976379</c:v>
                </c:pt>
                <c:pt idx="346">
                  <c:v>-56.358530183727034</c:v>
                </c:pt>
                <c:pt idx="347">
                  <c:v>-56.522572178477695</c:v>
                </c:pt>
                <c:pt idx="348">
                  <c:v>-56.686614173228342</c:v>
                </c:pt>
                <c:pt idx="349">
                  <c:v>-56.850656167978997</c:v>
                </c:pt>
                <c:pt idx="350">
                  <c:v>-57.014698162729658</c:v>
                </c:pt>
                <c:pt idx="351">
                  <c:v>-57.178740157480313</c:v>
                </c:pt>
                <c:pt idx="352">
                  <c:v>-57.342782152230974</c:v>
                </c:pt>
                <c:pt idx="353">
                  <c:v>-57.506824146981621</c:v>
                </c:pt>
                <c:pt idx="354">
                  <c:v>-57.670866141732283</c:v>
                </c:pt>
                <c:pt idx="355">
                  <c:v>-57.834908136482937</c:v>
                </c:pt>
                <c:pt idx="356">
                  <c:v>-57.998950131233599</c:v>
                </c:pt>
                <c:pt idx="357">
                  <c:v>-58.162992125984253</c:v>
                </c:pt>
                <c:pt idx="358">
                  <c:v>-58.327034120734901</c:v>
                </c:pt>
                <c:pt idx="359">
                  <c:v>-58.491076115485562</c:v>
                </c:pt>
                <c:pt idx="360">
                  <c:v>-58.655118110236216</c:v>
                </c:pt>
                <c:pt idx="361">
                  <c:v>-58.819160104986878</c:v>
                </c:pt>
                <c:pt idx="362">
                  <c:v>-58.983202099737532</c:v>
                </c:pt>
                <c:pt idx="363">
                  <c:v>-59.14724409448818</c:v>
                </c:pt>
                <c:pt idx="364">
                  <c:v>-59.311286089238841</c:v>
                </c:pt>
                <c:pt idx="365">
                  <c:v>-59.475328083989503</c:v>
                </c:pt>
                <c:pt idx="366">
                  <c:v>-59.639370078740157</c:v>
                </c:pt>
                <c:pt idx="367">
                  <c:v>-59.803412073490819</c:v>
                </c:pt>
                <c:pt idx="368">
                  <c:v>-59.967454068241466</c:v>
                </c:pt>
                <c:pt idx="369">
                  <c:v>-60.13149606299212</c:v>
                </c:pt>
                <c:pt idx="370">
                  <c:v>-60.295538057742782</c:v>
                </c:pt>
                <c:pt idx="371">
                  <c:v>-60.459580052493436</c:v>
                </c:pt>
                <c:pt idx="372">
                  <c:v>-60.623622047244098</c:v>
                </c:pt>
                <c:pt idx="373">
                  <c:v>-60.787664041994745</c:v>
                </c:pt>
                <c:pt idx="374">
                  <c:v>-60.951706036745399</c:v>
                </c:pt>
                <c:pt idx="375">
                  <c:v>-61.115748031496061</c:v>
                </c:pt>
                <c:pt idx="376">
                  <c:v>-61.279790026246722</c:v>
                </c:pt>
                <c:pt idx="377">
                  <c:v>-61.443832020997377</c:v>
                </c:pt>
                <c:pt idx="378">
                  <c:v>-61.607874015748024</c:v>
                </c:pt>
                <c:pt idx="379">
                  <c:v>-61.771916010498686</c:v>
                </c:pt>
                <c:pt idx="380">
                  <c:v>-61.93595800524934</c:v>
                </c:pt>
                <c:pt idx="381">
                  <c:v>-62.1</c:v>
                </c:pt>
                <c:pt idx="382">
                  <c:v>-62.264041994750656</c:v>
                </c:pt>
                <c:pt idx="383">
                  <c:v>-62.428083989501303</c:v>
                </c:pt>
                <c:pt idx="384">
                  <c:v>-62.592125984251965</c:v>
                </c:pt>
                <c:pt idx="385">
                  <c:v>-62.756167979002626</c:v>
                </c:pt>
                <c:pt idx="386">
                  <c:v>-62.920209973753281</c:v>
                </c:pt>
                <c:pt idx="387">
                  <c:v>-63.084251968503942</c:v>
                </c:pt>
                <c:pt idx="388">
                  <c:v>-63.248293963254589</c:v>
                </c:pt>
                <c:pt idx="389">
                  <c:v>-63.412335958005244</c:v>
                </c:pt>
                <c:pt idx="390">
                  <c:v>-63.576377952755905</c:v>
                </c:pt>
                <c:pt idx="391">
                  <c:v>-63.74041994750656</c:v>
                </c:pt>
                <c:pt idx="392">
                  <c:v>-63.904461942257221</c:v>
                </c:pt>
                <c:pt idx="393">
                  <c:v>-64.068503937007861</c:v>
                </c:pt>
                <c:pt idx="394">
                  <c:v>-64.232545931758523</c:v>
                </c:pt>
                <c:pt idx="395">
                  <c:v>-64.396587926509184</c:v>
                </c:pt>
                <c:pt idx="396">
                  <c:v>-64.560629921259832</c:v>
                </c:pt>
                <c:pt idx="397">
                  <c:v>-64.724671916010493</c:v>
                </c:pt>
                <c:pt idx="398">
                  <c:v>-64.88871391076114</c:v>
                </c:pt>
                <c:pt idx="399">
                  <c:v>-65.052755905511802</c:v>
                </c:pt>
                <c:pt idx="400">
                  <c:v>-65.216797900262463</c:v>
                </c:pt>
                <c:pt idx="401">
                  <c:v>-65.380839895013111</c:v>
                </c:pt>
                <c:pt idx="402">
                  <c:v>-65.544881889763772</c:v>
                </c:pt>
                <c:pt idx="403">
                  <c:v>-65.708923884514419</c:v>
                </c:pt>
                <c:pt idx="404">
                  <c:v>-65.872965879265081</c:v>
                </c:pt>
                <c:pt idx="405">
                  <c:v>-66.037007874015742</c:v>
                </c:pt>
                <c:pt idx="406">
                  <c:v>-66.201049868766404</c:v>
                </c:pt>
                <c:pt idx="407">
                  <c:v>-66.365091863517051</c:v>
                </c:pt>
                <c:pt idx="408">
                  <c:v>-66.529133858267699</c:v>
                </c:pt>
                <c:pt idx="409">
                  <c:v>-66.69317585301836</c:v>
                </c:pt>
                <c:pt idx="410">
                  <c:v>-66.857217847769022</c:v>
                </c:pt>
                <c:pt idx="411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5-455C-B429-C976164B2443}"/>
            </c:ext>
          </c:extLst>
        </c:ser>
        <c:ser>
          <c:idx val="7"/>
          <c:order val="1"/>
          <c:tx>
            <c:strRef>
              <c:f>'071C'!$BM$11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'071C'!$BM$14:$BM$743</c:f>
              <c:numCache>
                <c:formatCode>0.0</c:formatCode>
                <c:ptCount val="730"/>
                <c:pt idx="0">
                  <c:v>2.5596148818786792</c:v>
                </c:pt>
                <c:pt idx="1">
                  <c:v>2.58086667113685</c:v>
                </c:pt>
                <c:pt idx="2">
                  <c:v>2.536875517520631</c:v>
                </c:pt>
                <c:pt idx="3">
                  <c:v>2.5416866903828388</c:v>
                </c:pt>
                <c:pt idx="4">
                  <c:v>2.6368596426913853</c:v>
                </c:pt>
                <c:pt idx="5">
                  <c:v>2.6804041045699449</c:v>
                </c:pt>
                <c:pt idx="6">
                  <c:v>2.7651866215324272</c:v>
                </c:pt>
                <c:pt idx="7">
                  <c:v>2.7310396397316303</c:v>
                </c:pt>
                <c:pt idx="8">
                  <c:v>2.6740725946459407</c:v>
                </c:pt>
                <c:pt idx="9">
                  <c:v>2.6627455672737774</c:v>
                </c:pt>
                <c:pt idx="10">
                  <c:v>2.6835432874647371</c:v>
                </c:pt>
                <c:pt idx="11">
                  <c:v>2.7483431042406683</c:v>
                </c:pt>
                <c:pt idx="12">
                  <c:v>2.7717186449483644</c:v>
                </c:pt>
                <c:pt idx="13">
                  <c:v>2.7594170781610088</c:v>
                </c:pt>
                <c:pt idx="14">
                  <c:v>2.7854386029095499</c:v>
                </c:pt>
                <c:pt idx="15">
                  <c:v>2.8265287933365002</c:v>
                </c:pt>
                <c:pt idx="16">
                  <c:v>2.8253580881072509</c:v>
                </c:pt>
                <c:pt idx="17">
                  <c:v>2.3866218357897564</c:v>
                </c:pt>
                <c:pt idx="18">
                  <c:v>2.977915892907546</c:v>
                </c:pt>
                <c:pt idx="19">
                  <c:v>2.8538052770384108</c:v>
                </c:pt>
                <c:pt idx="20">
                  <c:v>2.8695684640914423</c:v>
                </c:pt>
                <c:pt idx="21">
                  <c:v>2.8918461372398347</c:v>
                </c:pt>
                <c:pt idx="22">
                  <c:v>2.9176659139373244</c:v>
                </c:pt>
                <c:pt idx="23">
                  <c:v>2.9765203980861576</c:v>
                </c:pt>
                <c:pt idx="24">
                  <c:v>2.8870590523655362</c:v>
                </c:pt>
                <c:pt idx="25">
                  <c:v>2.8796942027441959</c:v>
                </c:pt>
                <c:pt idx="26">
                  <c:v>2.8752978028208833</c:v>
                </c:pt>
                <c:pt idx="27">
                  <c:v>2.8752289552350363</c:v>
                </c:pt>
                <c:pt idx="28">
                  <c:v>2.8842741672079533</c:v>
                </c:pt>
                <c:pt idx="29">
                  <c:v>2.8694320974980871</c:v>
                </c:pt>
                <c:pt idx="30">
                  <c:v>2.886045105037113</c:v>
                </c:pt>
                <c:pt idx="31">
                  <c:v>2.8829545238698473</c:v>
                </c:pt>
                <c:pt idx="32">
                  <c:v>2.8985971924184071</c:v>
                </c:pt>
                <c:pt idx="33">
                  <c:v>2.846573617921953</c:v>
                </c:pt>
                <c:pt idx="34">
                  <c:v>2.7960486456411364</c:v>
                </c:pt>
                <c:pt idx="35">
                  <c:v>2.7863546762711766</c:v>
                </c:pt>
                <c:pt idx="36">
                  <c:v>2.73161173625929</c:v>
                </c:pt>
                <c:pt idx="37">
                  <c:v>2.7043957349485344</c:v>
                </c:pt>
                <c:pt idx="38">
                  <c:v>2.7601798952369867</c:v>
                </c:pt>
                <c:pt idx="39">
                  <c:v>2.7576353202298414</c:v>
                </c:pt>
                <c:pt idx="40">
                  <c:v>2.7602824472257028</c:v>
                </c:pt>
                <c:pt idx="41">
                  <c:v>2.7007046805487089</c:v>
                </c:pt>
                <c:pt idx="42">
                  <c:v>2.7528409631164532</c:v>
                </c:pt>
                <c:pt idx="43">
                  <c:v>2.8162677769730804</c:v>
                </c:pt>
                <c:pt idx="44">
                  <c:v>2.8340722829062175</c:v>
                </c:pt>
                <c:pt idx="45">
                  <c:v>2.8236033428561105</c:v>
                </c:pt>
                <c:pt idx="46">
                  <c:v>2.8582827159591795</c:v>
                </c:pt>
                <c:pt idx="47">
                  <c:v>2.8412518359318391</c:v>
                </c:pt>
                <c:pt idx="48">
                  <c:v>2.8513144827713353</c:v>
                </c:pt>
                <c:pt idx="49">
                  <c:v>2.8122230857347192</c:v>
                </c:pt>
                <c:pt idx="50">
                  <c:v>2.8208030722406936</c:v>
                </c:pt>
                <c:pt idx="51">
                  <c:v>2.8224428013108049</c:v>
                </c:pt>
                <c:pt idx="52">
                  <c:v>2.805971217543155</c:v>
                </c:pt>
                <c:pt idx="53">
                  <c:v>2.7930421445867539</c:v>
                </c:pt>
                <c:pt idx="54">
                  <c:v>2.808860162071964</c:v>
                </c:pt>
                <c:pt idx="55">
                  <c:v>2.781273801768688</c:v>
                </c:pt>
                <c:pt idx="56">
                  <c:v>2.7389700205428613</c:v>
                </c:pt>
                <c:pt idx="57">
                  <c:v>2.6887662207651619</c:v>
                </c:pt>
                <c:pt idx="58">
                  <c:v>2.6735037704684266</c:v>
                </c:pt>
                <c:pt idx="59">
                  <c:v>2.6308121510419222</c:v>
                </c:pt>
                <c:pt idx="60">
                  <c:v>2.6194932187167779</c:v>
                </c:pt>
                <c:pt idx="61">
                  <c:v>2.6186965771121429</c:v>
                </c:pt>
                <c:pt idx="62">
                  <c:v>2.6472762470118711</c:v>
                </c:pt>
                <c:pt idx="63">
                  <c:v>2.6399195270274851</c:v>
                </c:pt>
                <c:pt idx="64">
                  <c:v>2.6273216040315677</c:v>
                </c:pt>
                <c:pt idx="65">
                  <c:v>2.6708692804258267</c:v>
                </c:pt>
                <c:pt idx="66">
                  <c:v>2.6937091387085559</c:v>
                </c:pt>
                <c:pt idx="67">
                  <c:v>2.7881102537030871</c:v>
                </c:pt>
                <c:pt idx="68">
                  <c:v>2.8217156790179132</c:v>
                </c:pt>
                <c:pt idx="69">
                  <c:v>2.8107313811628449</c:v>
                </c:pt>
                <c:pt idx="70">
                  <c:v>2.7748779768641176</c:v>
                </c:pt>
                <c:pt idx="71">
                  <c:v>2.767089639333649</c:v>
                </c:pt>
                <c:pt idx="72">
                  <c:v>2.7445767873255589</c:v>
                </c:pt>
                <c:pt idx="73">
                  <c:v>2.7219209837800391</c:v>
                </c:pt>
                <c:pt idx="74">
                  <c:v>2.7168112851266679</c:v>
                </c:pt>
                <c:pt idx="75">
                  <c:v>2.7395262347471157</c:v>
                </c:pt>
                <c:pt idx="76">
                  <c:v>2.7288203361669812</c:v>
                </c:pt>
                <c:pt idx="77">
                  <c:v>2.7358890661178688</c:v>
                </c:pt>
                <c:pt idx="78">
                  <c:v>2.6853250948463829</c:v>
                </c:pt>
                <c:pt idx="79">
                  <c:v>2.6014713144870658</c:v>
                </c:pt>
                <c:pt idx="80">
                  <c:v>2.6989661169704915</c:v>
                </c:pt>
                <c:pt idx="81">
                  <c:v>2.7391762405908544</c:v>
                </c:pt>
                <c:pt idx="82">
                  <c:v>2.7289387696033551</c:v>
                </c:pt>
                <c:pt idx="83">
                  <c:v>2.6909393577610579</c:v>
                </c:pt>
                <c:pt idx="84">
                  <c:v>2.688380370618157</c:v>
                </c:pt>
                <c:pt idx="85">
                  <c:v>2.7032978166673987</c:v>
                </c:pt>
                <c:pt idx="86">
                  <c:v>2.6747709176377699</c:v>
                </c:pt>
                <c:pt idx="87">
                  <c:v>2.6676632564934972</c:v>
                </c:pt>
                <c:pt idx="88">
                  <c:v>2.6761813740518319</c:v>
                </c:pt>
                <c:pt idx="89">
                  <c:v>2.6371976106585295</c:v>
                </c:pt>
                <c:pt idx="90">
                  <c:v>2.6527234963102262</c:v>
                </c:pt>
                <c:pt idx="91">
                  <c:v>2.6295566105706913</c:v>
                </c:pt>
                <c:pt idx="92">
                  <c:v>2.6176675021354581</c:v>
                </c:pt>
                <c:pt idx="93">
                  <c:v>2.6117533759109572</c:v>
                </c:pt>
                <c:pt idx="94">
                  <c:v>2.653319096856062</c:v>
                </c:pt>
                <c:pt idx="95">
                  <c:v>2.6939904232509826</c:v>
                </c:pt>
                <c:pt idx="96">
                  <c:v>2.6855210782908054</c:v>
                </c:pt>
                <c:pt idx="97">
                  <c:v>2.6779282285663375</c:v>
                </c:pt>
                <c:pt idx="98">
                  <c:v>2.6856326737830551</c:v>
                </c:pt>
                <c:pt idx="99">
                  <c:v>2.6559379368340013</c:v>
                </c:pt>
                <c:pt idx="100">
                  <c:v>2.6651788689440337</c:v>
                </c:pt>
                <c:pt idx="101">
                  <c:v>2.6862708222263558</c:v>
                </c:pt>
                <c:pt idx="102">
                  <c:v>2.6742083054999202</c:v>
                </c:pt>
                <c:pt idx="103">
                  <c:v>2.7101269616267909</c:v>
                </c:pt>
                <c:pt idx="104">
                  <c:v>2.5145681349400739</c:v>
                </c:pt>
                <c:pt idx="105">
                  <c:v>2.5377073391556562</c:v>
                </c:pt>
                <c:pt idx="106">
                  <c:v>2.7423603455135042</c:v>
                </c:pt>
                <c:pt idx="107">
                  <c:v>2.7362944941591358</c:v>
                </c:pt>
                <c:pt idx="108">
                  <c:v>2.7401604135997708</c:v>
                </c:pt>
                <c:pt idx="109">
                  <c:v>2.7162172594159379</c:v>
                </c:pt>
                <c:pt idx="110">
                  <c:v>2.4130226973945392</c:v>
                </c:pt>
                <c:pt idx="111">
                  <c:v>2.257460164638887</c:v>
                </c:pt>
                <c:pt idx="112">
                  <c:v>2.5587696136353495</c:v>
                </c:pt>
                <c:pt idx="113">
                  <c:v>2.4876694025787502</c:v>
                </c:pt>
                <c:pt idx="114">
                  <c:v>2.6453702884601138</c:v>
                </c:pt>
                <c:pt idx="115">
                  <c:v>2.6855785352933017</c:v>
                </c:pt>
                <c:pt idx="116">
                  <c:v>2.7187738021565306</c:v>
                </c:pt>
                <c:pt idx="117">
                  <c:v>2.6921042271990223</c:v>
                </c:pt>
                <c:pt idx="118">
                  <c:v>2.6450850315957664</c:v>
                </c:pt>
                <c:pt idx="119">
                  <c:v>2.7055828490442138</c:v>
                </c:pt>
                <c:pt idx="120">
                  <c:v>2.6115518828804229</c:v>
                </c:pt>
                <c:pt idx="121">
                  <c:v>2.6192165755813073</c:v>
                </c:pt>
                <c:pt idx="122">
                  <c:v>2.6079299318562854</c:v>
                </c:pt>
                <c:pt idx="123">
                  <c:v>2.6221852902874727</c:v>
                </c:pt>
                <c:pt idx="124">
                  <c:v>2.7194618496539191</c:v>
                </c:pt>
                <c:pt idx="125">
                  <c:v>2.640274150597417</c:v>
                </c:pt>
                <c:pt idx="126">
                  <c:v>2.7252416426779722</c:v>
                </c:pt>
                <c:pt idx="127">
                  <c:v>2.643385251959276</c:v>
                </c:pt>
                <c:pt idx="128">
                  <c:v>2.5694373492650571</c:v>
                </c:pt>
                <c:pt idx="129">
                  <c:v>2.4271117304204424</c:v>
                </c:pt>
                <c:pt idx="130">
                  <c:v>2.5573252167118268</c:v>
                </c:pt>
                <c:pt idx="131">
                  <c:v>2.7825496820619775</c:v>
                </c:pt>
                <c:pt idx="132">
                  <c:v>2.7781039481507417</c:v>
                </c:pt>
                <c:pt idx="133">
                  <c:v>2.6620614566559935</c:v>
                </c:pt>
                <c:pt idx="134">
                  <c:v>2.6114413237756429</c:v>
                </c:pt>
                <c:pt idx="135">
                  <c:v>2.5172741727815429</c:v>
                </c:pt>
                <c:pt idx="136">
                  <c:v>2.5990175005355565</c:v>
                </c:pt>
                <c:pt idx="137">
                  <c:v>2.7647352588869634</c:v>
                </c:pt>
                <c:pt idx="138">
                  <c:v>2.9315798666130348</c:v>
                </c:pt>
                <c:pt idx="139">
                  <c:v>2.9844408202713164</c:v>
                </c:pt>
                <c:pt idx="140">
                  <c:v>2.7247009999876872</c:v>
                </c:pt>
                <c:pt idx="141">
                  <c:v>2.8670045596174578</c:v>
                </c:pt>
                <c:pt idx="142">
                  <c:v>2.6948263802090393</c:v>
                </c:pt>
                <c:pt idx="143">
                  <c:v>2.6392102180169816</c:v>
                </c:pt>
                <c:pt idx="144">
                  <c:v>2.8436142039495755</c:v>
                </c:pt>
                <c:pt idx="145">
                  <c:v>2.6226953883404462</c:v>
                </c:pt>
                <c:pt idx="146">
                  <c:v>2.3955854131351861</c:v>
                </c:pt>
                <c:pt idx="147">
                  <c:v>2.6174628519837979</c:v>
                </c:pt>
                <c:pt idx="148">
                  <c:v>2.816240337089936</c:v>
                </c:pt>
                <c:pt idx="149">
                  <c:v>2.744419693316055</c:v>
                </c:pt>
                <c:pt idx="150">
                  <c:v>2.7912223832481575</c:v>
                </c:pt>
                <c:pt idx="151">
                  <c:v>2.6445137020361882</c:v>
                </c:pt>
                <c:pt idx="152">
                  <c:v>2.2708014891491586</c:v>
                </c:pt>
                <c:pt idx="153">
                  <c:v>2.3192797389271336</c:v>
                </c:pt>
                <c:pt idx="154">
                  <c:v>2.1772598513784729</c:v>
                </c:pt>
                <c:pt idx="155">
                  <c:v>2.3671490750826889</c:v>
                </c:pt>
                <c:pt idx="156">
                  <c:v>2.5419964367263721</c:v>
                </c:pt>
                <c:pt idx="157">
                  <c:v>2.6975379452125869</c:v>
                </c:pt>
                <c:pt idx="158">
                  <c:v>2.7603219288353391</c:v>
                </c:pt>
                <c:pt idx="159">
                  <c:v>2.7961688761355159</c:v>
                </c:pt>
                <c:pt idx="160">
                  <c:v>2.7639623438333483</c:v>
                </c:pt>
                <c:pt idx="161">
                  <c:v>2.7302591393048101</c:v>
                </c:pt>
                <c:pt idx="162">
                  <c:v>2.7697063513052447</c:v>
                </c:pt>
                <c:pt idx="163">
                  <c:v>2.8287205477927939</c:v>
                </c:pt>
                <c:pt idx="164">
                  <c:v>2.7768989645294879</c:v>
                </c:pt>
                <c:pt idx="165">
                  <c:v>2.7541432967076283</c:v>
                </c:pt>
                <c:pt idx="166">
                  <c:v>2.7726714619092214</c:v>
                </c:pt>
                <c:pt idx="167">
                  <c:v>2.7808040497868758</c:v>
                </c:pt>
                <c:pt idx="168">
                  <c:v>2.8071094527815381</c:v>
                </c:pt>
                <c:pt idx="169">
                  <c:v>2.7954682813383416</c:v>
                </c:pt>
                <c:pt idx="170">
                  <c:v>2.8058729981885793</c:v>
                </c:pt>
                <c:pt idx="171">
                  <c:v>2.7640652900663074</c:v>
                </c:pt>
                <c:pt idx="172">
                  <c:v>2.7432891389996774</c:v>
                </c:pt>
                <c:pt idx="173">
                  <c:v>2.759759034184849</c:v>
                </c:pt>
                <c:pt idx="174">
                  <c:v>2.7552623214332645</c:v>
                </c:pt>
                <c:pt idx="175">
                  <c:v>2.7465960887576339</c:v>
                </c:pt>
                <c:pt idx="176">
                  <c:v>2.7206888573816137</c:v>
                </c:pt>
                <c:pt idx="177">
                  <c:v>2.663915218362686</c:v>
                </c:pt>
                <c:pt idx="178">
                  <c:v>2.6742900352458356</c:v>
                </c:pt>
                <c:pt idx="179">
                  <c:v>2.7078240288784263</c:v>
                </c:pt>
                <c:pt idx="180">
                  <c:v>2.7378134457210268</c:v>
                </c:pt>
                <c:pt idx="181">
                  <c:v>2.7335938355143763</c:v>
                </c:pt>
                <c:pt idx="182">
                  <c:v>2.7103815408261624</c:v>
                </c:pt>
                <c:pt idx="183">
                  <c:v>2.7390437006306159</c:v>
                </c:pt>
                <c:pt idx="184">
                  <c:v>2.7585312343627879</c:v>
                </c:pt>
                <c:pt idx="185">
                  <c:v>2.7641106224527454</c:v>
                </c:pt>
                <c:pt idx="186">
                  <c:v>2.7186837630038729</c:v>
                </c:pt>
                <c:pt idx="187">
                  <c:v>2.6819760633337544</c:v>
                </c:pt>
                <c:pt idx="188">
                  <c:v>2.7179438031943293</c:v>
                </c:pt>
                <c:pt idx="189">
                  <c:v>2.796981983625769</c:v>
                </c:pt>
                <c:pt idx="190">
                  <c:v>2.6492956880997065</c:v>
                </c:pt>
                <c:pt idx="191">
                  <c:v>2.2763704918855958</c:v>
                </c:pt>
                <c:pt idx="192">
                  <c:v>2.7248711767883922</c:v>
                </c:pt>
                <c:pt idx="193">
                  <c:v>2.5858544646788824</c:v>
                </c:pt>
                <c:pt idx="194">
                  <c:v>1.9170392671579202</c:v>
                </c:pt>
                <c:pt idx="195">
                  <c:v>1.9046367166689651</c:v>
                </c:pt>
                <c:pt idx="196">
                  <c:v>1.9901136344502763</c:v>
                </c:pt>
                <c:pt idx="197">
                  <c:v>2.0676580945080456</c:v>
                </c:pt>
                <c:pt idx="198">
                  <c:v>2.1833198253272559</c:v>
                </c:pt>
                <c:pt idx="199">
                  <c:v>2.184446818482717</c:v>
                </c:pt>
                <c:pt idx="200">
                  <c:v>2.1935352034932629</c:v>
                </c:pt>
                <c:pt idx="201">
                  <c:v>2.2390923839712142</c:v>
                </c:pt>
                <c:pt idx="202">
                  <c:v>2.2662808730770325</c:v>
                </c:pt>
                <c:pt idx="203">
                  <c:v>2.1227643564160874</c:v>
                </c:pt>
                <c:pt idx="204">
                  <c:v>2.1250718793800472</c:v>
                </c:pt>
                <c:pt idx="205">
                  <c:v>2.096574775301685</c:v>
                </c:pt>
                <c:pt idx="206">
                  <c:v>2.0850491343738842</c:v>
                </c:pt>
                <c:pt idx="207">
                  <c:v>2.0125964687568483</c:v>
                </c:pt>
                <c:pt idx="208">
                  <c:v>1.9335807312694437</c:v>
                </c:pt>
                <c:pt idx="209">
                  <c:v>2.0030315060562689</c:v>
                </c:pt>
                <c:pt idx="210">
                  <c:v>2.1568969339513013</c:v>
                </c:pt>
                <c:pt idx="211">
                  <c:v>2.2584841859764362</c:v>
                </c:pt>
                <c:pt idx="212">
                  <c:v>2.255345220585522</c:v>
                </c:pt>
                <c:pt idx="213">
                  <c:v>2.3050888460537822</c:v>
                </c:pt>
                <c:pt idx="214">
                  <c:v>2.3236532286612621</c:v>
                </c:pt>
                <c:pt idx="215">
                  <c:v>2.2153238553649315</c:v>
                </c:pt>
                <c:pt idx="216">
                  <c:v>2.3494172557284925</c:v>
                </c:pt>
                <c:pt idx="217">
                  <c:v>2.7011506925452435</c:v>
                </c:pt>
                <c:pt idx="218">
                  <c:v>2.2451351806080093</c:v>
                </c:pt>
                <c:pt idx="219">
                  <c:v>1.9726684888672827</c:v>
                </c:pt>
                <c:pt idx="220">
                  <c:v>1.8396575060662375</c:v>
                </c:pt>
                <c:pt idx="221">
                  <c:v>1.888511163273592</c:v>
                </c:pt>
                <c:pt idx="222">
                  <c:v>1.9123674160122706</c:v>
                </c:pt>
                <c:pt idx="223">
                  <c:v>1.8674132795019436</c:v>
                </c:pt>
                <c:pt idx="224">
                  <c:v>1.8762542503901127</c:v>
                </c:pt>
                <c:pt idx="225">
                  <c:v>1.8851357356008021</c:v>
                </c:pt>
                <c:pt idx="226">
                  <c:v>1.8846997334068998</c:v>
                </c:pt>
                <c:pt idx="227">
                  <c:v>1.8611389327468317</c:v>
                </c:pt>
                <c:pt idx="228">
                  <c:v>1.8573932177856702</c:v>
                </c:pt>
                <c:pt idx="229">
                  <c:v>1.8550203914367558</c:v>
                </c:pt>
                <c:pt idx="230">
                  <c:v>1.8932460417366932</c:v>
                </c:pt>
                <c:pt idx="231">
                  <c:v>1.9471280146553152</c:v>
                </c:pt>
                <c:pt idx="232">
                  <c:v>1.9849532233348517</c:v>
                </c:pt>
                <c:pt idx="233">
                  <c:v>2.1210142706132071</c:v>
                </c:pt>
                <c:pt idx="234">
                  <c:v>2.385314635869237</c:v>
                </c:pt>
                <c:pt idx="235">
                  <c:v>2.7025802006157371</c:v>
                </c:pt>
                <c:pt idx="236">
                  <c:v>2.6525268960773629</c:v>
                </c:pt>
                <c:pt idx="237">
                  <c:v>2.671653421292814</c:v>
                </c:pt>
                <c:pt idx="238">
                  <c:v>2.9200583329685958</c:v>
                </c:pt>
                <c:pt idx="239">
                  <c:v>2.8633546540532837</c:v>
                </c:pt>
                <c:pt idx="240">
                  <c:v>2.5055259854874561</c:v>
                </c:pt>
                <c:pt idx="241">
                  <c:v>2.6309658640265159</c:v>
                </c:pt>
                <c:pt idx="242">
                  <c:v>2.93116140172426</c:v>
                </c:pt>
                <c:pt idx="243">
                  <c:v>2.8257730754119543</c:v>
                </c:pt>
                <c:pt idx="244">
                  <c:v>2.909702226049836</c:v>
                </c:pt>
                <c:pt idx="245">
                  <c:v>2.9877354025181653</c:v>
                </c:pt>
                <c:pt idx="246">
                  <c:v>2.9640171548462542</c:v>
                </c:pt>
                <c:pt idx="247">
                  <c:v>2.9798453387981727</c:v>
                </c:pt>
                <c:pt idx="248">
                  <c:v>2.9950148106018624</c:v>
                </c:pt>
                <c:pt idx="249">
                  <c:v>3.0052641659022608</c:v>
                </c:pt>
                <c:pt idx="250">
                  <c:v>3.0175684164305276</c:v>
                </c:pt>
                <c:pt idx="251">
                  <c:v>3.0107474284103408</c:v>
                </c:pt>
                <c:pt idx="252">
                  <c:v>3.0075290375543742</c:v>
                </c:pt>
                <c:pt idx="253">
                  <c:v>3.0064920435441134</c:v>
                </c:pt>
                <c:pt idx="254">
                  <c:v>3.0063343752099381</c:v>
                </c:pt>
                <c:pt idx="255">
                  <c:v>3.0359802524912767</c:v>
                </c:pt>
                <c:pt idx="256">
                  <c:v>3.0073843015534072</c:v>
                </c:pt>
                <c:pt idx="257">
                  <c:v>3.0347904036132274</c:v>
                </c:pt>
                <c:pt idx="258">
                  <c:v>3.0359060482902702</c:v>
                </c:pt>
                <c:pt idx="259">
                  <c:v>3.0419334555830857</c:v>
                </c:pt>
                <c:pt idx="260">
                  <c:v>3.0287903761408907</c:v>
                </c:pt>
                <c:pt idx="261">
                  <c:v>3.0251899162346598</c:v>
                </c:pt>
                <c:pt idx="262">
                  <c:v>3.0008889771021385</c:v>
                </c:pt>
                <c:pt idx="263">
                  <c:v>3.0123245306851723</c:v>
                </c:pt>
                <c:pt idx="264">
                  <c:v>3.0273717012149093</c:v>
                </c:pt>
                <c:pt idx="265">
                  <c:v>3.038970356717801</c:v>
                </c:pt>
                <c:pt idx="266">
                  <c:v>3.0393225427340993</c:v>
                </c:pt>
                <c:pt idx="267">
                  <c:v>3.0264461500443436</c:v>
                </c:pt>
                <c:pt idx="268">
                  <c:v>3.0464151992967663</c:v>
                </c:pt>
                <c:pt idx="269">
                  <c:v>3.0516070279875804</c:v>
                </c:pt>
                <c:pt idx="270">
                  <c:v>3.0557479464743915</c:v>
                </c:pt>
                <c:pt idx="271">
                  <c:v>3.0443134249712269</c:v>
                </c:pt>
                <c:pt idx="272">
                  <c:v>3.0561313403552348</c:v>
                </c:pt>
                <c:pt idx="273">
                  <c:v>3.053510457231372</c:v>
                </c:pt>
                <c:pt idx="274">
                  <c:v>3.0533106818990245</c:v>
                </c:pt>
                <c:pt idx="275">
                  <c:v>3.0494383179804889</c:v>
                </c:pt>
                <c:pt idx="276">
                  <c:v>3.0560268181495163</c:v>
                </c:pt>
                <c:pt idx="277">
                  <c:v>3.0466713077877459</c:v>
                </c:pt>
                <c:pt idx="278">
                  <c:v>3.0477478639560944</c:v>
                </c:pt>
                <c:pt idx="279">
                  <c:v>3.0397476924894948</c:v>
                </c:pt>
                <c:pt idx="280">
                  <c:v>3.0400559275839556</c:v>
                </c:pt>
                <c:pt idx="281">
                  <c:v>3.0454227657125945</c:v>
                </c:pt>
                <c:pt idx="282">
                  <c:v>3.0526421281058789</c:v>
                </c:pt>
                <c:pt idx="283">
                  <c:v>3.0447102449602963</c:v>
                </c:pt>
                <c:pt idx="284">
                  <c:v>3.0355697757618967</c:v>
                </c:pt>
                <c:pt idx="285">
                  <c:v>3.038393543520292</c:v>
                </c:pt>
                <c:pt idx="286">
                  <c:v>3.049628460352833</c:v>
                </c:pt>
                <c:pt idx="287">
                  <c:v>3.0417979735134306</c:v>
                </c:pt>
                <c:pt idx="288">
                  <c:v>3.0454953339660666</c:v>
                </c:pt>
                <c:pt idx="289">
                  <c:v>3.0444855901646899</c:v>
                </c:pt>
                <c:pt idx="290">
                  <c:v>3.0285163776659321</c:v>
                </c:pt>
                <c:pt idx="291">
                  <c:v>3.0093575091529394</c:v>
                </c:pt>
                <c:pt idx="292">
                  <c:v>2.7685155935659842</c:v>
                </c:pt>
                <c:pt idx="293">
                  <c:v>3.0209314850915505</c:v>
                </c:pt>
                <c:pt idx="294">
                  <c:v>3.0569582279330851</c:v>
                </c:pt>
                <c:pt idx="295">
                  <c:v>3.0685161821691129</c:v>
                </c:pt>
                <c:pt idx="296">
                  <c:v>3.0860305224741333</c:v>
                </c:pt>
                <c:pt idx="297">
                  <c:v>3.0722010405796993</c:v>
                </c:pt>
                <c:pt idx="298">
                  <c:v>3.0782883036925588</c:v>
                </c:pt>
                <c:pt idx="299">
                  <c:v>3.0782057773702434</c:v>
                </c:pt>
                <c:pt idx="300">
                  <c:v>3.0790755779969121</c:v>
                </c:pt>
                <c:pt idx="301">
                  <c:v>3.0817192561469926</c:v>
                </c:pt>
                <c:pt idx="302">
                  <c:v>3.0833859448614764</c:v>
                </c:pt>
                <c:pt idx="303">
                  <c:v>3.0529279023316178</c:v>
                </c:pt>
                <c:pt idx="304">
                  <c:v>3.075867513153276</c:v>
                </c:pt>
                <c:pt idx="305">
                  <c:v>3.0866040817613021</c:v>
                </c:pt>
                <c:pt idx="306">
                  <c:v>3.0820500839728124</c:v>
                </c:pt>
                <c:pt idx="307">
                  <c:v>3.0718701816349814</c:v>
                </c:pt>
                <c:pt idx="308">
                  <c:v>3.0945334950737484</c:v>
                </c:pt>
                <c:pt idx="309">
                  <c:v>3.0929555721239983</c:v>
                </c:pt>
                <c:pt idx="310">
                  <c:v>3.0982111415828779</c:v>
                </c:pt>
                <c:pt idx="311">
                  <c:v>3.0967233541333687</c:v>
                </c:pt>
                <c:pt idx="312">
                  <c:v>3.1110760951125203</c:v>
                </c:pt>
                <c:pt idx="313">
                  <c:v>3.114004732349192</c:v>
                </c:pt>
                <c:pt idx="314">
                  <c:v>3.108654079612807</c:v>
                </c:pt>
                <c:pt idx="315">
                  <c:v>3.1019031455024697</c:v>
                </c:pt>
                <c:pt idx="316">
                  <c:v>3.1010916820644168</c:v>
                </c:pt>
                <c:pt idx="317">
                  <c:v>3.1024100317373273</c:v>
                </c:pt>
                <c:pt idx="318">
                  <c:v>3.1092847243857258</c:v>
                </c:pt>
                <c:pt idx="319">
                  <c:v>3.1105515447405399</c:v>
                </c:pt>
                <c:pt idx="320">
                  <c:v>3.1040166061140626</c:v>
                </c:pt>
                <c:pt idx="321">
                  <c:v>3.0943732720623522</c:v>
                </c:pt>
                <c:pt idx="322">
                  <c:v>3.0922337042182595</c:v>
                </c:pt>
                <c:pt idx="323">
                  <c:v>3.0997367477295348</c:v>
                </c:pt>
                <c:pt idx="324">
                  <c:v>3.0667487758099576</c:v>
                </c:pt>
                <c:pt idx="325">
                  <c:v>3.0821790089086361</c:v>
                </c:pt>
                <c:pt idx="326">
                  <c:v>3.05237581693238</c:v>
                </c:pt>
                <c:pt idx="327">
                  <c:v>2.8021656768356462</c:v>
                </c:pt>
                <c:pt idx="328">
                  <c:v>3.0252789406340872</c:v>
                </c:pt>
                <c:pt idx="329">
                  <c:v>3.1302331219177302</c:v>
                </c:pt>
                <c:pt idx="330">
                  <c:v>3.1374310513821184</c:v>
                </c:pt>
                <c:pt idx="331">
                  <c:v>3.1234293199576104</c:v>
                </c:pt>
                <c:pt idx="332">
                  <c:v>3.0887073967899989</c:v>
                </c:pt>
                <c:pt idx="333">
                  <c:v>3.1655176673092518</c:v>
                </c:pt>
                <c:pt idx="334">
                  <c:v>3.0664031552378015</c:v>
                </c:pt>
                <c:pt idx="335">
                  <c:v>3.0246397486396965</c:v>
                </c:pt>
                <c:pt idx="336">
                  <c:v>3.1192552914054148</c:v>
                </c:pt>
                <c:pt idx="337">
                  <c:v>3.108674275598871</c:v>
                </c:pt>
                <c:pt idx="338">
                  <c:v>3.0023012035771761</c:v>
                </c:pt>
                <c:pt idx="339">
                  <c:v>3.0354448186843381</c:v>
                </c:pt>
                <c:pt idx="340">
                  <c:v>3.114346934319272</c:v>
                </c:pt>
                <c:pt idx="341">
                  <c:v>3.1285849409051067</c:v>
                </c:pt>
                <c:pt idx="342">
                  <c:v>3.1425756631778836</c:v>
                </c:pt>
                <c:pt idx="343">
                  <c:v>3.1532271394120208</c:v>
                </c:pt>
                <c:pt idx="344">
                  <c:v>3.1585058708218874</c:v>
                </c:pt>
                <c:pt idx="345">
                  <c:v>3.1193461254933328</c:v>
                </c:pt>
                <c:pt idx="346">
                  <c:v>3.1275557961596734</c:v>
                </c:pt>
                <c:pt idx="347">
                  <c:v>3.1596847549844371</c:v>
                </c:pt>
                <c:pt idx="348">
                  <c:v>3.0670059876842579</c:v>
                </c:pt>
                <c:pt idx="349">
                  <c:v>3.1136342061985203</c:v>
                </c:pt>
                <c:pt idx="350">
                  <c:v>3.1181218175455263</c:v>
                </c:pt>
                <c:pt idx="351">
                  <c:v>3.059396868615484</c:v>
                </c:pt>
                <c:pt idx="352">
                  <c:v>3.0625520417692775</c:v>
                </c:pt>
                <c:pt idx="353">
                  <c:v>3.1366790677633505</c:v>
                </c:pt>
                <c:pt idx="354">
                  <c:v>3.0928544883921685</c:v>
                </c:pt>
                <c:pt idx="355">
                  <c:v>3.0319909733804935</c:v>
                </c:pt>
                <c:pt idx="356">
                  <c:v>3.044738059201658</c:v>
                </c:pt>
                <c:pt idx="357">
                  <c:v>3.0945868506144318</c:v>
                </c:pt>
                <c:pt idx="358">
                  <c:v>2.8213501336381688</c:v>
                </c:pt>
                <c:pt idx="359">
                  <c:v>3.0266401614017986</c:v>
                </c:pt>
                <c:pt idx="360">
                  <c:v>2.9522615340437808</c:v>
                </c:pt>
                <c:pt idx="361">
                  <c:v>2.7245687498682023</c:v>
                </c:pt>
                <c:pt idx="362">
                  <c:v>2.97738079520356</c:v>
                </c:pt>
                <c:pt idx="363">
                  <c:v>2.8976457939677784</c:v>
                </c:pt>
                <c:pt idx="364">
                  <c:v>2.9313304851520861</c:v>
                </c:pt>
                <c:pt idx="365">
                  <c:v>2.9459581527467051</c:v>
                </c:pt>
                <c:pt idx="366">
                  <c:v>2.9692181569465546</c:v>
                </c:pt>
                <c:pt idx="367">
                  <c:v>2.9576017678564854</c:v>
                </c:pt>
                <c:pt idx="368">
                  <c:v>2.9463973882847734</c:v>
                </c:pt>
                <c:pt idx="369">
                  <c:v>2.9468069004147592</c:v>
                </c:pt>
                <c:pt idx="370">
                  <c:v>2.7325165734046419</c:v>
                </c:pt>
                <c:pt idx="371">
                  <c:v>2.518051438042971</c:v>
                </c:pt>
                <c:pt idx="372">
                  <c:v>2.4724255307429184</c:v>
                </c:pt>
                <c:pt idx="373">
                  <c:v>2.6659814122739203</c:v>
                </c:pt>
                <c:pt idx="374">
                  <c:v>2.9576631390708523</c:v>
                </c:pt>
                <c:pt idx="375">
                  <c:v>2.8096093559591231</c:v>
                </c:pt>
                <c:pt idx="376">
                  <c:v>2.8284564919749711</c:v>
                </c:pt>
                <c:pt idx="377">
                  <c:v>2.9196429369308166</c:v>
                </c:pt>
                <c:pt idx="378">
                  <c:v>2.9013529792630064</c:v>
                </c:pt>
                <c:pt idx="379">
                  <c:v>2.8831036461960964</c:v>
                </c:pt>
                <c:pt idx="380">
                  <c:v>2.9082104591970874</c:v>
                </c:pt>
                <c:pt idx="381">
                  <c:v>2.9001089790871686</c:v>
                </c:pt>
                <c:pt idx="382">
                  <c:v>2.8813789159404291</c:v>
                </c:pt>
                <c:pt idx="383">
                  <c:v>2.881490446355266</c:v>
                </c:pt>
                <c:pt idx="384">
                  <c:v>2.9513640664359246</c:v>
                </c:pt>
                <c:pt idx="385">
                  <c:v>2.9708717403708147</c:v>
                </c:pt>
                <c:pt idx="386">
                  <c:v>2.9749932619059924</c:v>
                </c:pt>
                <c:pt idx="387">
                  <c:v>2.9578038685757764</c:v>
                </c:pt>
                <c:pt idx="388">
                  <c:v>2.9101985828136856</c:v>
                </c:pt>
                <c:pt idx="389">
                  <c:v>2.8728464666302616</c:v>
                </c:pt>
                <c:pt idx="390">
                  <c:v>2.8448884658106697</c:v>
                </c:pt>
                <c:pt idx="391">
                  <c:v>2.8487063230607341</c:v>
                </c:pt>
                <c:pt idx="392">
                  <c:v>2.849426400039444</c:v>
                </c:pt>
                <c:pt idx="393">
                  <c:v>2.8564277341110831</c:v>
                </c:pt>
                <c:pt idx="394">
                  <c:v>2.7868532689464454</c:v>
                </c:pt>
                <c:pt idx="395">
                  <c:v>2.8434137012955851</c:v>
                </c:pt>
                <c:pt idx="396">
                  <c:v>2.8965553417544969</c:v>
                </c:pt>
                <c:pt idx="397">
                  <c:v>2.8888057551147255</c:v>
                </c:pt>
                <c:pt idx="398">
                  <c:v>2.8556645381751053</c:v>
                </c:pt>
                <c:pt idx="399">
                  <c:v>2.8411186175375081</c:v>
                </c:pt>
                <c:pt idx="400">
                  <c:v>2.6259471063583231</c:v>
                </c:pt>
                <c:pt idx="401">
                  <c:v>2.487962758467821</c:v>
                </c:pt>
                <c:pt idx="402">
                  <c:v>2.6536635881241484</c:v>
                </c:pt>
                <c:pt idx="403">
                  <c:v>2.9577005985571767</c:v>
                </c:pt>
                <c:pt idx="404">
                  <c:v>3.0324152266458215</c:v>
                </c:pt>
                <c:pt idx="405">
                  <c:v>2.6832486725202087</c:v>
                </c:pt>
                <c:pt idx="406">
                  <c:v>2.5307144105177763</c:v>
                </c:pt>
                <c:pt idx="407">
                  <c:v>2.5775218902874664</c:v>
                </c:pt>
                <c:pt idx="408">
                  <c:v>2.7878291810423894</c:v>
                </c:pt>
                <c:pt idx="409">
                  <c:v>3.1653006700265043</c:v>
                </c:pt>
                <c:pt idx="410">
                  <c:v>2.7799558064342618</c:v>
                </c:pt>
              </c:numCache>
            </c:numRef>
          </c:xVal>
          <c:yVal>
            <c:numRef>
              <c:f>'071C'!$J$13:$J$743</c:f>
              <c:numCache>
                <c:formatCode>0.0</c:formatCode>
                <c:ptCount val="731"/>
                <c:pt idx="0">
                  <c:v>0.4</c:v>
                </c:pt>
                <c:pt idx="1">
                  <c:v>0.23595800524934385</c:v>
                </c:pt>
                <c:pt idx="2">
                  <c:v>7.1916010498687677E-2</c:v>
                </c:pt>
                <c:pt idx="3">
                  <c:v>-9.212598425196844E-2</c:v>
                </c:pt>
                <c:pt idx="4">
                  <c:v>-0.25616797900262467</c:v>
                </c:pt>
                <c:pt idx="5">
                  <c:v>-0.42020997375328073</c:v>
                </c:pt>
                <c:pt idx="6">
                  <c:v>-0.5842519685039369</c:v>
                </c:pt>
                <c:pt idx="7">
                  <c:v>-0.74829396325459296</c:v>
                </c:pt>
                <c:pt idx="8">
                  <c:v>-0.91233595800524936</c:v>
                </c:pt>
                <c:pt idx="9">
                  <c:v>-1.0763779527559056</c:v>
                </c:pt>
                <c:pt idx="10">
                  <c:v>-1.2404199475065614</c:v>
                </c:pt>
                <c:pt idx="11">
                  <c:v>-1.404461942257218</c:v>
                </c:pt>
                <c:pt idx="12">
                  <c:v>-1.5685039370078737</c:v>
                </c:pt>
                <c:pt idx="13">
                  <c:v>-1.7325459317585303</c:v>
                </c:pt>
                <c:pt idx="14">
                  <c:v>-1.8965879265091861</c:v>
                </c:pt>
                <c:pt idx="15">
                  <c:v>-2.0606299212598427</c:v>
                </c:pt>
                <c:pt idx="16">
                  <c:v>-2.2246719160104989</c:v>
                </c:pt>
                <c:pt idx="17">
                  <c:v>-2.3887139107611546</c:v>
                </c:pt>
                <c:pt idx="18">
                  <c:v>-2.5527559055118112</c:v>
                </c:pt>
                <c:pt idx="19">
                  <c:v>-2.7167979002624669</c:v>
                </c:pt>
                <c:pt idx="20">
                  <c:v>-2.8808398950131231</c:v>
                </c:pt>
                <c:pt idx="21">
                  <c:v>-3.0448818897637797</c:v>
                </c:pt>
                <c:pt idx="22">
                  <c:v>-3.2089238845144359</c:v>
                </c:pt>
                <c:pt idx="23">
                  <c:v>-3.3729658792650916</c:v>
                </c:pt>
                <c:pt idx="24">
                  <c:v>-3.5370078740157478</c:v>
                </c:pt>
                <c:pt idx="25">
                  <c:v>-3.7010498687664044</c:v>
                </c:pt>
                <c:pt idx="26">
                  <c:v>-3.8650918635170606</c:v>
                </c:pt>
                <c:pt idx="27">
                  <c:v>-4.0291338582677163</c:v>
                </c:pt>
                <c:pt idx="28">
                  <c:v>-4.1931758530183716</c:v>
                </c:pt>
                <c:pt idx="29">
                  <c:v>-4.3572178477690278</c:v>
                </c:pt>
                <c:pt idx="30">
                  <c:v>-4.5212598425196848</c:v>
                </c:pt>
                <c:pt idx="31">
                  <c:v>-4.685301837270341</c:v>
                </c:pt>
                <c:pt idx="32">
                  <c:v>-4.8493438320209972</c:v>
                </c:pt>
                <c:pt idx="33">
                  <c:v>-5.0133858267716525</c:v>
                </c:pt>
                <c:pt idx="34">
                  <c:v>-5.1774278215223086</c:v>
                </c:pt>
                <c:pt idx="35">
                  <c:v>-5.3414698162729648</c:v>
                </c:pt>
                <c:pt idx="36">
                  <c:v>-5.5055118110236219</c:v>
                </c:pt>
                <c:pt idx="37">
                  <c:v>-5.669553805774278</c:v>
                </c:pt>
                <c:pt idx="38">
                  <c:v>-5.8335958005249333</c:v>
                </c:pt>
                <c:pt idx="39">
                  <c:v>-5.9976377952755895</c:v>
                </c:pt>
                <c:pt idx="40">
                  <c:v>-6.1616797900262457</c:v>
                </c:pt>
                <c:pt idx="41">
                  <c:v>-6.3257217847769018</c:v>
                </c:pt>
                <c:pt idx="42">
                  <c:v>-6.4897637795275589</c:v>
                </c:pt>
                <c:pt idx="43">
                  <c:v>-6.6538057742782142</c:v>
                </c:pt>
                <c:pt idx="44">
                  <c:v>-6.8178477690288712</c:v>
                </c:pt>
                <c:pt idx="45">
                  <c:v>-6.9818897637795265</c:v>
                </c:pt>
                <c:pt idx="46">
                  <c:v>-7.1459317585301827</c:v>
                </c:pt>
                <c:pt idx="47">
                  <c:v>-7.3099737532808398</c:v>
                </c:pt>
                <c:pt idx="48">
                  <c:v>-7.474015748031495</c:v>
                </c:pt>
                <c:pt idx="49">
                  <c:v>-7.6380577427821521</c:v>
                </c:pt>
                <c:pt idx="50">
                  <c:v>-7.8020997375328083</c:v>
                </c:pt>
                <c:pt idx="51">
                  <c:v>-7.9661417322834627</c:v>
                </c:pt>
                <c:pt idx="52">
                  <c:v>-8.1301837270341206</c:v>
                </c:pt>
                <c:pt idx="53">
                  <c:v>-8.294225721784775</c:v>
                </c:pt>
                <c:pt idx="54">
                  <c:v>-8.458267716535433</c:v>
                </c:pt>
                <c:pt idx="55">
                  <c:v>-8.6223097112860891</c:v>
                </c:pt>
                <c:pt idx="56">
                  <c:v>-8.7863517060367435</c:v>
                </c:pt>
                <c:pt idx="57">
                  <c:v>-8.9503937007874015</c:v>
                </c:pt>
                <c:pt idx="58">
                  <c:v>-9.1144356955380559</c:v>
                </c:pt>
                <c:pt idx="59">
                  <c:v>-9.2784776902887138</c:v>
                </c:pt>
                <c:pt idx="60">
                  <c:v>-9.44251968503937</c:v>
                </c:pt>
                <c:pt idx="61">
                  <c:v>-9.6065616797900244</c:v>
                </c:pt>
                <c:pt idx="62">
                  <c:v>-9.7706036745406823</c:v>
                </c:pt>
                <c:pt idx="63">
                  <c:v>-9.9346456692913367</c:v>
                </c:pt>
                <c:pt idx="64">
                  <c:v>-10.098687664041995</c:v>
                </c:pt>
                <c:pt idx="65">
                  <c:v>-10.262729658792651</c:v>
                </c:pt>
                <c:pt idx="66">
                  <c:v>-10.426771653543305</c:v>
                </c:pt>
                <c:pt idx="67">
                  <c:v>-10.590813648293963</c:v>
                </c:pt>
                <c:pt idx="68">
                  <c:v>-10.754855643044618</c:v>
                </c:pt>
                <c:pt idx="69">
                  <c:v>-10.918897637795276</c:v>
                </c:pt>
                <c:pt idx="70">
                  <c:v>-11.08293963254593</c:v>
                </c:pt>
                <c:pt idx="71">
                  <c:v>-11.246981627296586</c:v>
                </c:pt>
                <c:pt idx="72">
                  <c:v>-11.411023622047244</c:v>
                </c:pt>
                <c:pt idx="73">
                  <c:v>-11.575065616797898</c:v>
                </c:pt>
                <c:pt idx="74">
                  <c:v>-11.739107611548556</c:v>
                </c:pt>
                <c:pt idx="75">
                  <c:v>-11.903149606299211</c:v>
                </c:pt>
                <c:pt idx="76">
                  <c:v>-12.067191601049867</c:v>
                </c:pt>
                <c:pt idx="77">
                  <c:v>-12.231233595800525</c:v>
                </c:pt>
                <c:pt idx="78">
                  <c:v>-12.395275590551179</c:v>
                </c:pt>
                <c:pt idx="79">
                  <c:v>-12.559317585301837</c:v>
                </c:pt>
                <c:pt idx="80">
                  <c:v>-12.723359580052492</c:v>
                </c:pt>
                <c:pt idx="81">
                  <c:v>-12.887401574803148</c:v>
                </c:pt>
                <c:pt idx="82">
                  <c:v>-13.051443569553804</c:v>
                </c:pt>
                <c:pt idx="83">
                  <c:v>-13.215485564304462</c:v>
                </c:pt>
                <c:pt idx="84">
                  <c:v>-13.379527559055118</c:v>
                </c:pt>
                <c:pt idx="85">
                  <c:v>-13.543569553805773</c:v>
                </c:pt>
                <c:pt idx="86">
                  <c:v>-13.707611548556429</c:v>
                </c:pt>
                <c:pt idx="87">
                  <c:v>-13.871653543307085</c:v>
                </c:pt>
                <c:pt idx="88">
                  <c:v>-14.035695538057743</c:v>
                </c:pt>
                <c:pt idx="89">
                  <c:v>-14.199737532808399</c:v>
                </c:pt>
                <c:pt idx="90">
                  <c:v>-14.363779527559053</c:v>
                </c:pt>
                <c:pt idx="91">
                  <c:v>-14.52782152230971</c:v>
                </c:pt>
                <c:pt idx="92">
                  <c:v>-14.691863517060366</c:v>
                </c:pt>
                <c:pt idx="93">
                  <c:v>-14.855905511811024</c:v>
                </c:pt>
                <c:pt idx="94">
                  <c:v>-15.01994750656168</c:v>
                </c:pt>
                <c:pt idx="95">
                  <c:v>-15.183989501312334</c:v>
                </c:pt>
                <c:pt idx="96">
                  <c:v>-15.34803149606299</c:v>
                </c:pt>
                <c:pt idx="97">
                  <c:v>-15.512073490813647</c:v>
                </c:pt>
                <c:pt idx="98">
                  <c:v>-15.676115485564305</c:v>
                </c:pt>
                <c:pt idx="99">
                  <c:v>-15.840157480314959</c:v>
                </c:pt>
                <c:pt idx="100">
                  <c:v>-16.004199475065619</c:v>
                </c:pt>
                <c:pt idx="101">
                  <c:v>-16.168241469816273</c:v>
                </c:pt>
                <c:pt idx="102">
                  <c:v>-16.332283464566927</c:v>
                </c:pt>
                <c:pt idx="103">
                  <c:v>-16.496325459317585</c:v>
                </c:pt>
                <c:pt idx="104">
                  <c:v>-16.660367454068243</c:v>
                </c:pt>
                <c:pt idx="105">
                  <c:v>-16.824409448818898</c:v>
                </c:pt>
                <c:pt idx="106">
                  <c:v>-16.988451443569552</c:v>
                </c:pt>
                <c:pt idx="107">
                  <c:v>-17.15249343832021</c:v>
                </c:pt>
                <c:pt idx="108">
                  <c:v>-17.316535433070868</c:v>
                </c:pt>
                <c:pt idx="109">
                  <c:v>-17.480577427821522</c:v>
                </c:pt>
                <c:pt idx="110">
                  <c:v>-17.64461942257218</c:v>
                </c:pt>
                <c:pt idx="111">
                  <c:v>-17.808661417322835</c:v>
                </c:pt>
                <c:pt idx="112">
                  <c:v>-17.972703412073489</c:v>
                </c:pt>
                <c:pt idx="113">
                  <c:v>-18.136745406824147</c:v>
                </c:pt>
                <c:pt idx="114">
                  <c:v>-18.300787401574805</c:v>
                </c:pt>
                <c:pt idx="115">
                  <c:v>-18.464829396325459</c:v>
                </c:pt>
                <c:pt idx="116">
                  <c:v>-18.628871391076114</c:v>
                </c:pt>
                <c:pt idx="117">
                  <c:v>-18.792913385826772</c:v>
                </c:pt>
                <c:pt idx="118">
                  <c:v>-18.95695538057743</c:v>
                </c:pt>
                <c:pt idx="119">
                  <c:v>-19.120997375328084</c:v>
                </c:pt>
                <c:pt idx="120">
                  <c:v>-19.285039370078742</c:v>
                </c:pt>
                <c:pt idx="121">
                  <c:v>-19.449081364829397</c:v>
                </c:pt>
                <c:pt idx="122">
                  <c:v>-19.613123359580051</c:v>
                </c:pt>
                <c:pt idx="123">
                  <c:v>-19.777165354330709</c:v>
                </c:pt>
                <c:pt idx="124">
                  <c:v>-19.941207349081367</c:v>
                </c:pt>
                <c:pt idx="125">
                  <c:v>-20.105249343832021</c:v>
                </c:pt>
                <c:pt idx="126">
                  <c:v>-20.269291338582676</c:v>
                </c:pt>
                <c:pt idx="127">
                  <c:v>-20.433333333333334</c:v>
                </c:pt>
                <c:pt idx="128">
                  <c:v>-20.597375328083992</c:v>
                </c:pt>
                <c:pt idx="129">
                  <c:v>-20.761417322834646</c:v>
                </c:pt>
                <c:pt idx="130">
                  <c:v>-20.925459317585304</c:v>
                </c:pt>
                <c:pt idx="131">
                  <c:v>-21.089501312335958</c:v>
                </c:pt>
                <c:pt idx="132">
                  <c:v>-21.253543307086613</c:v>
                </c:pt>
                <c:pt idx="133">
                  <c:v>-21.417585301837271</c:v>
                </c:pt>
                <c:pt idx="134">
                  <c:v>-21.581627296587929</c:v>
                </c:pt>
                <c:pt idx="135">
                  <c:v>-21.745669291338583</c:v>
                </c:pt>
                <c:pt idx="136">
                  <c:v>-21.909711286089237</c:v>
                </c:pt>
                <c:pt idx="137">
                  <c:v>-22.073753280839895</c:v>
                </c:pt>
                <c:pt idx="138">
                  <c:v>-22.237795275590553</c:v>
                </c:pt>
                <c:pt idx="139">
                  <c:v>-22.401837270341208</c:v>
                </c:pt>
                <c:pt idx="140">
                  <c:v>-22.565879265091862</c:v>
                </c:pt>
                <c:pt idx="141">
                  <c:v>-22.72992125984252</c:v>
                </c:pt>
                <c:pt idx="142">
                  <c:v>-22.893963254593174</c:v>
                </c:pt>
                <c:pt idx="143">
                  <c:v>-23.058005249343832</c:v>
                </c:pt>
                <c:pt idx="144">
                  <c:v>-23.22204724409449</c:v>
                </c:pt>
                <c:pt idx="145">
                  <c:v>-23.386089238845145</c:v>
                </c:pt>
                <c:pt idx="146">
                  <c:v>-23.550131233595799</c:v>
                </c:pt>
                <c:pt idx="147">
                  <c:v>-23.714173228346457</c:v>
                </c:pt>
                <c:pt idx="148">
                  <c:v>-23.878215223097115</c:v>
                </c:pt>
                <c:pt idx="149">
                  <c:v>-24.042257217847769</c:v>
                </c:pt>
                <c:pt idx="150">
                  <c:v>-24.206299212598424</c:v>
                </c:pt>
                <c:pt idx="151">
                  <c:v>-24.370341207349082</c:v>
                </c:pt>
                <c:pt idx="152">
                  <c:v>-24.534383202099736</c:v>
                </c:pt>
                <c:pt idx="153">
                  <c:v>-24.698425196850394</c:v>
                </c:pt>
                <c:pt idx="154">
                  <c:v>-24.862467191601052</c:v>
                </c:pt>
                <c:pt idx="155">
                  <c:v>-25.026509186351706</c:v>
                </c:pt>
                <c:pt idx="156">
                  <c:v>-25.190551181102361</c:v>
                </c:pt>
                <c:pt idx="157">
                  <c:v>-25.354593175853019</c:v>
                </c:pt>
                <c:pt idx="158">
                  <c:v>-25.518635170603677</c:v>
                </c:pt>
                <c:pt idx="159">
                  <c:v>-25.682677165354331</c:v>
                </c:pt>
                <c:pt idx="160">
                  <c:v>-25.846719160104985</c:v>
                </c:pt>
                <c:pt idx="161">
                  <c:v>-26.010761154855647</c:v>
                </c:pt>
                <c:pt idx="162">
                  <c:v>-26.174803149606298</c:v>
                </c:pt>
                <c:pt idx="163">
                  <c:v>-26.338845144356956</c:v>
                </c:pt>
                <c:pt idx="164">
                  <c:v>-26.50288713910761</c:v>
                </c:pt>
                <c:pt idx="165">
                  <c:v>-26.666929133858268</c:v>
                </c:pt>
                <c:pt idx="166">
                  <c:v>-26.830971128608926</c:v>
                </c:pt>
                <c:pt idx="167">
                  <c:v>-26.99501312335958</c:v>
                </c:pt>
                <c:pt idx="168">
                  <c:v>-27.159055118110238</c:v>
                </c:pt>
                <c:pt idx="169">
                  <c:v>-27.323097112860889</c:v>
                </c:pt>
                <c:pt idx="170">
                  <c:v>-27.487139107611547</c:v>
                </c:pt>
                <c:pt idx="171">
                  <c:v>-27.651181102362209</c:v>
                </c:pt>
                <c:pt idx="172">
                  <c:v>-27.81522309711286</c:v>
                </c:pt>
                <c:pt idx="173">
                  <c:v>-27.979265091863518</c:v>
                </c:pt>
                <c:pt idx="174">
                  <c:v>-28.143307086614172</c:v>
                </c:pt>
                <c:pt idx="175">
                  <c:v>-28.30734908136483</c:v>
                </c:pt>
                <c:pt idx="176">
                  <c:v>-28.471391076115488</c:v>
                </c:pt>
                <c:pt idx="177">
                  <c:v>-28.635433070866142</c:v>
                </c:pt>
                <c:pt idx="178">
                  <c:v>-28.7994750656168</c:v>
                </c:pt>
                <c:pt idx="179">
                  <c:v>-28.963517060367451</c:v>
                </c:pt>
                <c:pt idx="180">
                  <c:v>-29.127559055118109</c:v>
                </c:pt>
                <c:pt idx="181">
                  <c:v>-29.291601049868767</c:v>
                </c:pt>
                <c:pt idx="182">
                  <c:v>-29.455643044619421</c:v>
                </c:pt>
                <c:pt idx="183">
                  <c:v>-29.619685039370079</c:v>
                </c:pt>
                <c:pt idx="184">
                  <c:v>-29.783727034120734</c:v>
                </c:pt>
                <c:pt idx="185">
                  <c:v>-29.947769028871392</c:v>
                </c:pt>
                <c:pt idx="186">
                  <c:v>-30.11181102362205</c:v>
                </c:pt>
                <c:pt idx="187">
                  <c:v>-30.2758530183727</c:v>
                </c:pt>
                <c:pt idx="188">
                  <c:v>-30.439895013123362</c:v>
                </c:pt>
                <c:pt idx="189">
                  <c:v>-30.603937007874013</c:v>
                </c:pt>
                <c:pt idx="190">
                  <c:v>-30.767979002624671</c:v>
                </c:pt>
                <c:pt idx="191">
                  <c:v>-30.932020997375329</c:v>
                </c:pt>
                <c:pt idx="192">
                  <c:v>-31.096062992125983</c:v>
                </c:pt>
                <c:pt idx="193">
                  <c:v>-31.260104986876641</c:v>
                </c:pt>
                <c:pt idx="194">
                  <c:v>-31.424146981627295</c:v>
                </c:pt>
                <c:pt idx="195">
                  <c:v>-31.588188976377953</c:v>
                </c:pt>
                <c:pt idx="196">
                  <c:v>-31.752230971128611</c:v>
                </c:pt>
                <c:pt idx="197">
                  <c:v>-31.916272965879266</c:v>
                </c:pt>
                <c:pt idx="198">
                  <c:v>-32.08031496062992</c:v>
                </c:pt>
                <c:pt idx="199">
                  <c:v>-32.244356955380574</c:v>
                </c:pt>
                <c:pt idx="200">
                  <c:v>-32.408398950131236</c:v>
                </c:pt>
                <c:pt idx="201">
                  <c:v>-32.57244094488189</c:v>
                </c:pt>
                <c:pt idx="202">
                  <c:v>-32.736482939632545</c:v>
                </c:pt>
                <c:pt idx="203">
                  <c:v>-32.900524934383206</c:v>
                </c:pt>
                <c:pt idx="204">
                  <c:v>-33.064566929133854</c:v>
                </c:pt>
                <c:pt idx="205">
                  <c:v>-33.228608923884515</c:v>
                </c:pt>
                <c:pt idx="206">
                  <c:v>-33.392650918635169</c:v>
                </c:pt>
                <c:pt idx="207">
                  <c:v>-33.556692913385824</c:v>
                </c:pt>
                <c:pt idx="208">
                  <c:v>-33.720734908136485</c:v>
                </c:pt>
                <c:pt idx="209">
                  <c:v>-33.88477690288714</c:v>
                </c:pt>
                <c:pt idx="210">
                  <c:v>-34.048818897637794</c:v>
                </c:pt>
                <c:pt idx="211">
                  <c:v>-34.212860892388456</c:v>
                </c:pt>
                <c:pt idx="212">
                  <c:v>-34.376902887139103</c:v>
                </c:pt>
                <c:pt idx="213">
                  <c:v>-34.540944881889764</c:v>
                </c:pt>
                <c:pt idx="214">
                  <c:v>-34.704986876640419</c:v>
                </c:pt>
                <c:pt idx="215">
                  <c:v>-34.869028871391073</c:v>
                </c:pt>
                <c:pt idx="216">
                  <c:v>-35.033070866141735</c:v>
                </c:pt>
                <c:pt idx="217">
                  <c:v>-35.197112860892389</c:v>
                </c:pt>
                <c:pt idx="218">
                  <c:v>-35.361154855643044</c:v>
                </c:pt>
                <c:pt idx="219">
                  <c:v>-35.525196850393698</c:v>
                </c:pt>
                <c:pt idx="220">
                  <c:v>-35.689238845144359</c:v>
                </c:pt>
                <c:pt idx="221">
                  <c:v>-35.853280839895014</c:v>
                </c:pt>
                <c:pt idx="222">
                  <c:v>-36.017322834645668</c:v>
                </c:pt>
                <c:pt idx="223">
                  <c:v>-36.18136482939633</c:v>
                </c:pt>
                <c:pt idx="224">
                  <c:v>-36.345406824146977</c:v>
                </c:pt>
                <c:pt idx="225">
                  <c:v>-36.509448818897638</c:v>
                </c:pt>
                <c:pt idx="226">
                  <c:v>-36.673490813648293</c:v>
                </c:pt>
                <c:pt idx="227">
                  <c:v>-36.837532808398947</c:v>
                </c:pt>
                <c:pt idx="228">
                  <c:v>-37.001574803149609</c:v>
                </c:pt>
                <c:pt idx="229">
                  <c:v>-37.165616797900263</c:v>
                </c:pt>
                <c:pt idx="230">
                  <c:v>-37.329658792650918</c:v>
                </c:pt>
                <c:pt idx="231">
                  <c:v>-37.493700787401579</c:v>
                </c:pt>
                <c:pt idx="232">
                  <c:v>-37.657742782152226</c:v>
                </c:pt>
                <c:pt idx="233">
                  <c:v>-37.821784776902888</c:v>
                </c:pt>
                <c:pt idx="234">
                  <c:v>-37.985826771653542</c:v>
                </c:pt>
                <c:pt idx="235">
                  <c:v>-38.149868766404197</c:v>
                </c:pt>
                <c:pt idx="236">
                  <c:v>-38.313910761154858</c:v>
                </c:pt>
                <c:pt idx="237">
                  <c:v>-38.477952755905513</c:v>
                </c:pt>
                <c:pt idx="238">
                  <c:v>-38.641994750656167</c:v>
                </c:pt>
                <c:pt idx="239">
                  <c:v>-38.806036745406821</c:v>
                </c:pt>
                <c:pt idx="240">
                  <c:v>-38.970078740157483</c:v>
                </c:pt>
                <c:pt idx="241">
                  <c:v>-39.134120734908137</c:v>
                </c:pt>
                <c:pt idx="242">
                  <c:v>-39.298162729658792</c:v>
                </c:pt>
                <c:pt idx="243">
                  <c:v>-39.462204724409446</c:v>
                </c:pt>
                <c:pt idx="244">
                  <c:v>-39.6262467191601</c:v>
                </c:pt>
                <c:pt idx="245">
                  <c:v>-39.790288713910762</c:v>
                </c:pt>
                <c:pt idx="246">
                  <c:v>-39.954330708661416</c:v>
                </c:pt>
                <c:pt idx="247">
                  <c:v>-40.118372703412071</c:v>
                </c:pt>
                <c:pt idx="248">
                  <c:v>-40.282414698162732</c:v>
                </c:pt>
                <c:pt idx="249">
                  <c:v>-40.44645669291338</c:v>
                </c:pt>
                <c:pt idx="250">
                  <c:v>-40.610498687664041</c:v>
                </c:pt>
                <c:pt idx="251">
                  <c:v>-40.774540682414703</c:v>
                </c:pt>
                <c:pt idx="252">
                  <c:v>-40.93858267716535</c:v>
                </c:pt>
                <c:pt idx="253">
                  <c:v>-41.102624671916011</c:v>
                </c:pt>
                <c:pt idx="254">
                  <c:v>-41.266666666666666</c:v>
                </c:pt>
                <c:pt idx="255">
                  <c:v>-41.43070866141732</c:v>
                </c:pt>
                <c:pt idx="256">
                  <c:v>-41.594750656167982</c:v>
                </c:pt>
                <c:pt idx="257">
                  <c:v>-41.758792650918636</c:v>
                </c:pt>
                <c:pt idx="258">
                  <c:v>-41.92283464566929</c:v>
                </c:pt>
                <c:pt idx="259">
                  <c:v>-42.086876640419945</c:v>
                </c:pt>
                <c:pt idx="260">
                  <c:v>-42.250918635170606</c:v>
                </c:pt>
                <c:pt idx="261">
                  <c:v>-42.414960629921261</c:v>
                </c:pt>
                <c:pt idx="262">
                  <c:v>-42.579002624671915</c:v>
                </c:pt>
                <c:pt idx="263">
                  <c:v>-42.743044619422569</c:v>
                </c:pt>
                <c:pt idx="264">
                  <c:v>-42.907086614173224</c:v>
                </c:pt>
                <c:pt idx="265">
                  <c:v>-43.071128608923885</c:v>
                </c:pt>
                <c:pt idx="266">
                  <c:v>-43.23517060367454</c:v>
                </c:pt>
                <c:pt idx="267">
                  <c:v>-43.399212598425194</c:v>
                </c:pt>
                <c:pt idx="268">
                  <c:v>-43.563254593175856</c:v>
                </c:pt>
                <c:pt idx="269">
                  <c:v>-43.727296587926503</c:v>
                </c:pt>
                <c:pt idx="270">
                  <c:v>-43.891338582677164</c:v>
                </c:pt>
                <c:pt idx="271">
                  <c:v>-44.055380577427826</c:v>
                </c:pt>
                <c:pt idx="272">
                  <c:v>-44.219422572178473</c:v>
                </c:pt>
                <c:pt idx="273">
                  <c:v>-44.383464566929135</c:v>
                </c:pt>
                <c:pt idx="274">
                  <c:v>-44.547506561679789</c:v>
                </c:pt>
                <c:pt idx="275">
                  <c:v>-44.711548556430444</c:v>
                </c:pt>
                <c:pt idx="276">
                  <c:v>-44.875590551181105</c:v>
                </c:pt>
                <c:pt idx="277">
                  <c:v>-45.039632545931759</c:v>
                </c:pt>
                <c:pt idx="278">
                  <c:v>-45.203674540682414</c:v>
                </c:pt>
                <c:pt idx="279">
                  <c:v>-45.367716535433068</c:v>
                </c:pt>
                <c:pt idx="280">
                  <c:v>-45.531758530183723</c:v>
                </c:pt>
                <c:pt idx="281">
                  <c:v>-45.695800524934384</c:v>
                </c:pt>
                <c:pt idx="282">
                  <c:v>-45.859842519685039</c:v>
                </c:pt>
                <c:pt idx="283">
                  <c:v>-46.023884514435693</c:v>
                </c:pt>
                <c:pt idx="284">
                  <c:v>-46.187926509186347</c:v>
                </c:pt>
                <c:pt idx="285">
                  <c:v>-46.351968503937009</c:v>
                </c:pt>
                <c:pt idx="286">
                  <c:v>-46.516010498687663</c:v>
                </c:pt>
                <c:pt idx="287">
                  <c:v>-46.680052493438318</c:v>
                </c:pt>
                <c:pt idx="288">
                  <c:v>-46.844094488188979</c:v>
                </c:pt>
                <c:pt idx="289">
                  <c:v>-47.008136482939626</c:v>
                </c:pt>
                <c:pt idx="290">
                  <c:v>-47.172178477690288</c:v>
                </c:pt>
                <c:pt idx="291">
                  <c:v>-47.336220472440949</c:v>
                </c:pt>
                <c:pt idx="292">
                  <c:v>-47.500262467191597</c:v>
                </c:pt>
                <c:pt idx="293">
                  <c:v>-47.664304461942258</c:v>
                </c:pt>
                <c:pt idx="294">
                  <c:v>-47.828346456692913</c:v>
                </c:pt>
                <c:pt idx="295">
                  <c:v>-47.992388451443567</c:v>
                </c:pt>
                <c:pt idx="296">
                  <c:v>-48.156430446194229</c:v>
                </c:pt>
                <c:pt idx="297">
                  <c:v>-48.320472440944883</c:v>
                </c:pt>
                <c:pt idx="298">
                  <c:v>-48.484514435695537</c:v>
                </c:pt>
                <c:pt idx="299">
                  <c:v>-48.648556430446192</c:v>
                </c:pt>
                <c:pt idx="300">
                  <c:v>-48.812598425196846</c:v>
                </c:pt>
                <c:pt idx="301">
                  <c:v>-48.976640419947508</c:v>
                </c:pt>
                <c:pt idx="302">
                  <c:v>-49.140682414698162</c:v>
                </c:pt>
                <c:pt idx="303">
                  <c:v>-49.304724409448816</c:v>
                </c:pt>
                <c:pt idx="304">
                  <c:v>-49.468766404199471</c:v>
                </c:pt>
                <c:pt idx="305">
                  <c:v>-49.632808398950132</c:v>
                </c:pt>
                <c:pt idx="306">
                  <c:v>-49.796850393700787</c:v>
                </c:pt>
                <c:pt idx="307">
                  <c:v>-49.960892388451441</c:v>
                </c:pt>
                <c:pt idx="308">
                  <c:v>-50.124934383202103</c:v>
                </c:pt>
                <c:pt idx="309">
                  <c:v>-50.28897637795275</c:v>
                </c:pt>
                <c:pt idx="310">
                  <c:v>-50.453018372703411</c:v>
                </c:pt>
                <c:pt idx="311">
                  <c:v>-50.617060367454073</c:v>
                </c:pt>
                <c:pt idx="312">
                  <c:v>-50.78110236220472</c:v>
                </c:pt>
                <c:pt idx="313">
                  <c:v>-50.945144356955382</c:v>
                </c:pt>
                <c:pt idx="314">
                  <c:v>-51.109186351706036</c:v>
                </c:pt>
                <c:pt idx="315">
                  <c:v>-51.27322834645669</c:v>
                </c:pt>
                <c:pt idx="316">
                  <c:v>-51.437270341207352</c:v>
                </c:pt>
                <c:pt idx="317">
                  <c:v>-51.601312335958006</c:v>
                </c:pt>
                <c:pt idx="318">
                  <c:v>-51.765354330708661</c:v>
                </c:pt>
                <c:pt idx="319">
                  <c:v>-51.929396325459315</c:v>
                </c:pt>
                <c:pt idx="320">
                  <c:v>-52.09343832020997</c:v>
                </c:pt>
                <c:pt idx="321">
                  <c:v>-52.257480314960631</c:v>
                </c:pt>
                <c:pt idx="322">
                  <c:v>-52.421522309711293</c:v>
                </c:pt>
                <c:pt idx="323">
                  <c:v>-52.58556430446194</c:v>
                </c:pt>
                <c:pt idx="324">
                  <c:v>-52.749606299212594</c:v>
                </c:pt>
                <c:pt idx="325">
                  <c:v>-52.913648293963256</c:v>
                </c:pt>
                <c:pt idx="326">
                  <c:v>-53.07769028871391</c:v>
                </c:pt>
                <c:pt idx="327">
                  <c:v>-53.241732283464572</c:v>
                </c:pt>
                <c:pt idx="328">
                  <c:v>-53.405774278215219</c:v>
                </c:pt>
                <c:pt idx="329">
                  <c:v>-53.569816272965873</c:v>
                </c:pt>
                <c:pt idx="330">
                  <c:v>-53.733858267716535</c:v>
                </c:pt>
                <c:pt idx="331">
                  <c:v>-53.897900262467189</c:v>
                </c:pt>
                <c:pt idx="332">
                  <c:v>-54.061942257217851</c:v>
                </c:pt>
                <c:pt idx="333">
                  <c:v>-54.225984251968498</c:v>
                </c:pt>
                <c:pt idx="334">
                  <c:v>-54.39002624671916</c:v>
                </c:pt>
                <c:pt idx="335">
                  <c:v>-54.554068241469814</c:v>
                </c:pt>
                <c:pt idx="336">
                  <c:v>-54.718110236220475</c:v>
                </c:pt>
                <c:pt idx="337">
                  <c:v>-54.88215223097113</c:v>
                </c:pt>
                <c:pt idx="338">
                  <c:v>-55.046194225721777</c:v>
                </c:pt>
                <c:pt idx="339">
                  <c:v>-55.210236220472439</c:v>
                </c:pt>
                <c:pt idx="340">
                  <c:v>-55.374278215223093</c:v>
                </c:pt>
                <c:pt idx="341">
                  <c:v>-55.538320209973755</c:v>
                </c:pt>
                <c:pt idx="342">
                  <c:v>-55.702362204724416</c:v>
                </c:pt>
                <c:pt idx="343">
                  <c:v>-55.866404199475056</c:v>
                </c:pt>
                <c:pt idx="344">
                  <c:v>-56.030446194225718</c:v>
                </c:pt>
                <c:pt idx="345">
                  <c:v>-56.194488188976379</c:v>
                </c:pt>
                <c:pt idx="346">
                  <c:v>-56.358530183727034</c:v>
                </c:pt>
                <c:pt idx="347">
                  <c:v>-56.522572178477695</c:v>
                </c:pt>
                <c:pt idx="348">
                  <c:v>-56.686614173228342</c:v>
                </c:pt>
                <c:pt idx="349">
                  <c:v>-56.850656167978997</c:v>
                </c:pt>
                <c:pt idx="350">
                  <c:v>-57.014698162729658</c:v>
                </c:pt>
                <c:pt idx="351">
                  <c:v>-57.178740157480313</c:v>
                </c:pt>
                <c:pt idx="352">
                  <c:v>-57.342782152230974</c:v>
                </c:pt>
                <c:pt idx="353">
                  <c:v>-57.506824146981621</c:v>
                </c:pt>
                <c:pt idx="354">
                  <c:v>-57.670866141732283</c:v>
                </c:pt>
                <c:pt idx="355">
                  <c:v>-57.834908136482937</c:v>
                </c:pt>
                <c:pt idx="356">
                  <c:v>-57.998950131233599</c:v>
                </c:pt>
                <c:pt idx="357">
                  <c:v>-58.162992125984253</c:v>
                </c:pt>
                <c:pt idx="358">
                  <c:v>-58.327034120734901</c:v>
                </c:pt>
                <c:pt idx="359">
                  <c:v>-58.491076115485562</c:v>
                </c:pt>
                <c:pt idx="360">
                  <c:v>-58.655118110236216</c:v>
                </c:pt>
                <c:pt idx="361">
                  <c:v>-58.819160104986878</c:v>
                </c:pt>
                <c:pt idx="362">
                  <c:v>-58.983202099737532</c:v>
                </c:pt>
                <c:pt idx="363">
                  <c:v>-59.14724409448818</c:v>
                </c:pt>
                <c:pt idx="364">
                  <c:v>-59.311286089238841</c:v>
                </c:pt>
                <c:pt idx="365">
                  <c:v>-59.475328083989503</c:v>
                </c:pt>
                <c:pt idx="366">
                  <c:v>-59.639370078740157</c:v>
                </c:pt>
                <c:pt idx="367">
                  <c:v>-59.803412073490819</c:v>
                </c:pt>
                <c:pt idx="368">
                  <c:v>-59.967454068241466</c:v>
                </c:pt>
                <c:pt idx="369">
                  <c:v>-60.13149606299212</c:v>
                </c:pt>
                <c:pt idx="370">
                  <c:v>-60.295538057742782</c:v>
                </c:pt>
                <c:pt idx="371">
                  <c:v>-60.459580052493436</c:v>
                </c:pt>
                <c:pt idx="372">
                  <c:v>-60.623622047244098</c:v>
                </c:pt>
                <c:pt idx="373">
                  <c:v>-60.787664041994745</c:v>
                </c:pt>
                <c:pt idx="374">
                  <c:v>-60.951706036745399</c:v>
                </c:pt>
                <c:pt idx="375">
                  <c:v>-61.115748031496061</c:v>
                </c:pt>
                <c:pt idx="376">
                  <c:v>-61.279790026246722</c:v>
                </c:pt>
                <c:pt idx="377">
                  <c:v>-61.443832020997377</c:v>
                </c:pt>
                <c:pt idx="378">
                  <c:v>-61.607874015748024</c:v>
                </c:pt>
                <c:pt idx="379">
                  <c:v>-61.771916010498686</c:v>
                </c:pt>
                <c:pt idx="380">
                  <c:v>-61.93595800524934</c:v>
                </c:pt>
                <c:pt idx="381">
                  <c:v>-62.1</c:v>
                </c:pt>
                <c:pt idx="382">
                  <c:v>-62.264041994750656</c:v>
                </c:pt>
                <c:pt idx="383">
                  <c:v>-62.428083989501303</c:v>
                </c:pt>
                <c:pt idx="384">
                  <c:v>-62.592125984251965</c:v>
                </c:pt>
                <c:pt idx="385">
                  <c:v>-62.756167979002626</c:v>
                </c:pt>
                <c:pt idx="386">
                  <c:v>-62.920209973753281</c:v>
                </c:pt>
                <c:pt idx="387">
                  <c:v>-63.084251968503942</c:v>
                </c:pt>
                <c:pt idx="388">
                  <c:v>-63.248293963254589</c:v>
                </c:pt>
                <c:pt idx="389">
                  <c:v>-63.412335958005244</c:v>
                </c:pt>
                <c:pt idx="390">
                  <c:v>-63.576377952755905</c:v>
                </c:pt>
                <c:pt idx="391">
                  <c:v>-63.74041994750656</c:v>
                </c:pt>
                <c:pt idx="392">
                  <c:v>-63.904461942257221</c:v>
                </c:pt>
                <c:pt idx="393">
                  <c:v>-64.068503937007861</c:v>
                </c:pt>
                <c:pt idx="394">
                  <c:v>-64.232545931758523</c:v>
                </c:pt>
                <c:pt idx="395">
                  <c:v>-64.396587926509184</c:v>
                </c:pt>
                <c:pt idx="396">
                  <c:v>-64.560629921259832</c:v>
                </c:pt>
                <c:pt idx="397">
                  <c:v>-64.724671916010493</c:v>
                </c:pt>
                <c:pt idx="398">
                  <c:v>-64.88871391076114</c:v>
                </c:pt>
                <c:pt idx="399">
                  <c:v>-65.052755905511802</c:v>
                </c:pt>
                <c:pt idx="400">
                  <c:v>-65.216797900262463</c:v>
                </c:pt>
                <c:pt idx="401">
                  <c:v>-65.380839895013111</c:v>
                </c:pt>
                <c:pt idx="402">
                  <c:v>-65.544881889763772</c:v>
                </c:pt>
                <c:pt idx="403">
                  <c:v>-65.708923884514419</c:v>
                </c:pt>
                <c:pt idx="404">
                  <c:v>-65.872965879265081</c:v>
                </c:pt>
                <c:pt idx="405">
                  <c:v>-66.037007874015742</c:v>
                </c:pt>
                <c:pt idx="406">
                  <c:v>-66.201049868766404</c:v>
                </c:pt>
                <c:pt idx="407">
                  <c:v>-66.365091863517051</c:v>
                </c:pt>
                <c:pt idx="408">
                  <c:v>-66.529133858267699</c:v>
                </c:pt>
                <c:pt idx="409">
                  <c:v>-66.69317585301836</c:v>
                </c:pt>
                <c:pt idx="410">
                  <c:v>-66.857217847769022</c:v>
                </c:pt>
                <c:pt idx="411">
                  <c:v>-67.021259842519683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05-455C-B429-C976164B2443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05-455C-B429-C976164B2443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05-455C-B429-C976164B2443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05-455C-B429-C976164B2443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05-455C-B429-C976164B2443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'071C'!$EA$75:$EA$76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5-455C-B429-C976164B2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3" Type="http://schemas.openxmlformats.org/officeDocument/2006/relationships/chart" Target="../charts/chart87.xml"/><Relationship Id="rId21" Type="http://schemas.openxmlformats.org/officeDocument/2006/relationships/chart" Target="../charts/chart105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13" Type="http://schemas.openxmlformats.org/officeDocument/2006/relationships/chart" Target="../charts/chart118.xml"/><Relationship Id="rId18" Type="http://schemas.openxmlformats.org/officeDocument/2006/relationships/chart" Target="../charts/chart123.xml"/><Relationship Id="rId3" Type="http://schemas.openxmlformats.org/officeDocument/2006/relationships/chart" Target="../charts/chart108.xml"/><Relationship Id="rId21" Type="http://schemas.openxmlformats.org/officeDocument/2006/relationships/chart" Target="../charts/chart126.xml"/><Relationship Id="rId7" Type="http://schemas.openxmlformats.org/officeDocument/2006/relationships/chart" Target="../charts/chart112.xml"/><Relationship Id="rId12" Type="http://schemas.openxmlformats.org/officeDocument/2006/relationships/chart" Target="../charts/chart117.xml"/><Relationship Id="rId17" Type="http://schemas.openxmlformats.org/officeDocument/2006/relationships/chart" Target="../charts/chart122.xml"/><Relationship Id="rId2" Type="http://schemas.openxmlformats.org/officeDocument/2006/relationships/chart" Target="../charts/chart107.xml"/><Relationship Id="rId16" Type="http://schemas.openxmlformats.org/officeDocument/2006/relationships/chart" Target="../charts/chart121.xml"/><Relationship Id="rId20" Type="http://schemas.openxmlformats.org/officeDocument/2006/relationships/chart" Target="../charts/chart125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11" Type="http://schemas.openxmlformats.org/officeDocument/2006/relationships/chart" Target="../charts/chart116.xml"/><Relationship Id="rId5" Type="http://schemas.openxmlformats.org/officeDocument/2006/relationships/chart" Target="../charts/chart110.xml"/><Relationship Id="rId15" Type="http://schemas.openxmlformats.org/officeDocument/2006/relationships/chart" Target="../charts/chart120.xml"/><Relationship Id="rId10" Type="http://schemas.openxmlformats.org/officeDocument/2006/relationships/chart" Target="../charts/chart115.xml"/><Relationship Id="rId19" Type="http://schemas.openxmlformats.org/officeDocument/2006/relationships/chart" Target="../charts/chart124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Relationship Id="rId14" Type="http://schemas.openxmlformats.org/officeDocument/2006/relationships/chart" Target="../charts/chart1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4.xml"/><Relationship Id="rId13" Type="http://schemas.openxmlformats.org/officeDocument/2006/relationships/chart" Target="../charts/chart139.xml"/><Relationship Id="rId18" Type="http://schemas.openxmlformats.org/officeDocument/2006/relationships/chart" Target="../charts/chart144.xml"/><Relationship Id="rId3" Type="http://schemas.openxmlformats.org/officeDocument/2006/relationships/chart" Target="../charts/chart129.xml"/><Relationship Id="rId21" Type="http://schemas.openxmlformats.org/officeDocument/2006/relationships/chart" Target="../charts/chart147.xml"/><Relationship Id="rId7" Type="http://schemas.openxmlformats.org/officeDocument/2006/relationships/chart" Target="../charts/chart133.xml"/><Relationship Id="rId12" Type="http://schemas.openxmlformats.org/officeDocument/2006/relationships/chart" Target="../charts/chart138.xml"/><Relationship Id="rId17" Type="http://schemas.openxmlformats.org/officeDocument/2006/relationships/chart" Target="../charts/chart143.xml"/><Relationship Id="rId2" Type="http://schemas.openxmlformats.org/officeDocument/2006/relationships/chart" Target="../charts/chart128.xml"/><Relationship Id="rId16" Type="http://schemas.openxmlformats.org/officeDocument/2006/relationships/chart" Target="../charts/chart142.xml"/><Relationship Id="rId20" Type="http://schemas.openxmlformats.org/officeDocument/2006/relationships/chart" Target="../charts/chart146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11" Type="http://schemas.openxmlformats.org/officeDocument/2006/relationships/chart" Target="../charts/chart137.xml"/><Relationship Id="rId5" Type="http://schemas.openxmlformats.org/officeDocument/2006/relationships/chart" Target="../charts/chart131.xml"/><Relationship Id="rId15" Type="http://schemas.openxmlformats.org/officeDocument/2006/relationships/chart" Target="../charts/chart141.xml"/><Relationship Id="rId10" Type="http://schemas.openxmlformats.org/officeDocument/2006/relationships/chart" Target="../charts/chart136.xml"/><Relationship Id="rId19" Type="http://schemas.openxmlformats.org/officeDocument/2006/relationships/chart" Target="../charts/chart145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Relationship Id="rId14" Type="http://schemas.openxmlformats.org/officeDocument/2006/relationships/chart" Target="../charts/chart140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3217" name="Drop Down 1" hidden="1">
              <a:extLst>
                <a:ext uri="{63B3BB69-23CF-44E3-9099-C40C66FF867C}">
                  <a14:compatExt spid="_x0000_s2953217"/>
                </a:ext>
                <a:ext uri="{FF2B5EF4-FFF2-40B4-BE49-F238E27FC236}">
                  <a16:creationId xmlns:a16="http://schemas.microsoft.com/office/drawing/2014/main" id="{00000000-0008-0000-0000-000001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3218" name="Button 2" hidden="1">
              <a:extLst>
                <a:ext uri="{63B3BB69-23CF-44E3-9099-C40C66FF867C}">
                  <a14:compatExt spid="_x0000_s2953218"/>
                </a:ext>
                <a:ext uri="{FF2B5EF4-FFF2-40B4-BE49-F238E27FC236}">
                  <a16:creationId xmlns:a16="http://schemas.microsoft.com/office/drawing/2014/main" id="{00000000-0008-0000-0000-000002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3219" name="Button 3" hidden="1">
              <a:extLst>
                <a:ext uri="{63B3BB69-23CF-44E3-9099-C40C66FF867C}">
                  <a14:compatExt spid="_x0000_s2953219"/>
                </a:ext>
                <a:ext uri="{FF2B5EF4-FFF2-40B4-BE49-F238E27FC236}">
                  <a16:creationId xmlns:a16="http://schemas.microsoft.com/office/drawing/2014/main" id="{00000000-0008-0000-0000-000003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3220" name="Button 4" hidden="1">
              <a:extLst>
                <a:ext uri="{63B3BB69-23CF-44E3-9099-C40C66FF867C}">
                  <a14:compatExt spid="_x0000_s2953220"/>
                </a:ext>
                <a:ext uri="{FF2B5EF4-FFF2-40B4-BE49-F238E27FC236}">
                  <a16:creationId xmlns:a16="http://schemas.microsoft.com/office/drawing/2014/main" id="{00000000-0008-0000-0000-0000041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4001" name="Drop Down 1" hidden="1">
              <a:extLst>
                <a:ext uri="{63B3BB69-23CF-44E3-9099-C40C66FF867C}">
                  <a14:compatExt spid="_x0000_s2944001"/>
                </a:ext>
                <a:ext uri="{FF2B5EF4-FFF2-40B4-BE49-F238E27FC236}">
                  <a16:creationId xmlns:a16="http://schemas.microsoft.com/office/drawing/2014/main" id="{00000000-0008-0000-0100-000001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4002" name="Button 2" hidden="1">
              <a:extLst>
                <a:ext uri="{63B3BB69-23CF-44E3-9099-C40C66FF867C}">
                  <a14:compatExt spid="_x0000_s2944002"/>
                </a:ext>
                <a:ext uri="{FF2B5EF4-FFF2-40B4-BE49-F238E27FC236}">
                  <a16:creationId xmlns:a16="http://schemas.microsoft.com/office/drawing/2014/main" id="{00000000-0008-0000-0100-000002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4003" name="Button 3" hidden="1">
              <a:extLst>
                <a:ext uri="{63B3BB69-23CF-44E3-9099-C40C66FF867C}">
                  <a14:compatExt spid="_x0000_s2944003"/>
                </a:ext>
                <a:ext uri="{FF2B5EF4-FFF2-40B4-BE49-F238E27FC236}">
                  <a16:creationId xmlns:a16="http://schemas.microsoft.com/office/drawing/2014/main" id="{00000000-0008-0000-0100-000003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4004" name="Button 4" hidden="1">
              <a:extLst>
                <a:ext uri="{63B3BB69-23CF-44E3-9099-C40C66FF867C}">
                  <a14:compatExt spid="_x0000_s2944004"/>
                </a:ext>
                <a:ext uri="{FF2B5EF4-FFF2-40B4-BE49-F238E27FC236}">
                  <a16:creationId xmlns:a16="http://schemas.microsoft.com/office/drawing/2014/main" id="{00000000-0008-0000-0100-000004E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7073" name="Drop Down 1" hidden="1">
              <a:extLst>
                <a:ext uri="{63B3BB69-23CF-44E3-9099-C40C66FF867C}">
                  <a14:compatExt spid="_x0000_s2947073"/>
                </a:ext>
                <a:ext uri="{FF2B5EF4-FFF2-40B4-BE49-F238E27FC236}">
                  <a16:creationId xmlns:a16="http://schemas.microsoft.com/office/drawing/2014/main" id="{00000000-0008-0000-0200-000001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7074" name="Button 2" hidden="1">
              <a:extLst>
                <a:ext uri="{63B3BB69-23CF-44E3-9099-C40C66FF867C}">
                  <a14:compatExt spid="_x0000_s2947074"/>
                </a:ext>
                <a:ext uri="{FF2B5EF4-FFF2-40B4-BE49-F238E27FC236}">
                  <a16:creationId xmlns:a16="http://schemas.microsoft.com/office/drawing/2014/main" id="{00000000-0008-0000-0200-000002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7075" name="Button 3" hidden="1">
              <a:extLst>
                <a:ext uri="{63B3BB69-23CF-44E3-9099-C40C66FF867C}">
                  <a14:compatExt spid="_x0000_s2947075"/>
                </a:ext>
                <a:ext uri="{FF2B5EF4-FFF2-40B4-BE49-F238E27FC236}">
                  <a16:creationId xmlns:a16="http://schemas.microsoft.com/office/drawing/2014/main" id="{00000000-0008-0000-0200-000003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7076" name="Button 4" hidden="1">
              <a:extLst>
                <a:ext uri="{63B3BB69-23CF-44E3-9099-C40C66FF867C}">
                  <a14:compatExt spid="_x0000_s2947076"/>
                </a:ext>
                <a:ext uri="{FF2B5EF4-FFF2-40B4-BE49-F238E27FC236}">
                  <a16:creationId xmlns:a16="http://schemas.microsoft.com/office/drawing/2014/main" id="{00000000-0008-0000-0200-000004F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8097" name="Drop Down 1" hidden="1">
              <a:extLst>
                <a:ext uri="{63B3BB69-23CF-44E3-9099-C40C66FF867C}">
                  <a14:compatExt spid="_x0000_s2948097"/>
                </a:ext>
                <a:ext uri="{FF2B5EF4-FFF2-40B4-BE49-F238E27FC236}">
                  <a16:creationId xmlns:a16="http://schemas.microsoft.com/office/drawing/2014/main" id="{00000000-0008-0000-0300-000001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8098" name="Button 2" hidden="1">
              <a:extLst>
                <a:ext uri="{63B3BB69-23CF-44E3-9099-C40C66FF867C}">
                  <a14:compatExt spid="_x0000_s2948098"/>
                </a:ext>
                <a:ext uri="{FF2B5EF4-FFF2-40B4-BE49-F238E27FC236}">
                  <a16:creationId xmlns:a16="http://schemas.microsoft.com/office/drawing/2014/main" id="{00000000-0008-0000-0300-000002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8099" name="Button 3" hidden="1">
              <a:extLst>
                <a:ext uri="{63B3BB69-23CF-44E3-9099-C40C66FF867C}">
                  <a14:compatExt spid="_x0000_s2948099"/>
                </a:ext>
                <a:ext uri="{FF2B5EF4-FFF2-40B4-BE49-F238E27FC236}">
                  <a16:creationId xmlns:a16="http://schemas.microsoft.com/office/drawing/2014/main" id="{00000000-0008-0000-0300-000003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8100" name="Button 4" hidden="1">
              <a:extLst>
                <a:ext uri="{63B3BB69-23CF-44E3-9099-C40C66FF867C}">
                  <a14:compatExt spid="_x0000_s2948100"/>
                </a:ext>
                <a:ext uri="{FF2B5EF4-FFF2-40B4-BE49-F238E27FC236}">
                  <a16:creationId xmlns:a16="http://schemas.microsoft.com/office/drawing/2014/main" id="{00000000-0008-0000-0300-000004F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9121" name="Drop Down 1" hidden="1">
              <a:extLst>
                <a:ext uri="{63B3BB69-23CF-44E3-9099-C40C66FF867C}">
                  <a14:compatExt spid="_x0000_s2949121"/>
                </a:ext>
                <a:ext uri="{FF2B5EF4-FFF2-40B4-BE49-F238E27FC236}">
                  <a16:creationId xmlns:a16="http://schemas.microsoft.com/office/drawing/2014/main" id="{00000000-0008-0000-0400-000001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9122" name="Button 2" hidden="1">
              <a:extLst>
                <a:ext uri="{63B3BB69-23CF-44E3-9099-C40C66FF867C}">
                  <a14:compatExt spid="_x0000_s2949122"/>
                </a:ext>
                <a:ext uri="{FF2B5EF4-FFF2-40B4-BE49-F238E27FC236}">
                  <a16:creationId xmlns:a16="http://schemas.microsoft.com/office/drawing/2014/main" id="{00000000-0008-0000-0400-000002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9123" name="Button 3" hidden="1">
              <a:extLst>
                <a:ext uri="{63B3BB69-23CF-44E3-9099-C40C66FF867C}">
                  <a14:compatExt spid="_x0000_s2949123"/>
                </a:ext>
                <a:ext uri="{FF2B5EF4-FFF2-40B4-BE49-F238E27FC236}">
                  <a16:creationId xmlns:a16="http://schemas.microsoft.com/office/drawing/2014/main" id="{00000000-0008-0000-0400-000003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9124" name="Button 4" hidden="1">
              <a:extLst>
                <a:ext uri="{63B3BB69-23CF-44E3-9099-C40C66FF867C}">
                  <a14:compatExt spid="_x0000_s2949124"/>
                </a:ext>
                <a:ext uri="{FF2B5EF4-FFF2-40B4-BE49-F238E27FC236}">
                  <a16:creationId xmlns:a16="http://schemas.microsoft.com/office/drawing/2014/main" id="{00000000-0008-0000-0400-0000040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0145" name="Drop Down 1" hidden="1">
              <a:extLst>
                <a:ext uri="{63B3BB69-23CF-44E3-9099-C40C66FF867C}">
                  <a14:compatExt spid="_x0000_s2950145"/>
                </a:ext>
                <a:ext uri="{FF2B5EF4-FFF2-40B4-BE49-F238E27FC236}">
                  <a16:creationId xmlns:a16="http://schemas.microsoft.com/office/drawing/2014/main" id="{00000000-0008-0000-0500-000001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0146" name="Button 2" hidden="1">
              <a:extLst>
                <a:ext uri="{63B3BB69-23CF-44E3-9099-C40C66FF867C}">
                  <a14:compatExt spid="_x0000_s2950146"/>
                </a:ext>
                <a:ext uri="{FF2B5EF4-FFF2-40B4-BE49-F238E27FC236}">
                  <a16:creationId xmlns:a16="http://schemas.microsoft.com/office/drawing/2014/main" id="{00000000-0008-0000-0500-000002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0147" name="Button 3" hidden="1">
              <a:extLst>
                <a:ext uri="{63B3BB69-23CF-44E3-9099-C40C66FF867C}">
                  <a14:compatExt spid="_x0000_s2950147"/>
                </a:ext>
                <a:ext uri="{FF2B5EF4-FFF2-40B4-BE49-F238E27FC236}">
                  <a16:creationId xmlns:a16="http://schemas.microsoft.com/office/drawing/2014/main" id="{00000000-0008-0000-0500-000003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0148" name="Button 4" hidden="1">
              <a:extLst>
                <a:ext uri="{63B3BB69-23CF-44E3-9099-C40C66FF867C}">
                  <a14:compatExt spid="_x0000_s2950148"/>
                </a:ext>
                <a:ext uri="{FF2B5EF4-FFF2-40B4-BE49-F238E27FC236}">
                  <a16:creationId xmlns:a16="http://schemas.microsoft.com/office/drawing/2014/main" id="{00000000-0008-0000-0500-0000040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1169" name="Drop Down 1" hidden="1">
              <a:extLst>
                <a:ext uri="{63B3BB69-23CF-44E3-9099-C40C66FF867C}">
                  <a14:compatExt spid="_x0000_s2951169"/>
                </a:ext>
                <a:ext uri="{FF2B5EF4-FFF2-40B4-BE49-F238E27FC236}">
                  <a16:creationId xmlns:a16="http://schemas.microsoft.com/office/drawing/2014/main" id="{00000000-0008-0000-0600-000001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1170" name="Button 2" hidden="1">
              <a:extLst>
                <a:ext uri="{63B3BB69-23CF-44E3-9099-C40C66FF867C}">
                  <a14:compatExt spid="_x0000_s2951170"/>
                </a:ext>
                <a:ext uri="{FF2B5EF4-FFF2-40B4-BE49-F238E27FC236}">
                  <a16:creationId xmlns:a16="http://schemas.microsoft.com/office/drawing/2014/main" id="{00000000-0008-0000-0600-000002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1171" name="Button 3" hidden="1">
              <a:extLst>
                <a:ext uri="{63B3BB69-23CF-44E3-9099-C40C66FF867C}">
                  <a14:compatExt spid="_x0000_s2951171"/>
                </a:ext>
                <a:ext uri="{FF2B5EF4-FFF2-40B4-BE49-F238E27FC236}">
                  <a16:creationId xmlns:a16="http://schemas.microsoft.com/office/drawing/2014/main" id="{00000000-0008-0000-0600-000003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1172" name="Button 4" hidden="1">
              <a:extLst>
                <a:ext uri="{63B3BB69-23CF-44E3-9099-C40C66FF867C}">
                  <a14:compatExt spid="_x0000_s2951172"/>
                </a:ext>
                <a:ext uri="{FF2B5EF4-FFF2-40B4-BE49-F238E27FC236}">
                  <a16:creationId xmlns:a16="http://schemas.microsoft.com/office/drawing/2014/main" id="{00000000-0008-0000-0600-0000040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8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27.xml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0">
    <pageSetUpPr fitToPage="1"/>
  </sheetPr>
  <dimension ref="A1:FC675"/>
  <sheetViews>
    <sheetView tabSelected="1" zoomScale="70" zoomScaleNormal="70" zoomScaleSheetLayoutView="50" workbookViewId="0">
      <pane ySplit="12" topLeftCell="A13" activePane="bottomLeft" state="frozen"/>
      <selection pane="bottomLeft" activeCell="N27" sqref="N27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163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43722</v>
      </c>
      <c r="N3" s="65" t="s">
        <v>7</v>
      </c>
      <c r="O3" s="3">
        <f>I356</f>
        <v>56.266404199475055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164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COUNT(A14:A675)</f>
        <v>345</v>
      </c>
      <c r="U4" s="75">
        <f>COUNT(I14:I675)</f>
        <v>343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0.4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0.1351</v>
      </c>
      <c r="D9">
        <v>-0.10925</v>
      </c>
      <c r="E9">
        <v>-7.2599999999999998E-2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100" t="s">
        <v>177</v>
      </c>
      <c r="J11" s="56" t="s">
        <v>17</v>
      </c>
      <c r="K11" s="56" t="s">
        <v>37</v>
      </c>
      <c r="L11" s="101" t="s">
        <v>183</v>
      </c>
      <c r="M11" s="56" t="s">
        <v>132</v>
      </c>
      <c r="N11" s="56" t="s">
        <v>60</v>
      </c>
      <c r="O11" s="101" t="s">
        <v>178</v>
      </c>
      <c r="P11" s="102" t="s">
        <v>181</v>
      </c>
      <c r="Q11" s="102" t="s">
        <v>179</v>
      </c>
      <c r="R11" s="102" t="s">
        <v>182</v>
      </c>
      <c r="S11" s="102" t="s">
        <v>180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2.0699999999999998</v>
      </c>
      <c r="C14">
        <v>0.13578000000000001</v>
      </c>
      <c r="D14">
        <v>-0.10624</v>
      </c>
      <c r="E14">
        <v>-7.0489999999999997E-2</v>
      </c>
      <c r="F14">
        <v>1.9724999999999999</v>
      </c>
      <c r="G14">
        <v>1.9724999999999999</v>
      </c>
      <c r="H14" s="21"/>
      <c r="I14" s="17">
        <f t="shared" si="0"/>
        <v>0.16404199475065617</v>
      </c>
      <c r="J14" s="16">
        <f t="shared" si="1"/>
        <v>0.23595800524934385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0.18019301848049649</v>
      </c>
      <c r="P14" s="16">
        <v>0.18831927604226167</v>
      </c>
      <c r="Q14" s="16">
        <v>2.1402902499083137E-2</v>
      </c>
      <c r="R14" s="16">
        <v>11.365221313977441</v>
      </c>
      <c r="S14" s="16">
        <v>0.56432344178924876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33</v>
      </c>
      <c r="Y14" s="10">
        <v>3</v>
      </c>
      <c r="Z14" s="20" t="s">
        <v>124</v>
      </c>
      <c r="AA14" s="15">
        <v>2</v>
      </c>
      <c r="AB14" s="11">
        <v>97.81</v>
      </c>
      <c r="AC14" s="10">
        <v>1.8400000000000034</v>
      </c>
      <c r="AD14" s="19">
        <v>0.35</v>
      </c>
      <c r="AE14" s="12">
        <v>18.019301848049647</v>
      </c>
      <c r="AF14" s="10">
        <v>21.170956977644494</v>
      </c>
      <c r="AG14" s="10">
        <v>9.4159638021130831</v>
      </c>
      <c r="AH14" s="10">
        <v>10.146622163601554</v>
      </c>
      <c r="AI14" s="10">
        <v>0.87987727856223674</v>
      </c>
      <c r="AJ14" s="10"/>
      <c r="AK14" s="10"/>
      <c r="AL14" s="10"/>
      <c r="AM14" s="10"/>
      <c r="AN14" s="10">
        <v>0.18019301848049649</v>
      </c>
      <c r="AO14" s="10">
        <v>5.6478716267104476E-2</v>
      </c>
      <c r="AP14" s="10">
        <v>1</v>
      </c>
      <c r="AQ14" s="10">
        <v>79.625</v>
      </c>
      <c r="AR14" s="10"/>
      <c r="AS14" s="10"/>
      <c r="AT14" s="10">
        <v>16.178212937405362</v>
      </c>
      <c r="AU14" s="10">
        <v>1</v>
      </c>
      <c r="AV14" s="16"/>
      <c r="AW14" s="19">
        <v>3.1756435466466741</v>
      </c>
      <c r="AX14" s="1" t="s">
        <v>120</v>
      </c>
      <c r="AY14" s="23">
        <v>0.23595800524934385</v>
      </c>
      <c r="AZ14" s="18">
        <v>100</v>
      </c>
      <c r="BA14" s="18">
        <v>0</v>
      </c>
      <c r="BB14" s="18">
        <v>0</v>
      </c>
      <c r="BC14" s="18">
        <v>100</v>
      </c>
      <c r="BD14" s="18">
        <v>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1</v>
      </c>
      <c r="BK14" s="24">
        <f ca="1">((P14-(L14/2000))/1.06)*(1.06/(M14/2000))^BJ14</f>
        <v>21.509692289286804</v>
      </c>
      <c r="BL14" s="23">
        <f t="shared" ref="BL14" si="2">(Q14/(P14-(L14/2000)))*100</f>
        <v>11.893598064380239</v>
      </c>
      <c r="BM14" s="23">
        <f ca="1">SQRT(((3.47-LOG(BK14))^2)+((LOG(BL14)+1.22)^2))</f>
        <v>3.136366611960399</v>
      </c>
      <c r="BN14" s="22">
        <f t="shared" ref="BN14" si="3">SQRT(((3.47-LOG(P14/1.06))^2)+((LOG(R14)+1.22)^2))</f>
        <v>4.7948018237221559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2.02</v>
      </c>
      <c r="C15">
        <v>0.13678999999999999</v>
      </c>
      <c r="D15">
        <v>-0.10440000000000001</v>
      </c>
      <c r="E15">
        <v>-6.9779999999999995E-2</v>
      </c>
      <c r="F15">
        <v>1.9918800000000001</v>
      </c>
      <c r="G15">
        <v>1.9754</v>
      </c>
      <c r="H15" s="21"/>
      <c r="I15" s="17">
        <f t="shared" si="0"/>
        <v>0.32808398950131235</v>
      </c>
      <c r="J15" s="16">
        <f t="shared" si="1"/>
        <v>7.1916010498687677E-2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0.44783264887063573</v>
      </c>
      <c r="P15" s="16">
        <v>0.45869333433233139</v>
      </c>
      <c r="Q15" s="16">
        <v>3.4486404358987741E-2</v>
      </c>
      <c r="R15" s="16">
        <v>7.5184010269488093</v>
      </c>
      <c r="S15" s="16">
        <v>0.75421426817330917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144</v>
      </c>
      <c r="Y15" s="10">
        <v>4</v>
      </c>
      <c r="Z15" s="20" t="s">
        <v>33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44.783264887063574</v>
      </c>
      <c r="AF15" s="10">
        <v>51.995417749148764</v>
      </c>
      <c r="AG15" s="10">
        <v>22.934666716616562</v>
      </c>
      <c r="AH15" s="10">
        <v>12.590630524582089</v>
      </c>
      <c r="AI15" s="10">
        <v>1.3300700460318884</v>
      </c>
      <c r="AJ15" s="10"/>
      <c r="AK15" s="10"/>
      <c r="AL15" s="10"/>
      <c r="AM15" s="10"/>
      <c r="AN15" s="10">
        <v>0.44783264887063573</v>
      </c>
      <c r="AO15" s="10">
        <v>0.11967899655684416</v>
      </c>
      <c r="AP15" s="10">
        <v>1</v>
      </c>
      <c r="AQ15" s="10">
        <v>79.625</v>
      </c>
      <c r="AR15" s="10"/>
      <c r="AS15" s="10"/>
      <c r="AT15" s="10">
        <v>20.071732627774391</v>
      </c>
      <c r="AU15" s="10">
        <v>1</v>
      </c>
      <c r="AV15" s="16"/>
      <c r="AW15" s="19">
        <v>7.7993126623723148</v>
      </c>
      <c r="AX15" s="1" t="s">
        <v>120</v>
      </c>
      <c r="AY15" s="23">
        <v>7.1916010498687677E-2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0.95370495090629448</v>
      </c>
      <c r="BK15" s="24">
        <f t="shared" ref="BK15:BK78" ca="1" si="5">((P15-(L15/2000))/1.06)*(1.06/(M15/2000))^BJ15</f>
        <v>30.877540514702677</v>
      </c>
      <c r="BL15" s="23">
        <f t="shared" ref="BL15:BL78" si="6">(Q15/(P15-(L15/2000)))*100</f>
        <v>7.8030415330210028</v>
      </c>
      <c r="BM15" s="23">
        <f t="shared" ref="BM15:BM78" ca="1" si="7">SQRT(((3.47-LOG(BK15))^2)+((LOG(BL15)+1.22)^2))</f>
        <v>2.8954229218308241</v>
      </c>
      <c r="BN15" s="22">
        <f t="shared" ref="BN15:BN78" si="8">SQRT(((3.47-LOG(P15/1.06))^2)+((LOG(R15)+1.22)^2))</f>
        <v>4.3693978409941705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0.4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0.4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2.0699999999999998</v>
      </c>
      <c r="C16">
        <v>0.13653999999999999</v>
      </c>
      <c r="D16">
        <v>-0.10213</v>
      </c>
      <c r="E16">
        <v>-6.9349999999999995E-2</v>
      </c>
      <c r="F16">
        <v>2.00753</v>
      </c>
      <c r="G16">
        <v>1.99393</v>
      </c>
      <c r="H16" s="21"/>
      <c r="I16" s="17">
        <f t="shared" si="0"/>
        <v>0.49212598425196846</v>
      </c>
      <c r="J16" s="16">
        <f t="shared" si="1"/>
        <v>-9.212598425196844E-2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0.3815852156057486</v>
      </c>
      <c r="P16" s="16">
        <v>0.39410196303500777</v>
      </c>
      <c r="Q16" s="16">
        <v>5.0627463718761465E-2</v>
      </c>
      <c r="R16" s="16">
        <v>12.846285597989846</v>
      </c>
      <c r="S16" s="16">
        <v>0.8692185714763313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38.158521560574862</v>
      </c>
      <c r="AF16" s="10">
        <v>43.412180922136166</v>
      </c>
      <c r="AG16" s="10">
        <v>19.705098151750377</v>
      </c>
      <c r="AH16" s="10">
        <v>13.49411612503841</v>
      </c>
      <c r="AI16" s="10">
        <v>0.77843513003982834</v>
      </c>
      <c r="AJ16" s="10"/>
      <c r="AK16" s="10"/>
      <c r="AL16" s="10"/>
      <c r="AM16" s="10"/>
      <c r="AN16" s="10">
        <v>0.3815852156057486</v>
      </c>
      <c r="AO16" s="10">
        <v>0.12377803133401505</v>
      </c>
      <c r="AP16" s="10">
        <v>1</v>
      </c>
      <c r="AQ16" s="10">
        <v>79.625</v>
      </c>
      <c r="AR16" s="10"/>
      <c r="AS16" s="10"/>
      <c r="AT16" s="10">
        <v>10.849704256318784</v>
      </c>
      <c r="AU16" s="10">
        <v>1</v>
      </c>
      <c r="AV16" s="16"/>
      <c r="AW16" s="19">
        <v>6.5118271383204247</v>
      </c>
      <c r="AX16" s="1" t="s">
        <v>120</v>
      </c>
      <c r="AY16" s="23">
        <v>9.2125984251968399E-2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24.828317512819066</v>
      </c>
      <c r="BL16" s="23">
        <f t="shared" si="6"/>
        <v>13.720048326736192</v>
      </c>
      <c r="BM16" s="23">
        <f t="shared" ca="1" si="7"/>
        <v>3.1405364772977746</v>
      </c>
      <c r="BN16" s="22">
        <f t="shared" si="8"/>
        <v>4.5421188623798114</v>
      </c>
      <c r="BO16" s="21"/>
      <c r="BP16" s="2"/>
      <c r="BR16" s="6"/>
      <c r="BV16" s="44" t="s">
        <v>10</v>
      </c>
      <c r="BW16" s="43" t="str">
        <f>O2</f>
        <v>WSLP-19-065C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WSLP-19-065C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2.02</v>
      </c>
      <c r="C17">
        <v>0.13680999999999999</v>
      </c>
      <c r="D17">
        <v>-0.10070999999999999</v>
      </c>
      <c r="E17">
        <v>-6.6790000000000002E-2</v>
      </c>
      <c r="F17">
        <v>1.9964299999999999</v>
      </c>
      <c r="G17">
        <v>1.98695</v>
      </c>
      <c r="H17" s="21"/>
      <c r="I17" s="17">
        <f t="shared" si="0"/>
        <v>0.65616797900262469</v>
      </c>
      <c r="J17" s="16">
        <f t="shared" si="1"/>
        <v>-0.25616797900262467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0.45313244353182464</v>
      </c>
      <c r="P17" s="16">
        <v>0.47550853662843867</v>
      </c>
      <c r="Q17" s="16">
        <v>6.0724514067166176E-2</v>
      </c>
      <c r="R17" s="16">
        <v>12.77043615194151</v>
      </c>
      <c r="S17" s="16">
        <v>1.5538953539315312</v>
      </c>
      <c r="T17" s="20" t="s">
        <v>119</v>
      </c>
      <c r="U17" s="10">
        <v>2</v>
      </c>
      <c r="V17" s="20" t="s">
        <v>143</v>
      </c>
      <c r="W17" s="10">
        <v>2</v>
      </c>
      <c r="X17" s="20" t="s">
        <v>33</v>
      </c>
      <c r="Y17" s="10">
        <v>3</v>
      </c>
      <c r="Z17" s="20" t="s">
        <v>124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45.313244353182469</v>
      </c>
      <c r="AF17" s="10">
        <v>52.005172905800563</v>
      </c>
      <c r="AG17" s="10">
        <v>23.775426831421953</v>
      </c>
      <c r="AH17" s="10">
        <v>26.116578439482389</v>
      </c>
      <c r="AI17" s="10">
        <v>0.78305861139125488</v>
      </c>
      <c r="AJ17" s="10"/>
      <c r="AK17" s="10"/>
      <c r="AL17" s="10"/>
      <c r="AM17" s="10"/>
      <c r="AN17" s="10">
        <v>0.45313244353182464</v>
      </c>
      <c r="AO17" s="10">
        <v>0.1509975188068014</v>
      </c>
      <c r="AP17" s="10">
        <v>1</v>
      </c>
      <c r="AQ17" s="10">
        <v>79.625</v>
      </c>
      <c r="AR17" s="10"/>
      <c r="AS17" s="10"/>
      <c r="AT17" s="10">
        <v>9.6959175592392857</v>
      </c>
      <c r="AU17" s="10">
        <v>1</v>
      </c>
      <c r="AV17" s="16"/>
      <c r="AW17" s="19">
        <v>7.8007759358700843</v>
      </c>
      <c r="AX17" s="1" t="s">
        <v>120</v>
      </c>
      <c r="AY17" s="23">
        <v>0.256167979002625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24.408514848613788</v>
      </c>
      <c r="BL17" s="23">
        <f t="shared" si="6"/>
        <v>13.737211279790404</v>
      </c>
      <c r="BM17" s="23">
        <f t="shared" ca="1" si="7"/>
        <v>3.1458416536830605</v>
      </c>
      <c r="BN17" s="22">
        <f t="shared" si="8"/>
        <v>4.4709600524748563</v>
      </c>
      <c r="BO17" s="21"/>
      <c r="BP17" s="2"/>
      <c r="BR17" s="6"/>
      <c r="BV17" s="42" t="s">
        <v>50</v>
      </c>
      <c r="BW17" s="124" t="str">
        <f>J4</f>
        <v>30.10068, -90.57858</v>
      </c>
      <c r="BX17" s="124"/>
      <c r="BY17" s="125" t="s">
        <v>7</v>
      </c>
      <c r="BZ17" s="125"/>
      <c r="CA17" s="125"/>
      <c r="CB17" s="126">
        <f>O3</f>
        <v>56.266404199475055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30.10068, -90.57858</v>
      </c>
      <c r="CV17" s="124"/>
      <c r="CW17" s="125" t="s">
        <v>7</v>
      </c>
      <c r="CX17" s="125"/>
      <c r="CY17" s="125"/>
      <c r="CZ17" s="126">
        <f>CB17</f>
        <v>56.266404199475055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0.73</v>
      </c>
      <c r="C18">
        <v>0.13744000000000001</v>
      </c>
      <c r="D18">
        <v>-9.8150000000000001E-2</v>
      </c>
      <c r="E18">
        <v>-6.5530000000000005E-2</v>
      </c>
      <c r="F18">
        <v>2.0573299999999999</v>
      </c>
      <c r="G18">
        <v>2.0084300000000002</v>
      </c>
      <c r="H18" s="21"/>
      <c r="I18" s="17">
        <f t="shared" si="0"/>
        <v>0.82020997375328075</v>
      </c>
      <c r="J18" s="16">
        <f t="shared" si="1"/>
        <v>-0.42020997375328073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0.62007597535934522</v>
      </c>
      <c r="P18" s="16">
        <v>0.64730471515161048</v>
      </c>
      <c r="Q18" s="16">
        <v>7.8927647089642158E-2</v>
      </c>
      <c r="R18" s="16">
        <v>12.193275476319661</v>
      </c>
      <c r="S18" s="16">
        <v>1.8908847077962001</v>
      </c>
      <c r="T18" s="20" t="s">
        <v>119</v>
      </c>
      <c r="U18" s="10">
        <v>2</v>
      </c>
      <c r="V18" s="20" t="s">
        <v>143</v>
      </c>
      <c r="W18" s="10">
        <v>2</v>
      </c>
      <c r="X18" s="20" t="s">
        <v>33</v>
      </c>
      <c r="Y18" s="10">
        <v>3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62.007597535934522</v>
      </c>
      <c r="AF18" s="10">
        <v>71.23223605766978</v>
      </c>
      <c r="AG18" s="10">
        <v>32.365235757580535</v>
      </c>
      <c r="AH18" s="10">
        <v>31.586613651492584</v>
      </c>
      <c r="AI18" s="10">
        <v>0.82012417577383689</v>
      </c>
      <c r="AJ18" s="10"/>
      <c r="AK18" s="10"/>
      <c r="AL18" s="10"/>
      <c r="AM18" s="10"/>
      <c r="AN18" s="10">
        <v>0.62007597535934522</v>
      </c>
      <c r="AO18" s="10">
        <v>0.19948433713742372</v>
      </c>
      <c r="AP18" s="10">
        <v>1</v>
      </c>
      <c r="AQ18" s="10">
        <v>79.625</v>
      </c>
      <c r="AR18" s="10"/>
      <c r="AS18" s="10"/>
      <c r="AT18" s="10">
        <v>10.673207066298744</v>
      </c>
      <c r="AU18" s="10">
        <v>1</v>
      </c>
      <c r="AV18" s="16"/>
      <c r="AW18" s="19">
        <v>10.684835408650468</v>
      </c>
      <c r="AX18" s="1" t="s">
        <v>120</v>
      </c>
      <c r="AY18" s="23">
        <v>0.42020997375328101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28.34846039603854</v>
      </c>
      <c r="BL18" s="23">
        <f t="shared" si="6"/>
        <v>13.035678863766476</v>
      </c>
      <c r="BM18" s="23">
        <f t="shared" ca="1" si="7"/>
        <v>3.0859417504472733</v>
      </c>
      <c r="BN18" s="22">
        <f t="shared" si="8"/>
        <v>4.3464352596146911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2.02</v>
      </c>
      <c r="C19">
        <v>0.13796</v>
      </c>
      <c r="D19">
        <v>-9.7710000000000005E-2</v>
      </c>
      <c r="E19">
        <v>-6.6000000000000003E-2</v>
      </c>
      <c r="F19">
        <v>1.98935</v>
      </c>
      <c r="G19">
        <v>1.986</v>
      </c>
      <c r="H19" s="21"/>
      <c r="I19" s="17">
        <f t="shared" si="0"/>
        <v>0.98425196850393692</v>
      </c>
      <c r="J19" s="16">
        <f t="shared" si="1"/>
        <v>-0.5842519685039369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0.75787063655030829</v>
      </c>
      <c r="P19" s="16">
        <v>0.78328926209895766</v>
      </c>
      <c r="Q19" s="16">
        <v>8.2056310577880195E-2</v>
      </c>
      <c r="R19" s="16">
        <v>10.475863074899848</v>
      </c>
      <c r="S19" s="16">
        <v>1.7651823297673161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33</v>
      </c>
      <c r="Y19" s="10">
        <v>3</v>
      </c>
      <c r="Z19" s="20" t="s">
        <v>124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75.787063655030835</v>
      </c>
      <c r="AF19" s="10">
        <v>86.246166082971399</v>
      </c>
      <c r="AG19" s="10">
        <v>39.164463104947885</v>
      </c>
      <c r="AH19" s="10">
        <v>27.538418950263981</v>
      </c>
      <c r="AI19" s="10">
        <v>0.95457528687636095</v>
      </c>
      <c r="AJ19" s="10"/>
      <c r="AK19" s="10"/>
      <c r="AL19" s="10"/>
      <c r="AM19" s="10"/>
      <c r="AN19" s="10">
        <v>0.75787063655030829</v>
      </c>
      <c r="AO19" s="10">
        <v>0.23354223177429473</v>
      </c>
      <c r="AP19" s="10">
        <v>1</v>
      </c>
      <c r="AQ19" s="10">
        <v>79.625</v>
      </c>
      <c r="AR19" s="10"/>
      <c r="AS19" s="10"/>
      <c r="AT19" s="10">
        <v>10.773852080905124</v>
      </c>
      <c r="AU19" s="10">
        <v>1</v>
      </c>
      <c r="AV19" s="16"/>
      <c r="AW19" s="19">
        <v>12.93692491244571</v>
      </c>
      <c r="AX19" s="1" t="s">
        <v>120</v>
      </c>
      <c r="AY19" s="23">
        <v>0.58425196850393701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29.792875611701643</v>
      </c>
      <c r="BL19" s="23">
        <f t="shared" si="6"/>
        <v>11.193174184821778</v>
      </c>
      <c r="BM19" s="23">
        <f t="shared" ca="1" si="7"/>
        <v>3.0218729497437802</v>
      </c>
      <c r="BN19" s="22">
        <f t="shared" si="8"/>
        <v>4.24127515011297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2.02</v>
      </c>
      <c r="C20">
        <v>0.13997999999999999</v>
      </c>
      <c r="D20">
        <v>-9.6490000000000006E-2</v>
      </c>
      <c r="E20">
        <v>-6.6309999999999994E-2</v>
      </c>
      <c r="F20">
        <v>2.05233</v>
      </c>
      <c r="G20">
        <v>1.99898</v>
      </c>
      <c r="H20" s="21"/>
      <c r="I20" s="17">
        <f t="shared" si="0"/>
        <v>1.148293963254593</v>
      </c>
      <c r="J20" s="16">
        <f t="shared" si="1"/>
        <v>-0.74829396325459296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1.2931498973305944</v>
      </c>
      <c r="P20" s="16">
        <v>1.3173746177398376</v>
      </c>
      <c r="Q20" s="16">
        <v>9.0731241158903922E-2</v>
      </c>
      <c r="R20" s="16">
        <v>6.8872771599750093</v>
      </c>
      <c r="S20" s="16">
        <v>1.6822722506418839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129.31498973305943</v>
      </c>
      <c r="AF20" s="10">
        <v>148.09548536633568</v>
      </c>
      <c r="AG20" s="10">
        <v>65.86873088699187</v>
      </c>
      <c r="AH20" s="10">
        <v>24.370522969334953</v>
      </c>
      <c r="AI20" s="10">
        <v>1.4519526029988148</v>
      </c>
      <c r="AJ20" s="10"/>
      <c r="AK20" s="10"/>
      <c r="AL20" s="10"/>
      <c r="AM20" s="10"/>
      <c r="AN20" s="10">
        <v>1.2931498973305944</v>
      </c>
      <c r="AO20" s="10">
        <v>0.34361211774248457</v>
      </c>
      <c r="AP20" s="10">
        <v>1</v>
      </c>
      <c r="AQ20" s="10">
        <v>79.625</v>
      </c>
      <c r="AR20" s="10"/>
      <c r="AS20" s="10"/>
      <c r="AT20" s="10">
        <v>16.166611488141189</v>
      </c>
      <c r="AU20" s="10">
        <v>1</v>
      </c>
      <c r="AV20" s="16"/>
      <c r="AW20" s="19">
        <v>22.214322804950353</v>
      </c>
      <c r="AX20" s="1" t="s">
        <v>120</v>
      </c>
      <c r="AY20" s="23">
        <v>0.74829396325459296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0.93044768105678533</v>
      </c>
      <c r="BK20" s="24">
        <f t="shared" ca="1" si="5"/>
        <v>35.087030868845055</v>
      </c>
      <c r="BL20" s="23">
        <f t="shared" si="6"/>
        <v>7.2076901192153571</v>
      </c>
      <c r="BM20" s="23">
        <f t="shared" ca="1" si="7"/>
        <v>2.8323660073576282</v>
      </c>
      <c r="BN20" s="22">
        <f t="shared" si="8"/>
        <v>3.9535062905571712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2.02</v>
      </c>
      <c r="C21">
        <v>0.14177999999999999</v>
      </c>
      <c r="D21">
        <v>-9.375E-2</v>
      </c>
      <c r="E21">
        <v>-6.7110000000000003E-2</v>
      </c>
      <c r="F21">
        <v>2.0300500000000001</v>
      </c>
      <c r="G21">
        <v>2.02223</v>
      </c>
      <c r="H21" s="21"/>
      <c r="I21" s="17">
        <f t="shared" si="0"/>
        <v>1.3123359580052494</v>
      </c>
      <c r="J21" s="16">
        <f t="shared" si="1"/>
        <v>-0.91233595800524936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1.7701314168377797</v>
      </c>
      <c r="P21" s="16">
        <v>1.7912750917259743</v>
      </c>
      <c r="Q21" s="16">
        <v>0.11021428197202283</v>
      </c>
      <c r="R21" s="16">
        <v>6.152839532080268</v>
      </c>
      <c r="S21" s="16">
        <v>1.4683107561246309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177.01314168377797</v>
      </c>
      <c r="AF21" s="10">
        <v>202.86423033737725</v>
      </c>
      <c r="AG21" s="10">
        <v>89.5637545862987</v>
      </c>
      <c r="AH21" s="10">
        <v>18.506712157488469</v>
      </c>
      <c r="AI21" s="10">
        <v>1.6252658545474876</v>
      </c>
      <c r="AJ21" s="10"/>
      <c r="AK21" s="10"/>
      <c r="AL21" s="10"/>
      <c r="AM21" s="10"/>
      <c r="AN21" s="10">
        <v>1.7701314168377797</v>
      </c>
      <c r="AO21" s="10">
        <v>0.44728732317474112</v>
      </c>
      <c r="AP21" s="10">
        <v>1</v>
      </c>
      <c r="AQ21" s="10">
        <v>79.625</v>
      </c>
      <c r="AR21" s="10"/>
      <c r="AS21" s="10"/>
      <c r="AT21" s="10">
        <v>19.553490664390139</v>
      </c>
      <c r="AU21" s="10">
        <v>1</v>
      </c>
      <c r="AV21" s="16"/>
      <c r="AW21" s="19">
        <v>30.42963455060659</v>
      </c>
      <c r="AX21" s="1" t="s">
        <v>120</v>
      </c>
      <c r="AY21" s="23">
        <v>0.91233595800524903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0.90304450570968076</v>
      </c>
      <c r="BK21" s="24">
        <f t="shared" ca="1" si="5"/>
        <v>39.377262666812413</v>
      </c>
      <c r="BL21" s="23">
        <f t="shared" si="6"/>
        <v>6.3916571653818073</v>
      </c>
      <c r="BM21" s="23">
        <f t="shared" ca="1" si="7"/>
        <v>2.7600388203233495</v>
      </c>
      <c r="BN21" s="22">
        <f t="shared" si="8"/>
        <v>3.8141682846504659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2.02</v>
      </c>
      <c r="C22">
        <v>0.14277999999999999</v>
      </c>
      <c r="D22">
        <v>-9.1920000000000002E-2</v>
      </c>
      <c r="E22">
        <v>-6.9699999999999998E-2</v>
      </c>
      <c r="F22">
        <v>2.06698</v>
      </c>
      <c r="G22">
        <v>1.9918800000000001</v>
      </c>
      <c r="H22" s="21"/>
      <c r="I22" s="17">
        <f t="shared" si="0"/>
        <v>1.4763779527559056</v>
      </c>
      <c r="J22" s="16">
        <f t="shared" si="1"/>
        <v>-1.0763779527559056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2.0351211498973285</v>
      </c>
      <c r="P22" s="16">
        <v>2.0462899399111292</v>
      </c>
      <c r="Q22" s="16">
        <v>0.12322667784355842</v>
      </c>
      <c r="R22" s="16">
        <v>6.0219559037127546</v>
      </c>
      <c r="S22" s="16">
        <v>0.77561041762503335</v>
      </c>
      <c r="T22" s="20" t="s">
        <v>119</v>
      </c>
      <c r="U22" s="10">
        <v>2</v>
      </c>
      <c r="V22" s="20" t="s">
        <v>143</v>
      </c>
      <c r="W22" s="10">
        <v>2</v>
      </c>
      <c r="X22" s="20" t="s">
        <v>144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203.51211498973285</v>
      </c>
      <c r="AF22" s="10">
        <v>231.88172521418562</v>
      </c>
      <c r="AG22" s="10">
        <v>102.31449699555645</v>
      </c>
      <c r="AH22" s="10">
        <v>2.7945594122909005</v>
      </c>
      <c r="AI22" s="10">
        <v>1.6605900408262102</v>
      </c>
      <c r="AJ22" s="10"/>
      <c r="AK22" s="10"/>
      <c r="AL22" s="10"/>
      <c r="AM22" s="10"/>
      <c r="AN22" s="10">
        <v>2.0351211498973285</v>
      </c>
      <c r="AO22" s="10">
        <v>0.50792274745876831</v>
      </c>
      <c r="AP22" s="10">
        <v>1</v>
      </c>
      <c r="AQ22" s="10">
        <v>79.625</v>
      </c>
      <c r="AR22" s="10"/>
      <c r="AS22" s="10"/>
      <c r="AT22" s="10">
        <v>19.882832200142989</v>
      </c>
      <c r="AU22" s="10">
        <v>1</v>
      </c>
      <c r="AV22" s="16"/>
      <c r="AW22" s="19">
        <v>34.78225878212784</v>
      </c>
      <c r="AX22" s="1" t="s">
        <v>120</v>
      </c>
      <c r="AY22" s="23">
        <v>1.0763779527559101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0.89765029442506949</v>
      </c>
      <c r="BK22" s="24">
        <f t="shared" ca="1" si="5"/>
        <v>40.393987266024624</v>
      </c>
      <c r="BL22" s="23">
        <f t="shared" si="6"/>
        <v>6.2520046387865751</v>
      </c>
      <c r="BM22" s="23">
        <f t="shared" ca="1" si="7"/>
        <v>2.745477943164381</v>
      </c>
      <c r="BN22" s="22">
        <f t="shared" si="8"/>
        <v>3.7601812834685227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2.02</v>
      </c>
      <c r="C23">
        <v>0.14460999999999999</v>
      </c>
      <c r="D23">
        <v>-9.0289999999999995E-2</v>
      </c>
      <c r="E23">
        <v>-7.0129999999999998E-2</v>
      </c>
      <c r="F23">
        <v>2.0186500000000001</v>
      </c>
      <c r="G23">
        <v>1.98363</v>
      </c>
      <c r="H23" s="21"/>
      <c r="I23" s="17">
        <f t="shared" si="0"/>
        <v>1.6404199475065615</v>
      </c>
      <c r="J23" s="16">
        <f t="shared" si="1"/>
        <v>-1.2404199475065614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2.5200523613963011</v>
      </c>
      <c r="P23" s="16">
        <v>2.5295650894425381</v>
      </c>
      <c r="Q23" s="16">
        <v>0.13481695394771312</v>
      </c>
      <c r="R23" s="16">
        <v>5.3296495318657282</v>
      </c>
      <c r="S23" s="16">
        <v>0.66060611432201122</v>
      </c>
      <c r="T23" s="20" t="s">
        <v>33</v>
      </c>
      <c r="U23" s="10">
        <v>3</v>
      </c>
      <c r="V23" s="20" t="s">
        <v>143</v>
      </c>
      <c r="W23" s="10">
        <v>2</v>
      </c>
      <c r="X23" s="20" t="s">
        <v>144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252.00523613963009</v>
      </c>
      <c r="AF23" s="10">
        <v>287.75337319055336</v>
      </c>
      <c r="AG23" s="10">
        <v>126.47825447212691</v>
      </c>
      <c r="AH23" s="10">
        <v>0</v>
      </c>
      <c r="AI23" s="10">
        <v>1.8762959816045055</v>
      </c>
      <c r="AJ23" s="10"/>
      <c r="AK23" s="10"/>
      <c r="AL23" s="10"/>
      <c r="AM23" s="10"/>
      <c r="AN23" s="10">
        <v>2.5200523613963011</v>
      </c>
      <c r="AO23" s="10">
        <v>0.60728213188494495</v>
      </c>
      <c r="AP23" s="10">
        <v>1</v>
      </c>
      <c r="AQ23" s="10">
        <v>111.47500000000001</v>
      </c>
      <c r="AR23" s="10"/>
      <c r="AS23" s="10"/>
      <c r="AT23" s="10">
        <v>22.329267563033806</v>
      </c>
      <c r="AU23" s="10">
        <v>1</v>
      </c>
      <c r="AV23" s="16"/>
      <c r="AW23" s="19">
        <v>43.163005978583001</v>
      </c>
      <c r="AX23" s="1" t="s">
        <v>120</v>
      </c>
      <c r="AY23" s="23">
        <v>1.24041994750656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0.87563647925581223</v>
      </c>
      <c r="BK23" s="24">
        <f t="shared" ca="1" si="5"/>
        <v>42.94628970611501</v>
      </c>
      <c r="BL23" s="23">
        <f t="shared" si="6"/>
        <v>5.5119486300487113</v>
      </c>
      <c r="BM23" s="23">
        <f t="shared" ca="1" si="7"/>
        <v>2.6872960584341636</v>
      </c>
      <c r="BN23" s="22">
        <f t="shared" si="8"/>
        <v>3.65399884875798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2.0699999999999998</v>
      </c>
      <c r="C24">
        <v>0.14599000000000001</v>
      </c>
      <c r="D24">
        <v>-8.9279999999999998E-2</v>
      </c>
      <c r="E24">
        <v>-7.0180000000000006E-2</v>
      </c>
      <c r="F24">
        <v>1.99295</v>
      </c>
      <c r="G24">
        <v>1.9915499999999999</v>
      </c>
      <c r="H24" s="21"/>
      <c r="I24" s="17">
        <f t="shared" si="0"/>
        <v>1.8044619422572179</v>
      </c>
      <c r="J24" s="16">
        <f t="shared" si="1"/>
        <v>-1.404461942257218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2.8857381930184829</v>
      </c>
      <c r="P24" s="16">
        <v>2.8950583557196543</v>
      </c>
      <c r="Q24" s="16">
        <v>0.14199865877298684</v>
      </c>
      <c r="R24" s="16">
        <v>4.9048634371202091</v>
      </c>
      <c r="S24" s="16">
        <v>0.64723352091468089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288.57381930184829</v>
      </c>
      <c r="AF24" s="10">
        <v>329.76832901935717</v>
      </c>
      <c r="AG24" s="10">
        <v>144.75291778598273</v>
      </c>
      <c r="AH24" s="10">
        <v>0</v>
      </c>
      <c r="AI24" s="10">
        <v>2.0387927468723364</v>
      </c>
      <c r="AJ24" s="10"/>
      <c r="AK24" s="10"/>
      <c r="AL24" s="10"/>
      <c r="AM24" s="10"/>
      <c r="AN24" s="10">
        <v>2.8857381930184829</v>
      </c>
      <c r="AO24" s="10">
        <v>0.68274926642699285</v>
      </c>
      <c r="AP24" s="10">
        <v>1</v>
      </c>
      <c r="AQ24" s="10">
        <v>111.47500000000001</v>
      </c>
      <c r="AR24" s="10"/>
      <c r="AS24" s="10"/>
      <c r="AT24" s="10">
        <v>23.310957071916274</v>
      </c>
      <c r="AU24" s="10">
        <v>1</v>
      </c>
      <c r="AV24" s="16"/>
      <c r="AW24" s="19">
        <v>49.465249352903577</v>
      </c>
      <c r="AX24" s="1" t="s">
        <v>120</v>
      </c>
      <c r="AY24" s="23">
        <v>1.40446194225722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0.86304898986307221</v>
      </c>
      <c r="BK24" s="24">
        <f t="shared" ca="1" si="5"/>
        <v>43.934329959898058</v>
      </c>
      <c r="BL24" s="23">
        <f t="shared" si="6"/>
        <v>5.0658972046242949</v>
      </c>
      <c r="BM24" s="23">
        <f t="shared" ca="1" si="7"/>
        <v>2.6538551862407367</v>
      </c>
      <c r="BN24" s="22">
        <f t="shared" si="8"/>
        <v>3.5851804292816873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2.02</v>
      </c>
      <c r="C25">
        <v>0.1469</v>
      </c>
      <c r="D25">
        <v>-8.6999999999999994E-2</v>
      </c>
      <c r="E25">
        <v>-6.6919999999999993E-2</v>
      </c>
      <c r="F25">
        <v>1.9873799999999999</v>
      </c>
      <c r="G25">
        <v>1.98533</v>
      </c>
      <c r="H25" s="21"/>
      <c r="I25" s="17">
        <f t="shared" si="0"/>
        <v>1.9685039370078738</v>
      </c>
      <c r="J25" s="16">
        <f t="shared" si="1"/>
        <v>-1.5685039370078737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3.1268788501026705</v>
      </c>
      <c r="P25" s="16">
        <v>3.1487542733021141</v>
      </c>
      <c r="Q25" s="16">
        <v>0.15821082412112961</v>
      </c>
      <c r="R25" s="16">
        <v>5.0245528989854495</v>
      </c>
      <c r="S25" s="16">
        <v>1.5191266110724804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312.68788501026705</v>
      </c>
      <c r="AF25" s="10">
        <v>358.63065558996618</v>
      </c>
      <c r="AG25" s="10">
        <v>157.43771366510572</v>
      </c>
      <c r="AH25" s="10">
        <v>13.702798046449406</v>
      </c>
      <c r="AI25" s="10">
        <v>1.9902268323255559</v>
      </c>
      <c r="AJ25" s="10"/>
      <c r="AK25" s="10"/>
      <c r="AL25" s="10"/>
      <c r="AM25" s="10"/>
      <c r="AN25" s="10">
        <v>3.1268788501026705</v>
      </c>
      <c r="AO25" s="10">
        <v>0.74536283086210109</v>
      </c>
      <c r="AP25" s="10">
        <v>1</v>
      </c>
      <c r="AQ25" s="10">
        <v>111.47500000000001</v>
      </c>
      <c r="AR25" s="10"/>
      <c r="AS25" s="10"/>
      <c r="AT25" s="10">
        <v>23.234990833318495</v>
      </c>
      <c r="AU25" s="10">
        <v>1</v>
      </c>
      <c r="AV25" s="16"/>
      <c r="AW25" s="19">
        <v>53.794598338494929</v>
      </c>
      <c r="AX25" s="1" t="s">
        <v>120</v>
      </c>
      <c r="AY25" s="23">
        <v>1.5685039370078699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0.86380976236201201</v>
      </c>
      <c r="BK25" s="24">
        <f t="shared" ca="1" si="5"/>
        <v>44.834671748004226</v>
      </c>
      <c r="BL25" s="23">
        <f t="shared" si="6"/>
        <v>5.1900298654832442</v>
      </c>
      <c r="BM25" s="23">
        <f t="shared" ca="1" si="7"/>
        <v>2.6554491221619543</v>
      </c>
      <c r="BN25" s="22">
        <f t="shared" si="8"/>
        <v>3.5600036384395248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2.0699999999999998</v>
      </c>
      <c r="C26">
        <v>0.14718000000000001</v>
      </c>
      <c r="D26">
        <v>-8.5870000000000002E-2</v>
      </c>
      <c r="E26">
        <v>-6.8479999999999999E-2</v>
      </c>
      <c r="F26">
        <v>1.9811000000000001</v>
      </c>
      <c r="G26">
        <v>1.9879</v>
      </c>
      <c r="H26" s="21"/>
      <c r="I26" s="17">
        <f t="shared" si="0"/>
        <v>2.1325459317585302</v>
      </c>
      <c r="J26" s="16">
        <f t="shared" si="1"/>
        <v>-1.7325459317585303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3.2010759753593443</v>
      </c>
      <c r="P26" s="16">
        <v>3.2169433597927437</v>
      </c>
      <c r="Q26" s="16">
        <v>0.16624580080683185</v>
      </c>
      <c r="R26" s="16">
        <v>5.1678187090475376</v>
      </c>
      <c r="S26" s="16">
        <v>1.1019016967638402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144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320.10759753593442</v>
      </c>
      <c r="AF26" s="10">
        <v>365.66864909094807</v>
      </c>
      <c r="AG26" s="10">
        <v>160.84716798963717</v>
      </c>
      <c r="AH26" s="10">
        <v>3.6575683131801</v>
      </c>
      <c r="AI26" s="10">
        <v>1.9350524008306524</v>
      </c>
      <c r="AJ26" s="10"/>
      <c r="AK26" s="10"/>
      <c r="AL26" s="10"/>
      <c r="AM26" s="10"/>
      <c r="AN26" s="10">
        <v>3.2010759753593443</v>
      </c>
      <c r="AO26" s="10">
        <v>0.77038020352806869</v>
      </c>
      <c r="AP26" s="10">
        <v>1</v>
      </c>
      <c r="AQ26" s="10">
        <v>111.47500000000001</v>
      </c>
      <c r="AR26" s="10"/>
      <c r="AS26" s="10"/>
      <c r="AT26" s="10">
        <v>21.802416254089579</v>
      </c>
      <c r="AU26" s="10">
        <v>1</v>
      </c>
      <c r="AV26" s="16"/>
      <c r="AW26" s="19">
        <v>54.850297363642213</v>
      </c>
      <c r="AX26" s="1" t="s">
        <v>120</v>
      </c>
      <c r="AY26" s="23">
        <v>1.7325459317585299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0.8701239385196976</v>
      </c>
      <c r="BK26" s="24">
        <f t="shared" ca="1" si="5"/>
        <v>43.844540585534574</v>
      </c>
      <c r="BL26" s="23">
        <f t="shared" si="6"/>
        <v>5.3486481696771353</v>
      </c>
      <c r="BM26" s="23">
        <f t="shared" ca="1" si="7"/>
        <v>2.6716189207045526</v>
      </c>
      <c r="BN26" s="22">
        <f t="shared" si="8"/>
        <v>3.5587917928642558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2.02</v>
      </c>
      <c r="C27">
        <v>0.14696999999999999</v>
      </c>
      <c r="D27">
        <v>-8.6400000000000005E-2</v>
      </c>
      <c r="E27">
        <v>-6.9320000000000007E-2</v>
      </c>
      <c r="F27">
        <v>1.99543</v>
      </c>
      <c r="G27">
        <v>1.99028</v>
      </c>
      <c r="H27" s="21"/>
      <c r="I27" s="17">
        <f t="shared" si="0"/>
        <v>2.296587926509186</v>
      </c>
      <c r="J27" s="16">
        <f t="shared" si="1"/>
        <v>-1.8965879265091861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3.1454281314168351</v>
      </c>
      <c r="P27" s="16">
        <v>3.1580604180531333</v>
      </c>
      <c r="Q27" s="16">
        <v>0.16247718342327233</v>
      </c>
      <c r="R27" s="16">
        <v>5.1448408806388679</v>
      </c>
      <c r="S27" s="16">
        <v>0.87724212752072506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144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314.5428131416835</v>
      </c>
      <c r="AF27" s="10">
        <v>357.75699221190172</v>
      </c>
      <c r="AG27" s="10">
        <v>157.90302090265666</v>
      </c>
      <c r="AH27" s="10">
        <v>0</v>
      </c>
      <c r="AI27" s="10">
        <v>1.943694709321746</v>
      </c>
      <c r="AJ27" s="10"/>
      <c r="AK27" s="10"/>
      <c r="AL27" s="10"/>
      <c r="AM27" s="10"/>
      <c r="AN27" s="10">
        <v>3.1454281314168351</v>
      </c>
      <c r="AO27" s="10">
        <v>0.76497193617629988</v>
      </c>
      <c r="AP27" s="10">
        <v>1</v>
      </c>
      <c r="AQ27" s="10">
        <v>111.47500000000001</v>
      </c>
      <c r="AR27" s="10"/>
      <c r="AS27" s="10"/>
      <c r="AT27" s="10">
        <v>19.71224702480038</v>
      </c>
      <c r="AU27" s="10">
        <v>1</v>
      </c>
      <c r="AV27" s="16"/>
      <c r="AW27" s="19">
        <v>53.663548831785256</v>
      </c>
      <c r="AX27" s="1" t="s">
        <v>120</v>
      </c>
      <c r="AY27" s="23">
        <v>1.8965879265091901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0.8768668252456272</v>
      </c>
      <c r="BK27" s="24">
        <f t="shared" ca="1" si="5"/>
        <v>41.328496482830857</v>
      </c>
      <c r="BL27" s="23">
        <f t="shared" si="6"/>
        <v>5.3430018621011843</v>
      </c>
      <c r="BM27" s="23">
        <f t="shared" ca="1" si="7"/>
        <v>2.6889139438357179</v>
      </c>
      <c r="BN27" s="22">
        <f t="shared" si="8"/>
        <v>3.5644813247252207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0.42</v>
      </c>
      <c r="C28">
        <v>0.14723</v>
      </c>
      <c r="D28">
        <v>-8.7760000000000005E-2</v>
      </c>
      <c r="E28">
        <v>-6.9839999999999999E-2</v>
      </c>
      <c r="F28">
        <v>1.9877</v>
      </c>
      <c r="G28">
        <v>1.98458</v>
      </c>
      <c r="H28" s="21"/>
      <c r="I28" s="17">
        <f t="shared" si="0"/>
        <v>2.4606299212598426</v>
      </c>
      <c r="J28" s="16">
        <f t="shared" si="1"/>
        <v>-2.0606299212598427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3.2143254620123205</v>
      </c>
      <c r="P28" s="16">
        <v>3.2249550690599373</v>
      </c>
      <c r="Q28" s="16">
        <v>0.15280676900508194</v>
      </c>
      <c r="R28" s="16">
        <v>4.7382604015511003</v>
      </c>
      <c r="S28" s="16">
        <v>0.73816715608451422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144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321.43254620123207</v>
      </c>
      <c r="AF28" s="10">
        <v>364.64269918537468</v>
      </c>
      <c r="AG28" s="10">
        <v>161.24775345299685</v>
      </c>
      <c r="AH28" s="10">
        <v>0</v>
      </c>
      <c r="AI28" s="10">
        <v>2.1104791954292836</v>
      </c>
      <c r="AJ28" s="10"/>
      <c r="AK28" s="10"/>
      <c r="AL28" s="10"/>
      <c r="AM28" s="10"/>
      <c r="AN28" s="10">
        <v>3.2143254620123205</v>
      </c>
      <c r="AO28" s="10">
        <v>0.77659132566140177</v>
      </c>
      <c r="AP28" s="10">
        <v>1</v>
      </c>
      <c r="AQ28" s="10">
        <v>111.47500000000001</v>
      </c>
      <c r="AR28" s="10"/>
      <c r="AS28" s="10"/>
      <c r="AT28" s="10">
        <v>18.705447820341373</v>
      </c>
      <c r="AU28" s="10">
        <v>1</v>
      </c>
      <c r="AV28" s="16"/>
      <c r="AW28" s="19">
        <v>54.696404877806202</v>
      </c>
      <c r="AX28" s="1" t="s">
        <v>120</v>
      </c>
      <c r="AY28" s="23">
        <v>2.06062992125984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0.87288984949324255</v>
      </c>
      <c r="BK28" s="24">
        <f t="shared" ca="1" si="5"/>
        <v>39.417158750395238</v>
      </c>
      <c r="BL28" s="23">
        <f t="shared" si="6"/>
        <v>4.9301047249639778</v>
      </c>
      <c r="BM28" s="23">
        <f t="shared" ca="1" si="7"/>
        <v>2.6780728449765574</v>
      </c>
      <c r="BN28" s="22">
        <f t="shared" si="8"/>
        <v>3.5375470314293764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2.02</v>
      </c>
      <c r="C29">
        <v>0.14723</v>
      </c>
      <c r="D29">
        <v>-7.0860000000000006E-2</v>
      </c>
      <c r="E29">
        <v>-6.9419999999999996E-2</v>
      </c>
      <c r="F29">
        <v>1.9787999999999999</v>
      </c>
      <c r="G29">
        <v>1.98438</v>
      </c>
      <c r="H29" s="21"/>
      <c r="I29" s="17">
        <f t="shared" si="0"/>
        <v>2.6246719160104988</v>
      </c>
      <c r="J29" s="16">
        <f t="shared" si="1"/>
        <v>-2.2246719160104989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3.2143254620123205</v>
      </c>
      <c r="P29" s="16">
        <v>3.2265726179584879</v>
      </c>
      <c r="Q29" s="16">
        <v>0.27297588934877137</v>
      </c>
      <c r="R29" s="16">
        <v>8.4602431641996727</v>
      </c>
      <c r="S29" s="16">
        <v>0.85049694070607162</v>
      </c>
      <c r="T29" s="20" t="s">
        <v>119</v>
      </c>
      <c r="U29" s="10">
        <v>2</v>
      </c>
      <c r="V29" s="20" t="s">
        <v>143</v>
      </c>
      <c r="W29" s="10">
        <v>2</v>
      </c>
      <c r="X29" s="20" t="s">
        <v>144</v>
      </c>
      <c r="Y29" s="10">
        <v>4</v>
      </c>
      <c r="Z29" s="20" t="s">
        <v>33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321.43254620123207</v>
      </c>
      <c r="AF29" s="10">
        <v>363.84874708728853</v>
      </c>
      <c r="AG29" s="10">
        <v>161.3286308979244</v>
      </c>
      <c r="AH29" s="10">
        <v>0</v>
      </c>
      <c r="AI29" s="10">
        <v>1.1819991229467204</v>
      </c>
      <c r="AJ29" s="10"/>
      <c r="AK29" s="10"/>
      <c r="AL29" s="10"/>
      <c r="AM29" s="10"/>
      <c r="AN29" s="10">
        <v>3.2143254620123205</v>
      </c>
      <c r="AO29" s="10">
        <v>0.8590918608332988</v>
      </c>
      <c r="AP29" s="10">
        <v>1</v>
      </c>
      <c r="AQ29" s="10">
        <v>79.625</v>
      </c>
      <c r="AR29" s="10"/>
      <c r="AS29" s="10"/>
      <c r="AT29" s="10">
        <v>17.439899558527351</v>
      </c>
      <c r="AU29" s="10">
        <v>1</v>
      </c>
      <c r="AV29" s="16"/>
      <c r="AW29" s="19">
        <v>54.577312063093281</v>
      </c>
      <c r="AX29" s="1" t="s">
        <v>120</v>
      </c>
      <c r="AY29" s="23">
        <v>2.2246719160105002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0.93134244928986298</v>
      </c>
      <c r="BK29" s="24">
        <f t="shared" ca="1" si="5"/>
        <v>44.329698220240395</v>
      </c>
      <c r="BL29" s="23">
        <f t="shared" si="6"/>
        <v>8.8264177817591083</v>
      </c>
      <c r="BM29" s="23">
        <f t="shared" ca="1" si="7"/>
        <v>2.8310888997893255</v>
      </c>
      <c r="BN29" s="22">
        <f t="shared" si="8"/>
        <v>3.6784263114955262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2.02</v>
      </c>
      <c r="C30">
        <v>0.14829000000000001</v>
      </c>
      <c r="D30">
        <v>-7.2669999999999998E-2</v>
      </c>
      <c r="E30">
        <v>-6.7540000000000003E-2</v>
      </c>
      <c r="F30">
        <v>1.9851300000000001</v>
      </c>
      <c r="G30">
        <v>1.9801</v>
      </c>
      <c r="H30" s="21"/>
      <c r="I30" s="17">
        <f t="shared" si="0"/>
        <v>2.7887139107611545</v>
      </c>
      <c r="J30" s="16">
        <f t="shared" si="1"/>
        <v>-2.3887139107611546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3.4952145790554434</v>
      </c>
      <c r="P30" s="16">
        <v>3.5147021919760744</v>
      </c>
      <c r="Q30" s="16">
        <v>0.26010570545397393</v>
      </c>
      <c r="R30" s="16">
        <v>7.4005048293361799</v>
      </c>
      <c r="S30" s="16">
        <v>1.3533064528216088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144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349.52145790554431</v>
      </c>
      <c r="AF30" s="10">
        <v>396.76209206203009</v>
      </c>
      <c r="AG30" s="10">
        <v>175.73510959880372</v>
      </c>
      <c r="AH30" s="10">
        <v>2.9800544535450921</v>
      </c>
      <c r="AI30" s="10">
        <v>1.3512591682069064</v>
      </c>
      <c r="AJ30" s="10"/>
      <c r="AK30" s="10"/>
      <c r="AL30" s="10"/>
      <c r="AM30" s="10"/>
      <c r="AN30" s="10">
        <v>3.4952145790554434</v>
      </c>
      <c r="AO30" s="10">
        <v>0.91176777197865877</v>
      </c>
      <c r="AP30" s="10">
        <v>1</v>
      </c>
      <c r="AQ30" s="10">
        <v>79.625</v>
      </c>
      <c r="AR30" s="10"/>
      <c r="AS30" s="10"/>
      <c r="AT30" s="10">
        <v>17.922077289447138</v>
      </c>
      <c r="AU30" s="10">
        <v>1</v>
      </c>
      <c r="AV30" s="16"/>
      <c r="AW30" s="19">
        <v>59.514313809304511</v>
      </c>
      <c r="AX30" s="1" t="s">
        <v>120</v>
      </c>
      <c r="AY30" s="23">
        <v>2.3887139107611501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0.91560605480863311</v>
      </c>
      <c r="BK30" s="24">
        <f t="shared" ca="1" si="5"/>
        <v>43.886797165877311</v>
      </c>
      <c r="BL30" s="23">
        <f t="shared" si="6"/>
        <v>7.7125995255351052</v>
      </c>
      <c r="BM30" s="23">
        <f t="shared" ca="1" si="7"/>
        <v>2.789383184843957</v>
      </c>
      <c r="BN30" s="22">
        <f t="shared" si="8"/>
        <v>3.6144260371148351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2.02</v>
      </c>
      <c r="C31">
        <v>0.14657000000000001</v>
      </c>
      <c r="D31">
        <v>-7.2969999999999993E-2</v>
      </c>
      <c r="E31">
        <v>-6.1870000000000001E-2</v>
      </c>
      <c r="F31">
        <v>1.99275</v>
      </c>
      <c r="G31">
        <v>1.9822</v>
      </c>
      <c r="H31" s="21"/>
      <c r="I31" s="17">
        <f t="shared" si="0"/>
        <v>2.9527559055118111</v>
      </c>
      <c r="J31" s="16">
        <f t="shared" si="1"/>
        <v>-2.5527559055118112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3.0394322381930201</v>
      </c>
      <c r="P31" s="16">
        <v>3.080756761244082</v>
      </c>
      <c r="Q31" s="16">
        <v>0.25797252580290247</v>
      </c>
      <c r="R31" s="16">
        <v>8.373673931294956</v>
      </c>
      <c r="S31" s="16">
        <v>2.8697585452126226</v>
      </c>
      <c r="T31" s="20" t="s">
        <v>119</v>
      </c>
      <c r="U31" s="10">
        <v>2</v>
      </c>
      <c r="V31" s="20" t="s">
        <v>143</v>
      </c>
      <c r="W31" s="10">
        <v>2</v>
      </c>
      <c r="X31" s="20" t="s">
        <v>144</v>
      </c>
      <c r="Y31" s="10">
        <v>4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303.94322381930203</v>
      </c>
      <c r="AF31" s="10">
        <v>344.72543647799762</v>
      </c>
      <c r="AG31" s="10">
        <v>154.03783806220412</v>
      </c>
      <c r="AH31" s="10">
        <v>32.713323143811522</v>
      </c>
      <c r="AI31" s="10">
        <v>1.1942189392671443</v>
      </c>
      <c r="AJ31" s="10"/>
      <c r="AK31" s="10"/>
      <c r="AL31" s="10"/>
      <c r="AM31" s="10"/>
      <c r="AN31" s="10">
        <v>3.0394322381930201</v>
      </c>
      <c r="AO31" s="10">
        <v>0.8384498302184844</v>
      </c>
      <c r="AP31" s="10">
        <v>1</v>
      </c>
      <c r="AQ31" s="10">
        <v>79.625</v>
      </c>
      <c r="AR31" s="10"/>
      <c r="AS31" s="10"/>
      <c r="AT31" s="10">
        <v>14.561761025166415</v>
      </c>
      <c r="AU31" s="10">
        <v>1</v>
      </c>
      <c r="AV31" s="16"/>
      <c r="AW31" s="19">
        <v>51.708815471699644</v>
      </c>
      <c r="AX31" s="1" t="s">
        <v>120</v>
      </c>
      <c r="AY31" s="23">
        <v>2.5527559055118099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0.94406861055941005</v>
      </c>
      <c r="BK31" s="24">
        <f t="shared" ca="1" si="5"/>
        <v>39.373781833313934</v>
      </c>
      <c r="BL31" s="23">
        <f t="shared" si="6"/>
        <v>8.80402363923778</v>
      </c>
      <c r="BM31" s="23">
        <f t="shared" ca="1" si="7"/>
        <v>2.8636852132896817</v>
      </c>
      <c r="BN31" s="22">
        <f t="shared" si="8"/>
        <v>3.6921571080030122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2.02</v>
      </c>
      <c r="C32">
        <v>0.14752999999999999</v>
      </c>
      <c r="D32">
        <v>-8.1860000000000002E-2</v>
      </c>
      <c r="E32">
        <v>-6.1760000000000002E-2</v>
      </c>
      <c r="F32">
        <v>1.9924500000000001</v>
      </c>
      <c r="G32">
        <v>1.9826999999999999</v>
      </c>
      <c r="H32" s="21"/>
      <c r="I32" s="17">
        <f t="shared" si="0"/>
        <v>3.1167979002624668</v>
      </c>
      <c r="J32" s="16">
        <f t="shared" si="1"/>
        <v>-2.7167979002624669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3.2938223819301835</v>
      </c>
      <c r="P32" s="16">
        <v>3.3355705487403893</v>
      </c>
      <c r="Q32" s="16">
        <v>0.1947593021428197</v>
      </c>
      <c r="R32" s="16">
        <v>5.8388602278661628</v>
      </c>
      <c r="S32" s="16">
        <v>2.8991782507087445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144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329.38223819301834</v>
      </c>
      <c r="AF32" s="10">
        <v>373.7192771561181</v>
      </c>
      <c r="AG32" s="10">
        <v>166.77852743701948</v>
      </c>
      <c r="AH32" s="10">
        <v>31.856211303668758</v>
      </c>
      <c r="AI32" s="10">
        <v>1.7126630215045486</v>
      </c>
      <c r="AJ32" s="10"/>
      <c r="AK32" s="10"/>
      <c r="AL32" s="10"/>
      <c r="AM32" s="10"/>
      <c r="AN32" s="10">
        <v>3.2938223819301835</v>
      </c>
      <c r="AO32" s="10">
        <v>0.85263378213398155</v>
      </c>
      <c r="AP32" s="10">
        <v>1</v>
      </c>
      <c r="AQ32" s="10">
        <v>111.47500000000001</v>
      </c>
      <c r="AR32" s="10"/>
      <c r="AS32" s="10"/>
      <c r="AT32" s="10">
        <v>14.97561020309608</v>
      </c>
      <c r="AU32" s="10">
        <v>1</v>
      </c>
      <c r="AV32" s="16"/>
      <c r="AW32" s="19">
        <v>56.057891573417713</v>
      </c>
      <c r="AX32" s="1" t="s">
        <v>120</v>
      </c>
      <c r="AY32" s="23">
        <v>2.71679790026247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0.9073748128543504</v>
      </c>
      <c r="BK32" s="24">
        <f t="shared" ca="1" si="5"/>
        <v>36.796591146131256</v>
      </c>
      <c r="BL32" s="23">
        <f t="shared" si="6"/>
        <v>6.1310348371604588</v>
      </c>
      <c r="BM32" s="23">
        <f t="shared" ca="1" si="7"/>
        <v>2.7669731906702193</v>
      </c>
      <c r="BN32" s="22">
        <f t="shared" si="8"/>
        <v>3.574785317076774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2.02</v>
      </c>
      <c r="C33">
        <v>0.14707999999999999</v>
      </c>
      <c r="D33">
        <v>-8.1799999999999998E-2</v>
      </c>
      <c r="E33">
        <v>-5.858E-2</v>
      </c>
      <c r="F33">
        <v>1.98828</v>
      </c>
      <c r="G33">
        <v>1.9778500000000001</v>
      </c>
      <c r="H33" s="21"/>
      <c r="I33" s="17">
        <f t="shared" si="0"/>
        <v>3.280839895013123</v>
      </c>
      <c r="J33" s="16">
        <f t="shared" si="1"/>
        <v>-2.8808398950131231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3.1745770020533852</v>
      </c>
      <c r="P33" s="16">
        <v>3.2285723248097584</v>
      </c>
      <c r="Q33" s="16">
        <v>0.195185938073034</v>
      </c>
      <c r="R33" s="16">
        <v>6.0455804744759813</v>
      </c>
      <c r="S33" s="16">
        <v>3.7496751914148163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144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317.45770020533848</v>
      </c>
      <c r="AF33" s="10">
        <v>360.14699884283397</v>
      </c>
      <c r="AG33" s="10">
        <v>161.42861624048794</v>
      </c>
      <c r="AH33" s="10">
        <v>47.889831159273527</v>
      </c>
      <c r="AI33" s="10">
        <v>1.6541008828216417</v>
      </c>
      <c r="AJ33" s="10"/>
      <c r="AK33" s="10"/>
      <c r="AL33" s="10"/>
      <c r="AM33" s="10"/>
      <c r="AN33" s="10">
        <v>3.1745770020533852</v>
      </c>
      <c r="AO33" s="10">
        <v>0.84011204030806697</v>
      </c>
      <c r="AP33" s="10">
        <v>1</v>
      </c>
      <c r="AQ33" s="10">
        <v>111.47500000000001</v>
      </c>
      <c r="AR33" s="10"/>
      <c r="AS33" s="10"/>
      <c r="AT33" s="10">
        <v>13.64976982152219</v>
      </c>
      <c r="AU33" s="10">
        <v>1</v>
      </c>
      <c r="AV33" s="16"/>
      <c r="AW33" s="19">
        <v>54.022049826425089</v>
      </c>
      <c r="AX33" s="1" t="s">
        <v>120</v>
      </c>
      <c r="AY33" s="23">
        <v>2.88083989501312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0.91804778165501189</v>
      </c>
      <c r="BK33" s="24">
        <f t="shared" ca="1" si="5"/>
        <v>34.964860796001553</v>
      </c>
      <c r="BL33" s="23">
        <f t="shared" si="6"/>
        <v>6.3760219054400453</v>
      </c>
      <c r="BM33" s="23">
        <f t="shared" ca="1" si="7"/>
        <v>2.7945833898505485</v>
      </c>
      <c r="BN33" s="22">
        <f t="shared" si="8"/>
        <v>3.5949567431482894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2.0699999999999998</v>
      </c>
      <c r="C34">
        <v>0.14652999999999999</v>
      </c>
      <c r="D34">
        <v>-8.2449999999999996E-2</v>
      </c>
      <c r="E34">
        <v>-5.9670000000000001E-2</v>
      </c>
      <c r="F34">
        <v>1.9834000000000001</v>
      </c>
      <c r="G34">
        <v>1.9815799999999999</v>
      </c>
      <c r="H34" s="21"/>
      <c r="I34" s="17">
        <f t="shared" si="0"/>
        <v>3.4448818897637796</v>
      </c>
      <c r="J34" s="16">
        <f t="shared" si="1"/>
        <v>-3.0448818897637797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3.028832648870635</v>
      </c>
      <c r="P34" s="16">
        <v>3.0786300471045798</v>
      </c>
      <c r="Q34" s="16">
        <v>0.19056404882904598</v>
      </c>
      <c r="R34" s="16">
        <v>6.1898976464635478</v>
      </c>
      <c r="S34" s="16">
        <v>3.4581526551350623</v>
      </c>
      <c r="T34" s="20" t="s">
        <v>33</v>
      </c>
      <c r="U34" s="10">
        <v>3</v>
      </c>
      <c r="V34" s="20" t="s">
        <v>143</v>
      </c>
      <c r="W34" s="10">
        <v>2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302.88326488706349</v>
      </c>
      <c r="AF34" s="10">
        <v>341.52247890901492</v>
      </c>
      <c r="AG34" s="10">
        <v>153.93150235522899</v>
      </c>
      <c r="AH34" s="10">
        <v>40.430478916884162</v>
      </c>
      <c r="AI34" s="10">
        <v>1.6155355986723405</v>
      </c>
      <c r="AJ34" s="10"/>
      <c r="AK34" s="10"/>
      <c r="AL34" s="10"/>
      <c r="AM34" s="10"/>
      <c r="AN34" s="10">
        <v>3.028832648870635</v>
      </c>
      <c r="AO34" s="10">
        <v>0.8159901668602354</v>
      </c>
      <c r="AP34" s="10">
        <v>1</v>
      </c>
      <c r="AQ34" s="10">
        <v>111.47500000000001</v>
      </c>
      <c r="AR34" s="10"/>
      <c r="AS34" s="10"/>
      <c r="AT34" s="10">
        <v>12.264872350208179</v>
      </c>
      <c r="AU34" s="10">
        <v>1</v>
      </c>
      <c r="AV34" s="16"/>
      <c r="AW34" s="19">
        <v>51.228371836352238</v>
      </c>
      <c r="AX34" s="1" t="s">
        <v>120</v>
      </c>
      <c r="AY34" s="23">
        <v>3.0448818897637802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0.92912786314153217</v>
      </c>
      <c r="BK34" s="24">
        <f t="shared" ca="1" si="5"/>
        <v>32.761283464536497</v>
      </c>
      <c r="BL34" s="23">
        <f t="shared" si="6"/>
        <v>6.5645166121593519</v>
      </c>
      <c r="BM34" s="23">
        <f t="shared" ca="1" si="7"/>
        <v>2.8232621262641051</v>
      </c>
      <c r="BN34" s="22">
        <f t="shared" si="8"/>
        <v>3.6178182407970665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2.02</v>
      </c>
      <c r="C35">
        <v>0.14368</v>
      </c>
      <c r="D35">
        <v>-8.6540000000000006E-2</v>
      </c>
      <c r="E35">
        <v>-6.0109999999999997E-2</v>
      </c>
      <c r="F35">
        <v>1.9942800000000001</v>
      </c>
      <c r="G35">
        <v>1.9797</v>
      </c>
      <c r="H35" s="21"/>
      <c r="I35" s="17">
        <f t="shared" si="0"/>
        <v>3.6089238845144358</v>
      </c>
      <c r="J35" s="16">
        <f t="shared" si="1"/>
        <v>-3.2089238845144359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2.2736119096509251</v>
      </c>
      <c r="P35" s="16">
        <v>2.3217147328482932</v>
      </c>
      <c r="Q35" s="16">
        <v>0.16148169958610567</v>
      </c>
      <c r="R35" s="16">
        <v>6.955277377595781</v>
      </c>
      <c r="S35" s="16">
        <v>3.340473833150575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144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227.3611909650925</v>
      </c>
      <c r="AF35" s="10">
        <v>251.4893664397714</v>
      </c>
      <c r="AG35" s="10">
        <v>116.08573664241467</v>
      </c>
      <c r="AH35" s="10">
        <v>36.547340225711707</v>
      </c>
      <c r="AI35" s="10">
        <v>1.437757181649121</v>
      </c>
      <c r="AJ35" s="10"/>
      <c r="AK35" s="10"/>
      <c r="AL35" s="10"/>
      <c r="AM35" s="10"/>
      <c r="AN35" s="10">
        <v>2.2736119096509251</v>
      </c>
      <c r="AO35" s="10">
        <v>0.66244410938310205</v>
      </c>
      <c r="AP35" s="10">
        <v>1</v>
      </c>
      <c r="AQ35" s="10">
        <v>79.625</v>
      </c>
      <c r="AR35" s="10"/>
      <c r="AS35" s="10"/>
      <c r="AT35" s="10">
        <v>8.4704176871277372</v>
      </c>
      <c r="AU35" s="10">
        <v>1</v>
      </c>
      <c r="AV35" s="16"/>
      <c r="AW35" s="19">
        <v>37.723404965965713</v>
      </c>
      <c r="AX35" s="1" t="s">
        <v>120</v>
      </c>
      <c r="AY35" s="23">
        <v>3.2089238845144399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0.9726689722313232</v>
      </c>
      <c r="BK35" s="24">
        <f t="shared" ca="1" si="5"/>
        <v>25.981364069904433</v>
      </c>
      <c r="BL35" s="23">
        <f t="shared" si="6"/>
        <v>7.5541353016529342</v>
      </c>
      <c r="BM35" s="23">
        <f t="shared" ca="1" si="7"/>
        <v>2.9371404101928067</v>
      </c>
      <c r="BN35" s="22">
        <f t="shared" si="8"/>
        <v>3.7479184131790784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2.02</v>
      </c>
      <c r="C36">
        <v>0.14188999999999999</v>
      </c>
      <c r="D36">
        <v>-9.1439999999999994E-2</v>
      </c>
      <c r="E36">
        <v>-6.1339999999999999E-2</v>
      </c>
      <c r="F36">
        <v>1.9741299999999999</v>
      </c>
      <c r="G36">
        <v>1.9763999999999999</v>
      </c>
      <c r="H36" s="21"/>
      <c r="I36" s="17">
        <f t="shared" si="0"/>
        <v>3.7729658792650915</v>
      </c>
      <c r="J36" s="16">
        <f t="shared" si="1"/>
        <v>-3.3729658792650916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1.7992802874743299</v>
      </c>
      <c r="P36" s="16">
        <v>1.8426460031830862</v>
      </c>
      <c r="Q36" s="16">
        <v>0.12663976528527274</v>
      </c>
      <c r="R36" s="16">
        <v>6.8727126678975976</v>
      </c>
      <c r="S36" s="16">
        <v>3.0115080353303019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33</v>
      </c>
      <c r="Y36" s="10">
        <v>3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179.92802874743299</v>
      </c>
      <c r="AF36" s="10">
        <v>194.14408745183138</v>
      </c>
      <c r="AG36" s="10">
        <v>92.132300159154312</v>
      </c>
      <c r="AH36" s="10">
        <v>28.317726603060251</v>
      </c>
      <c r="AI36" s="10">
        <v>1.455029547024415</v>
      </c>
      <c r="AJ36" s="10"/>
      <c r="AK36" s="10"/>
      <c r="AL36" s="10"/>
      <c r="AM36" s="10"/>
      <c r="AN36" s="10">
        <v>1.7992802874743299</v>
      </c>
      <c r="AO36" s="10">
        <v>0.55258170877695523</v>
      </c>
      <c r="AP36" s="10">
        <v>1</v>
      </c>
      <c r="AQ36" s="10">
        <v>79.625</v>
      </c>
      <c r="AR36" s="10"/>
      <c r="AS36" s="10"/>
      <c r="AT36" s="10">
        <v>6.1605456876835207</v>
      </c>
      <c r="AU36" s="10">
        <v>1</v>
      </c>
      <c r="AV36" s="16"/>
      <c r="AW36" s="19">
        <v>29.121613117774707</v>
      </c>
      <c r="AX36" s="1" t="s">
        <v>120</v>
      </c>
      <c r="AY36" s="23">
        <v>3.3729658792650898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1</v>
      </c>
      <c r="BK36" s="24">
        <f t="shared" ca="1" si="5"/>
        <v>20.673592345672205</v>
      </c>
      <c r="BL36" s="23">
        <f t="shared" si="6"/>
        <v>7.6740920166373572</v>
      </c>
      <c r="BM36" s="23">
        <f t="shared" ca="1" si="7"/>
        <v>3.0122036976574034</v>
      </c>
      <c r="BN36" s="22">
        <f t="shared" si="8"/>
        <v>3.829333826196148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2.02</v>
      </c>
      <c r="C37">
        <v>0.14327000000000001</v>
      </c>
      <c r="D37">
        <v>-8.8239999999999999E-2</v>
      </c>
      <c r="E37">
        <v>-6.1179999999999998E-2</v>
      </c>
      <c r="F37">
        <v>1.98628</v>
      </c>
      <c r="G37">
        <v>1.9824299999999999</v>
      </c>
      <c r="H37" s="21"/>
      <c r="I37" s="17">
        <f t="shared" si="0"/>
        <v>3.9370078740157477</v>
      </c>
      <c r="J37" s="16">
        <f t="shared" si="1"/>
        <v>-3.5370078740157478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2.1649661190965119</v>
      </c>
      <c r="P37" s="16">
        <v>2.2089480439094777</v>
      </c>
      <c r="Q37" s="16">
        <v>0.14939368156336774</v>
      </c>
      <c r="R37" s="16">
        <v>6.7631143238192832</v>
      </c>
      <c r="S37" s="16">
        <v>3.0543003342337522</v>
      </c>
      <c r="T37" s="20" t="s">
        <v>119</v>
      </c>
      <c r="U37" s="10">
        <v>2</v>
      </c>
      <c r="V37" s="20" t="s">
        <v>143</v>
      </c>
      <c r="W37" s="10">
        <v>2</v>
      </c>
      <c r="X37" s="20" t="s">
        <v>33</v>
      </c>
      <c r="Y37" s="10">
        <v>3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216.49661190965122</v>
      </c>
      <c r="AF37" s="10">
        <v>236.25419321584405</v>
      </c>
      <c r="AG37" s="10">
        <v>110.4474021954739</v>
      </c>
      <c r="AH37" s="10">
        <v>27.7357081130111</v>
      </c>
      <c r="AI37" s="10">
        <v>1.4786087475677587</v>
      </c>
      <c r="AJ37" s="10"/>
      <c r="AK37" s="10"/>
      <c r="AL37" s="10"/>
      <c r="AM37" s="10"/>
      <c r="AN37" s="10">
        <v>2.1649661190965119</v>
      </c>
      <c r="AO37" s="10">
        <v>0.64300776898253742</v>
      </c>
      <c r="AP37" s="10">
        <v>1</v>
      </c>
      <c r="AQ37" s="10">
        <v>79.625</v>
      </c>
      <c r="AR37" s="10"/>
      <c r="AS37" s="10"/>
      <c r="AT37" s="10">
        <v>7.2398527143485296</v>
      </c>
      <c r="AU37" s="10">
        <v>1</v>
      </c>
      <c r="AV37" s="16"/>
      <c r="AW37" s="19">
        <v>35.438128982376604</v>
      </c>
      <c r="AX37" s="1" t="s">
        <v>120</v>
      </c>
      <c r="AY37" s="23">
        <v>3.53700787401575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0.98425594190983468</v>
      </c>
      <c r="BK37" s="24">
        <f t="shared" ca="1" si="5"/>
        <v>23.224107528520854</v>
      </c>
      <c r="BL37" s="23">
        <f t="shared" si="6"/>
        <v>7.4393292256581436</v>
      </c>
      <c r="BM37" s="23">
        <f t="shared" ca="1" si="7"/>
        <v>2.9667467195172166</v>
      </c>
      <c r="BN37" s="22">
        <f t="shared" si="8"/>
        <v>3.7593431819040664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2.02</v>
      </c>
      <c r="C38">
        <v>0.14681</v>
      </c>
      <c r="D38">
        <v>-8.9859999999999995E-2</v>
      </c>
      <c r="E38">
        <v>-6.3500000000000001E-2</v>
      </c>
      <c r="F38">
        <v>1.98315</v>
      </c>
      <c r="G38">
        <v>1.98163</v>
      </c>
      <c r="H38" s="21"/>
      <c r="I38" s="17">
        <f t="shared" si="0"/>
        <v>4.1010498687664043</v>
      </c>
      <c r="J38" s="16">
        <f t="shared" si="1"/>
        <v>-3.7010498687664044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3.1030297741273096</v>
      </c>
      <c r="P38" s="16">
        <v>3.1380766669292353</v>
      </c>
      <c r="Q38" s="16">
        <v>0.13787451144758214</v>
      </c>
      <c r="R38" s="16">
        <v>4.3935992036325624</v>
      </c>
      <c r="S38" s="16">
        <v>2.4338120001337247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144</v>
      </c>
      <c r="Y38" s="10">
        <v>4</v>
      </c>
      <c r="Z38" s="20" t="s">
        <v>123</v>
      </c>
      <c r="AA38" s="15">
        <v>4</v>
      </c>
      <c r="AB38" s="11">
        <v>97.81</v>
      </c>
      <c r="AC38" s="10">
        <v>1.8400000000000034</v>
      </c>
      <c r="AD38" s="19">
        <v>0.35</v>
      </c>
      <c r="AE38" s="12">
        <v>310.30297741273097</v>
      </c>
      <c r="AF38" s="10">
        <v>344.57919101437039</v>
      </c>
      <c r="AG38" s="10">
        <v>156.90383334646177</v>
      </c>
      <c r="AH38" s="10">
        <v>13.509059458318962</v>
      </c>
      <c r="AI38" s="10">
        <v>2.2760382858163641</v>
      </c>
      <c r="AJ38" s="10"/>
      <c r="AK38" s="10"/>
      <c r="AL38" s="10"/>
      <c r="AM38" s="10"/>
      <c r="AN38" s="10">
        <v>3.1030297741273096</v>
      </c>
      <c r="AO38" s="10">
        <v>0.80878613394747301</v>
      </c>
      <c r="AP38" s="10">
        <v>1</v>
      </c>
      <c r="AQ38" s="10">
        <v>111.47500000000001</v>
      </c>
      <c r="AR38" s="10"/>
      <c r="AS38" s="10"/>
      <c r="AT38" s="10">
        <v>10.309070829686638</v>
      </c>
      <c r="AU38" s="10">
        <v>1</v>
      </c>
      <c r="AV38" s="16"/>
      <c r="AW38" s="19">
        <v>51.686878652155556</v>
      </c>
      <c r="AX38" s="1" t="s">
        <v>120</v>
      </c>
      <c r="AY38" s="23">
        <v>3.7010498687664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0.9127780780575574</v>
      </c>
      <c r="BK38" s="24">
        <f t="shared" ca="1" si="5"/>
        <v>27.26465281024667</v>
      </c>
      <c r="BL38" s="23">
        <f t="shared" si="6"/>
        <v>4.707344837275043</v>
      </c>
      <c r="BM38" s="23">
        <f t="shared" ca="1" si="7"/>
        <v>2.7787379353565003</v>
      </c>
      <c r="BN38" s="22">
        <f t="shared" si="8"/>
        <v>3.530149531754005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1.98</v>
      </c>
      <c r="C39">
        <v>0.13963999999999999</v>
      </c>
      <c r="D39">
        <v>-9.6970000000000001E-2</v>
      </c>
      <c r="E39">
        <v>-6.2350000000000003E-2</v>
      </c>
      <c r="F39">
        <v>1.9781500000000001</v>
      </c>
      <c r="G39">
        <v>1.9787300000000001</v>
      </c>
      <c r="H39" s="21"/>
      <c r="I39" s="17">
        <f t="shared" si="0"/>
        <v>4.2650918635170605</v>
      </c>
      <c r="J39" s="16">
        <f t="shared" si="1"/>
        <v>-3.8650918635170606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1.2030533880903458</v>
      </c>
      <c r="P39" s="16">
        <v>1.2425292838287785</v>
      </c>
      <c r="Q39" s="16">
        <v>8.7318153717189692E-2</v>
      </c>
      <c r="R39" s="16">
        <v>7.0274523790798806</v>
      </c>
      <c r="S39" s="16">
        <v>2.741381648502272</v>
      </c>
      <c r="T39" s="20" t="s">
        <v>119</v>
      </c>
      <c r="U39" s="10">
        <v>2</v>
      </c>
      <c r="V39" s="20" t="s">
        <v>143</v>
      </c>
      <c r="W39" s="10">
        <v>2</v>
      </c>
      <c r="X39" s="20" t="s">
        <v>33</v>
      </c>
      <c r="Y39" s="10">
        <v>3</v>
      </c>
      <c r="Z39" s="20" t="s">
        <v>124</v>
      </c>
      <c r="AA39" s="15">
        <v>2</v>
      </c>
      <c r="AB39" s="11">
        <v>97.81</v>
      </c>
      <c r="AC39" s="10">
        <v>1.8400000000000034</v>
      </c>
      <c r="AD39" s="19">
        <v>0.35</v>
      </c>
      <c r="AE39" s="12">
        <v>120.30533880903458</v>
      </c>
      <c r="AF39" s="10">
        <v>120.5893645634598</v>
      </c>
      <c r="AG39" s="10">
        <v>62.126464191438913</v>
      </c>
      <c r="AH39" s="10">
        <v>18.373889300123228</v>
      </c>
      <c r="AI39" s="10">
        <v>1.4229907882078485</v>
      </c>
      <c r="AJ39" s="10"/>
      <c r="AK39" s="10"/>
      <c r="AL39" s="10"/>
      <c r="AM39" s="10"/>
      <c r="AN39" s="10">
        <v>1.2030533880903458</v>
      </c>
      <c r="AO39" s="10">
        <v>0.42017688565003208</v>
      </c>
      <c r="AP39" s="10">
        <v>1</v>
      </c>
      <c r="AQ39" s="10">
        <v>79.625</v>
      </c>
      <c r="AR39" s="10"/>
      <c r="AS39" s="10"/>
      <c r="AT39" s="10">
        <v>3.2851520470272813</v>
      </c>
      <c r="AU39" s="10">
        <v>1</v>
      </c>
      <c r="AV39" s="16"/>
      <c r="AW39" s="19">
        <v>18.08840468451897</v>
      </c>
      <c r="AX39" s="1" t="s">
        <v>120</v>
      </c>
      <c r="AY39" s="23">
        <v>3.8650918635170601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11.444063212857568</v>
      </c>
      <c r="BL39" s="23">
        <f t="shared" si="6"/>
        <v>8.5187644896513302</v>
      </c>
      <c r="BM39" s="23">
        <f t="shared" ca="1" si="7"/>
        <v>3.2309541614071464</v>
      </c>
      <c r="BN39" s="22">
        <f t="shared" si="8"/>
        <v>3.9797549402613583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2.02</v>
      </c>
      <c r="C40">
        <v>0.13847000000000001</v>
      </c>
      <c r="D40">
        <v>-9.9900000000000003E-2</v>
      </c>
      <c r="E40">
        <v>-6.1350000000000002E-2</v>
      </c>
      <c r="F40">
        <v>1.98363</v>
      </c>
      <c r="G40">
        <v>1.97573</v>
      </c>
      <c r="H40" s="21"/>
      <c r="I40" s="17">
        <f t="shared" si="0"/>
        <v>4.4291338582677167</v>
      </c>
      <c r="J40" s="16">
        <f t="shared" si="1"/>
        <v>-4.0291338582677163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0.89301540041068073</v>
      </c>
      <c r="P40" s="16">
        <v>0.93634260305042394</v>
      </c>
      <c r="Q40" s="16">
        <v>6.6484099125058913E-2</v>
      </c>
      <c r="R40" s="16">
        <v>7.1004030905425548</v>
      </c>
      <c r="S40" s="16">
        <v>3.0088335166488354</v>
      </c>
      <c r="T40" s="20" t="s">
        <v>119</v>
      </c>
      <c r="U40" s="10">
        <v>2</v>
      </c>
      <c r="V40" s="20" t="s">
        <v>143</v>
      </c>
      <c r="W40" s="10">
        <v>2</v>
      </c>
      <c r="X40" s="20" t="s">
        <v>33</v>
      </c>
      <c r="Y40" s="10">
        <v>3</v>
      </c>
      <c r="Z40" s="20" t="s">
        <v>124</v>
      </c>
      <c r="AA40" s="15">
        <v>2</v>
      </c>
      <c r="AB40" s="11">
        <v>97.81</v>
      </c>
      <c r="AC40" s="10">
        <v>1.8400000000000034</v>
      </c>
      <c r="AD40" s="19">
        <v>0.35</v>
      </c>
      <c r="AE40" s="12">
        <v>89.30154004106808</v>
      </c>
      <c r="AF40" s="10">
        <v>83.583150150443572</v>
      </c>
      <c r="AG40" s="10">
        <v>46.817130152521173</v>
      </c>
      <c r="AH40" s="10">
        <v>22.41343909164668</v>
      </c>
      <c r="AI40" s="10">
        <v>1.4083707463481319</v>
      </c>
      <c r="AJ40" s="10"/>
      <c r="AK40" s="10"/>
      <c r="AL40" s="10"/>
      <c r="AM40" s="10"/>
      <c r="AN40" s="10">
        <v>0.89301540041068073</v>
      </c>
      <c r="AO40" s="10">
        <v>0.34761481368250868</v>
      </c>
      <c r="AP40" s="10">
        <v>1</v>
      </c>
      <c r="AQ40" s="10">
        <v>79.625</v>
      </c>
      <c r="AR40" s="10"/>
      <c r="AS40" s="10"/>
      <c r="AT40" s="10">
        <v>2.1487987998523757</v>
      </c>
      <c r="AU40" s="10">
        <v>1</v>
      </c>
      <c r="AV40" s="16"/>
      <c r="AW40" s="19">
        <v>12.537472522566535</v>
      </c>
      <c r="AX40" s="1" t="s">
        <v>120</v>
      </c>
      <c r="AY40" s="23">
        <v>4.0291338582677199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7.6545502088995825</v>
      </c>
      <c r="BL40" s="23">
        <f t="shared" si="6"/>
        <v>9.3579372236111595</v>
      </c>
      <c r="BM40" s="23">
        <f t="shared" ca="1" si="7"/>
        <v>3.3895548074509114</v>
      </c>
      <c r="BN40" s="22">
        <f t="shared" si="8"/>
        <v>4.0875274533176524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2.02</v>
      </c>
      <c r="C41">
        <v>0.14818999999999999</v>
      </c>
      <c r="D41">
        <v>-7.9329999999999998E-2</v>
      </c>
      <c r="E41">
        <v>-6.2899999999999998E-2</v>
      </c>
      <c r="F41">
        <v>1.98645</v>
      </c>
      <c r="G41">
        <v>1.9863500000000001</v>
      </c>
      <c r="H41" s="21"/>
      <c r="I41" s="17">
        <f t="shared" si="0"/>
        <v>4.5931758530183719</v>
      </c>
      <c r="J41" s="16">
        <f t="shared" si="1"/>
        <v>-4.1931758530183716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3.4687156057494839</v>
      </c>
      <c r="P41" s="16">
        <v>3.5060732826921956</v>
      </c>
      <c r="Q41" s="16">
        <v>0.21274911720018863</v>
      </c>
      <c r="R41" s="16">
        <v>6.0680168395346756</v>
      </c>
      <c r="S41" s="16">
        <v>2.5942831210216637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144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346.87156057494838</v>
      </c>
      <c r="AF41" s="10">
        <v>384.92015461038341</v>
      </c>
      <c r="AG41" s="10">
        <v>175.30366413460979</v>
      </c>
      <c r="AH41" s="10">
        <v>12.423228028396164</v>
      </c>
      <c r="AI41" s="10">
        <v>1.6479848794827747</v>
      </c>
      <c r="AJ41" s="10"/>
      <c r="AK41" s="10"/>
      <c r="AL41" s="10"/>
      <c r="AM41" s="10"/>
      <c r="AN41" s="10">
        <v>3.4687156057494839</v>
      </c>
      <c r="AO41" s="10">
        <v>0.94942063784068687</v>
      </c>
      <c r="AP41" s="10">
        <v>1</v>
      </c>
      <c r="AQ41" s="10">
        <v>111.47500000000001</v>
      </c>
      <c r="AR41" s="10"/>
      <c r="AS41" s="10"/>
      <c r="AT41" s="10">
        <v>10.280785177791483</v>
      </c>
      <c r="AU41" s="10">
        <v>1</v>
      </c>
      <c r="AV41" s="16"/>
      <c r="AW41" s="19">
        <v>57.738023191557517</v>
      </c>
      <c r="AX41" s="1" t="s">
        <v>120</v>
      </c>
      <c r="AY41" s="23">
        <v>4.1931758530183698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0.94094380751958895</v>
      </c>
      <c r="BK41" s="24">
        <f t="shared" ca="1" si="5"/>
        <v>29.556474988380355</v>
      </c>
      <c r="BL41" s="23">
        <f t="shared" si="6"/>
        <v>6.5024674873778014</v>
      </c>
      <c r="BM41" s="23">
        <f t="shared" ca="1" si="7"/>
        <v>2.8514552075957771</v>
      </c>
      <c r="BN41" s="22">
        <f t="shared" si="8"/>
        <v>3.5661684474216311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2.02</v>
      </c>
      <c r="C42">
        <v>0.18098</v>
      </c>
      <c r="D42">
        <v>-8.4110000000000004E-2</v>
      </c>
      <c r="E42">
        <v>-6.1839999999999999E-2</v>
      </c>
      <c r="F42">
        <v>2.0054799999999999</v>
      </c>
      <c r="G42">
        <v>2.0004</v>
      </c>
      <c r="H42" s="21"/>
      <c r="I42" s="17">
        <f t="shared" si="0"/>
        <v>4.7572178477690281</v>
      </c>
      <c r="J42" s="16">
        <f t="shared" si="1"/>
        <v>-4.3572178477690278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12.157728952772075</v>
      </c>
      <c r="P42" s="16">
        <v>12.199169015030176</v>
      </c>
      <c r="Q42" s="16">
        <v>0.17876045475978411</v>
      </c>
      <c r="R42" s="16">
        <v>1.4653494392900002</v>
      </c>
      <c r="S42" s="16">
        <v>2.8777821012570204</v>
      </c>
      <c r="T42" s="20" t="s">
        <v>122</v>
      </c>
      <c r="U42" s="10">
        <v>5</v>
      </c>
      <c r="V42" s="20" t="s">
        <v>144</v>
      </c>
      <c r="W42" s="10">
        <v>4</v>
      </c>
      <c r="X42" s="20" t="s">
        <v>142</v>
      </c>
      <c r="Y42" s="10">
        <v>5</v>
      </c>
      <c r="Z42" s="20" t="s">
        <v>121</v>
      </c>
      <c r="AA42" s="15">
        <v>5</v>
      </c>
      <c r="AB42" s="11">
        <v>19.565248043975217</v>
      </c>
      <c r="AC42" s="10">
        <v>62.574074458293772</v>
      </c>
      <c r="AD42" s="19">
        <v>17.860677497731011</v>
      </c>
      <c r="AE42" s="12">
        <v>1215.7728952772075</v>
      </c>
      <c r="AF42" s="10">
        <v>1406.6530476228183</v>
      </c>
      <c r="AG42" s="10">
        <v>789.93767612726322</v>
      </c>
      <c r="AH42" s="10">
        <v>16.792889840031947</v>
      </c>
      <c r="AI42" s="10">
        <v>6.8243107970514254</v>
      </c>
      <c r="AJ42" s="10"/>
      <c r="AK42" s="10"/>
      <c r="AL42" s="10"/>
      <c r="AM42" s="10"/>
      <c r="AN42" s="10">
        <v>6.0788644763860376</v>
      </c>
      <c r="AO42" s="10">
        <v>2.3279810518040387</v>
      </c>
      <c r="AP42" s="10">
        <v>6.3195014090181054</v>
      </c>
      <c r="AQ42" s="10">
        <v>114.66</v>
      </c>
      <c r="AR42" s="10"/>
      <c r="AS42" s="10"/>
      <c r="AT42" s="10">
        <v>38.635049807405572</v>
      </c>
      <c r="AU42" s="10">
        <v>1</v>
      </c>
      <c r="AV42" s="16"/>
      <c r="AW42" s="19">
        <v>210.99795714342275</v>
      </c>
      <c r="AX42" s="1" t="s">
        <v>120</v>
      </c>
      <c r="AY42" s="23">
        <v>4.3572178477690304</v>
      </c>
      <c r="AZ42" s="18">
        <v>0</v>
      </c>
      <c r="BA42" s="18">
        <v>100</v>
      </c>
      <c r="BB42" s="18">
        <v>0</v>
      </c>
      <c r="BC42" s="18">
        <v>0</v>
      </c>
      <c r="BD42" s="18">
        <v>100</v>
      </c>
      <c r="BE42" s="18">
        <v>0</v>
      </c>
      <c r="BF42" s="24">
        <v>19.565248043975217</v>
      </c>
      <c r="BG42" s="24">
        <v>62.574074458293772</v>
      </c>
      <c r="BH42" s="24">
        <v>17.860677497731011</v>
      </c>
      <c r="BI42" s="21"/>
      <c r="BJ42" s="25">
        <f t="shared" ca="1" si="4"/>
        <v>0.69374097739826701</v>
      </c>
      <c r="BK42" s="24">
        <f t="shared" ca="1" si="5"/>
        <v>58.301500359094632</v>
      </c>
      <c r="BL42" s="23">
        <f t="shared" si="6"/>
        <v>1.4950837928361971</v>
      </c>
      <c r="BM42" s="23">
        <f t="shared" ca="1" si="7"/>
        <v>2.2022260395268072</v>
      </c>
      <c r="BN42" s="22">
        <f t="shared" si="8"/>
        <v>2.7792078978841595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2.02</v>
      </c>
      <c r="C43">
        <v>0.21031</v>
      </c>
      <c r="D43">
        <v>-1.7819999999999999E-2</v>
      </c>
      <c r="E43">
        <v>-5.6759999999999998E-2</v>
      </c>
      <c r="F43">
        <v>2.0082800000000001</v>
      </c>
      <c r="G43">
        <v>2.0206</v>
      </c>
      <c r="H43" s="21"/>
      <c r="I43" s="17">
        <f t="shared" si="0"/>
        <v>4.9212598425196852</v>
      </c>
      <c r="J43" s="16">
        <f t="shared" si="1"/>
        <v>-4.5212598425196848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19.929877823408624</v>
      </c>
      <c r="P43" s="16">
        <v>19.990882524725382</v>
      </c>
      <c r="Q43" s="16">
        <v>0.65012205165819659</v>
      </c>
      <c r="R43" s="16">
        <v>3.252092802076668</v>
      </c>
      <c r="S43" s="16">
        <v>4.2364375914415628</v>
      </c>
      <c r="T43" s="20" t="s">
        <v>122</v>
      </c>
      <c r="U43" s="10">
        <v>5</v>
      </c>
      <c r="V43" s="20" t="s">
        <v>144</v>
      </c>
      <c r="W43" s="10">
        <v>4</v>
      </c>
      <c r="X43" s="20" t="s">
        <v>142</v>
      </c>
      <c r="Y43" s="10">
        <v>5</v>
      </c>
      <c r="Z43" s="20" t="s">
        <v>121</v>
      </c>
      <c r="AA43" s="15">
        <v>5</v>
      </c>
      <c r="AB43" s="11">
        <v>41.497224213810384</v>
      </c>
      <c r="AC43" s="10">
        <v>52.205297112555314</v>
      </c>
      <c r="AD43" s="19">
        <v>6.2974786736343056</v>
      </c>
      <c r="AE43" s="12">
        <v>1992.9877823408624</v>
      </c>
      <c r="AF43" s="10">
        <v>2322.340973265515</v>
      </c>
      <c r="AG43" s="10">
        <v>1332.7255016483589</v>
      </c>
      <c r="AH43" s="10">
        <v>43.280056999193818</v>
      </c>
      <c r="AI43" s="10">
        <v>3.0749430008929526</v>
      </c>
      <c r="AJ43" s="10"/>
      <c r="AK43" s="10"/>
      <c r="AL43" s="10"/>
      <c r="AM43" s="10"/>
      <c r="AN43" s="10">
        <v>9.9649389117043121</v>
      </c>
      <c r="AO43" s="10">
        <v>4.0154260994093214</v>
      </c>
      <c r="AP43" s="10">
        <v>10.329078511538512</v>
      </c>
      <c r="AQ43" s="10">
        <v>114.66</v>
      </c>
      <c r="AR43" s="10"/>
      <c r="AS43" s="10"/>
      <c r="AT43" s="10">
        <v>63.117239970279549</v>
      </c>
      <c r="AU43" s="10">
        <v>1</v>
      </c>
      <c r="AV43" s="16"/>
      <c r="AW43" s="19">
        <v>348.35114598982722</v>
      </c>
      <c r="AX43" s="1" t="s">
        <v>120</v>
      </c>
      <c r="AY43" s="23">
        <v>4.5212598425196804</v>
      </c>
      <c r="AZ43" s="18">
        <v>0</v>
      </c>
      <c r="BA43" s="18">
        <v>100</v>
      </c>
      <c r="BB43" s="18">
        <v>0</v>
      </c>
      <c r="BC43" s="18">
        <v>0</v>
      </c>
      <c r="BD43" s="18">
        <v>100</v>
      </c>
      <c r="BE43" s="18">
        <v>0</v>
      </c>
      <c r="BF43" s="24">
        <v>41.497224213810384</v>
      </c>
      <c r="BG43" s="24">
        <v>52.205297112555314</v>
      </c>
      <c r="BH43" s="24">
        <v>6.2974786736343056</v>
      </c>
      <c r="BI43" s="21"/>
      <c r="BJ43" s="25">
        <f t="shared" ca="1" si="4"/>
        <v>0.72154218120825742</v>
      </c>
      <c r="BK43" s="24">
        <f t="shared" ca="1" si="5"/>
        <v>100.44359854309118</v>
      </c>
      <c r="BL43" s="23">
        <f t="shared" si="6"/>
        <v>3.2934417527137563</v>
      </c>
      <c r="BM43" s="23">
        <f t="shared" ca="1" si="7"/>
        <v>2.2747922361069506</v>
      </c>
      <c r="BN43" s="22">
        <f t="shared" si="8"/>
        <v>2.795729619716357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2.02</v>
      </c>
      <c r="C44">
        <v>0.20801</v>
      </c>
      <c r="D44">
        <v>-3.3410000000000002E-2</v>
      </c>
      <c r="E44">
        <v>-5.7930000000000002E-2</v>
      </c>
      <c r="F44">
        <v>1.9959499999999999</v>
      </c>
      <c r="G44">
        <v>2.0099300000000002</v>
      </c>
      <c r="H44" s="21"/>
      <c r="I44" s="17">
        <f t="shared" si="0"/>
        <v>5.0853018372703414</v>
      </c>
      <c r="J44" s="16">
        <f t="shared" si="1"/>
        <v>-4.685301837270341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19.320401437371661</v>
      </c>
      <c r="P44" s="16">
        <v>19.376900109613885</v>
      </c>
      <c r="Q44" s="16">
        <v>0.53926781579085226</v>
      </c>
      <c r="R44" s="16">
        <v>2.7830448252313253</v>
      </c>
      <c r="S44" s="16">
        <v>3.9235189057100817</v>
      </c>
      <c r="T44" s="20" t="s">
        <v>122</v>
      </c>
      <c r="U44" s="10">
        <v>5</v>
      </c>
      <c r="V44" s="20" t="s">
        <v>144</v>
      </c>
      <c r="W44" s="10">
        <v>4</v>
      </c>
      <c r="X44" s="20" t="s">
        <v>142</v>
      </c>
      <c r="Y44" s="10">
        <v>5</v>
      </c>
      <c r="Z44" s="20" t="s">
        <v>121</v>
      </c>
      <c r="AA44" s="15">
        <v>5</v>
      </c>
      <c r="AB44" s="11">
        <v>32.041095940776017</v>
      </c>
      <c r="AC44" s="10">
        <v>58.276443744999447</v>
      </c>
      <c r="AD44" s="19">
        <v>9.6824603142245351</v>
      </c>
      <c r="AE44" s="12">
        <v>1932.0401437371661</v>
      </c>
      <c r="AF44" s="10">
        <v>2249.1234959897761</v>
      </c>
      <c r="AG44" s="10">
        <v>1291.7933406409256</v>
      </c>
      <c r="AH44" s="10">
        <v>35.380555396654643</v>
      </c>
      <c r="AI44" s="10">
        <v>3.5931868252135697</v>
      </c>
      <c r="AJ44" s="10"/>
      <c r="AK44" s="10"/>
      <c r="AL44" s="10"/>
      <c r="AM44" s="10"/>
      <c r="AN44" s="10">
        <v>9.6602007186858305</v>
      </c>
      <c r="AO44" s="10">
        <v>3.8351527509960683</v>
      </c>
      <c r="AP44" s="10">
        <v>10.04255338448648</v>
      </c>
      <c r="AQ44" s="10">
        <v>114.66</v>
      </c>
      <c r="AR44" s="10"/>
      <c r="AS44" s="10"/>
      <c r="AT44" s="10">
        <v>58.964038672091476</v>
      </c>
      <c r="AU44" s="10">
        <v>1</v>
      </c>
      <c r="AV44" s="16"/>
      <c r="AW44" s="19">
        <v>337.36852439846638</v>
      </c>
      <c r="AX44" s="1" t="s">
        <v>120</v>
      </c>
      <c r="AY44" s="23">
        <v>4.6853018372703401</v>
      </c>
      <c r="AZ44" s="18">
        <v>0</v>
      </c>
      <c r="BA44" s="18">
        <v>100</v>
      </c>
      <c r="BB44" s="18">
        <v>0</v>
      </c>
      <c r="BC44" s="18">
        <v>0</v>
      </c>
      <c r="BD44" s="18">
        <v>100</v>
      </c>
      <c r="BE44" s="18">
        <v>0</v>
      </c>
      <c r="BF44" s="24">
        <v>32.041095940776017</v>
      </c>
      <c r="BG44" s="24">
        <v>58.276443744999447</v>
      </c>
      <c r="BH44" s="24">
        <v>9.6824603142245351</v>
      </c>
      <c r="BI44" s="21"/>
      <c r="BJ44" s="25">
        <f t="shared" ca="1" si="4"/>
        <v>0.71095495214463655</v>
      </c>
      <c r="BK44" s="24">
        <f t="shared" ca="1" si="5"/>
        <v>92.820468892854947</v>
      </c>
      <c r="BL44" s="23">
        <f t="shared" si="6"/>
        <v>2.8207998608837181</v>
      </c>
      <c r="BM44" s="23">
        <f t="shared" ca="1" si="7"/>
        <v>2.2466013910240727</v>
      </c>
      <c r="BN44" s="22">
        <f t="shared" si="8"/>
        <v>2.7651377418811616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2.02</v>
      </c>
      <c r="C45">
        <v>0.1452</v>
      </c>
      <c r="D45">
        <v>-7.0190000000000002E-2</v>
      </c>
      <c r="E45">
        <v>-5.3760000000000002E-2</v>
      </c>
      <c r="F45">
        <v>1.99868</v>
      </c>
      <c r="G45">
        <v>2.0167000000000002</v>
      </c>
      <c r="H45" s="21"/>
      <c r="I45" s="17">
        <f t="shared" si="0"/>
        <v>5.2493438320209975</v>
      </c>
      <c r="J45" s="16">
        <f t="shared" si="1"/>
        <v>-4.8493438320209972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2.6763963039014365</v>
      </c>
      <c r="P45" s="16">
        <v>2.7489549259221264</v>
      </c>
      <c r="Q45" s="16">
        <v>0.2777399905694975</v>
      </c>
      <c r="R45" s="16">
        <v>10.103475613603621</v>
      </c>
      <c r="S45" s="16">
        <v>5.03879319588125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124</v>
      </c>
      <c r="AA45" s="15">
        <v>2</v>
      </c>
      <c r="AB45" s="11">
        <v>97.81</v>
      </c>
      <c r="AC45" s="10">
        <v>1.8400000000000034</v>
      </c>
      <c r="AD45" s="19">
        <v>0.35</v>
      </c>
      <c r="AE45" s="12">
        <v>267.63963039014368</v>
      </c>
      <c r="AF45" s="10">
        <v>291.9103988810653</v>
      </c>
      <c r="AG45" s="10">
        <v>137.44774629610632</v>
      </c>
      <c r="AH45" s="10">
        <v>56.861023584112829</v>
      </c>
      <c r="AI45" s="10">
        <v>0.98975841407838916</v>
      </c>
      <c r="AJ45" s="10"/>
      <c r="AK45" s="10"/>
      <c r="AL45" s="10"/>
      <c r="AM45" s="10"/>
      <c r="AN45" s="10">
        <v>2.6763963039014365</v>
      </c>
      <c r="AO45" s="10">
        <v>0.86971215570408023</v>
      </c>
      <c r="AP45" s="10">
        <v>1</v>
      </c>
      <c r="AQ45" s="10">
        <v>79.625</v>
      </c>
      <c r="AR45" s="10"/>
      <c r="AS45" s="10"/>
      <c r="AT45" s="10">
        <v>6.6835561446880796</v>
      </c>
      <c r="AU45" s="10">
        <v>1</v>
      </c>
      <c r="AV45" s="16"/>
      <c r="AW45" s="19">
        <v>43.786559832159796</v>
      </c>
      <c r="AX45" s="1" t="s">
        <v>120</v>
      </c>
      <c r="AY45" s="23">
        <v>4.8493438320209998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22.752149862246206</v>
      </c>
      <c r="BL45" s="23">
        <f t="shared" si="6"/>
        <v>11.193603630917325</v>
      </c>
      <c r="BM45" s="23">
        <f t="shared" ca="1" si="7"/>
        <v>3.1004674950936413</v>
      </c>
      <c r="BN45" s="22">
        <f t="shared" si="8"/>
        <v>3.7799803320040128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2.02</v>
      </c>
      <c r="C46">
        <v>0.14273</v>
      </c>
      <c r="D46">
        <v>-8.795E-2</v>
      </c>
      <c r="E46">
        <v>-5.4420000000000003E-2</v>
      </c>
      <c r="F46">
        <v>1.99468</v>
      </c>
      <c r="G46">
        <v>2.01858</v>
      </c>
      <c r="H46" s="21"/>
      <c r="I46" s="17">
        <f t="shared" si="0"/>
        <v>5.4133858267716528</v>
      </c>
      <c r="J46" s="16">
        <f t="shared" si="1"/>
        <v>-5.0133858267716525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2.0218716632443523</v>
      </c>
      <c r="P46" s="16">
        <v>2.0918884227101775</v>
      </c>
      <c r="Q46" s="16">
        <v>0.15145575522607008</v>
      </c>
      <c r="R46" s="16">
        <v>7.2401450087786854</v>
      </c>
      <c r="S46" s="16">
        <v>4.8622749629045181</v>
      </c>
      <c r="T46" s="20" t="s">
        <v>119</v>
      </c>
      <c r="U46" s="10">
        <v>2</v>
      </c>
      <c r="V46" s="20" t="s">
        <v>143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202.18716632443522</v>
      </c>
      <c r="AF46" s="10">
        <v>213.62420535821451</v>
      </c>
      <c r="AG46" s="10">
        <v>104.59442113550887</v>
      </c>
      <c r="AH46" s="10">
        <v>51.767474152528493</v>
      </c>
      <c r="AI46" s="10">
        <v>1.3811878060280542</v>
      </c>
      <c r="AJ46" s="10"/>
      <c r="AK46" s="10"/>
      <c r="AL46" s="10"/>
      <c r="AM46" s="10"/>
      <c r="AN46" s="10">
        <v>2.0218716632443523</v>
      </c>
      <c r="AO46" s="10">
        <v>0.66381859218446715</v>
      </c>
      <c r="AP46" s="10">
        <v>1</v>
      </c>
      <c r="AQ46" s="10">
        <v>79.625</v>
      </c>
      <c r="AR46" s="10"/>
      <c r="AS46" s="10"/>
      <c r="AT46" s="10">
        <v>4.6622588239480072</v>
      </c>
      <c r="AU46" s="10">
        <v>1</v>
      </c>
      <c r="AV46" s="16"/>
      <c r="AW46" s="19">
        <v>32.043630803732178</v>
      </c>
      <c r="AX46" s="1" t="s">
        <v>120</v>
      </c>
      <c r="AY46" s="23">
        <v>5.0133858267716498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16.168787357349171</v>
      </c>
      <c r="BL46" s="23">
        <f t="shared" si="6"/>
        <v>8.3409668461329023</v>
      </c>
      <c r="BM46" s="23">
        <f t="shared" ca="1" si="7"/>
        <v>3.1142233907514161</v>
      </c>
      <c r="BN46" s="22">
        <f t="shared" si="8"/>
        <v>3.7953255991829216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0.32</v>
      </c>
      <c r="C47">
        <v>0.14186000000000001</v>
      </c>
      <c r="D47">
        <v>-9.1079999999999994E-2</v>
      </c>
      <c r="E47">
        <v>-5.3580000000000003E-2</v>
      </c>
      <c r="F47">
        <v>2.0049999999999999</v>
      </c>
      <c r="G47">
        <v>2.0267300000000001</v>
      </c>
      <c r="H47" s="21"/>
      <c r="I47" s="17">
        <f t="shared" si="0"/>
        <v>5.577427821522309</v>
      </c>
      <c r="J47" s="16">
        <f t="shared" si="1"/>
        <v>-5.1774278215223086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1.7913305954825502</v>
      </c>
      <c r="P47" s="16">
        <v>1.8645824527454762</v>
      </c>
      <c r="Q47" s="16">
        <v>0.12919958086655842</v>
      </c>
      <c r="R47" s="16">
        <v>6.9291428049384702</v>
      </c>
      <c r="S47" s="16">
        <v>5.086934532147632</v>
      </c>
      <c r="T47" s="20" t="s">
        <v>119</v>
      </c>
      <c r="U47" s="10">
        <v>2</v>
      </c>
      <c r="V47" s="20" t="s">
        <v>143</v>
      </c>
      <c r="W47" s="10">
        <v>2</v>
      </c>
      <c r="X47" s="20" t="s">
        <v>33</v>
      </c>
      <c r="Y47" s="10">
        <v>3</v>
      </c>
      <c r="Z47" s="20" t="s">
        <v>124</v>
      </c>
      <c r="AA47" s="15">
        <v>2</v>
      </c>
      <c r="AB47" s="11">
        <v>97.81</v>
      </c>
      <c r="AC47" s="10">
        <v>1.8400000000000034</v>
      </c>
      <c r="AD47" s="19">
        <v>0.35</v>
      </c>
      <c r="AE47" s="12">
        <v>179.13305954825503</v>
      </c>
      <c r="AF47" s="10">
        <v>185.89807457033393</v>
      </c>
      <c r="AG47" s="10">
        <v>93.229122637273804</v>
      </c>
      <c r="AH47" s="10">
        <v>54.926725223752427</v>
      </c>
      <c r="AI47" s="10">
        <v>1.4431799547951154</v>
      </c>
      <c r="AJ47" s="10"/>
      <c r="AK47" s="10"/>
      <c r="AL47" s="10"/>
      <c r="AM47" s="10"/>
      <c r="AN47" s="10">
        <v>1.7913305954825502</v>
      </c>
      <c r="AO47" s="10">
        <v>0.60687174615323625</v>
      </c>
      <c r="AP47" s="10">
        <v>1</v>
      </c>
      <c r="AQ47" s="10">
        <v>79.625</v>
      </c>
      <c r="AR47" s="10"/>
      <c r="AS47" s="10"/>
      <c r="AT47" s="10">
        <v>3.90471019630936</v>
      </c>
      <c r="AU47" s="10">
        <v>1</v>
      </c>
      <c r="AV47" s="16"/>
      <c r="AW47" s="19">
        <v>27.884711185550092</v>
      </c>
      <c r="AX47" s="1" t="s">
        <v>120</v>
      </c>
      <c r="AY47" s="23">
        <v>5.1774278215223104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13.674751039092026</v>
      </c>
      <c r="BL47" s="23">
        <f t="shared" si="6"/>
        <v>8.1764971075224828</v>
      </c>
      <c r="BM47" s="23">
        <f t="shared" ca="1" si="7"/>
        <v>3.1616096138505285</v>
      </c>
      <c r="BN47" s="22">
        <f t="shared" si="8"/>
        <v>3.8269108539558081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1.98</v>
      </c>
      <c r="C48">
        <v>0.14288999999999999</v>
      </c>
      <c r="D48">
        <v>-9.221E-2</v>
      </c>
      <c r="E48">
        <v>-5.287E-2</v>
      </c>
      <c r="F48">
        <v>1.9994499999999999</v>
      </c>
      <c r="G48">
        <v>2.0230299999999999</v>
      </c>
      <c r="H48" s="21"/>
      <c r="I48" s="17">
        <f t="shared" si="0"/>
        <v>5.7414698162729652</v>
      </c>
      <c r="J48" s="16">
        <f t="shared" si="1"/>
        <v>-5.3414698162729648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2.0642700205338786</v>
      </c>
      <c r="P48" s="16">
        <v>2.140256305696735</v>
      </c>
      <c r="Q48" s="16">
        <v>0.12116460418085608</v>
      </c>
      <c r="R48" s="16">
        <v>5.6612193529509254</v>
      </c>
      <c r="S48" s="16">
        <v>5.276825358531692</v>
      </c>
      <c r="T48" s="20" t="s">
        <v>119</v>
      </c>
      <c r="U48" s="10">
        <v>2</v>
      </c>
      <c r="V48" s="20" t="s">
        <v>143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206.42700205338787</v>
      </c>
      <c r="AF48" s="10">
        <v>217.34604059609575</v>
      </c>
      <c r="AG48" s="10">
        <v>107.01281528483676</v>
      </c>
      <c r="AH48" s="10">
        <v>57.370733584732953</v>
      </c>
      <c r="AI48" s="10">
        <v>1.7664039099257784</v>
      </c>
      <c r="AJ48" s="10"/>
      <c r="AK48" s="10"/>
      <c r="AL48" s="10"/>
      <c r="AM48" s="10"/>
      <c r="AN48" s="10">
        <v>2.0642700205338786</v>
      </c>
      <c r="AO48" s="10">
        <v>0.65639225563225201</v>
      </c>
      <c r="AP48" s="10">
        <v>1</v>
      </c>
      <c r="AQ48" s="10">
        <v>79.625</v>
      </c>
      <c r="AR48" s="10"/>
      <c r="AS48" s="10"/>
      <c r="AT48" s="10">
        <v>4.4631440726881593</v>
      </c>
      <c r="AU48" s="10">
        <v>1</v>
      </c>
      <c r="AV48" s="16"/>
      <c r="AW48" s="19">
        <v>32.601906089414364</v>
      </c>
      <c r="AX48" s="1" t="s">
        <v>120</v>
      </c>
      <c r="AY48" s="23">
        <v>5.3414698162729604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15.550956144058683</v>
      </c>
      <c r="BL48" s="23">
        <f t="shared" si="6"/>
        <v>6.5585088535773828</v>
      </c>
      <c r="BM48" s="23">
        <f t="shared" ca="1" si="7"/>
        <v>3.0559721496700178</v>
      </c>
      <c r="BN48" s="22">
        <f t="shared" si="8"/>
        <v>3.7294217422576526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2.02</v>
      </c>
      <c r="C49">
        <v>0.14235</v>
      </c>
      <c r="D49">
        <v>-9.3649999999999997E-2</v>
      </c>
      <c r="E49">
        <v>-5.2389999999999999E-2</v>
      </c>
      <c r="F49">
        <v>2.00983</v>
      </c>
      <c r="G49">
        <v>2.0247299999999999</v>
      </c>
      <c r="H49" s="21"/>
      <c r="I49" s="17">
        <f t="shared" si="0"/>
        <v>5.9055118110236222</v>
      </c>
      <c r="J49" s="16">
        <f t="shared" si="1"/>
        <v>-5.5055118110236219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1.9211755646817263</v>
      </c>
      <c r="P49" s="16">
        <v>1.9990104771572117</v>
      </c>
      <c r="Q49" s="16">
        <v>0.11092534185571333</v>
      </c>
      <c r="R49" s="16">
        <v>5.5490125301123987</v>
      </c>
      <c r="S49" s="16">
        <v>5.4052022552420427</v>
      </c>
      <c r="T49" s="20" t="s">
        <v>119</v>
      </c>
      <c r="U49" s="10">
        <v>2</v>
      </c>
      <c r="V49" s="20" t="s">
        <v>143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192.11755646817264</v>
      </c>
      <c r="AF49" s="10">
        <v>199.74463232882434</v>
      </c>
      <c r="AG49" s="10">
        <v>99.950523857860588</v>
      </c>
      <c r="AH49" s="10">
        <v>58.54931253528288</v>
      </c>
      <c r="AI49" s="10">
        <v>1.802122439935713</v>
      </c>
      <c r="AJ49" s="10"/>
      <c r="AK49" s="10"/>
      <c r="AL49" s="10"/>
      <c r="AM49" s="10"/>
      <c r="AN49" s="10">
        <v>1.9211755646817263</v>
      </c>
      <c r="AO49" s="10">
        <v>0.62444518969544027</v>
      </c>
      <c r="AP49" s="10">
        <v>1</v>
      </c>
      <c r="AQ49" s="10">
        <v>79.625</v>
      </c>
      <c r="AR49" s="10"/>
      <c r="AS49" s="10"/>
      <c r="AT49" s="10">
        <v>3.9653751510861102</v>
      </c>
      <c r="AU49" s="10">
        <v>1</v>
      </c>
      <c r="AV49" s="16"/>
      <c r="AW49" s="19">
        <v>29.961694849323653</v>
      </c>
      <c r="AX49" s="1" t="s">
        <v>120</v>
      </c>
      <c r="AY49" s="23">
        <v>5.5055118110236201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13.911247135417151</v>
      </c>
      <c r="BL49" s="23">
        <f t="shared" si="6"/>
        <v>6.533362156553939</v>
      </c>
      <c r="BM49" s="23">
        <f t="shared" ca="1" si="7"/>
        <v>3.0911174327947908</v>
      </c>
      <c r="BN49" s="22">
        <f t="shared" si="8"/>
        <v>3.7500553031342645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1.98</v>
      </c>
      <c r="C50">
        <v>0.14168</v>
      </c>
      <c r="D50">
        <v>-9.6019999999999994E-2</v>
      </c>
      <c r="E50">
        <v>-5.1229999999999998E-2</v>
      </c>
      <c r="F50">
        <v>2.00705</v>
      </c>
      <c r="G50">
        <v>2.0265</v>
      </c>
      <c r="H50" s="21"/>
      <c r="I50" s="17">
        <f t="shared" si="0"/>
        <v>6.0695538057742784</v>
      </c>
      <c r="J50" s="16">
        <f t="shared" si="1"/>
        <v>-5.669553805774278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1.7436324435318282</v>
      </c>
      <c r="P50" s="16">
        <v>1.8259348720128339</v>
      </c>
      <c r="Q50" s="16">
        <v>9.4073222612249194E-2</v>
      </c>
      <c r="R50" s="16">
        <v>5.1520579432576818</v>
      </c>
      <c r="S50" s="16">
        <v>5.7154464222920565</v>
      </c>
      <c r="T50" s="20" t="s">
        <v>119</v>
      </c>
      <c r="U50" s="10">
        <v>2</v>
      </c>
      <c r="V50" s="20" t="s">
        <v>143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174.36324435318281</v>
      </c>
      <c r="AF50" s="10">
        <v>178.39854446098184</v>
      </c>
      <c r="AG50" s="10">
        <v>91.29674360064169</v>
      </c>
      <c r="AH50" s="10">
        <v>63.469161047105878</v>
      </c>
      <c r="AI50" s="10">
        <v>1.94097195919286</v>
      </c>
      <c r="AJ50" s="10"/>
      <c r="AK50" s="10"/>
      <c r="AL50" s="10"/>
      <c r="AM50" s="10"/>
      <c r="AN50" s="10">
        <v>1.7436324435318282</v>
      </c>
      <c r="AO50" s="10">
        <v>0.57942548374376168</v>
      </c>
      <c r="AP50" s="10">
        <v>1</v>
      </c>
      <c r="AQ50" s="10">
        <v>79.625</v>
      </c>
      <c r="AR50" s="10"/>
      <c r="AS50" s="10"/>
      <c r="AT50" s="10">
        <v>3.4217800897392738</v>
      </c>
      <c r="AU50" s="10">
        <v>1</v>
      </c>
      <c r="AV50" s="16"/>
      <c r="AW50" s="19">
        <v>26.759781669147277</v>
      </c>
      <c r="AX50" s="1" t="s">
        <v>120</v>
      </c>
      <c r="AY50" s="23">
        <v>5.6695538057742798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12.102512411351444</v>
      </c>
      <c r="BL50" s="23">
        <f t="shared" si="6"/>
        <v>6.2037714420942791</v>
      </c>
      <c r="BM50" s="23">
        <f t="shared" ca="1" si="7"/>
        <v>3.1223623315325684</v>
      </c>
      <c r="BN50" s="22">
        <f t="shared" si="8"/>
        <v>3.7669809043237561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2.02</v>
      </c>
      <c r="C51">
        <v>0.14219000000000001</v>
      </c>
      <c r="D51">
        <v>-9.572E-2</v>
      </c>
      <c r="E51">
        <v>-5.0090000000000003E-2</v>
      </c>
      <c r="F51">
        <v>2.0063499999999999</v>
      </c>
      <c r="G51">
        <v>2.0290499999999998</v>
      </c>
      <c r="H51" s="21"/>
      <c r="I51" s="17">
        <f t="shared" si="0"/>
        <v>6.2335958005249337</v>
      </c>
      <c r="J51" s="16">
        <f t="shared" si="1"/>
        <v>-5.8335958005249333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1.8787772073922004</v>
      </c>
      <c r="P51" s="16">
        <v>1.9654701257406999</v>
      </c>
      <c r="Q51" s="16">
        <v>9.6206402263320584E-2</v>
      </c>
      <c r="R51" s="16">
        <v>4.8948290286052849</v>
      </c>
      <c r="S51" s="16">
        <v>6.0203415519791381</v>
      </c>
      <c r="T51" s="20" t="s">
        <v>119</v>
      </c>
      <c r="U51" s="10">
        <v>2</v>
      </c>
      <c r="V51" s="20" t="s">
        <v>143</v>
      </c>
      <c r="W51" s="10">
        <v>2</v>
      </c>
      <c r="X51" s="20" t="s">
        <v>33</v>
      </c>
      <c r="Y51" s="10">
        <v>3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187.87772073922002</v>
      </c>
      <c r="AF51" s="10">
        <v>193.83020469575627</v>
      </c>
      <c r="AG51" s="10">
        <v>98.273506287034991</v>
      </c>
      <c r="AH51" s="10">
        <v>68.27897221889144</v>
      </c>
      <c r="AI51" s="10">
        <v>2.0429722757547193</v>
      </c>
      <c r="AJ51" s="10"/>
      <c r="AK51" s="10"/>
      <c r="AL51" s="10"/>
      <c r="AM51" s="10"/>
      <c r="AN51" s="10">
        <v>1.8787772073922004</v>
      </c>
      <c r="AO51" s="10">
        <v>0.61152302856033725</v>
      </c>
      <c r="AP51" s="10">
        <v>1</v>
      </c>
      <c r="AQ51" s="10">
        <v>79.625</v>
      </c>
      <c r="AR51" s="10"/>
      <c r="AS51" s="10"/>
      <c r="AT51" s="10">
        <v>3.6301350643332997</v>
      </c>
      <c r="AU51" s="10">
        <v>1</v>
      </c>
      <c r="AV51" s="16"/>
      <c r="AW51" s="19">
        <v>29.07453070436344</v>
      </c>
      <c r="AX51" s="1" t="s">
        <v>120</v>
      </c>
      <c r="AY51" s="23">
        <v>5.8335958005249298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12.817133596880181</v>
      </c>
      <c r="BL51" s="23">
        <f t="shared" si="6"/>
        <v>5.8393377255308732</v>
      </c>
      <c r="BM51" s="23">
        <f t="shared" ca="1" si="7"/>
        <v>3.0863687574479468</v>
      </c>
      <c r="BN51" s="22">
        <f t="shared" si="8"/>
        <v>3.7281192418362408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2.02</v>
      </c>
      <c r="C52">
        <v>0.14273</v>
      </c>
      <c r="D52">
        <v>-9.3770000000000006E-2</v>
      </c>
      <c r="E52">
        <v>-4.9390000000000003E-2</v>
      </c>
      <c r="F52">
        <v>2.0057499999999999</v>
      </c>
      <c r="G52">
        <v>2.0282499999999999</v>
      </c>
      <c r="H52" s="21"/>
      <c r="I52" s="17">
        <f t="shared" si="0"/>
        <v>6.3976377952755898</v>
      </c>
      <c r="J52" s="16">
        <f t="shared" si="1"/>
        <v>-5.9976377952755895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2.0218716632443523</v>
      </c>
      <c r="P52" s="16">
        <v>2.1112604964237693</v>
      </c>
      <c r="Q52" s="16">
        <v>0.1100720699952847</v>
      </c>
      <c r="R52" s="16">
        <v>5.2135712377384991</v>
      </c>
      <c r="S52" s="16">
        <v>6.2075578596817316</v>
      </c>
      <c r="T52" s="20" t="s">
        <v>119</v>
      </c>
      <c r="U52" s="10">
        <v>2</v>
      </c>
      <c r="V52" s="20" t="s">
        <v>143</v>
      </c>
      <c r="W52" s="10">
        <v>2</v>
      </c>
      <c r="X52" s="20" t="s">
        <v>33</v>
      </c>
      <c r="Y52" s="10">
        <v>3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202.18716632443522</v>
      </c>
      <c r="AF52" s="10">
        <v>209.99776104290754</v>
      </c>
      <c r="AG52" s="10">
        <v>105.56302482118846</v>
      </c>
      <c r="AH52" s="10">
        <v>70.667961909853219</v>
      </c>
      <c r="AI52" s="10">
        <v>1.9180710388332047</v>
      </c>
      <c r="AJ52" s="10"/>
      <c r="AK52" s="10"/>
      <c r="AL52" s="10"/>
      <c r="AM52" s="10"/>
      <c r="AN52" s="10">
        <v>2.0218716632443523</v>
      </c>
      <c r="AO52" s="10">
        <v>0.65645558543826266</v>
      </c>
      <c r="AP52" s="10">
        <v>1</v>
      </c>
      <c r="AQ52" s="10">
        <v>79.625</v>
      </c>
      <c r="AR52" s="10"/>
      <c r="AS52" s="10"/>
      <c r="AT52" s="10">
        <v>3.8424709555493211</v>
      </c>
      <c r="AU52" s="10">
        <v>1</v>
      </c>
      <c r="AV52" s="16"/>
      <c r="AW52" s="19">
        <v>31.499664156436129</v>
      </c>
      <c r="AX52" s="1" t="s">
        <v>120</v>
      </c>
      <c r="AY52" s="23">
        <v>5.9976377952755904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13.543993012446226</v>
      </c>
      <c r="BL52" s="23">
        <f t="shared" si="6"/>
        <v>6.166568266847845</v>
      </c>
      <c r="BM52" s="23">
        <f t="shared" ca="1" si="7"/>
        <v>3.0834564119129197</v>
      </c>
      <c r="BN52" s="22">
        <f t="shared" si="8"/>
        <v>3.7156746139837149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2.02</v>
      </c>
      <c r="C53">
        <v>0.14216999999999999</v>
      </c>
      <c r="D53">
        <v>-7.6810000000000003E-2</v>
      </c>
      <c r="E53">
        <v>-4.7620000000000003E-2</v>
      </c>
      <c r="F53">
        <v>2.0077799999999999</v>
      </c>
      <c r="G53">
        <v>2.03363</v>
      </c>
      <c r="H53" s="21"/>
      <c r="I53" s="17">
        <f t="shared" si="0"/>
        <v>6.561679790026246</v>
      </c>
      <c r="J53" s="16">
        <f t="shared" si="1"/>
        <v>-6.1616797900262457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1.8734774127310041</v>
      </c>
      <c r="P53" s="16">
        <v>1.9696830591257406</v>
      </c>
      <c r="Q53" s="16">
        <v>0.23066782626918839</v>
      </c>
      <c r="R53" s="16">
        <v>11.710910808745654</v>
      </c>
      <c r="S53" s="16">
        <v>6.6809476663011491</v>
      </c>
      <c r="T53" s="20" t="s">
        <v>119</v>
      </c>
      <c r="U53" s="10">
        <v>2</v>
      </c>
      <c r="V53" s="20" t="s">
        <v>143</v>
      </c>
      <c r="W53" s="10">
        <v>2</v>
      </c>
      <c r="X53" s="20" t="s">
        <v>33</v>
      </c>
      <c r="Y53" s="10">
        <v>3</v>
      </c>
      <c r="Z53" s="20" t="s">
        <v>124</v>
      </c>
      <c r="AA53" s="15">
        <v>2</v>
      </c>
      <c r="AB53" s="11">
        <v>97.81</v>
      </c>
      <c r="AC53" s="10">
        <v>1.8400000000000034</v>
      </c>
      <c r="AD53" s="19">
        <v>0.35</v>
      </c>
      <c r="AE53" s="12">
        <v>187.34774127310041</v>
      </c>
      <c r="AF53" s="10">
        <v>192.35733998051788</v>
      </c>
      <c r="AG53" s="10">
        <v>98.484152956287033</v>
      </c>
      <c r="AH53" s="10">
        <v>78.943949292818246</v>
      </c>
      <c r="AI53" s="10">
        <v>0.8539045479308105</v>
      </c>
      <c r="AJ53" s="10"/>
      <c r="AK53" s="10"/>
      <c r="AL53" s="10"/>
      <c r="AM53" s="10"/>
      <c r="AN53" s="10">
        <v>1.8734774127310041</v>
      </c>
      <c r="AO53" s="10">
        <v>0.72779948080457346</v>
      </c>
      <c r="AP53" s="10">
        <v>1</v>
      </c>
      <c r="AQ53" s="10">
        <v>79.625</v>
      </c>
      <c r="AR53" s="10"/>
      <c r="AS53" s="10"/>
      <c r="AT53" s="10">
        <v>3.4123552916849813</v>
      </c>
      <c r="AU53" s="10">
        <v>1</v>
      </c>
      <c r="AV53" s="16"/>
      <c r="AW53" s="19">
        <v>28.853600997077685</v>
      </c>
      <c r="AX53" s="1" t="s">
        <v>120</v>
      </c>
      <c r="AY53" s="23">
        <v>6.1616797900262501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1</v>
      </c>
      <c r="BK53" s="24">
        <f t="shared" ca="1" si="5"/>
        <v>12.107857055916567</v>
      </c>
      <c r="BL53" s="23">
        <f t="shared" si="6"/>
        <v>14.107801307990309</v>
      </c>
      <c r="BM53" s="23">
        <f t="shared" ca="1" si="7"/>
        <v>3.3632997671077742</v>
      </c>
      <c r="BN53" s="22">
        <f t="shared" si="8"/>
        <v>3.9349039375105299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2.02</v>
      </c>
      <c r="C54">
        <v>0.17546999999999999</v>
      </c>
      <c r="D54">
        <v>-6.087E-2</v>
      </c>
      <c r="E54">
        <v>-4.9149999999999999E-2</v>
      </c>
      <c r="F54">
        <v>2.0030800000000002</v>
      </c>
      <c r="G54">
        <v>2.0450499999999998</v>
      </c>
      <c r="H54" s="21"/>
      <c r="I54" s="17">
        <f t="shared" si="0"/>
        <v>6.7257217847769022</v>
      </c>
      <c r="J54" s="16">
        <f t="shared" si="1"/>
        <v>-6.3257217847769018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10.697635523613959</v>
      </c>
      <c r="P54" s="16">
        <v>10.787948670449691</v>
      </c>
      <c r="Q54" s="16">
        <v>0.34401077172944938</v>
      </c>
      <c r="R54" s="16">
        <v>3.1888432383050023</v>
      </c>
      <c r="S54" s="16">
        <v>6.2717463080369082</v>
      </c>
      <c r="T54" s="20" t="s">
        <v>122</v>
      </c>
      <c r="U54" s="10">
        <v>4</v>
      </c>
      <c r="V54" s="20" t="s">
        <v>33</v>
      </c>
      <c r="W54" s="10">
        <v>3</v>
      </c>
      <c r="X54" s="20" t="s">
        <v>142</v>
      </c>
      <c r="Y54" s="10">
        <v>5</v>
      </c>
      <c r="Z54" s="20" t="s">
        <v>121</v>
      </c>
      <c r="AA54" s="15">
        <v>5</v>
      </c>
      <c r="AB54" s="11">
        <v>57.873843042290972</v>
      </c>
      <c r="AC54" s="10">
        <v>38.716083932192838</v>
      </c>
      <c r="AD54" s="19">
        <v>3.4100730255161924</v>
      </c>
      <c r="AE54" s="12">
        <v>1069.7635523613958</v>
      </c>
      <c r="AF54" s="10">
        <v>1228.8161011089492</v>
      </c>
      <c r="AG54" s="10">
        <v>684.09615028372673</v>
      </c>
      <c r="AH54" s="10">
        <v>69.063775569605156</v>
      </c>
      <c r="AI54" s="10">
        <v>3.135933394240916</v>
      </c>
      <c r="AJ54" s="10"/>
      <c r="AK54" s="10"/>
      <c r="AL54" s="10"/>
      <c r="AM54" s="10"/>
      <c r="AN54" s="10">
        <v>7.1317570157426395</v>
      </c>
      <c r="AO54" s="10">
        <v>2.3906480253530296</v>
      </c>
      <c r="AP54" s="10">
        <v>5.4727692022698147</v>
      </c>
      <c r="AQ54" s="10">
        <v>114.66</v>
      </c>
      <c r="AR54" s="10"/>
      <c r="AS54" s="10"/>
      <c r="AT54" s="10">
        <v>23.30457684382899</v>
      </c>
      <c r="AU54" s="10">
        <v>1</v>
      </c>
      <c r="AV54" s="16"/>
      <c r="AW54" s="19">
        <v>184.32241516634238</v>
      </c>
      <c r="AX54" s="1" t="s">
        <v>120</v>
      </c>
      <c r="AY54" s="23">
        <v>6.3257217847769001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57.873843042290972</v>
      </c>
      <c r="BG54" s="24">
        <v>38.716083932192838</v>
      </c>
      <c r="BH54" s="24">
        <v>3.4100730255161924</v>
      </c>
      <c r="BI54" s="21"/>
      <c r="BJ54" s="25">
        <f t="shared" ca="1" si="4"/>
        <v>0.80099630330877913</v>
      </c>
      <c r="BK54" s="24">
        <f t="shared" ca="1" si="5"/>
        <v>50.36163328496982</v>
      </c>
      <c r="BL54" s="23">
        <f t="shared" si="6"/>
        <v>3.2935648760671605</v>
      </c>
      <c r="BM54" s="23">
        <f t="shared" ca="1" si="7"/>
        <v>2.4789019737920146</v>
      </c>
      <c r="BN54" s="22">
        <f t="shared" si="8"/>
        <v>3.0056883600239472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2.02</v>
      </c>
      <c r="C55">
        <v>0.15376000000000001</v>
      </c>
      <c r="D55">
        <v>-6.9190000000000002E-2</v>
      </c>
      <c r="E55">
        <v>-5.2389999999999999E-2</v>
      </c>
      <c r="F55">
        <v>2.0156299999999998</v>
      </c>
      <c r="G55">
        <v>2.06603</v>
      </c>
      <c r="H55" s="21"/>
      <c r="I55" s="17">
        <f t="shared" si="0"/>
        <v>6.8897637795275593</v>
      </c>
      <c r="J55" s="16">
        <f t="shared" si="1"/>
        <v>-6.4897637795275589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4.9447084188911727</v>
      </c>
      <c r="P55" s="16">
        <v>5.0225433313666583</v>
      </c>
      <c r="Q55" s="16">
        <v>0.28485058940640223</v>
      </c>
      <c r="R55" s="16">
        <v>5.671441152681763</v>
      </c>
      <c r="S55" s="16">
        <v>5.4052022552420427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494.47084188911731</v>
      </c>
      <c r="AF55" s="10">
        <v>549.54886807185324</v>
      </c>
      <c r="AG55" s="10">
        <v>251.69074985249938</v>
      </c>
      <c r="AH55" s="10">
        <v>49.77540927319064</v>
      </c>
      <c r="AI55" s="10">
        <v>1.763220269908198</v>
      </c>
      <c r="AJ55" s="10"/>
      <c r="AK55" s="10"/>
      <c r="AL55" s="10"/>
      <c r="AM55" s="10"/>
      <c r="AN55" s="10">
        <v>4.9447084188911727</v>
      </c>
      <c r="AO55" s="10">
        <v>1.3548524061632246</v>
      </c>
      <c r="AP55" s="10">
        <v>2.0135259988199952</v>
      </c>
      <c r="AQ55" s="10">
        <v>111.47500000000001</v>
      </c>
      <c r="AR55" s="10"/>
      <c r="AS55" s="10"/>
      <c r="AT55" s="10">
        <v>9.7610808913705434</v>
      </c>
      <c r="AU55" s="10">
        <v>1</v>
      </c>
      <c r="AV55" s="16"/>
      <c r="AW55" s="19">
        <v>82.432330210777991</v>
      </c>
      <c r="AX55" s="1" t="s">
        <v>120</v>
      </c>
      <c r="AY55" s="23">
        <v>6.4897637795275598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0.93738587939392315</v>
      </c>
      <c r="BK55" s="24">
        <f t="shared" ca="1" si="5"/>
        <v>29.094287805706216</v>
      </c>
      <c r="BL55" s="23">
        <f t="shared" si="6"/>
        <v>6.0980626100444209</v>
      </c>
      <c r="BM55" s="23">
        <f t="shared" ca="1" si="7"/>
        <v>2.8364770214880468</v>
      </c>
      <c r="BN55" s="22">
        <f t="shared" si="8"/>
        <v>3.4211164091720843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2.02</v>
      </c>
      <c r="C56">
        <v>0.14194999999999999</v>
      </c>
      <c r="D56">
        <v>-9.3689999999999996E-2</v>
      </c>
      <c r="E56">
        <v>-4.3369999999999999E-2</v>
      </c>
      <c r="F56">
        <v>2.0135000000000001</v>
      </c>
      <c r="G56">
        <v>2.0653999999999999</v>
      </c>
      <c r="H56" s="21"/>
      <c r="I56" s="17">
        <f t="shared" si="0"/>
        <v>7.0538057742782145</v>
      </c>
      <c r="J56" s="16">
        <f t="shared" si="1"/>
        <v>-6.6538057742782142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1.815179671457904</v>
      </c>
      <c r="P56" s="16">
        <v>1.9277533721832103</v>
      </c>
      <c r="Q56" s="16">
        <v>0.11064091790223714</v>
      </c>
      <c r="R56" s="16">
        <v>5.7393709952085104</v>
      </c>
      <c r="S56" s="16">
        <v>7.8176181059240433</v>
      </c>
      <c r="T56" s="20" t="s">
        <v>119</v>
      </c>
      <c r="U56" s="10">
        <v>2</v>
      </c>
      <c r="V56" s="20" t="s">
        <v>143</v>
      </c>
      <c r="W56" s="10">
        <v>2</v>
      </c>
      <c r="X56" s="20" t="s">
        <v>33</v>
      </c>
      <c r="Y56" s="10">
        <v>3</v>
      </c>
      <c r="Z56" s="20" t="s">
        <v>124</v>
      </c>
      <c r="AA56" s="15">
        <v>2</v>
      </c>
      <c r="AB56" s="11">
        <v>97.81</v>
      </c>
      <c r="AC56" s="10">
        <v>1.8400000000000034</v>
      </c>
      <c r="AD56" s="19">
        <v>0.35</v>
      </c>
      <c r="AE56" s="12">
        <v>181.51796714579041</v>
      </c>
      <c r="AF56" s="10">
        <v>184.47167972882605</v>
      </c>
      <c r="AG56" s="10">
        <v>96.387668609160528</v>
      </c>
      <c r="AH56" s="10">
        <v>97.939932419728805</v>
      </c>
      <c r="AI56" s="10">
        <v>1.7423512103239986</v>
      </c>
      <c r="AJ56" s="10"/>
      <c r="AK56" s="10"/>
      <c r="AL56" s="10"/>
      <c r="AM56" s="10"/>
      <c r="AN56" s="10">
        <v>1.815179671457904</v>
      </c>
      <c r="AO56" s="10">
        <v>0.63766955728149077</v>
      </c>
      <c r="AP56" s="10">
        <v>1</v>
      </c>
      <c r="AQ56" s="10">
        <v>79.625</v>
      </c>
      <c r="AR56" s="10"/>
      <c r="AS56" s="10"/>
      <c r="AT56" s="10">
        <v>3.0268252084580709</v>
      </c>
      <c r="AU56" s="10">
        <v>1</v>
      </c>
      <c r="AV56" s="16"/>
      <c r="AW56" s="19">
        <v>27.670751959323908</v>
      </c>
      <c r="AX56" s="1" t="s">
        <v>120</v>
      </c>
      <c r="AY56" s="23">
        <v>6.6538057742782097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10.830030089314359</v>
      </c>
      <c r="BL56" s="23">
        <f t="shared" si="6"/>
        <v>7.0561392382116273</v>
      </c>
      <c r="BM56" s="23">
        <f t="shared" ca="1" si="7"/>
        <v>3.1953088580891427</v>
      </c>
      <c r="BN56" s="22">
        <f t="shared" si="8"/>
        <v>3.7711585998255281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2.02</v>
      </c>
      <c r="C57">
        <v>0.14363999999999999</v>
      </c>
      <c r="D57">
        <v>-9.6019999999999994E-2</v>
      </c>
      <c r="E57">
        <v>-4.0070000000000001E-2</v>
      </c>
      <c r="F57">
        <v>2.0118499999999999</v>
      </c>
      <c r="G57">
        <v>2.06663</v>
      </c>
      <c r="H57" s="21"/>
      <c r="I57" s="17">
        <f t="shared" si="0"/>
        <v>7.2178477690288716</v>
      </c>
      <c r="J57" s="16">
        <f t="shared" si="1"/>
        <v>-6.8178477690288712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2.2630123203285399</v>
      </c>
      <c r="P57" s="16">
        <v>2.3882953338281707</v>
      </c>
      <c r="Q57" s="16">
        <v>9.4073222612249194E-2</v>
      </c>
      <c r="R57" s="16">
        <v>3.9389275388090437</v>
      </c>
      <c r="S57" s="16">
        <v>8.7002092708077026</v>
      </c>
      <c r="T57" s="20" t="s">
        <v>33</v>
      </c>
      <c r="U57" s="10">
        <v>3</v>
      </c>
      <c r="V57" s="20" t="s">
        <v>143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226.30123203285399</v>
      </c>
      <c r="AF57" s="10">
        <v>237.6688350126704</v>
      </c>
      <c r="AG57" s="10">
        <v>119.41476669140854</v>
      </c>
      <c r="AH57" s="10">
        <v>114.63377631555822</v>
      </c>
      <c r="AI57" s="10">
        <v>2.5387621126494637</v>
      </c>
      <c r="AJ57" s="10"/>
      <c r="AK57" s="10"/>
      <c r="AL57" s="10"/>
      <c r="AM57" s="10"/>
      <c r="AN57" s="10">
        <v>2.2630123203285399</v>
      </c>
      <c r="AO57" s="10">
        <v>0.71012576695316665</v>
      </c>
      <c r="AP57" s="10">
        <v>1</v>
      </c>
      <c r="AQ57" s="10">
        <v>111.47500000000001</v>
      </c>
      <c r="AR57" s="10"/>
      <c r="AS57" s="10"/>
      <c r="AT57" s="10">
        <v>3.855214725630999</v>
      </c>
      <c r="AU57" s="10">
        <v>1</v>
      </c>
      <c r="AV57" s="16"/>
      <c r="AW57" s="19">
        <v>35.650325251900561</v>
      </c>
      <c r="AX57" s="1" t="s">
        <v>120</v>
      </c>
      <c r="AY57" s="23">
        <v>6.8178477690288704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13.646995074264771</v>
      </c>
      <c r="BL57" s="23">
        <f t="shared" si="6"/>
        <v>4.6566635267060734</v>
      </c>
      <c r="BM57" s="23">
        <f t="shared" ca="1" si="7"/>
        <v>3.0028118023567809</v>
      </c>
      <c r="BN57" s="22">
        <f t="shared" si="8"/>
        <v>3.6073042959810788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1.98</v>
      </c>
      <c r="C58">
        <v>0.14408000000000001</v>
      </c>
      <c r="D58">
        <v>-9.3670000000000003E-2</v>
      </c>
      <c r="E58">
        <v>-3.6659999999999998E-2</v>
      </c>
      <c r="F58">
        <v>2.0198299999999998</v>
      </c>
      <c r="G58">
        <v>2.0684999999999998</v>
      </c>
      <c r="H58" s="21"/>
      <c r="I58" s="17">
        <f t="shared" si="0"/>
        <v>7.3818897637795269</v>
      </c>
      <c r="J58" s="16">
        <f t="shared" si="1"/>
        <v>-6.9818897637795265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2.3796078028747472</v>
      </c>
      <c r="P58" s="16">
        <v>2.518023772907847</v>
      </c>
      <c r="Q58" s="16">
        <v>0.11078312987897519</v>
      </c>
      <c r="R58" s="16">
        <v>4.3996061939892401</v>
      </c>
      <c r="S58" s="16">
        <v>9.6122201411874837</v>
      </c>
      <c r="T58" s="20" t="s">
        <v>33</v>
      </c>
      <c r="U58" s="10">
        <v>3</v>
      </c>
      <c r="V58" s="20" t="s">
        <v>143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237.96078028747471</v>
      </c>
      <c r="AF58" s="10">
        <v>251.94675234765782</v>
      </c>
      <c r="AG58" s="10">
        <v>125.90118864539235</v>
      </c>
      <c r="AH58" s="10">
        <v>131.93282558159362</v>
      </c>
      <c r="AI58" s="10">
        <v>2.2729307031302119</v>
      </c>
      <c r="AJ58" s="10"/>
      <c r="AK58" s="10"/>
      <c r="AL58" s="10"/>
      <c r="AM58" s="10"/>
      <c r="AN58" s="10">
        <v>2.3796078028747472</v>
      </c>
      <c r="AO58" s="10">
        <v>0.75606622879269392</v>
      </c>
      <c r="AP58" s="10">
        <v>1</v>
      </c>
      <c r="AQ58" s="10">
        <v>111.47500000000001</v>
      </c>
      <c r="AR58" s="10"/>
      <c r="AS58" s="10"/>
      <c r="AT58" s="10">
        <v>4.0031705820653549</v>
      </c>
      <c r="AU58" s="10">
        <v>1</v>
      </c>
      <c r="AV58" s="16"/>
      <c r="AW58" s="19">
        <v>37.79201285214868</v>
      </c>
      <c r="AX58" s="1" t="s">
        <v>120</v>
      </c>
      <c r="AY58" s="23">
        <v>6.9818897637795301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14.156227412325133</v>
      </c>
      <c r="BL58" s="23">
        <f t="shared" si="6"/>
        <v>5.1730412383097564</v>
      </c>
      <c r="BM58" s="23">
        <f t="shared" ca="1" si="7"/>
        <v>3.0194995806737897</v>
      </c>
      <c r="BN58" s="22">
        <f t="shared" si="8"/>
        <v>3.6120173808228997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2.02</v>
      </c>
      <c r="C59">
        <v>0.14365</v>
      </c>
      <c r="D59">
        <v>-9.0490000000000001E-2</v>
      </c>
      <c r="E59">
        <v>-3.2910000000000002E-2</v>
      </c>
      <c r="F59">
        <v>2.0108999999999999</v>
      </c>
      <c r="G59">
        <v>2.0695000000000001</v>
      </c>
      <c r="H59" s="21"/>
      <c r="I59" s="17">
        <f t="shared" si="0"/>
        <v>7.5459317585301831</v>
      </c>
      <c r="J59" s="16">
        <f t="shared" si="1"/>
        <v>-7.1459317585301827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2.2656622176591381</v>
      </c>
      <c r="P59" s="16">
        <v>2.4185205885721524</v>
      </c>
      <c r="Q59" s="16">
        <v>0.13339483418033216</v>
      </c>
      <c r="R59" s="16">
        <v>5.5155550385074816</v>
      </c>
      <c r="S59" s="16">
        <v>10.615164646737096</v>
      </c>
      <c r="T59" s="20" t="s">
        <v>119</v>
      </c>
      <c r="U59" s="10">
        <v>2</v>
      </c>
      <c r="V59" s="20" t="s">
        <v>143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226.56622176591381</v>
      </c>
      <c r="AF59" s="10">
        <v>239.25624339848389</v>
      </c>
      <c r="AG59" s="10">
        <v>120.92602942860762</v>
      </c>
      <c r="AH59" s="10">
        <v>151.10250962826547</v>
      </c>
      <c r="AI59" s="10">
        <v>1.8130541586810123</v>
      </c>
      <c r="AJ59" s="10"/>
      <c r="AK59" s="10"/>
      <c r="AL59" s="10"/>
      <c r="AM59" s="10"/>
      <c r="AN59" s="10">
        <v>2.2656622176591381</v>
      </c>
      <c r="AO59" s="10">
        <v>0.76370442873426825</v>
      </c>
      <c r="AP59" s="10">
        <v>1</v>
      </c>
      <c r="AQ59" s="10">
        <v>79.625</v>
      </c>
      <c r="AR59" s="10"/>
      <c r="AS59" s="10"/>
      <c r="AT59" s="10">
        <v>3.7052178997452407</v>
      </c>
      <c r="AU59" s="10">
        <v>1</v>
      </c>
      <c r="AV59" s="16"/>
      <c r="AW59" s="19">
        <v>35.888436509772582</v>
      </c>
      <c r="AX59" s="1" t="s">
        <v>120</v>
      </c>
      <c r="AY59" s="23">
        <v>7.14593175853018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13.1606173120338</v>
      </c>
      <c r="BL59" s="23">
        <f t="shared" si="6"/>
        <v>6.5592896054255849</v>
      </c>
      <c r="BM59" s="23">
        <f t="shared" ca="1" si="7"/>
        <v>3.1104160087376318</v>
      </c>
      <c r="BN59" s="22">
        <f t="shared" si="8"/>
        <v>3.6784314806318834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2.02</v>
      </c>
      <c r="C60">
        <v>0.14890999999999999</v>
      </c>
      <c r="D60">
        <v>-9.0149999999999994E-2</v>
      </c>
      <c r="E60">
        <v>-3.1460000000000002E-2</v>
      </c>
      <c r="F60">
        <v>2.0169299999999999</v>
      </c>
      <c r="G60">
        <v>2.0739800000000002</v>
      </c>
      <c r="H60" s="21"/>
      <c r="I60" s="17">
        <f t="shared" si="0"/>
        <v>7.7099737532808401</v>
      </c>
      <c r="J60" s="16">
        <f t="shared" si="1"/>
        <v>-7.3099737532808398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3.6595082135523582</v>
      </c>
      <c r="P60" s="16">
        <v>3.8179509794722728</v>
      </c>
      <c r="Q60" s="16">
        <v>0.13581243778487978</v>
      </c>
      <c r="R60" s="16">
        <v>3.5572074789617156</v>
      </c>
      <c r="S60" s="16">
        <v>11.002969855549612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123</v>
      </c>
      <c r="AA60" s="15">
        <v>4</v>
      </c>
      <c r="AB60" s="11">
        <v>95.233630721147094</v>
      </c>
      <c r="AC60" s="10">
        <v>4.4163692788529119</v>
      </c>
      <c r="AD60" s="19">
        <v>0.35</v>
      </c>
      <c r="AE60" s="12">
        <v>365.9508213552358</v>
      </c>
      <c r="AF60" s="10">
        <v>402.91086094764114</v>
      </c>
      <c r="AG60" s="10">
        <v>190.89754897361365</v>
      </c>
      <c r="AH60" s="10">
        <v>157.61789957063138</v>
      </c>
      <c r="AI60" s="10">
        <v>2.8111939095885456</v>
      </c>
      <c r="AJ60" s="10"/>
      <c r="AK60" s="10"/>
      <c r="AL60" s="10"/>
      <c r="AM60" s="10"/>
      <c r="AN60" s="10">
        <v>3.6595082135523582</v>
      </c>
      <c r="AO60" s="10">
        <v>1.0288923377503145</v>
      </c>
      <c r="AP60" s="10">
        <v>1</v>
      </c>
      <c r="AQ60" s="10">
        <v>111.47500000000001</v>
      </c>
      <c r="AR60" s="10"/>
      <c r="AS60" s="10"/>
      <c r="AT60" s="10">
        <v>6.2613748656617449</v>
      </c>
      <c r="AU60" s="10">
        <v>1</v>
      </c>
      <c r="AV60" s="16"/>
      <c r="AW60" s="19">
        <v>60.436629142146174</v>
      </c>
      <c r="AX60" s="1" t="s">
        <v>120</v>
      </c>
      <c r="AY60" s="23">
        <v>7.3099737532808398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95.233630721147094</v>
      </c>
      <c r="BG60" s="24">
        <v>4.4163692788529119</v>
      </c>
      <c r="BH60" s="24">
        <v>0.35</v>
      </c>
      <c r="BI60" s="21"/>
      <c r="BJ60" s="25">
        <f t="shared" ca="1" si="4"/>
        <v>0.93993701442487199</v>
      </c>
      <c r="BK60" s="24">
        <f t="shared" ca="1" si="5"/>
        <v>19.359762130026343</v>
      </c>
      <c r="BL60" s="23">
        <f t="shared" si="6"/>
        <v>3.9656250068476151</v>
      </c>
      <c r="BM60" s="23">
        <f t="shared" ca="1" si="7"/>
        <v>2.8411587025016183</v>
      </c>
      <c r="BN60" s="22">
        <f t="shared" si="8"/>
        <v>3.4095699694569293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2.02</v>
      </c>
      <c r="C61">
        <v>0.14532999999999999</v>
      </c>
      <c r="D61">
        <v>-9.0380000000000002E-2</v>
      </c>
      <c r="E61">
        <v>-2.8660000000000001E-2</v>
      </c>
      <c r="F61">
        <v>2.0156999999999998</v>
      </c>
      <c r="G61">
        <v>2.0760800000000001</v>
      </c>
      <c r="H61" s="21"/>
      <c r="I61" s="17">
        <f t="shared" si="0"/>
        <v>7.8740157480314954</v>
      </c>
      <c r="J61" s="16">
        <f t="shared" si="1"/>
        <v>-7.474015748031495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2.7108449691991758</v>
      </c>
      <c r="P61" s="16">
        <v>2.8800713944427594</v>
      </c>
      <c r="Q61" s="16">
        <v>0.13417700005239167</v>
      </c>
      <c r="R61" s="16">
        <v>4.6588081223018589</v>
      </c>
      <c r="S61" s="16">
        <v>11.751835086359987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271.08449691991757</v>
      </c>
      <c r="AF61" s="10">
        <v>291.58783426978272</v>
      </c>
      <c r="AG61" s="10">
        <v>144.00356972213797</v>
      </c>
      <c r="AH61" s="10">
        <v>171.5608099655247</v>
      </c>
      <c r="AI61" s="10">
        <v>2.1464717450220134</v>
      </c>
      <c r="AJ61" s="10"/>
      <c r="AK61" s="10"/>
      <c r="AL61" s="10"/>
      <c r="AM61" s="10"/>
      <c r="AN61" s="10">
        <v>2.7108449691991758</v>
      </c>
      <c r="AO61" s="10">
        <v>0.85886840688781318</v>
      </c>
      <c r="AP61" s="10">
        <v>1</v>
      </c>
      <c r="AQ61" s="10">
        <v>111.47500000000001</v>
      </c>
      <c r="AR61" s="10"/>
      <c r="AS61" s="10"/>
      <c r="AT61" s="10">
        <v>4.3612160753006348</v>
      </c>
      <c r="AU61" s="10">
        <v>1</v>
      </c>
      <c r="AV61" s="16"/>
      <c r="AW61" s="19">
        <v>43.738175140467405</v>
      </c>
      <c r="AX61" s="1" t="s">
        <v>120</v>
      </c>
      <c r="AY61" s="23">
        <v>7.4740157480315004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15.392130420255768</v>
      </c>
      <c r="BL61" s="23">
        <f t="shared" si="6"/>
        <v>5.4136447281690607</v>
      </c>
      <c r="BM61" s="23">
        <f t="shared" ca="1" si="7"/>
        <v>3.0044712142326357</v>
      </c>
      <c r="BN61" s="22">
        <f t="shared" si="8"/>
        <v>3.5752323669775508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2.02</v>
      </c>
      <c r="C62">
        <v>0.14387</v>
      </c>
      <c r="D62">
        <v>-9.2530000000000001E-2</v>
      </c>
      <c r="E62">
        <v>-2.699E-2</v>
      </c>
      <c r="F62">
        <v>2.0125799999999998</v>
      </c>
      <c r="G62">
        <v>2.07348</v>
      </c>
      <c r="H62" s="21"/>
      <c r="I62" s="17">
        <f t="shared" si="0"/>
        <v>8.0380577427821525</v>
      </c>
      <c r="J62" s="16">
        <f t="shared" si="1"/>
        <v>-7.6380577427821521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2.3239599589322379</v>
      </c>
      <c r="P62" s="16">
        <v>2.4996180667010104</v>
      </c>
      <c r="Q62" s="16">
        <v>0.11888921255304657</v>
      </c>
      <c r="R62" s="16">
        <v>4.7562951371189381</v>
      </c>
      <c r="S62" s="16">
        <v>12.198479706164749</v>
      </c>
      <c r="T62" s="20" t="s">
        <v>33</v>
      </c>
      <c r="U62" s="10">
        <v>3</v>
      </c>
      <c r="V62" s="20" t="s">
        <v>143</v>
      </c>
      <c r="W62" s="10">
        <v>2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232.39599589322378</v>
      </c>
      <c r="AF62" s="10">
        <v>245.84436727283773</v>
      </c>
      <c r="AG62" s="10">
        <v>124.98090333505051</v>
      </c>
      <c r="AH62" s="10">
        <v>179.28661064830251</v>
      </c>
      <c r="AI62" s="10">
        <v>2.1024767622089504</v>
      </c>
      <c r="AJ62" s="10"/>
      <c r="AK62" s="10"/>
      <c r="AL62" s="10"/>
      <c r="AM62" s="10"/>
      <c r="AN62" s="10">
        <v>2.3239599589322379</v>
      </c>
      <c r="AO62" s="10">
        <v>0.77596545719719312</v>
      </c>
      <c r="AP62" s="10">
        <v>1</v>
      </c>
      <c r="AQ62" s="10">
        <v>111.47500000000001</v>
      </c>
      <c r="AR62" s="10"/>
      <c r="AS62" s="10"/>
      <c r="AT62" s="10">
        <v>3.567717220219516</v>
      </c>
      <c r="AU62" s="10">
        <v>1</v>
      </c>
      <c r="AV62" s="16"/>
      <c r="AW62" s="19">
        <v>36.876655090925659</v>
      </c>
      <c r="AX62" s="1" t="s">
        <v>120</v>
      </c>
      <c r="AY62" s="23">
        <v>7.6380577427821503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12.720862527071459</v>
      </c>
      <c r="BL62" s="23">
        <f t="shared" si="6"/>
        <v>5.6893580023286212</v>
      </c>
      <c r="BM62" s="23">
        <f t="shared" ca="1" si="7"/>
        <v>3.0816208072219275</v>
      </c>
      <c r="BN62" s="22">
        <f t="shared" si="8"/>
        <v>3.6323154020400912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2.02</v>
      </c>
      <c r="C63">
        <v>0.14391000000000001</v>
      </c>
      <c r="D63">
        <v>-9.4549999999999995E-2</v>
      </c>
      <c r="E63">
        <v>-2.7040000000000002E-2</v>
      </c>
      <c r="F63">
        <v>2.0149499999999998</v>
      </c>
      <c r="G63">
        <v>2.0738799999999999</v>
      </c>
      <c r="H63" s="21"/>
      <c r="I63" s="17">
        <f t="shared" si="0"/>
        <v>8.2020997375328086</v>
      </c>
      <c r="J63" s="16">
        <f t="shared" si="1"/>
        <v>-7.8020997375328083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2.3345595482546235</v>
      </c>
      <c r="P63" s="16">
        <v>2.5100250906783304</v>
      </c>
      <c r="Q63" s="16">
        <v>0.10452580290249912</v>
      </c>
      <c r="R63" s="16">
        <v>4.1643329897651018</v>
      </c>
      <c r="S63" s="16">
        <v>12.18510711275742</v>
      </c>
      <c r="T63" s="20" t="s">
        <v>33</v>
      </c>
      <c r="U63" s="10">
        <v>3</v>
      </c>
      <c r="V63" s="20" t="s">
        <v>143</v>
      </c>
      <c r="W63" s="10">
        <v>2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233.45595482546236</v>
      </c>
      <c r="AF63" s="10">
        <v>246.08447106637141</v>
      </c>
      <c r="AG63" s="10">
        <v>125.50125453391652</v>
      </c>
      <c r="AH63" s="10">
        <v>177.54920008786019</v>
      </c>
      <c r="AI63" s="10">
        <v>2.4013449511788614</v>
      </c>
      <c r="AJ63" s="10"/>
      <c r="AK63" s="10"/>
      <c r="AL63" s="10"/>
      <c r="AM63" s="10"/>
      <c r="AN63" s="10">
        <v>2.3345595482546235</v>
      </c>
      <c r="AO63" s="10">
        <v>0.76609306955037126</v>
      </c>
      <c r="AP63" s="10">
        <v>1</v>
      </c>
      <c r="AQ63" s="10">
        <v>111.47500000000001</v>
      </c>
      <c r="AR63" s="10"/>
      <c r="AS63" s="10"/>
      <c r="AT63" s="10">
        <v>3.4964147840127113</v>
      </c>
      <c r="AU63" s="10">
        <v>1</v>
      </c>
      <c r="AV63" s="16"/>
      <c r="AW63" s="19">
        <v>36.912670659955708</v>
      </c>
      <c r="AX63" s="1" t="s">
        <v>120</v>
      </c>
      <c r="AY63" s="23">
        <v>7.8020997375328101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12.486401246352431</v>
      </c>
      <c r="BL63" s="23">
        <f t="shared" si="6"/>
        <v>4.997126892793772</v>
      </c>
      <c r="BM63" s="23">
        <f t="shared" ca="1" si="7"/>
        <v>3.0520956475162277</v>
      </c>
      <c r="BN63" s="22">
        <f t="shared" si="8"/>
        <v>3.6009497291614965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2.02</v>
      </c>
      <c r="C64">
        <v>0.14351</v>
      </c>
      <c r="D64">
        <v>-9.7780000000000006E-2</v>
      </c>
      <c r="E64">
        <v>-2.708E-2</v>
      </c>
      <c r="F64">
        <v>2.0201500000000001</v>
      </c>
      <c r="G64">
        <v>2.0745300000000002</v>
      </c>
      <c r="H64" s="21"/>
      <c r="I64" s="17">
        <f t="shared" si="0"/>
        <v>8.366141732283463</v>
      </c>
      <c r="J64" s="16">
        <f t="shared" si="1"/>
        <v>-7.9661417322834627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2.2285636550308006</v>
      </c>
      <c r="P64" s="16">
        <v>2.4038751451784548</v>
      </c>
      <c r="Q64" s="16">
        <v>8.1558568659296851E-2</v>
      </c>
      <c r="R64" s="16">
        <v>3.3927955377749974</v>
      </c>
      <c r="S64" s="16">
        <v>12.174409038031559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33</v>
      </c>
      <c r="Y64" s="10">
        <v>3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222.85636550308004</v>
      </c>
      <c r="AF64" s="10">
        <v>232.61199021552918</v>
      </c>
      <c r="AG64" s="10">
        <v>120.19375725892274</v>
      </c>
      <c r="AH64" s="10">
        <v>175.86680819743663</v>
      </c>
      <c r="AI64" s="10">
        <v>2.9474219382397626</v>
      </c>
      <c r="AJ64" s="10"/>
      <c r="AK64" s="10"/>
      <c r="AL64" s="10"/>
      <c r="AM64" s="10"/>
      <c r="AN64" s="10">
        <v>2.2285636550308006</v>
      </c>
      <c r="AO64" s="10">
        <v>0.72246463044079434</v>
      </c>
      <c r="AP64" s="10">
        <v>1</v>
      </c>
      <c r="AQ64" s="10">
        <v>111.47500000000001</v>
      </c>
      <c r="AR64" s="10"/>
      <c r="AS64" s="10"/>
      <c r="AT64" s="10">
        <v>3.227884974522417</v>
      </c>
      <c r="AU64" s="10">
        <v>1</v>
      </c>
      <c r="AV64" s="16"/>
      <c r="AW64" s="19">
        <v>34.891798532329375</v>
      </c>
      <c r="AX64" s="1" t="s">
        <v>120</v>
      </c>
      <c r="AY64" s="23">
        <v>7.96614173228346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1</v>
      </c>
      <c r="BK64" s="24">
        <f t="shared" ca="1" si="5"/>
        <v>11.578312089344728</v>
      </c>
      <c r="BL64" s="23">
        <f t="shared" si="6"/>
        <v>4.1249488969733195</v>
      </c>
      <c r="BM64" s="23">
        <f t="shared" ca="1" si="7"/>
        <v>3.0264342899497665</v>
      </c>
      <c r="BN64" s="22">
        <f t="shared" si="8"/>
        <v>3.5726603458166912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2.02</v>
      </c>
      <c r="C65">
        <v>0.14213999999999999</v>
      </c>
      <c r="D65">
        <v>-0.10061</v>
      </c>
      <c r="E65">
        <v>-2.5919999999999999E-2</v>
      </c>
      <c r="F65">
        <v>2.0222000000000002</v>
      </c>
      <c r="G65">
        <v>2.0713499999999998</v>
      </c>
      <c r="H65" s="21"/>
      <c r="I65" s="17">
        <f t="shared" si="0"/>
        <v>8.530183727034121</v>
      </c>
      <c r="J65" s="16">
        <f t="shared" si="1"/>
        <v>-8.1301837270341206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1.8655277207392174</v>
      </c>
      <c r="P65" s="16">
        <v>2.0453067268923921</v>
      </c>
      <c r="Q65" s="16">
        <v>6.1435573950856567E-2</v>
      </c>
      <c r="R65" s="16">
        <v>3.0037340191121769</v>
      </c>
      <c r="S65" s="16">
        <v>12.484653205081571</v>
      </c>
      <c r="T65" s="20" t="s">
        <v>33</v>
      </c>
      <c r="U65" s="10">
        <v>3</v>
      </c>
      <c r="V65" s="20" t="s">
        <v>143</v>
      </c>
      <c r="W65" s="10">
        <v>2</v>
      </c>
      <c r="X65" s="20" t="s">
        <v>33</v>
      </c>
      <c r="Y65" s="10">
        <v>3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186.55277207392174</v>
      </c>
      <c r="AF65" s="10">
        <v>189.44321844866494</v>
      </c>
      <c r="AG65" s="10">
        <v>102.26533634461961</v>
      </c>
      <c r="AH65" s="10">
        <v>180.78665670925957</v>
      </c>
      <c r="AI65" s="10">
        <v>3.3291895808257124</v>
      </c>
      <c r="AJ65" s="10"/>
      <c r="AK65" s="10"/>
      <c r="AL65" s="10"/>
      <c r="AM65" s="10"/>
      <c r="AN65" s="10">
        <v>1.8655277207392174</v>
      </c>
      <c r="AO65" s="10">
        <v>0.63242956727780053</v>
      </c>
      <c r="AP65" s="10">
        <v>1</v>
      </c>
      <c r="AQ65" s="10">
        <v>111.47500000000001</v>
      </c>
      <c r="AR65" s="10"/>
      <c r="AS65" s="10"/>
      <c r="AT65" s="10">
        <v>2.5494854565164577</v>
      </c>
      <c r="AU65" s="10">
        <v>1</v>
      </c>
      <c r="AV65" s="16"/>
      <c r="AW65" s="19">
        <v>28.41648276729974</v>
      </c>
      <c r="AX65" s="1" t="s">
        <v>120</v>
      </c>
      <c r="AY65" s="23">
        <v>8.1301837270341206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1</v>
      </c>
      <c r="BK65" s="24">
        <f t="shared" ca="1" si="5"/>
        <v>9.2535725934540185</v>
      </c>
      <c r="BL65" s="23">
        <f t="shared" si="6"/>
        <v>3.815240599078118</v>
      </c>
      <c r="BM65" s="23">
        <f t="shared" ca="1" si="7"/>
        <v>3.0844687883351383</v>
      </c>
      <c r="BN65" s="22">
        <f t="shared" si="8"/>
        <v>3.6087943608086208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0.25</v>
      </c>
      <c r="C66">
        <v>0.14135</v>
      </c>
      <c r="D66">
        <v>-0.10322000000000001</v>
      </c>
      <c r="E66">
        <v>-2.53E-2</v>
      </c>
      <c r="F66">
        <v>2.0223499999999999</v>
      </c>
      <c r="G66">
        <v>2.06568</v>
      </c>
      <c r="H66" s="21"/>
      <c r="I66" s="17">
        <f t="shared" si="0"/>
        <v>8.6942257217847754</v>
      </c>
      <c r="J66" s="16">
        <f t="shared" si="1"/>
        <v>-8.294225721784775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1.6561858316221778</v>
      </c>
      <c r="P66" s="16">
        <v>1.838352648054165</v>
      </c>
      <c r="Q66" s="16">
        <v>4.2876910986535288E-2</v>
      </c>
      <c r="R66" s="16">
        <v>2.3323550588576718</v>
      </c>
      <c r="S66" s="16">
        <v>12.650473363332441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33</v>
      </c>
      <c r="Y66" s="10">
        <v>3</v>
      </c>
      <c r="Z66" s="20" t="s">
        <v>33</v>
      </c>
      <c r="AA66" s="15">
        <v>3</v>
      </c>
      <c r="AB66" s="11">
        <v>89.447304377109873</v>
      </c>
      <c r="AC66" s="10">
        <v>9.5100425617311117</v>
      </c>
      <c r="AD66" s="19">
        <v>1.0426530611590203</v>
      </c>
      <c r="AE66" s="12">
        <v>165.61858316221779</v>
      </c>
      <c r="AF66" s="10">
        <v>164.11142779331075</v>
      </c>
      <c r="AG66" s="10">
        <v>91.91763240270825</v>
      </c>
      <c r="AH66" s="10">
        <v>182.73549704007166</v>
      </c>
      <c r="AI66" s="10">
        <v>4.2875118700399524</v>
      </c>
      <c r="AJ66" s="10"/>
      <c r="AK66" s="10"/>
      <c r="AL66" s="10"/>
      <c r="AM66" s="10"/>
      <c r="AN66" s="10">
        <v>1.6561858316221778</v>
      </c>
      <c r="AO66" s="10">
        <v>0.56829437242495062</v>
      </c>
      <c r="AP66" s="10">
        <v>1</v>
      </c>
      <c r="AQ66" s="10">
        <v>111.47500000000001</v>
      </c>
      <c r="AR66" s="10"/>
      <c r="AS66" s="10"/>
      <c r="AT66" s="10">
        <v>2.1493598660386088</v>
      </c>
      <c r="AU66" s="10">
        <v>1</v>
      </c>
      <c r="AV66" s="16"/>
      <c r="AW66" s="19">
        <v>24.616714168996612</v>
      </c>
      <c r="AX66" s="1" t="s">
        <v>120</v>
      </c>
      <c r="AY66" s="23">
        <v>8.2942257217847803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89.447304377109873</v>
      </c>
      <c r="BG66" s="24">
        <v>9.5100425617311117</v>
      </c>
      <c r="BH66" s="24">
        <v>1.0426530611590203</v>
      </c>
      <c r="BI66" s="21"/>
      <c r="BJ66" s="25">
        <f t="shared" ca="1" si="4"/>
        <v>1</v>
      </c>
      <c r="BK66" s="24">
        <f t="shared" ca="1" si="5"/>
        <v>7.8693297635926269</v>
      </c>
      <c r="BL66" s="23">
        <f t="shared" si="6"/>
        <v>3.0737301703067379</v>
      </c>
      <c r="BM66" s="23">
        <f t="shared" ca="1" si="7"/>
        <v>3.0889996395763832</v>
      </c>
      <c r="BN66" s="22">
        <f t="shared" si="8"/>
        <v>3.5999525477645364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2.02</v>
      </c>
      <c r="C67">
        <v>0.14091999999999999</v>
      </c>
      <c r="D67">
        <v>-0.10246</v>
      </c>
      <c r="E67">
        <v>-2.4639999999999999E-2</v>
      </c>
      <c r="F67">
        <v>2.0234000000000001</v>
      </c>
      <c r="G67">
        <v>2.0701499999999999</v>
      </c>
      <c r="H67" s="21"/>
      <c r="I67" s="17">
        <f t="shared" si="0"/>
        <v>8.8582677165354333</v>
      </c>
      <c r="J67" s="16">
        <f t="shared" si="1"/>
        <v>-8.458267716535433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1.5422402464065688</v>
      </c>
      <c r="P67" s="16">
        <v>1.7269489253934207</v>
      </c>
      <c r="Q67" s="16">
        <v>4.8280966102582937E-2</v>
      </c>
      <c r="R67" s="16">
        <v>2.7957379278940704</v>
      </c>
      <c r="S67" s="16">
        <v>12.826991596309174</v>
      </c>
      <c r="T67" s="20" t="s">
        <v>33</v>
      </c>
      <c r="U67" s="10">
        <v>3</v>
      </c>
      <c r="V67" s="20" t="s">
        <v>143</v>
      </c>
      <c r="W67" s="10">
        <v>2</v>
      </c>
      <c r="X67" s="20" t="s">
        <v>33</v>
      </c>
      <c r="Y67" s="10">
        <v>3</v>
      </c>
      <c r="Z67" s="20" t="s">
        <v>124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154.22402464065686</v>
      </c>
      <c r="AF67" s="10">
        <v>150.02085551177808</v>
      </c>
      <c r="AG67" s="10">
        <v>86.347446269671025</v>
      </c>
      <c r="AH67" s="10">
        <v>184.90441205095857</v>
      </c>
      <c r="AI67" s="10">
        <v>3.5768731754956171</v>
      </c>
      <c r="AJ67" s="10"/>
      <c r="AK67" s="10"/>
      <c r="AL67" s="10"/>
      <c r="AM67" s="10"/>
      <c r="AN67" s="10">
        <v>1.5422402464065688</v>
      </c>
      <c r="AO67" s="10">
        <v>0.56054243235597478</v>
      </c>
      <c r="AP67" s="10">
        <v>1</v>
      </c>
      <c r="AQ67" s="10">
        <v>111.47500000000001</v>
      </c>
      <c r="AR67" s="10"/>
      <c r="AS67" s="10"/>
      <c r="AT67" s="10">
        <v>1.9180008929708112</v>
      </c>
      <c r="AU67" s="10">
        <v>1</v>
      </c>
      <c r="AV67" s="16"/>
      <c r="AW67" s="19">
        <v>22.503128326766713</v>
      </c>
      <c r="AX67" s="1" t="s">
        <v>120</v>
      </c>
      <c r="AY67" s="23">
        <v>8.4582677165354294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1</v>
      </c>
      <c r="BK67" s="24">
        <f t="shared" ca="1" si="5"/>
        <v>7.0642317786244027</v>
      </c>
      <c r="BL67" s="23">
        <f t="shared" si="6"/>
        <v>3.7862160162667919</v>
      </c>
      <c r="BM67" s="23">
        <f t="shared" ca="1" si="7"/>
        <v>3.1784970043696696</v>
      </c>
      <c r="BN67" s="22">
        <f t="shared" si="8"/>
        <v>3.6595008245275498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1.98</v>
      </c>
      <c r="C68">
        <v>0.14158000000000001</v>
      </c>
      <c r="D68">
        <v>-0.10036</v>
      </c>
      <c r="E68">
        <v>-2.537E-2</v>
      </c>
      <c r="F68">
        <v>2.01945</v>
      </c>
      <c r="G68">
        <v>2.0710299999999999</v>
      </c>
      <c r="H68" s="21"/>
      <c r="I68" s="17">
        <f t="shared" si="0"/>
        <v>9.0223097112860895</v>
      </c>
      <c r="J68" s="16">
        <f t="shared" si="1"/>
        <v>-8.6223097112860891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1.717133470225876</v>
      </c>
      <c r="P68" s="16">
        <v>1.8990306951747713</v>
      </c>
      <c r="Q68" s="16">
        <v>6.3213223660082737E-2</v>
      </c>
      <c r="R68" s="16">
        <v>3.3287099476959798</v>
      </c>
      <c r="S68" s="16">
        <v>12.631751732562179</v>
      </c>
      <c r="T68" s="20" t="s">
        <v>33</v>
      </c>
      <c r="U68" s="10">
        <v>3</v>
      </c>
      <c r="V68" s="20" t="s">
        <v>143</v>
      </c>
      <c r="W68" s="10">
        <v>2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171.71334702258758</v>
      </c>
      <c r="AF68" s="10">
        <v>169.28151763519773</v>
      </c>
      <c r="AG68" s="10">
        <v>94.951534758738575</v>
      </c>
      <c r="AH68" s="10">
        <v>179.42573192924311</v>
      </c>
      <c r="AI68" s="10">
        <v>3.0041668265273942</v>
      </c>
      <c r="AJ68" s="10"/>
      <c r="AK68" s="10"/>
      <c r="AL68" s="10"/>
      <c r="AM68" s="10"/>
      <c r="AN68" s="10">
        <v>1.717133470225876</v>
      </c>
      <c r="AO68" s="10">
        <v>0.61796684073167363</v>
      </c>
      <c r="AP68" s="10">
        <v>1</v>
      </c>
      <c r="AQ68" s="10">
        <v>111.47500000000001</v>
      </c>
      <c r="AR68" s="10"/>
      <c r="AS68" s="10"/>
      <c r="AT68" s="10">
        <v>2.1358081053804887</v>
      </c>
      <c r="AU68" s="10">
        <v>1</v>
      </c>
      <c r="AV68" s="16"/>
      <c r="AW68" s="19">
        <v>25.392227645279657</v>
      </c>
      <c r="AX68" s="1" t="s">
        <v>120</v>
      </c>
      <c r="AY68" s="23">
        <v>8.6223097112860891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7.8302902319098422</v>
      </c>
      <c r="BL68" s="23">
        <f t="shared" si="6"/>
        <v>4.3931847647946487</v>
      </c>
      <c r="BM68" s="23">
        <f t="shared" ca="1" si="7"/>
        <v>3.1791300486421203</v>
      </c>
      <c r="BN68" s="22">
        <f t="shared" si="8"/>
        <v>3.6583001105817301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2.02</v>
      </c>
      <c r="C69">
        <v>0.1452</v>
      </c>
      <c r="D69">
        <v>-9.7699999999999995E-2</v>
      </c>
      <c r="E69">
        <v>-2.316E-2</v>
      </c>
      <c r="F69">
        <v>2.01763</v>
      </c>
      <c r="G69">
        <v>2.0710799999999998</v>
      </c>
      <c r="H69" s="21"/>
      <c r="I69" s="17">
        <f t="shared" si="0"/>
        <v>9.1863517060367439</v>
      </c>
      <c r="J69" s="16">
        <f t="shared" si="1"/>
        <v>-8.7863517060367435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2.6763963039014365</v>
      </c>
      <c r="P69" s="16">
        <v>2.8668049171022281</v>
      </c>
      <c r="Q69" s="16">
        <v>8.212741656624932E-2</v>
      </c>
      <c r="R69" s="16">
        <v>2.8647717211697779</v>
      </c>
      <c r="S69" s="16">
        <v>13.222820361166086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33</v>
      </c>
      <c r="Y69" s="10">
        <v>3</v>
      </c>
      <c r="Z69" s="20" t="s">
        <v>33</v>
      </c>
      <c r="AA69" s="15">
        <v>3</v>
      </c>
      <c r="AB69" s="11">
        <v>88.731237221912593</v>
      </c>
      <c r="AC69" s="10">
        <v>10.147351012198044</v>
      </c>
      <c r="AD69" s="19">
        <v>1.1214117658893579</v>
      </c>
      <c r="AE69" s="12">
        <v>267.63963039014368</v>
      </c>
      <c r="AF69" s="10">
        <v>282.15305648168874</v>
      </c>
      <c r="AG69" s="10">
        <v>143.34024585511139</v>
      </c>
      <c r="AH69" s="10">
        <v>190.12254079303196</v>
      </c>
      <c r="AI69" s="10">
        <v>3.4906795281812824</v>
      </c>
      <c r="AJ69" s="10"/>
      <c r="AK69" s="10"/>
      <c r="AL69" s="10"/>
      <c r="AM69" s="10"/>
      <c r="AN69" s="10">
        <v>2.6763963039014365</v>
      </c>
      <c r="AO69" s="10">
        <v>0.82494879960006007</v>
      </c>
      <c r="AP69" s="10">
        <v>1</v>
      </c>
      <c r="AQ69" s="10">
        <v>111.47500000000001</v>
      </c>
      <c r="AR69" s="10"/>
      <c r="AS69" s="10"/>
      <c r="AT69" s="10">
        <v>3.5835593540351116</v>
      </c>
      <c r="AU69" s="10">
        <v>1</v>
      </c>
      <c r="AV69" s="16"/>
      <c r="AW69" s="19">
        <v>42.322958472253312</v>
      </c>
      <c r="AX69" s="1" t="s">
        <v>120</v>
      </c>
      <c r="AY69" s="23">
        <v>8.78635170603674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88.731237221912593</v>
      </c>
      <c r="BG69" s="24">
        <v>10.147351012198044</v>
      </c>
      <c r="BH69" s="24">
        <v>1.1214117658893579</v>
      </c>
      <c r="BI69" s="21"/>
      <c r="BJ69" s="25">
        <f t="shared" ca="1" si="4"/>
        <v>0.98364359889942476</v>
      </c>
      <c r="BK69" s="24">
        <f t="shared" ca="1" si="5"/>
        <v>12.465799212374636</v>
      </c>
      <c r="BL69" s="23">
        <f t="shared" si="6"/>
        <v>3.424399908430936</v>
      </c>
      <c r="BM69" s="23">
        <f t="shared" ca="1" si="7"/>
        <v>2.952248566695717</v>
      </c>
      <c r="BN69" s="22">
        <f t="shared" si="8"/>
        <v>3.4700885120635729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2.02</v>
      </c>
      <c r="C70">
        <v>0.15007999999999999</v>
      </c>
      <c r="D70">
        <v>-9.5140000000000002E-2</v>
      </c>
      <c r="E70">
        <v>-2.4899999999999999E-2</v>
      </c>
      <c r="F70">
        <v>2.02915</v>
      </c>
      <c r="G70">
        <v>2.0747</v>
      </c>
      <c r="H70" s="21"/>
      <c r="I70" s="17">
        <f t="shared" si="0"/>
        <v>9.3503937007874018</v>
      </c>
      <c r="J70" s="16">
        <f t="shared" si="1"/>
        <v>-8.9503937007874015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3.9695462012320304</v>
      </c>
      <c r="P70" s="16">
        <v>4.1532535404245419</v>
      </c>
      <c r="Q70" s="16">
        <v>0.10033054958872528</v>
      </c>
      <c r="R70" s="16">
        <v>2.4157097228037174</v>
      </c>
      <c r="S70" s="16">
        <v>12.757454110591068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123</v>
      </c>
      <c r="AA70" s="15">
        <v>4</v>
      </c>
      <c r="AB70" s="11">
        <v>68.478940601572376</v>
      </c>
      <c r="AC70" s="10">
        <v>28.939160221842528</v>
      </c>
      <c r="AD70" s="19">
        <v>2.5818991765850923</v>
      </c>
      <c r="AE70" s="12">
        <v>396.95462012320303</v>
      </c>
      <c r="AF70" s="10">
        <v>432.51570137463341</v>
      </c>
      <c r="AG70" s="10">
        <v>207.6626770212271</v>
      </c>
      <c r="AH70" s="10">
        <v>179.08697499942571</v>
      </c>
      <c r="AI70" s="10">
        <v>4.1395702081265853</v>
      </c>
      <c r="AJ70" s="10"/>
      <c r="AK70" s="10"/>
      <c r="AL70" s="10"/>
      <c r="AM70" s="10"/>
      <c r="AN70" s="10">
        <v>3.9695462012320304</v>
      </c>
      <c r="AO70" s="10">
        <v>1.0849395063759251</v>
      </c>
      <c r="AP70" s="10">
        <v>1</v>
      </c>
      <c r="AQ70" s="10">
        <v>111.47500000000001</v>
      </c>
      <c r="AR70" s="10"/>
      <c r="AS70" s="10"/>
      <c r="AT70" s="10">
        <v>5.5085387227458149</v>
      </c>
      <c r="AU70" s="10">
        <v>1</v>
      </c>
      <c r="AV70" s="16"/>
      <c r="AW70" s="19">
        <v>64.877355206195006</v>
      </c>
      <c r="AX70" s="1" t="s">
        <v>120</v>
      </c>
      <c r="AY70" s="23">
        <v>8.9503937007873997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68.478940601572376</v>
      </c>
      <c r="BG70" s="24">
        <v>28.939160221842528</v>
      </c>
      <c r="BH70" s="24">
        <v>2.5818991765850923</v>
      </c>
      <c r="BI70" s="21"/>
      <c r="BJ70" s="25">
        <f t="shared" ca="1" si="4"/>
        <v>0.92116682428626628</v>
      </c>
      <c r="BK70" s="24">
        <f t="shared" ca="1" si="5"/>
        <v>16.876238463266727</v>
      </c>
      <c r="BL70" s="23">
        <f t="shared" si="6"/>
        <v>2.7290556231247298</v>
      </c>
      <c r="BM70" s="23">
        <f t="shared" ca="1" si="7"/>
        <v>2.7878646886744201</v>
      </c>
      <c r="BN70" s="22">
        <f t="shared" si="8"/>
        <v>3.2933882720956609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2.02</v>
      </c>
      <c r="C71">
        <v>0.15351000000000001</v>
      </c>
      <c r="D71">
        <v>-9.5119999999999996E-2</v>
      </c>
      <c r="E71">
        <v>-3.2640000000000002E-2</v>
      </c>
      <c r="F71">
        <v>2.0257299999999998</v>
      </c>
      <c r="G71">
        <v>2.0743999999999998</v>
      </c>
      <c r="H71" s="21"/>
      <c r="I71" s="17">
        <f t="shared" si="0"/>
        <v>9.5144356955380562</v>
      </c>
      <c r="J71" s="16">
        <f t="shared" si="1"/>
        <v>-9.1144356955380559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4.8784609856262851</v>
      </c>
      <c r="P71" s="16">
        <v>5.032359209402653</v>
      </c>
      <c r="Q71" s="16">
        <v>0.10047276156546342</v>
      </c>
      <c r="R71" s="16">
        <v>1.9965339790875076</v>
      </c>
      <c r="S71" s="16">
        <v>10.687376651136667</v>
      </c>
      <c r="T71" s="20" t="s">
        <v>122</v>
      </c>
      <c r="U71" s="10">
        <v>4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121</v>
      </c>
      <c r="AA71" s="15">
        <v>5</v>
      </c>
      <c r="AB71" s="11">
        <v>53.15644458323554</v>
      </c>
      <c r="AC71" s="10">
        <v>42.868506770520703</v>
      </c>
      <c r="AD71" s="19">
        <v>3.9750486462437578</v>
      </c>
      <c r="AE71" s="12">
        <v>487.84609856262853</v>
      </c>
      <c r="AF71" s="10">
        <v>534.95564575649553</v>
      </c>
      <c r="AG71" s="10">
        <v>252.42694070519897</v>
      </c>
      <c r="AH71" s="10">
        <v>135.04020719458649</v>
      </c>
      <c r="AI71" s="10">
        <v>5.0086800949765866</v>
      </c>
      <c r="AJ71" s="10"/>
      <c r="AK71" s="10"/>
      <c r="AL71" s="10"/>
      <c r="AM71" s="10"/>
      <c r="AN71" s="10">
        <v>3.2523073237508568</v>
      </c>
      <c r="AO71" s="10">
        <v>1.2430121256887274</v>
      </c>
      <c r="AP71" s="10">
        <v>2.019415525641592</v>
      </c>
      <c r="AQ71" s="10">
        <v>114.66</v>
      </c>
      <c r="AR71" s="10"/>
      <c r="AS71" s="10"/>
      <c r="AT71" s="10">
        <v>6.7614105049365953</v>
      </c>
      <c r="AU71" s="10">
        <v>1</v>
      </c>
      <c r="AV71" s="16"/>
      <c r="AW71" s="19">
        <v>80.243346863474329</v>
      </c>
      <c r="AX71" s="1" t="s">
        <v>120</v>
      </c>
      <c r="AY71" s="23">
        <v>9.1144356955380594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53.15644458323554</v>
      </c>
      <c r="BG71" s="24">
        <v>42.868506770520703</v>
      </c>
      <c r="BH71" s="24">
        <v>3.9750486462437578</v>
      </c>
      <c r="BI71" s="21"/>
      <c r="BJ71" s="25">
        <f t="shared" ca="1" si="4"/>
        <v>0.88308131513014243</v>
      </c>
      <c r="BK71" s="24">
        <f t="shared" ca="1" si="5"/>
        <v>19.261445541186763</v>
      </c>
      <c r="BL71" s="23">
        <f t="shared" si="6"/>
        <v>2.2095897078231732</v>
      </c>
      <c r="BM71" s="23">
        <f t="shared" ca="1" si="7"/>
        <v>2.6874998800941587</v>
      </c>
      <c r="BN71" s="22">
        <f t="shared" si="8"/>
        <v>3.1804205329999062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2.02</v>
      </c>
      <c r="C72">
        <v>0.15382000000000001</v>
      </c>
      <c r="D72">
        <v>-9.3549999999999994E-2</v>
      </c>
      <c r="E72">
        <v>-3.6450000000000003E-2</v>
      </c>
      <c r="F72">
        <v>2.0307300000000001</v>
      </c>
      <c r="G72">
        <v>2.0804499999999999</v>
      </c>
      <c r="H72" s="21"/>
      <c r="I72" s="17">
        <f t="shared" si="0"/>
        <v>9.6784776902887142</v>
      </c>
      <c r="J72" s="16">
        <f t="shared" si="1"/>
        <v>-9.2784776902887138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4.9606078028747458</v>
      </c>
      <c r="P72" s="16">
        <v>5.0998325473571207</v>
      </c>
      <c r="Q72" s="16">
        <v>0.11163640173940381</v>
      </c>
      <c r="R72" s="16">
        <v>2.1890209277019692</v>
      </c>
      <c r="S72" s="16">
        <v>9.6683850334982591</v>
      </c>
      <c r="T72" s="20" t="s">
        <v>122</v>
      </c>
      <c r="U72" s="10">
        <v>4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123</v>
      </c>
      <c r="AA72" s="15">
        <v>4</v>
      </c>
      <c r="AB72" s="11">
        <v>56.813726952156387</v>
      </c>
      <c r="AC72" s="10">
        <v>39.663120904763048</v>
      </c>
      <c r="AD72" s="19">
        <v>3.5231521430805657</v>
      </c>
      <c r="AE72" s="12">
        <v>496.06078028747459</v>
      </c>
      <c r="AF72" s="10">
        <v>541.90943354734077</v>
      </c>
      <c r="AG72" s="10">
        <v>257.48744105178406</v>
      </c>
      <c r="AH72" s="10">
        <v>112.6157767071048</v>
      </c>
      <c r="AI72" s="10">
        <v>4.5682523512911244</v>
      </c>
      <c r="AJ72" s="10"/>
      <c r="AK72" s="10"/>
      <c r="AL72" s="10"/>
      <c r="AM72" s="10"/>
      <c r="AN72" s="10">
        <v>3.3070718685831637</v>
      </c>
      <c r="AO72" s="10">
        <v>1.2745096724006004</v>
      </c>
      <c r="AP72" s="10">
        <v>2.0598995284142725</v>
      </c>
      <c r="AQ72" s="10">
        <v>114.66</v>
      </c>
      <c r="AR72" s="10"/>
      <c r="AS72" s="10"/>
      <c r="AT72" s="10">
        <v>6.731804078080919</v>
      </c>
      <c r="AU72" s="10">
        <v>1</v>
      </c>
      <c r="AV72" s="16"/>
      <c r="AW72" s="19">
        <v>81.286415032101118</v>
      </c>
      <c r="AX72" s="1" t="s">
        <v>120</v>
      </c>
      <c r="AY72" s="23">
        <v>9.2784776902887103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56.813726952156387</v>
      </c>
      <c r="BG72" s="24">
        <v>39.663120904763048</v>
      </c>
      <c r="BH72" s="24">
        <v>3.5231521430805657</v>
      </c>
      <c r="BI72" s="21"/>
      <c r="BJ72" s="25">
        <f t="shared" ca="1" si="4"/>
        <v>0.89073323146553096</v>
      </c>
      <c r="BK72" s="24">
        <f t="shared" ca="1" si="5"/>
        <v>19.476471554072578</v>
      </c>
      <c r="BL72" s="23">
        <f t="shared" si="6"/>
        <v>2.4235958094159016</v>
      </c>
      <c r="BM72" s="23">
        <f t="shared" ca="1" si="7"/>
        <v>2.7071808077120925</v>
      </c>
      <c r="BN72" s="22">
        <f t="shared" si="8"/>
        <v>3.1946720599685192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2.02</v>
      </c>
      <c r="C73">
        <v>0.15331</v>
      </c>
      <c r="D73">
        <v>-9.2039999999999997E-2</v>
      </c>
      <c r="E73">
        <v>-3.3840000000000002E-2</v>
      </c>
      <c r="F73">
        <v>2.0272299999999999</v>
      </c>
      <c r="G73">
        <v>2.07965</v>
      </c>
      <c r="H73" s="21"/>
      <c r="I73" s="17">
        <f t="shared" si="0"/>
        <v>9.8425196850393704</v>
      </c>
      <c r="J73" s="16">
        <f t="shared" si="1"/>
        <v>-9.44251968503937</v>
      </c>
      <c r="K73" s="10">
        <v>102</v>
      </c>
      <c r="L73" s="16">
        <v>1003.9370078740152</v>
      </c>
      <c r="M73" s="16">
        <v>400.00000000000006</v>
      </c>
      <c r="N73" s="16">
        <v>4.2650918635170605</v>
      </c>
      <c r="O73" s="16">
        <v>4.8254630390143749</v>
      </c>
      <c r="P73" s="16">
        <v>4.9747396945091706</v>
      </c>
      <c r="Q73" s="16">
        <v>0.12237340598312989</v>
      </c>
      <c r="R73" s="16">
        <v>2.459895662846411</v>
      </c>
      <c r="S73" s="16">
        <v>10.366434409360791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123</v>
      </c>
      <c r="AA73" s="15">
        <v>4</v>
      </c>
      <c r="AB73" s="11">
        <v>63.727979890205162</v>
      </c>
      <c r="AC73" s="10">
        <v>33.37332383350001</v>
      </c>
      <c r="AD73" s="19">
        <v>2.8986962762948218</v>
      </c>
      <c r="AE73" s="12">
        <v>482.54630390143745</v>
      </c>
      <c r="AF73" s="10">
        <v>526.20837536143085</v>
      </c>
      <c r="AG73" s="10">
        <v>248.73698472545854</v>
      </c>
      <c r="AH73" s="10">
        <v>125.51333237164243</v>
      </c>
      <c r="AI73" s="10">
        <v>4.0652130702278377</v>
      </c>
      <c r="AJ73" s="10"/>
      <c r="AK73" s="10"/>
      <c r="AL73" s="10"/>
      <c r="AM73" s="10"/>
      <c r="AN73" s="10">
        <v>4.8254630390143749</v>
      </c>
      <c r="AO73" s="10">
        <v>1.2709572331975345</v>
      </c>
      <c r="AP73" s="10">
        <v>1</v>
      </c>
      <c r="AQ73" s="10">
        <v>111.47500000000001</v>
      </c>
      <c r="AR73" s="10"/>
      <c r="AS73" s="10"/>
      <c r="AT73" s="10">
        <v>6.4129796876137961</v>
      </c>
      <c r="AU73" s="10">
        <v>1</v>
      </c>
      <c r="AV73" s="16"/>
      <c r="AW73" s="19">
        <v>78.931256304214628</v>
      </c>
      <c r="AX73" s="1" t="s">
        <v>120</v>
      </c>
      <c r="AY73" s="23">
        <v>9.44251968503937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63.727979890205162</v>
      </c>
      <c r="BG73" s="24">
        <v>33.37332383350001</v>
      </c>
      <c r="BH73" s="24">
        <v>2.8986962762948218</v>
      </c>
      <c r="BI73" s="21"/>
      <c r="BJ73" s="25">
        <f t="shared" ca="1" si="4"/>
        <v>0.90546128061930864</v>
      </c>
      <c r="BK73" s="24">
        <f t="shared" ca="1" si="5"/>
        <v>19.101812292933932</v>
      </c>
      <c r="BL73" s="23">
        <f t="shared" si="6"/>
        <v>2.7359639196628724</v>
      </c>
      <c r="BM73" s="23">
        <f t="shared" ca="1" si="7"/>
        <v>2.7454342624124135</v>
      </c>
      <c r="BN73" s="22">
        <f t="shared" si="8"/>
        <v>3.2290638798623625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2.02</v>
      </c>
      <c r="C74">
        <v>0.15384</v>
      </c>
      <c r="D74">
        <v>-8.8300000000000003E-2</v>
      </c>
      <c r="E74">
        <v>-3.168E-2</v>
      </c>
      <c r="F74">
        <v>2.0310000000000001</v>
      </c>
      <c r="G74">
        <v>2.0834299999999999</v>
      </c>
      <c r="H74" s="21"/>
      <c r="I74" s="17">
        <f t="shared" si="0"/>
        <v>10.006561679790025</v>
      </c>
      <c r="J74" s="16">
        <f t="shared" si="1"/>
        <v>-9.6065616797900244</v>
      </c>
      <c r="K74" s="10">
        <v>102</v>
      </c>
      <c r="L74" s="16">
        <v>1020.669291338582</v>
      </c>
      <c r="M74" s="16">
        <v>406.49606299212599</v>
      </c>
      <c r="N74" s="16">
        <v>4.3361767279090104</v>
      </c>
      <c r="O74" s="16">
        <v>4.965907597535935</v>
      </c>
      <c r="P74" s="16">
        <v>5.1235030759375615</v>
      </c>
      <c r="Q74" s="16">
        <v>0.14896704563315344</v>
      </c>
      <c r="R74" s="16">
        <v>2.9075232985176576</v>
      </c>
      <c r="S74" s="16">
        <v>10.944130444557366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123</v>
      </c>
      <c r="AA74" s="15">
        <v>4</v>
      </c>
      <c r="AB74" s="11">
        <v>73.103115693346609</v>
      </c>
      <c r="AC74" s="10">
        <v>24.586118446659512</v>
      </c>
      <c r="AD74" s="19">
        <v>2.3107658599938796</v>
      </c>
      <c r="AE74" s="12">
        <v>496.59075975359349</v>
      </c>
      <c r="AF74" s="10">
        <v>542.72569767862001</v>
      </c>
      <c r="AG74" s="10">
        <v>259.26273069531709</v>
      </c>
      <c r="AH74" s="10">
        <v>135.93504788533761</v>
      </c>
      <c r="AI74" s="10">
        <v>3.4393533510456473</v>
      </c>
      <c r="AJ74" s="10"/>
      <c r="AK74" s="10"/>
      <c r="AL74" s="10"/>
      <c r="AM74" s="10"/>
      <c r="AN74" s="10">
        <v>4.965907597535935</v>
      </c>
      <c r="AO74" s="10">
        <v>1.3343392890347707</v>
      </c>
      <c r="AP74" s="10">
        <v>2.0741018455625371</v>
      </c>
      <c r="AQ74" s="10">
        <v>111.47500000000001</v>
      </c>
      <c r="AR74" s="10"/>
      <c r="AS74" s="10"/>
      <c r="AT74" s="10">
        <v>6.5105265054841244</v>
      </c>
      <c r="AU74" s="10">
        <v>1</v>
      </c>
      <c r="AV74" s="16"/>
      <c r="AW74" s="19">
        <v>81.408854651793007</v>
      </c>
      <c r="AX74" s="1" t="s">
        <v>120</v>
      </c>
      <c r="AY74" s="23">
        <v>9.6065616797900208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73.103115693346609</v>
      </c>
      <c r="BG74" s="24">
        <v>24.586118446659512</v>
      </c>
      <c r="BH74" s="24">
        <v>2.3107658599938796</v>
      </c>
      <c r="BI74" s="21"/>
      <c r="BJ74" s="25">
        <f t="shared" ca="1" si="4"/>
        <v>0.91766364976782533</v>
      </c>
      <c r="BK74" s="24">
        <f t="shared" ca="1" si="5"/>
        <v>19.811382623660464</v>
      </c>
      <c r="BL74" s="23">
        <f t="shared" si="6"/>
        <v>3.2291698836690976</v>
      </c>
      <c r="BM74" s="23">
        <f t="shared" ca="1" si="7"/>
        <v>2.7770586357340958</v>
      </c>
      <c r="BN74" s="22">
        <f t="shared" si="8"/>
        <v>3.254933393335758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2.02</v>
      </c>
      <c r="C75">
        <v>0.15509000000000001</v>
      </c>
      <c r="D75">
        <v>-8.4159999999999999E-2</v>
      </c>
      <c r="E75">
        <v>-2.9510000000000002E-2</v>
      </c>
      <c r="F75">
        <v>2.0367999999999999</v>
      </c>
      <c r="G75">
        <v>2.0861800000000001</v>
      </c>
      <c r="H75" s="21"/>
      <c r="I75" s="17">
        <f t="shared" si="0"/>
        <v>10.170603674540683</v>
      </c>
      <c r="J75" s="16">
        <f t="shared" si="1"/>
        <v>-9.7706036745406823</v>
      </c>
      <c r="K75" s="10">
        <v>102</v>
      </c>
      <c r="L75" s="16">
        <v>1037.4015748031491</v>
      </c>
      <c r="M75" s="16">
        <v>412.99212598425203</v>
      </c>
      <c r="N75" s="16">
        <v>4.4072615923009621</v>
      </c>
      <c r="O75" s="16">
        <v>5.2971447638603708</v>
      </c>
      <c r="P75" s="16">
        <v>5.463097578237841</v>
      </c>
      <c r="Q75" s="16">
        <v>0.1784049248179389</v>
      </c>
      <c r="R75" s="16">
        <v>3.2656367978600995</v>
      </c>
      <c r="S75" s="16">
        <v>11.524500998435411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123</v>
      </c>
      <c r="AA75" s="15">
        <v>4</v>
      </c>
      <c r="AB75" s="11">
        <v>79.535248686861209</v>
      </c>
      <c r="AC75" s="10">
        <v>18.550021029048395</v>
      </c>
      <c r="AD75" s="19">
        <v>1.9147302840904024</v>
      </c>
      <c r="AE75" s="12">
        <v>529.71447638603706</v>
      </c>
      <c r="AF75" s="10">
        <v>581.6937400983843</v>
      </c>
      <c r="AG75" s="10">
        <v>284.73231836783805</v>
      </c>
      <c r="AH75" s="10">
        <v>146.41178206905153</v>
      </c>
      <c r="AI75" s="10">
        <v>3.0621898940362202</v>
      </c>
      <c r="AJ75" s="10"/>
      <c r="AK75" s="10"/>
      <c r="AL75" s="10"/>
      <c r="AM75" s="10"/>
      <c r="AN75" s="10">
        <v>5.2971447638603708</v>
      </c>
      <c r="AO75" s="10">
        <v>1.4325180789435812</v>
      </c>
      <c r="AP75" s="10">
        <v>2.2778585469427046</v>
      </c>
      <c r="AQ75" s="10">
        <v>111.47500000000001</v>
      </c>
      <c r="AR75" s="10"/>
      <c r="AS75" s="10"/>
      <c r="AT75" s="10">
        <v>6.8836831022558727</v>
      </c>
      <c r="AU75" s="10">
        <v>1</v>
      </c>
      <c r="AV75" s="16"/>
      <c r="AW75" s="19">
        <v>87.254061014757639</v>
      </c>
      <c r="AX75" s="1" t="s">
        <v>120</v>
      </c>
      <c r="AY75" s="23">
        <v>9.7706036745406806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79.535248686861209</v>
      </c>
      <c r="BG75" s="24">
        <v>18.550021029048395</v>
      </c>
      <c r="BH75" s="24">
        <v>1.9147302840904024</v>
      </c>
      <c r="BI75" s="21"/>
      <c r="BJ75" s="25">
        <f t="shared" ca="1" si="4"/>
        <v>0.92153818205839355</v>
      </c>
      <c r="BK75" s="24">
        <f t="shared" ca="1" si="5"/>
        <v>21.0602114964619</v>
      </c>
      <c r="BL75" s="23">
        <f t="shared" si="6"/>
        <v>3.6082242660740125</v>
      </c>
      <c r="BM75" s="23">
        <f t="shared" ca="1" si="7"/>
        <v>2.7868251695336035</v>
      </c>
      <c r="BN75" s="22">
        <f t="shared" si="8"/>
        <v>3.257679310918181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1.98</v>
      </c>
      <c r="C76">
        <v>0.15737999999999999</v>
      </c>
      <c r="D76">
        <v>-8.0839999999999995E-2</v>
      </c>
      <c r="E76">
        <v>-2.852E-2</v>
      </c>
      <c r="F76">
        <v>2.0335800000000002</v>
      </c>
      <c r="G76">
        <v>2.0874299999999999</v>
      </c>
      <c r="H76" s="21"/>
      <c r="I76" s="17">
        <f t="shared" si="0"/>
        <v>10.334645669291337</v>
      </c>
      <c r="J76" s="16">
        <f t="shared" si="1"/>
        <v>-9.9346456692913367</v>
      </c>
      <c r="K76" s="10">
        <v>102</v>
      </c>
      <c r="L76" s="16">
        <v>1054.1338582677158</v>
      </c>
      <c r="M76" s="16">
        <v>419.48818897637796</v>
      </c>
      <c r="N76" s="16">
        <v>4.478346456692913</v>
      </c>
      <c r="O76" s="16">
        <v>5.9039712525667332</v>
      </c>
      <c r="P76" s="16">
        <v>6.0737368607765001</v>
      </c>
      <c r="Q76" s="16">
        <v>0.20201211295646254</v>
      </c>
      <c r="R76" s="16">
        <v>3.3259938253340171</v>
      </c>
      <c r="S76" s="16">
        <v>11.789278347900508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123</v>
      </c>
      <c r="AA76" s="15">
        <v>4</v>
      </c>
      <c r="AB76" s="11">
        <v>78.103889094976182</v>
      </c>
      <c r="AC76" s="10">
        <v>19.886548539815891</v>
      </c>
      <c r="AD76" s="19">
        <v>2.0095623652079251</v>
      </c>
      <c r="AE76" s="12">
        <v>590.39712525667323</v>
      </c>
      <c r="AF76" s="10">
        <v>652.54940372266378</v>
      </c>
      <c r="AG76" s="10">
        <v>330.53026455823749</v>
      </c>
      <c r="AH76" s="10">
        <v>150.39631319055621</v>
      </c>
      <c r="AI76" s="10">
        <v>3.0066201337567842</v>
      </c>
      <c r="AJ76" s="10"/>
      <c r="AK76" s="10"/>
      <c r="AL76" s="10"/>
      <c r="AM76" s="10"/>
      <c r="AN76" s="10">
        <v>5.9039712525667332</v>
      </c>
      <c r="AO76" s="10">
        <v>1.5711227568421182</v>
      </c>
      <c r="AP76" s="10">
        <v>2.6442421164659002</v>
      </c>
      <c r="AQ76" s="10">
        <v>111.47500000000001</v>
      </c>
      <c r="AR76" s="10"/>
      <c r="AS76" s="10"/>
      <c r="AT76" s="10">
        <v>7.6372942475570591</v>
      </c>
      <c r="AU76" s="10">
        <v>1</v>
      </c>
      <c r="AV76" s="16"/>
      <c r="AW76" s="19">
        <v>97.88241055839957</v>
      </c>
      <c r="AX76" s="1" t="s">
        <v>120</v>
      </c>
      <c r="AY76" s="23">
        <v>9.9346456692913403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78.103889094976182</v>
      </c>
      <c r="BG76" s="24">
        <v>19.886548539815891</v>
      </c>
      <c r="BH76" s="24">
        <v>2.0095623652079251</v>
      </c>
      <c r="BI76" s="21"/>
      <c r="BJ76" s="25">
        <f t="shared" ca="1" si="4"/>
        <v>0.9118990755677705</v>
      </c>
      <c r="BK76" s="24">
        <f t="shared" ca="1" si="5"/>
        <v>22.927323043707418</v>
      </c>
      <c r="BL76" s="23">
        <f t="shared" si="6"/>
        <v>3.642043161862289</v>
      </c>
      <c r="BM76" s="23">
        <f t="shared" ca="1" si="7"/>
        <v>2.7611228351410091</v>
      </c>
      <c r="BN76" s="22">
        <f t="shared" si="8"/>
        <v>3.2231072180184932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2.02</v>
      </c>
      <c r="C77">
        <v>0.15870000000000001</v>
      </c>
      <c r="D77">
        <v>-7.2720000000000007E-2</v>
      </c>
      <c r="E77">
        <v>-0.03</v>
      </c>
      <c r="F77">
        <v>2.0386500000000001</v>
      </c>
      <c r="G77">
        <v>2.09328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-10.098687664041995</v>
      </c>
      <c r="K77" s="10">
        <v>125</v>
      </c>
      <c r="L77" s="16">
        <v>1074.6391076115481</v>
      </c>
      <c r="M77" s="16">
        <v>429.75721784776914</v>
      </c>
      <c r="N77" s="16">
        <v>4.5494313210848638</v>
      </c>
      <c r="O77" s="16">
        <v>6.2537577002053411</v>
      </c>
      <c r="P77" s="16">
        <v>6.417823374201169</v>
      </c>
      <c r="Q77" s="16">
        <v>0.25975017551212859</v>
      </c>
      <c r="R77" s="16">
        <v>4.0473250877593667</v>
      </c>
      <c r="S77" s="16">
        <v>11.393449583043594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92.905969000360543</v>
      </c>
      <c r="AC77" s="10">
        <v>6.7440309996394632</v>
      </c>
      <c r="AD77" s="19">
        <v>0.35</v>
      </c>
      <c r="AE77" s="12">
        <v>625.37577002053411</v>
      </c>
      <c r="AF77" s="10">
        <v>677.84181119982873</v>
      </c>
      <c r="AG77" s="10">
        <v>356.33675306508769</v>
      </c>
      <c r="AH77" s="10">
        <v>140.79123281743674</v>
      </c>
      <c r="AI77" s="10">
        <v>2.4707676757282879</v>
      </c>
      <c r="AJ77" s="10"/>
      <c r="AK77" s="10"/>
      <c r="AL77" s="10"/>
      <c r="AM77" s="10"/>
      <c r="AN77" s="10">
        <v>6.2537577002053411</v>
      </c>
      <c r="AO77" s="10">
        <v>1.697718906079333</v>
      </c>
      <c r="AP77" s="10">
        <v>2.8506940245207013</v>
      </c>
      <c r="AQ77" s="10">
        <v>111.47500000000001</v>
      </c>
      <c r="AR77" s="10"/>
      <c r="AS77" s="10"/>
      <c r="AT77" s="10">
        <v>7.7442462847514824</v>
      </c>
      <c r="AU77" s="10">
        <v>1</v>
      </c>
      <c r="AV77" s="16"/>
      <c r="AW77" s="19">
        <v>101.67627167997431</v>
      </c>
      <c r="AX77" s="1" t="s">
        <v>120</v>
      </c>
      <c r="AY77" s="23">
        <v>10.098687664042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92.905969000360543</v>
      </c>
      <c r="BG77" s="24">
        <v>6.7440309996394632</v>
      </c>
      <c r="BH77" s="24">
        <v>0.35</v>
      </c>
      <c r="BI77" s="21"/>
      <c r="BJ77" s="25">
        <f t="shared" ca="1" si="4"/>
        <v>0.92577863253694637</v>
      </c>
      <c r="BK77" s="24">
        <f t="shared" ca="1" si="5"/>
        <v>24.30958705753326</v>
      </c>
      <c r="BL77" s="23">
        <f t="shared" si="6"/>
        <v>4.4171415144946442</v>
      </c>
      <c r="BM77" s="23">
        <f t="shared" ca="1" si="7"/>
        <v>2.796915302175417</v>
      </c>
      <c r="BN77" s="22">
        <f t="shared" si="8"/>
        <v>3.2501456833077569</v>
      </c>
      <c r="BO77" s="21"/>
      <c r="BP77" s="2"/>
    </row>
    <row r="78" spans="1:131" x14ac:dyDescent="0.2">
      <c r="A78">
        <v>3.25</v>
      </c>
      <c r="B78">
        <v>1.98</v>
      </c>
      <c r="C78">
        <v>0.1603</v>
      </c>
      <c r="D78">
        <v>-6.6729999999999998E-2</v>
      </c>
      <c r="E78">
        <v>-3.141E-2</v>
      </c>
      <c r="F78">
        <v>2.0347</v>
      </c>
      <c r="G78">
        <v>2.09483</v>
      </c>
      <c r="H78" s="21"/>
      <c r="I78" s="17">
        <f t="shared" si="9"/>
        <v>10.662729658792651</v>
      </c>
      <c r="J78" s="16">
        <f t="shared" si="10"/>
        <v>-10.262729658792651</v>
      </c>
      <c r="K78" s="10">
        <v>125</v>
      </c>
      <c r="L78" s="16">
        <v>1095.1443569553801</v>
      </c>
      <c r="M78" s="16">
        <v>440.02624671916021</v>
      </c>
      <c r="N78" s="16">
        <v>4.6205161854768155</v>
      </c>
      <c r="O78" s="16">
        <v>6.677741273100616</v>
      </c>
      <c r="P78" s="16">
        <v>6.8363766043655962</v>
      </c>
      <c r="Q78" s="16">
        <v>0.30234266254518782</v>
      </c>
      <c r="R78" s="16">
        <v>4.4225571533334902</v>
      </c>
      <c r="S78" s="16">
        <v>11.016342448956941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97.81</v>
      </c>
      <c r="AC78" s="10">
        <v>1.8400000000000034</v>
      </c>
      <c r="AD78" s="19">
        <v>0.35</v>
      </c>
      <c r="AE78" s="12">
        <v>667.77412731006166</v>
      </c>
      <c r="AF78" s="10">
        <v>725.87717655188885</v>
      </c>
      <c r="AG78" s="10">
        <v>387.7282453274197</v>
      </c>
      <c r="AH78" s="10">
        <v>131.57128313444829</v>
      </c>
      <c r="AI78" s="10">
        <v>2.2611352783677487</v>
      </c>
      <c r="AJ78" s="10"/>
      <c r="AK78" s="10"/>
      <c r="AL78" s="10"/>
      <c r="AM78" s="10"/>
      <c r="AN78" s="10">
        <v>6.677741273100616</v>
      </c>
      <c r="AO78" s="10">
        <v>1.819375451777284</v>
      </c>
      <c r="AP78" s="10">
        <v>3.1018259626193574</v>
      </c>
      <c r="AQ78" s="10">
        <v>111.47500000000001</v>
      </c>
      <c r="AR78" s="10"/>
      <c r="AS78" s="10"/>
      <c r="AT78" s="10">
        <v>8.1128401850428968</v>
      </c>
      <c r="AU78" s="10">
        <v>1</v>
      </c>
      <c r="AV78" s="16"/>
      <c r="AW78" s="19">
        <v>108.88157648278333</v>
      </c>
      <c r="AX78" s="1" t="s">
        <v>120</v>
      </c>
      <c r="AY78" s="23">
        <v>10.262729658792701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0.92923689322577596</v>
      </c>
      <c r="BK78" s="24">
        <f t="shared" ca="1" si="5"/>
        <v>25.573984637284205</v>
      </c>
      <c r="BL78" s="23">
        <f t="shared" si="6"/>
        <v>4.8076334080384528</v>
      </c>
      <c r="BM78" s="23">
        <f t="shared" ca="1" si="7"/>
        <v>2.8053552855343757</v>
      </c>
      <c r="BN78" s="22">
        <f t="shared" si="8"/>
        <v>3.2494446696454711</v>
      </c>
      <c r="BO78" s="21"/>
      <c r="BP78" s="2"/>
    </row>
    <row r="79" spans="1:131" x14ac:dyDescent="0.2">
      <c r="A79">
        <v>3.3</v>
      </c>
      <c r="B79">
        <v>2.02</v>
      </c>
      <c r="C79">
        <v>0.16298000000000001</v>
      </c>
      <c r="D79">
        <v>-6.2350000000000003E-2</v>
      </c>
      <c r="E79">
        <v>-2.9950000000000001E-2</v>
      </c>
      <c r="F79">
        <v>2.0331000000000001</v>
      </c>
      <c r="G79">
        <v>2.0958000000000001</v>
      </c>
      <c r="H79" s="21"/>
      <c r="I79" s="17">
        <f t="shared" si="9"/>
        <v>10.826771653543306</v>
      </c>
      <c r="J79" s="16">
        <f t="shared" si="10"/>
        <v>-10.426771653543305</v>
      </c>
      <c r="K79" s="10">
        <v>125</v>
      </c>
      <c r="L79" s="16">
        <v>1115.6496062992119</v>
      </c>
      <c r="M79" s="16">
        <v>450.29527559055117</v>
      </c>
      <c r="N79" s="16">
        <v>4.6916010498687655</v>
      </c>
      <c r="O79" s="16">
        <v>7.3879137577002094</v>
      </c>
      <c r="P79" s="16">
        <v>7.5521719970411025</v>
      </c>
      <c r="Q79" s="16">
        <v>0.33348708545083039</v>
      </c>
      <c r="R79" s="16">
        <v>4.4157771510168029</v>
      </c>
      <c r="S79" s="16">
        <v>11.40682217645092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144</v>
      </c>
      <c r="Y79" s="10">
        <v>4</v>
      </c>
      <c r="Z79" s="20" t="s">
        <v>123</v>
      </c>
      <c r="AA79" s="15">
        <v>4</v>
      </c>
      <c r="AB79" s="11">
        <v>97.33886164616105</v>
      </c>
      <c r="AC79" s="10">
        <v>2.311138353838956</v>
      </c>
      <c r="AD79" s="19">
        <v>0.35</v>
      </c>
      <c r="AE79" s="12">
        <v>738.79137577002098</v>
      </c>
      <c r="AF79" s="10">
        <v>808.88220808172309</v>
      </c>
      <c r="AG79" s="10">
        <v>441.4128997780827</v>
      </c>
      <c r="AH79" s="10">
        <v>138.14169174683289</v>
      </c>
      <c r="AI79" s="10">
        <v>2.2646070347316645</v>
      </c>
      <c r="AJ79" s="10"/>
      <c r="AK79" s="10"/>
      <c r="AL79" s="10"/>
      <c r="AM79" s="10"/>
      <c r="AN79" s="10">
        <v>7.3879137577002094</v>
      </c>
      <c r="AO79" s="10">
        <v>1.9833459093640131</v>
      </c>
      <c r="AP79" s="10">
        <v>3.5313031982246614</v>
      </c>
      <c r="AQ79" s="10">
        <v>111.47500000000001</v>
      </c>
      <c r="AR79" s="10"/>
      <c r="AS79" s="10"/>
      <c r="AT79" s="10">
        <v>8.8670428914320762</v>
      </c>
      <c r="AU79" s="10">
        <v>1</v>
      </c>
      <c r="AV79" s="16"/>
      <c r="AW79" s="19">
        <v>121.33233121225847</v>
      </c>
      <c r="AX79" s="1" t="s">
        <v>120</v>
      </c>
      <c r="AY79" s="23">
        <v>10.4267716535433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97.33886164616105</v>
      </c>
      <c r="BG79" s="24">
        <v>2.311138353838956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0.9199889678022426</v>
      </c>
      <c r="BK79" s="24">
        <f t="shared" ref="BK79:BK142" ca="1" si="12">((P79-(L79/2000))/1.06)*(1.06/(M79/2000))^BJ79</f>
        <v>27.443866069296728</v>
      </c>
      <c r="BL79" s="23">
        <f t="shared" ref="BL79:BL142" si="13">(Q79/(P79-(L79/2000)))*100</f>
        <v>4.7679515501043594</v>
      </c>
      <c r="BM79" s="23">
        <f t="shared" ref="BM79:BM142" ca="1" si="14">SQRT(((3.47-LOG(BK79))^2)+((LOG(BL79)+1.22)^2))</f>
        <v>2.7804456990446131</v>
      </c>
      <c r="BN79" s="22">
        <f t="shared" ref="BN79:BN142" si="15">SQRT(((3.47-LOG(P79/1.06))^2)+((LOG(R79)+1.22)^2))</f>
        <v>3.2137463241600637</v>
      </c>
      <c r="BO79" s="21"/>
      <c r="BP79" s="2"/>
    </row>
    <row r="80" spans="1:131" x14ac:dyDescent="0.2">
      <c r="A80">
        <v>3.35</v>
      </c>
      <c r="B80">
        <v>2.02</v>
      </c>
      <c r="C80">
        <v>0.16334000000000001</v>
      </c>
      <c r="D80">
        <v>-5.8119999999999998E-2</v>
      </c>
      <c r="E80">
        <v>-2.879E-2</v>
      </c>
      <c r="F80">
        <v>2.0364300000000002</v>
      </c>
      <c r="G80">
        <v>2.0992299999999999</v>
      </c>
      <c r="H80" s="21"/>
      <c r="I80" s="17">
        <f t="shared" si="9"/>
        <v>10.990813648293964</v>
      </c>
      <c r="J80" s="16">
        <f t="shared" si="10"/>
        <v>-10.590813648293963</v>
      </c>
      <c r="K80" s="10">
        <v>125</v>
      </c>
      <c r="L80" s="16">
        <v>1136.1548556430441</v>
      </c>
      <c r="M80" s="16">
        <v>460.56430446194236</v>
      </c>
      <c r="N80" s="16">
        <v>4.7626859142607181</v>
      </c>
      <c r="O80" s="16">
        <v>7.483310061601645</v>
      </c>
      <c r="P80" s="16">
        <v>7.6520358169480582</v>
      </c>
      <c r="Q80" s="16">
        <v>0.36356491853093725</v>
      </c>
      <c r="R80" s="16">
        <v>4.7512182016411639</v>
      </c>
      <c r="S80" s="16">
        <v>11.717066343500937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144</v>
      </c>
      <c r="Y80" s="10">
        <v>4</v>
      </c>
      <c r="Z80" s="20" t="s">
        <v>33</v>
      </c>
      <c r="AA80" s="15">
        <v>3</v>
      </c>
      <c r="AB80" s="11">
        <v>97.81</v>
      </c>
      <c r="AC80" s="10">
        <v>1.8400000000000034</v>
      </c>
      <c r="AD80" s="19">
        <v>0.35</v>
      </c>
      <c r="AE80" s="12">
        <v>748.33100616016452</v>
      </c>
      <c r="AF80" s="10">
        <v>819.42470163878647</v>
      </c>
      <c r="AG80" s="10">
        <v>448.90268627110436</v>
      </c>
      <c r="AH80" s="10">
        <v>143.06154025865592</v>
      </c>
      <c r="AI80" s="10">
        <v>2.1047233731647608</v>
      </c>
      <c r="AJ80" s="10"/>
      <c r="AK80" s="10"/>
      <c r="AL80" s="10"/>
      <c r="AM80" s="10"/>
      <c r="AN80" s="10">
        <v>7.483310061601645</v>
      </c>
      <c r="AO80" s="10">
        <v>2.0347432644310905</v>
      </c>
      <c r="AP80" s="10">
        <v>3.5912214901688349</v>
      </c>
      <c r="AQ80" s="10">
        <v>111.47500000000001</v>
      </c>
      <c r="AR80" s="10"/>
      <c r="AS80" s="10"/>
      <c r="AT80" s="10">
        <v>8.7733366206118841</v>
      </c>
      <c r="AU80" s="10">
        <v>1</v>
      </c>
      <c r="AV80" s="16"/>
      <c r="AW80" s="19">
        <v>122.91370524581797</v>
      </c>
      <c r="AX80" s="1" t="s">
        <v>120</v>
      </c>
      <c r="AY80" s="23">
        <v>10.590813648294001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0.92806789291052283</v>
      </c>
      <c r="BK80" s="24">
        <f t="shared" ca="1" si="12"/>
        <v>27.562680804679061</v>
      </c>
      <c r="BL80" s="23">
        <f t="shared" si="13"/>
        <v>5.1322283186895659</v>
      </c>
      <c r="BM80" s="23">
        <f t="shared" ca="1" si="14"/>
        <v>2.8010134105386126</v>
      </c>
      <c r="BN80" s="22">
        <f t="shared" si="15"/>
        <v>3.2276852637257059</v>
      </c>
      <c r="BO80" s="21"/>
      <c r="BP80" s="2"/>
    </row>
    <row r="81" spans="1:68" x14ac:dyDescent="0.2">
      <c r="A81">
        <v>3.4</v>
      </c>
      <c r="B81">
        <v>2.02</v>
      </c>
      <c r="C81">
        <v>0.16608999999999999</v>
      </c>
      <c r="D81">
        <v>-5.2519999999999997E-2</v>
      </c>
      <c r="E81">
        <v>-2.5749999999999999E-2</v>
      </c>
      <c r="F81">
        <v>2.0400800000000001</v>
      </c>
      <c r="G81">
        <v>2.10338</v>
      </c>
      <c r="H81" s="21"/>
      <c r="I81" s="17">
        <f t="shared" si="9"/>
        <v>11.154855643044618</v>
      </c>
      <c r="J81" s="16">
        <f t="shared" si="10"/>
        <v>-10.754855643044618</v>
      </c>
      <c r="K81" s="10">
        <v>125</v>
      </c>
      <c r="L81" s="16">
        <v>1156.6601049868759</v>
      </c>
      <c r="M81" s="16">
        <v>470.83333333333331</v>
      </c>
      <c r="N81" s="16">
        <v>4.8337707786526671</v>
      </c>
      <c r="O81" s="16">
        <v>8.2120318275153963</v>
      </c>
      <c r="P81" s="16">
        <v>8.3924655558417935</v>
      </c>
      <c r="Q81" s="16">
        <v>0.40338427201760357</v>
      </c>
      <c r="R81" s="16">
        <v>4.8065049458179487</v>
      </c>
      <c r="S81" s="16">
        <v>12.530120022666489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144</v>
      </c>
      <c r="Y81" s="10">
        <v>4</v>
      </c>
      <c r="Z81" s="20" t="s">
        <v>33</v>
      </c>
      <c r="AA81" s="15">
        <v>3</v>
      </c>
      <c r="AB81" s="11">
        <v>97.81</v>
      </c>
      <c r="AC81" s="10">
        <v>1.8400000000000034</v>
      </c>
      <c r="AD81" s="19">
        <v>0.35</v>
      </c>
      <c r="AE81" s="12">
        <v>821.20318275153966</v>
      </c>
      <c r="AF81" s="10">
        <v>905.32789154723594</v>
      </c>
      <c r="AG81" s="10">
        <v>504.43491668813454</v>
      </c>
      <c r="AH81" s="10">
        <v>158.32489873399865</v>
      </c>
      <c r="AI81" s="10">
        <v>2.0805138271418642</v>
      </c>
      <c r="AJ81" s="10"/>
      <c r="AK81" s="10"/>
      <c r="AL81" s="10"/>
      <c r="AM81" s="10"/>
      <c r="AN81" s="10">
        <v>8.2120318275153963</v>
      </c>
      <c r="AO81" s="10">
        <v>2.2094004896654891</v>
      </c>
      <c r="AP81" s="10">
        <v>4.0354793335050765</v>
      </c>
      <c r="AQ81" s="10">
        <v>111.47500000000001</v>
      </c>
      <c r="AR81" s="10"/>
      <c r="AS81" s="10"/>
      <c r="AT81" s="10">
        <v>9.5135957975702432</v>
      </c>
      <c r="AU81" s="10">
        <v>1</v>
      </c>
      <c r="AV81" s="16"/>
      <c r="AW81" s="19">
        <v>135.7991837320854</v>
      </c>
      <c r="AX81" s="1" t="s">
        <v>120</v>
      </c>
      <c r="AY81" s="23">
        <v>10.7548556430446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0.92097851784621954</v>
      </c>
      <c r="BK81" s="24">
        <f t="shared" ca="1" si="12"/>
        <v>29.471732717714019</v>
      </c>
      <c r="BL81" s="23">
        <f t="shared" si="13"/>
        <v>5.1622379960617968</v>
      </c>
      <c r="BM81" s="23">
        <f t="shared" ca="1" si="14"/>
        <v>2.7817693105560157</v>
      </c>
      <c r="BN81" s="22">
        <f t="shared" si="15"/>
        <v>3.1983021774831712</v>
      </c>
      <c r="BO81" s="21"/>
      <c r="BP81" s="2"/>
    </row>
    <row r="82" spans="1:68" x14ac:dyDescent="0.2">
      <c r="A82">
        <v>3.45</v>
      </c>
      <c r="B82">
        <v>2.02</v>
      </c>
      <c r="C82">
        <v>0.16924</v>
      </c>
      <c r="D82">
        <v>-5.0380000000000001E-2</v>
      </c>
      <c r="E82">
        <v>-2.308E-2</v>
      </c>
      <c r="F82">
        <v>2.0422799999999999</v>
      </c>
      <c r="G82">
        <v>2.1044800000000001</v>
      </c>
      <c r="H82" s="21"/>
      <c r="I82" s="17">
        <f t="shared" si="9"/>
        <v>11.318897637795276</v>
      </c>
      <c r="J82" s="16">
        <f t="shared" si="10"/>
        <v>-10.918897637795276</v>
      </c>
      <c r="K82" s="10">
        <v>125</v>
      </c>
      <c r="L82" s="16">
        <v>1177.1653543307082</v>
      </c>
      <c r="M82" s="16">
        <v>481.1023622047245</v>
      </c>
      <c r="N82" s="16">
        <v>4.9048556430446197</v>
      </c>
      <c r="O82" s="16">
        <v>9.0467494866529794</v>
      </c>
      <c r="P82" s="16">
        <v>9.2374662044058766</v>
      </c>
      <c r="Q82" s="16">
        <v>0.41860095352857962</v>
      </c>
      <c r="R82" s="16">
        <v>4.5315559945315398</v>
      </c>
      <c r="S82" s="16">
        <v>13.244216510617811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144</v>
      </c>
      <c r="Y82" s="10">
        <v>4</v>
      </c>
      <c r="Z82" s="20" t="s">
        <v>123</v>
      </c>
      <c r="AA82" s="15">
        <v>4</v>
      </c>
      <c r="AB82" s="11">
        <v>95.268425608399554</v>
      </c>
      <c r="AC82" s="10">
        <v>4.3815743916004521</v>
      </c>
      <c r="AD82" s="19">
        <v>0.35</v>
      </c>
      <c r="AE82" s="12">
        <v>904.67494866529796</v>
      </c>
      <c r="AF82" s="10">
        <v>1003.5335414169026</v>
      </c>
      <c r="AG82" s="10">
        <v>567.80996533044072</v>
      </c>
      <c r="AH82" s="10">
        <v>171.5525664186485</v>
      </c>
      <c r="AI82" s="10">
        <v>2.2067475304437396</v>
      </c>
      <c r="AJ82" s="10"/>
      <c r="AK82" s="10"/>
      <c r="AL82" s="10"/>
      <c r="AM82" s="10"/>
      <c r="AN82" s="10">
        <v>9.0467494866529794</v>
      </c>
      <c r="AO82" s="10">
        <v>2.3817405975824877</v>
      </c>
      <c r="AP82" s="10">
        <v>4.5424797226435256</v>
      </c>
      <c r="AQ82" s="10">
        <v>111.47500000000001</v>
      </c>
      <c r="AR82" s="10"/>
      <c r="AS82" s="10"/>
      <c r="AT82" s="10">
        <v>10.357428006852338</v>
      </c>
      <c r="AU82" s="10">
        <v>1</v>
      </c>
      <c r="AV82" s="16"/>
      <c r="AW82" s="19">
        <v>150.53003121253539</v>
      </c>
      <c r="AX82" s="1" t="s">
        <v>120</v>
      </c>
      <c r="AY82" s="23">
        <v>10.9188976377953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95.268425608399554</v>
      </c>
      <c r="BG82" s="24">
        <v>4.3815743916004521</v>
      </c>
      <c r="BH82" s="24">
        <v>0.35</v>
      </c>
      <c r="BI82" s="21"/>
      <c r="BJ82" s="25">
        <f t="shared" ca="1" si="11"/>
        <v>0.90662877425413557</v>
      </c>
      <c r="BK82" s="24">
        <f t="shared" ca="1" si="12"/>
        <v>31.304898535981891</v>
      </c>
      <c r="BL82" s="23">
        <f t="shared" si="13"/>
        <v>4.8399420828151296</v>
      </c>
      <c r="BM82" s="23">
        <f t="shared" ca="1" si="14"/>
        <v>2.7434691251986658</v>
      </c>
      <c r="BN82" s="22">
        <f t="shared" si="15"/>
        <v>3.1495959067942794</v>
      </c>
      <c r="BO82" s="21"/>
      <c r="BP82" s="2"/>
    </row>
    <row r="83" spans="1:68" x14ac:dyDescent="0.2">
      <c r="A83">
        <v>3.5</v>
      </c>
      <c r="B83">
        <v>1.98</v>
      </c>
      <c r="C83">
        <v>0.17255000000000001</v>
      </c>
      <c r="D83">
        <v>-4.6339999999999999E-2</v>
      </c>
      <c r="E83">
        <v>-1.8939999999999999E-2</v>
      </c>
      <c r="F83">
        <v>2.0429499999999998</v>
      </c>
      <c r="G83">
        <v>2.1053500000000001</v>
      </c>
      <c r="H83" s="21"/>
      <c r="I83" s="17">
        <f t="shared" si="9"/>
        <v>11.48293963254593</v>
      </c>
      <c r="J83" s="16">
        <f t="shared" si="10"/>
        <v>-11.08293963254593</v>
      </c>
      <c r="K83" s="10">
        <v>125</v>
      </c>
      <c r="L83" s="16">
        <v>1197.67060367454</v>
      </c>
      <c r="M83" s="16">
        <v>491.37139107611546</v>
      </c>
      <c r="N83" s="16">
        <v>4.9759405074365697</v>
      </c>
      <c r="O83" s="16">
        <v>9.9238655030800835</v>
      </c>
      <c r="P83" s="16">
        <v>10.130526631404406</v>
      </c>
      <c r="Q83" s="16">
        <v>0.44732777282967451</v>
      </c>
      <c r="R83" s="16">
        <v>4.4156418427741793</v>
      </c>
      <c r="S83" s="16">
        <v>14.351467244744583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144</v>
      </c>
      <c r="Y83" s="10">
        <v>4</v>
      </c>
      <c r="Z83" s="20" t="s">
        <v>123</v>
      </c>
      <c r="AA83" s="15">
        <v>4</v>
      </c>
      <c r="AB83" s="11">
        <v>90.262214618517348</v>
      </c>
      <c r="AC83" s="10">
        <v>8.7881041227721255</v>
      </c>
      <c r="AD83" s="19">
        <v>0.949681258710531</v>
      </c>
      <c r="AE83" s="12">
        <v>992.3865503080084</v>
      </c>
      <c r="AF83" s="10">
        <v>1107.3932828670925</v>
      </c>
      <c r="AG83" s="10">
        <v>634.78949735533047</v>
      </c>
      <c r="AH83" s="10">
        <v>192.86797859605059</v>
      </c>
      <c r="AI83" s="10">
        <v>2.2646764289463706</v>
      </c>
      <c r="AJ83" s="10"/>
      <c r="AK83" s="10"/>
      <c r="AL83" s="10"/>
      <c r="AM83" s="10"/>
      <c r="AN83" s="10">
        <v>9.9238655030800835</v>
      </c>
      <c r="AO83" s="10">
        <v>2.5730219023652317</v>
      </c>
      <c r="AP83" s="10">
        <v>5.0783159788426433</v>
      </c>
      <c r="AQ83" s="10">
        <v>111.47500000000001</v>
      </c>
      <c r="AR83" s="10"/>
      <c r="AS83" s="10"/>
      <c r="AT83" s="10">
        <v>11.228514170698539</v>
      </c>
      <c r="AU83" s="10">
        <v>1</v>
      </c>
      <c r="AV83" s="16"/>
      <c r="AW83" s="19">
        <v>166.10899243006386</v>
      </c>
      <c r="AX83" s="1" t="s">
        <v>120</v>
      </c>
      <c r="AY83" s="23">
        <v>11.0829396325459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90.262214618517348</v>
      </c>
      <c r="BG83" s="24">
        <v>8.7881041227721255</v>
      </c>
      <c r="BH83" s="24">
        <v>0.949681258710531</v>
      </c>
      <c r="BI83" s="21"/>
      <c r="BJ83" s="25">
        <f t="shared" ca="1" si="11"/>
        <v>0.89590935726868037</v>
      </c>
      <c r="BK83" s="24">
        <f t="shared" ca="1" si="12"/>
        <v>33.319635641655395</v>
      </c>
      <c r="BL83" s="23">
        <f t="shared" si="13"/>
        <v>4.6930576889546529</v>
      </c>
      <c r="BM83" s="23">
        <f t="shared" ca="1" si="14"/>
        <v>2.7146973561316807</v>
      </c>
      <c r="BN83" s="22">
        <f t="shared" si="15"/>
        <v>3.1107359043349709</v>
      </c>
      <c r="BO83" s="21"/>
      <c r="BP83" s="2"/>
    </row>
    <row r="84" spans="1:68" x14ac:dyDescent="0.2">
      <c r="A84">
        <v>3.55</v>
      </c>
      <c r="B84">
        <v>2.02</v>
      </c>
      <c r="C84">
        <v>0.17594000000000001</v>
      </c>
      <c r="D84">
        <v>-4.5109999999999997E-2</v>
      </c>
      <c r="E84">
        <v>-1.6469999999999999E-2</v>
      </c>
      <c r="F84">
        <v>2.0407999999999999</v>
      </c>
      <c r="G84">
        <v>2.1050800000000001</v>
      </c>
      <c r="H84" s="21"/>
      <c r="I84" s="17">
        <f t="shared" si="9"/>
        <v>11.646981627296586</v>
      </c>
      <c r="J84" s="16">
        <f t="shared" si="10"/>
        <v>-11.246981627296586</v>
      </c>
      <c r="K84" s="10">
        <v>125</v>
      </c>
      <c r="L84" s="16">
        <v>1218.175853018372</v>
      </c>
      <c r="M84" s="16">
        <v>501.64041994750653</v>
      </c>
      <c r="N84" s="16">
        <v>5.0470253718285214</v>
      </c>
      <c r="O84" s="16">
        <v>10.822180698151955</v>
      </c>
      <c r="P84" s="16">
        <v>11.038354554522515</v>
      </c>
      <c r="Q84" s="16">
        <v>0.45607380939906739</v>
      </c>
      <c r="R84" s="16">
        <v>4.1317191538498808</v>
      </c>
      <c r="S84" s="16">
        <v>15.012073359066594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144</v>
      </c>
      <c r="Y84" s="10">
        <v>4</v>
      </c>
      <c r="Z84" s="20" t="s">
        <v>123</v>
      </c>
      <c r="AA84" s="15">
        <v>4</v>
      </c>
      <c r="AB84" s="11">
        <v>81.278672618775275</v>
      </c>
      <c r="AC84" s="10">
        <v>16.930270339028752</v>
      </c>
      <c r="AD84" s="19">
        <v>1.7910570421959724</v>
      </c>
      <c r="AE84" s="12">
        <v>1082.2180698151956</v>
      </c>
      <c r="AF84" s="10">
        <v>1212.9903768019385</v>
      </c>
      <c r="AG84" s="10">
        <v>702.87659158918859</v>
      </c>
      <c r="AH84" s="10">
        <v>204.99527288032607</v>
      </c>
      <c r="AI84" s="10">
        <v>2.420300031932745</v>
      </c>
      <c r="AJ84" s="10"/>
      <c r="AK84" s="10"/>
      <c r="AL84" s="10"/>
      <c r="AM84" s="10"/>
      <c r="AN84" s="10">
        <v>10.822180698151955</v>
      </c>
      <c r="AO84" s="10">
        <v>2.7491306030867895</v>
      </c>
      <c r="AP84" s="10">
        <v>5.6230127327135087</v>
      </c>
      <c r="AQ84" s="10">
        <v>111.47500000000001</v>
      </c>
      <c r="AR84" s="10"/>
      <c r="AS84" s="10"/>
      <c r="AT84" s="10">
        <v>12.084402682436215</v>
      </c>
      <c r="AU84" s="10">
        <v>1</v>
      </c>
      <c r="AV84" s="16"/>
      <c r="AW84" s="19">
        <v>181.94855652029079</v>
      </c>
      <c r="AX84" s="1" t="s">
        <v>120</v>
      </c>
      <c r="AY84" s="23">
        <v>11.2469816272966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81.278672618775275</v>
      </c>
      <c r="BG84" s="24">
        <v>16.930270339028752</v>
      </c>
      <c r="BH84" s="24">
        <v>1.7910570421959724</v>
      </c>
      <c r="BI84" s="21"/>
      <c r="BJ84" s="25">
        <f t="shared" ca="1" si="11"/>
        <v>0.88192266912987083</v>
      </c>
      <c r="BK84" s="24">
        <f t="shared" ca="1" si="12"/>
        <v>35.073695300641823</v>
      </c>
      <c r="BL84" s="23">
        <f t="shared" si="13"/>
        <v>4.3730189826966281</v>
      </c>
      <c r="BM84" s="23">
        <f t="shared" ca="1" si="14"/>
        <v>2.6773500722264947</v>
      </c>
      <c r="BN84" s="22">
        <f t="shared" si="15"/>
        <v>3.0636007464803949</v>
      </c>
      <c r="BO84" s="21"/>
      <c r="BP84" s="2"/>
    </row>
    <row r="85" spans="1:68" x14ac:dyDescent="0.2">
      <c r="A85">
        <v>3.6</v>
      </c>
      <c r="B85">
        <v>0.31</v>
      </c>
      <c r="C85">
        <v>0.17716999999999999</v>
      </c>
      <c r="D85">
        <v>-4.8559999999999999E-2</v>
      </c>
      <c r="E85">
        <v>-1.1480000000000001E-2</v>
      </c>
      <c r="F85">
        <v>2.0434299999999999</v>
      </c>
      <c r="G85">
        <v>2.1054300000000001</v>
      </c>
      <c r="H85" s="21"/>
      <c r="I85" s="17">
        <f t="shared" si="9"/>
        <v>11.811023622047244</v>
      </c>
      <c r="J85" s="16">
        <f t="shared" si="10"/>
        <v>-11.411023622047244</v>
      </c>
      <c r="K85" s="10">
        <v>125</v>
      </c>
      <c r="L85" s="16">
        <v>1238.6811023622042</v>
      </c>
      <c r="M85" s="16">
        <v>511.90944881889772</v>
      </c>
      <c r="N85" s="16">
        <v>5.1181102362204722</v>
      </c>
      <c r="O85" s="16">
        <v>11.148118069815196</v>
      </c>
      <c r="P85" s="16">
        <v>11.383509947623294</v>
      </c>
      <c r="Q85" s="16">
        <v>0.43154224341174618</v>
      </c>
      <c r="R85" s="16">
        <v>3.7909418571013389</v>
      </c>
      <c r="S85" s="16">
        <v>16.346658181117945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144</v>
      </c>
      <c r="Y85" s="10">
        <v>4</v>
      </c>
      <c r="Z85" s="20" t="s">
        <v>123</v>
      </c>
      <c r="AA85" s="15">
        <v>4</v>
      </c>
      <c r="AB85" s="11">
        <v>72.377803835765235</v>
      </c>
      <c r="AC85" s="10">
        <v>25.269580430620039</v>
      </c>
      <c r="AD85" s="19">
        <v>2.3526157336147318</v>
      </c>
      <c r="AE85" s="12">
        <v>1114.8118069815196</v>
      </c>
      <c r="AF85" s="10">
        <v>1252.3907024994519</v>
      </c>
      <c r="AG85" s="10">
        <v>728.76324607174706</v>
      </c>
      <c r="AH85" s="10">
        <v>230.98727200931947</v>
      </c>
      <c r="AI85" s="10">
        <v>2.637866888216081</v>
      </c>
      <c r="AJ85" s="10"/>
      <c r="AK85" s="10"/>
      <c r="AL85" s="10"/>
      <c r="AM85" s="10"/>
      <c r="AN85" s="10">
        <v>11.148118069815196</v>
      </c>
      <c r="AO85" s="10">
        <v>2.7963944898904711</v>
      </c>
      <c r="AP85" s="10">
        <v>5.8301059685739762</v>
      </c>
      <c r="AQ85" s="10">
        <v>111.47500000000001</v>
      </c>
      <c r="AR85" s="10"/>
      <c r="AS85" s="10"/>
      <c r="AT85" s="10">
        <v>12.228427888388763</v>
      </c>
      <c r="AU85" s="10">
        <v>1</v>
      </c>
      <c r="AV85" s="16"/>
      <c r="AW85" s="19">
        <v>187.8586053749178</v>
      </c>
      <c r="AX85" s="1" t="s">
        <v>120</v>
      </c>
      <c r="AY85" s="23">
        <v>11.4110236220472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72.377803835765235</v>
      </c>
      <c r="BG85" s="24">
        <v>25.269580430620039</v>
      </c>
      <c r="BH85" s="24">
        <v>2.3526157336147318</v>
      </c>
      <c r="BI85" s="21"/>
      <c r="BJ85" s="25">
        <f t="shared" ca="1" si="11"/>
        <v>0.87222969990021559</v>
      </c>
      <c r="BK85" s="24">
        <f t="shared" ca="1" si="12"/>
        <v>35.072349766991586</v>
      </c>
      <c r="BL85" s="23">
        <f t="shared" si="13"/>
        <v>4.0090621720834392</v>
      </c>
      <c r="BM85" s="23">
        <f t="shared" ca="1" si="14"/>
        <v>2.6512723917574093</v>
      </c>
      <c r="BN85" s="22">
        <f t="shared" si="15"/>
        <v>3.0305704025048326</v>
      </c>
      <c r="BO85" s="21"/>
      <c r="BP85" s="2"/>
    </row>
    <row r="86" spans="1:68" x14ac:dyDescent="0.2">
      <c r="A86">
        <v>3.65</v>
      </c>
      <c r="B86">
        <v>1.98</v>
      </c>
      <c r="C86">
        <v>0.17687</v>
      </c>
      <c r="D86">
        <v>-4.163E-2</v>
      </c>
      <c r="E86">
        <v>-7.4599999999999996E-3</v>
      </c>
      <c r="F86">
        <v>2.0421499999999999</v>
      </c>
      <c r="G86">
        <v>2.1068799999999999</v>
      </c>
      <c r="H86" s="21"/>
      <c r="I86" s="17">
        <f t="shared" si="9"/>
        <v>11.975065616797899</v>
      </c>
      <c r="J86" s="16">
        <f t="shared" si="10"/>
        <v>-11.575065616797898</v>
      </c>
      <c r="K86" s="10">
        <v>125</v>
      </c>
      <c r="L86" s="16">
        <v>1259.186351706036</v>
      </c>
      <c r="M86" s="16">
        <v>522.17847769028867</v>
      </c>
      <c r="N86" s="16">
        <v>5.1891951006124231</v>
      </c>
      <c r="O86" s="16">
        <v>11.06862114989733</v>
      </c>
      <c r="P86" s="16">
        <v>11.319495281448697</v>
      </c>
      <c r="Q86" s="16">
        <v>0.48081869335149574</v>
      </c>
      <c r="R86" s="16">
        <v>4.2477043489695188</v>
      </c>
      <c r="S86" s="16">
        <v>17.42181469106713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144</v>
      </c>
      <c r="Y86" s="10">
        <v>4</v>
      </c>
      <c r="Z86" s="20" t="s">
        <v>123</v>
      </c>
      <c r="AA86" s="15">
        <v>4</v>
      </c>
      <c r="AB86" s="11">
        <v>83.782617590582035</v>
      </c>
      <c r="AC86" s="10">
        <v>14.623246891054848</v>
      </c>
      <c r="AD86" s="19">
        <v>1.5941355183631192</v>
      </c>
      <c r="AE86" s="12">
        <v>1106.8621149897331</v>
      </c>
      <c r="AF86" s="10">
        <v>1243.653374164568</v>
      </c>
      <c r="AG86" s="10">
        <v>723.96214610865229</v>
      </c>
      <c r="AH86" s="10">
        <v>251.64246014649683</v>
      </c>
      <c r="AI86" s="10">
        <v>2.3542128120159709</v>
      </c>
      <c r="AJ86" s="10"/>
      <c r="AK86" s="10"/>
      <c r="AL86" s="10"/>
      <c r="AM86" s="10"/>
      <c r="AN86" s="10">
        <v>11.06862114989733</v>
      </c>
      <c r="AO86" s="10">
        <v>2.8369203433303944</v>
      </c>
      <c r="AP86" s="10">
        <v>5.7916971688692183</v>
      </c>
      <c r="AQ86" s="10">
        <v>111.47500000000001</v>
      </c>
      <c r="AR86" s="10"/>
      <c r="AS86" s="10"/>
      <c r="AT86" s="10">
        <v>11.883327447866392</v>
      </c>
      <c r="AU86" s="10">
        <v>1</v>
      </c>
      <c r="AV86" s="16"/>
      <c r="AW86" s="19">
        <v>186.5480061246852</v>
      </c>
      <c r="AX86" s="1" t="s">
        <v>120</v>
      </c>
      <c r="AY86" s="23">
        <v>11.5750656167979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83.782617590582035</v>
      </c>
      <c r="BG86" s="24">
        <v>14.623246891054848</v>
      </c>
      <c r="BH86" s="24">
        <v>1.5941355183631192</v>
      </c>
      <c r="BI86" s="21"/>
      <c r="BJ86" s="25">
        <f t="shared" ca="1" si="11"/>
        <v>0.88620835239749796</v>
      </c>
      <c r="BK86" s="24">
        <f t="shared" ca="1" si="12"/>
        <v>34.909257852687709</v>
      </c>
      <c r="BL86" s="23">
        <f t="shared" si="13"/>
        <v>4.4978774230290552</v>
      </c>
      <c r="BM86" s="23">
        <f t="shared" ca="1" si="14"/>
        <v>2.6873249520414411</v>
      </c>
      <c r="BN86" s="22">
        <f t="shared" si="15"/>
        <v>3.0621059729949431</v>
      </c>
      <c r="BO86" s="21"/>
      <c r="BP86" s="2"/>
    </row>
    <row r="87" spans="1:68" x14ac:dyDescent="0.2">
      <c r="A87">
        <v>3.7</v>
      </c>
      <c r="B87">
        <v>2.02</v>
      </c>
      <c r="C87">
        <v>0.18003</v>
      </c>
      <c r="D87">
        <v>-3.243E-2</v>
      </c>
      <c r="E87">
        <v>-2.6199999999999999E-3</v>
      </c>
      <c r="F87">
        <v>2.04033</v>
      </c>
      <c r="G87">
        <v>2.10588</v>
      </c>
      <c r="H87" s="21"/>
      <c r="I87" s="17">
        <f t="shared" si="9"/>
        <v>12.139107611548557</v>
      </c>
      <c r="J87" s="16">
        <f t="shared" si="10"/>
        <v>-11.739107611548556</v>
      </c>
      <c r="K87" s="10">
        <v>125</v>
      </c>
      <c r="L87" s="16">
        <v>1279.6916010498683</v>
      </c>
      <c r="M87" s="16">
        <v>532.44750656167992</v>
      </c>
      <c r="N87" s="16">
        <v>5.2602799650043748</v>
      </c>
      <c r="O87" s="16">
        <v>11.905988706365502</v>
      </c>
      <c r="P87" s="16">
        <v>12.175503163319211</v>
      </c>
      <c r="Q87" s="16">
        <v>0.54623620265101891</v>
      </c>
      <c r="R87" s="16">
        <v>4.4863542419885283</v>
      </c>
      <c r="S87" s="16">
        <v>18.716281732896494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144</v>
      </c>
      <c r="Y87" s="10">
        <v>4</v>
      </c>
      <c r="Z87" s="20" t="s">
        <v>123</v>
      </c>
      <c r="AA87" s="15">
        <v>4</v>
      </c>
      <c r="AB87" s="11">
        <v>87.793778740004782</v>
      </c>
      <c r="AC87" s="10">
        <v>10.985808654188091</v>
      </c>
      <c r="AD87" s="19">
        <v>1.2204126058071334</v>
      </c>
      <c r="AE87" s="12">
        <v>1190.5988706365501</v>
      </c>
      <c r="AF87" s="10">
        <v>1343.1539926585208</v>
      </c>
      <c r="AG87" s="10">
        <v>788.16273724894086</v>
      </c>
      <c r="AH87" s="10">
        <v>276.80917922520928</v>
      </c>
      <c r="AI87" s="10">
        <v>2.2289813645138303</v>
      </c>
      <c r="AJ87" s="10"/>
      <c r="AK87" s="10"/>
      <c r="AL87" s="10"/>
      <c r="AM87" s="10"/>
      <c r="AN87" s="10">
        <v>11.905988706365502</v>
      </c>
      <c r="AO87" s="10">
        <v>3.0509046629979002</v>
      </c>
      <c r="AP87" s="10">
        <v>6.3053018979915265</v>
      </c>
      <c r="AQ87" s="10">
        <v>111.47500000000001</v>
      </c>
      <c r="AR87" s="10"/>
      <c r="AS87" s="10"/>
      <c r="AT87" s="10">
        <v>12.617674035388733</v>
      </c>
      <c r="AU87" s="10">
        <v>1</v>
      </c>
      <c r="AV87" s="16"/>
      <c r="AW87" s="19">
        <v>201.47309889877812</v>
      </c>
      <c r="AX87" s="1" t="s">
        <v>120</v>
      </c>
      <c r="AY87" s="23">
        <v>11.739107611548601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87.793778740004782</v>
      </c>
      <c r="BG87" s="24">
        <v>10.985808654188091</v>
      </c>
      <c r="BH87" s="24">
        <v>1.2204126058071334</v>
      </c>
      <c r="BI87" s="21"/>
      <c r="BJ87" s="25">
        <f t="shared" ca="1" si="11"/>
        <v>0.8855773333723862</v>
      </c>
      <c r="BK87" s="24">
        <f t="shared" ca="1" si="12"/>
        <v>36.994331840262582</v>
      </c>
      <c r="BL87" s="23">
        <f t="shared" si="13"/>
        <v>4.7351978779534791</v>
      </c>
      <c r="BM87" s="23">
        <f t="shared" ca="1" si="14"/>
        <v>2.6850319177785065</v>
      </c>
      <c r="BN87" s="22">
        <f t="shared" si="15"/>
        <v>3.05142800478606</v>
      </c>
      <c r="BO87" s="21"/>
      <c r="BP87" s="2"/>
    </row>
    <row r="88" spans="1:68" x14ac:dyDescent="0.2">
      <c r="A88">
        <v>3.75</v>
      </c>
      <c r="B88">
        <v>1.98</v>
      </c>
      <c r="C88">
        <v>0.18017</v>
      </c>
      <c r="D88">
        <v>-3.356E-2</v>
      </c>
      <c r="E88">
        <v>2.2699999999999999E-3</v>
      </c>
      <c r="F88">
        <v>2.0424000000000002</v>
      </c>
      <c r="G88">
        <v>2.1088499999999999</v>
      </c>
      <c r="H88" s="21"/>
      <c r="I88" s="17">
        <f t="shared" si="9"/>
        <v>12.303149606299211</v>
      </c>
      <c r="J88" s="16">
        <f t="shared" si="10"/>
        <v>-11.903149606299211</v>
      </c>
      <c r="K88" s="10">
        <v>125</v>
      </c>
      <c r="L88" s="16">
        <v>1300.1968503937001</v>
      </c>
      <c r="M88" s="16">
        <v>542.71653543307093</v>
      </c>
      <c r="N88" s="16">
        <v>5.3313648293963247</v>
      </c>
      <c r="O88" s="16">
        <v>11.943087268993839</v>
      </c>
      <c r="P88" s="16">
        <v>12.231434616694957</v>
      </c>
      <c r="Q88" s="16">
        <v>0.53820122596531672</v>
      </c>
      <c r="R88" s="16">
        <v>4.4001480025140625</v>
      </c>
      <c r="S88" s="16">
        <v>20.024121368133187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144</v>
      </c>
      <c r="Y88" s="10">
        <v>4</v>
      </c>
      <c r="Z88" s="20" t="s">
        <v>123</v>
      </c>
      <c r="AA88" s="15">
        <v>4</v>
      </c>
      <c r="AB88" s="11">
        <v>85.772713304397499</v>
      </c>
      <c r="AC88" s="10">
        <v>12.808832422298991</v>
      </c>
      <c r="AD88" s="19">
        <v>1.4184542733035168</v>
      </c>
      <c r="AE88" s="12">
        <v>1194.3087268993838</v>
      </c>
      <c r="AF88" s="10">
        <v>1348.52797250603</v>
      </c>
      <c r="AG88" s="10">
        <v>792.35759625212177</v>
      </c>
      <c r="AH88" s="10">
        <v>302.25099165401542</v>
      </c>
      <c r="AI88" s="10">
        <v>2.2726508277190707</v>
      </c>
      <c r="AJ88" s="10"/>
      <c r="AK88" s="10"/>
      <c r="AL88" s="10"/>
      <c r="AM88" s="10"/>
      <c r="AN88" s="10">
        <v>11.943087268993839</v>
      </c>
      <c r="AO88" s="10">
        <v>3.0630253072589522</v>
      </c>
      <c r="AP88" s="10">
        <v>6.3388607700169741</v>
      </c>
      <c r="AQ88" s="10">
        <v>111.47500000000001</v>
      </c>
      <c r="AR88" s="10"/>
      <c r="AS88" s="10"/>
      <c r="AT88" s="10">
        <v>12.414235923767658</v>
      </c>
      <c r="AU88" s="10">
        <v>1</v>
      </c>
      <c r="AV88" s="16"/>
      <c r="AW88" s="19">
        <v>202.27919587590449</v>
      </c>
      <c r="AX88" s="1" t="s">
        <v>120</v>
      </c>
      <c r="AY88" s="23">
        <v>11.9031496062992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85.772713304397499</v>
      </c>
      <c r="BG88" s="24">
        <v>12.808832422298991</v>
      </c>
      <c r="BH88" s="24">
        <v>1.4184542733035168</v>
      </c>
      <c r="BI88" s="21"/>
      <c r="BJ88" s="25">
        <f t="shared" ca="1" si="11"/>
        <v>0.88521229794345646</v>
      </c>
      <c r="BK88" s="24">
        <f t="shared" ca="1" si="12"/>
        <v>36.499634695440569</v>
      </c>
      <c r="BL88" s="23">
        <f t="shared" si="13"/>
        <v>4.6471427568125678</v>
      </c>
      <c r="BM88" s="23">
        <f t="shared" ca="1" si="14"/>
        <v>2.6834370031905901</v>
      </c>
      <c r="BN88" s="22">
        <f t="shared" si="15"/>
        <v>3.0446918149181208</v>
      </c>
      <c r="BO88" s="21"/>
      <c r="BP88" s="2"/>
    </row>
    <row r="89" spans="1:68" x14ac:dyDescent="0.2">
      <c r="A89">
        <v>3.8</v>
      </c>
      <c r="B89">
        <v>2.02</v>
      </c>
      <c r="C89">
        <v>0.18046999999999999</v>
      </c>
      <c r="D89">
        <v>-3.2980000000000002E-2</v>
      </c>
      <c r="E89">
        <v>5.7299999999999999E-3</v>
      </c>
      <c r="F89">
        <v>2.0428500000000001</v>
      </c>
      <c r="G89">
        <v>2.10778</v>
      </c>
      <c r="H89" s="21"/>
      <c r="I89" s="17">
        <f t="shared" si="9"/>
        <v>12.467191601049867</v>
      </c>
      <c r="J89" s="16">
        <f t="shared" si="10"/>
        <v>-12.067191601049867</v>
      </c>
      <c r="K89" s="10">
        <v>125</v>
      </c>
      <c r="L89" s="16">
        <v>1320.7020997375321</v>
      </c>
      <c r="M89" s="16">
        <v>552.98556430446206</v>
      </c>
      <c r="N89" s="16">
        <v>5.4024496937882756</v>
      </c>
      <c r="O89" s="16">
        <v>12.022584188911702</v>
      </c>
      <c r="P89" s="16">
        <v>12.324257058491355</v>
      </c>
      <c r="Q89" s="16">
        <v>0.54232537329072139</v>
      </c>
      <c r="R89" s="16">
        <v>4.4004711254952422</v>
      </c>
      <c r="S89" s="16">
        <v>20.949504831920297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144</v>
      </c>
      <c r="Y89" s="10">
        <v>4</v>
      </c>
      <c r="Z89" s="20" t="s">
        <v>123</v>
      </c>
      <c r="AA89" s="15">
        <v>4</v>
      </c>
      <c r="AB89" s="11">
        <v>85.717966439797095</v>
      </c>
      <c r="AC89" s="10">
        <v>12.858497797986885</v>
      </c>
      <c r="AD89" s="19">
        <v>1.4235357622160136</v>
      </c>
      <c r="AE89" s="12">
        <v>1202.2584188911701</v>
      </c>
      <c r="AF89" s="10">
        <v>1358.2420686383223</v>
      </c>
      <c r="AG89" s="10">
        <v>799.31927938685158</v>
      </c>
      <c r="AH89" s="10">
        <v>319.82513427014442</v>
      </c>
      <c r="AI89" s="10">
        <v>2.2724839488350397</v>
      </c>
      <c r="AJ89" s="10"/>
      <c r="AK89" s="10"/>
      <c r="AL89" s="10"/>
      <c r="AM89" s="10"/>
      <c r="AN89" s="10">
        <v>12.022584188911702</v>
      </c>
      <c r="AO89" s="10">
        <v>3.0915736171083261</v>
      </c>
      <c r="AP89" s="10">
        <v>6.3945542350948132</v>
      </c>
      <c r="AQ89" s="10">
        <v>111.47500000000001</v>
      </c>
      <c r="AR89" s="10"/>
      <c r="AS89" s="10"/>
      <c r="AT89" s="10">
        <v>12.259776031385094</v>
      </c>
      <c r="AU89" s="10">
        <v>1</v>
      </c>
      <c r="AV89" s="16"/>
      <c r="AW89" s="19">
        <v>203.73631029574835</v>
      </c>
      <c r="AX89" s="1" t="s">
        <v>120</v>
      </c>
      <c r="AY89" s="23">
        <v>12.067191601049901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85.717966439797095</v>
      </c>
      <c r="BG89" s="24">
        <v>12.858497797986885</v>
      </c>
      <c r="BH89" s="24">
        <v>1.4235357622160136</v>
      </c>
      <c r="BI89" s="21"/>
      <c r="BJ89" s="25">
        <f t="shared" ca="1" si="11"/>
        <v>0.8864391405108587</v>
      </c>
      <c r="BK89" s="24">
        <f t="shared" ca="1" si="12"/>
        <v>36.214591378027208</v>
      </c>
      <c r="BL89" s="23">
        <f t="shared" si="13"/>
        <v>4.6496034252145479</v>
      </c>
      <c r="BM89" s="23">
        <f t="shared" ca="1" si="14"/>
        <v>2.6860202460733618</v>
      </c>
      <c r="BN89" s="22">
        <f t="shared" si="15"/>
        <v>3.0421154477560459</v>
      </c>
      <c r="BO89" s="21"/>
      <c r="BP89" s="2"/>
    </row>
    <row r="90" spans="1:68" x14ac:dyDescent="0.2">
      <c r="A90">
        <v>3.85</v>
      </c>
      <c r="B90">
        <v>2.02</v>
      </c>
      <c r="C90">
        <v>0.18151999999999999</v>
      </c>
      <c r="D90">
        <v>-3.4720000000000001E-2</v>
      </c>
      <c r="E90">
        <v>7.45E-3</v>
      </c>
      <c r="F90">
        <v>2.0449799999999998</v>
      </c>
      <c r="G90">
        <v>2.1111499999999999</v>
      </c>
      <c r="H90" s="21"/>
      <c r="I90" s="17">
        <f t="shared" si="9"/>
        <v>12.631233595800525</v>
      </c>
      <c r="J90" s="16">
        <f t="shared" si="10"/>
        <v>-12.231233595800525</v>
      </c>
      <c r="K90" s="10">
        <v>125</v>
      </c>
      <c r="L90" s="16">
        <v>1341.2073490813643</v>
      </c>
      <c r="M90" s="16">
        <v>563.2545931758533</v>
      </c>
      <c r="N90" s="16">
        <v>5.4735345581802273</v>
      </c>
      <c r="O90" s="16">
        <v>12.300823408624225</v>
      </c>
      <c r="P90" s="16">
        <v>12.609120526074133</v>
      </c>
      <c r="Q90" s="16">
        <v>0.52995293131450727</v>
      </c>
      <c r="R90" s="16">
        <v>4.2029333466884458</v>
      </c>
      <c r="S90" s="16">
        <v>21.409522045132388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144</v>
      </c>
      <c r="Y90" s="10">
        <v>4</v>
      </c>
      <c r="Z90" s="20" t="s">
        <v>123</v>
      </c>
      <c r="AA90" s="15">
        <v>4</v>
      </c>
      <c r="AB90" s="11">
        <v>80.308434617790112</v>
      </c>
      <c r="AC90" s="10">
        <v>17.830472675753398</v>
      </c>
      <c r="AD90" s="19">
        <v>1.8610927064564873</v>
      </c>
      <c r="AE90" s="12">
        <v>1230.0823408624224</v>
      </c>
      <c r="AF90" s="10">
        <v>1390.5492266278352</v>
      </c>
      <c r="AG90" s="10">
        <v>820.68403945555997</v>
      </c>
      <c r="AH90" s="10">
        <v>327.8260283030159</v>
      </c>
      <c r="AI90" s="10">
        <v>2.3792906465859494</v>
      </c>
      <c r="AJ90" s="10"/>
      <c r="AK90" s="10"/>
      <c r="AL90" s="10"/>
      <c r="AM90" s="10"/>
      <c r="AN90" s="10">
        <v>12.300823408624225</v>
      </c>
      <c r="AO90" s="10">
        <v>3.1400572168577034</v>
      </c>
      <c r="AP90" s="10">
        <v>6.5654723156444792</v>
      </c>
      <c r="AQ90" s="10">
        <v>111.47500000000001</v>
      </c>
      <c r="AR90" s="10"/>
      <c r="AS90" s="10"/>
      <c r="AT90" s="10">
        <v>12.321254282573349</v>
      </c>
      <c r="AU90" s="10">
        <v>1</v>
      </c>
      <c r="AV90" s="16"/>
      <c r="AW90" s="19">
        <v>208.58238399417527</v>
      </c>
      <c r="AX90" s="1" t="s">
        <v>120</v>
      </c>
      <c r="AY90" s="23">
        <v>12.2312335958005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80.308434617790112</v>
      </c>
      <c r="BG90" s="24">
        <v>17.830472675753398</v>
      </c>
      <c r="BH90" s="24">
        <v>1.8610927064564873</v>
      </c>
      <c r="BI90" s="21"/>
      <c r="BJ90" s="25">
        <f t="shared" ca="1" si="11"/>
        <v>0.88129119675118828</v>
      </c>
      <c r="BK90" s="24">
        <f t="shared" ca="1" si="12"/>
        <v>36.219558256667895</v>
      </c>
      <c r="BL90" s="23">
        <f t="shared" si="13"/>
        <v>4.4390181620126219</v>
      </c>
      <c r="BM90" s="23">
        <f t="shared" ca="1" si="14"/>
        <v>2.6718717663128984</v>
      </c>
      <c r="BN90" s="22">
        <f t="shared" si="15"/>
        <v>3.022068148715948</v>
      </c>
      <c r="BO90" s="21"/>
      <c r="BP90" s="2"/>
    </row>
    <row r="91" spans="1:68" x14ac:dyDescent="0.2">
      <c r="A91">
        <v>3.9</v>
      </c>
      <c r="B91">
        <v>2.02</v>
      </c>
      <c r="C91">
        <v>0.18407999999999999</v>
      </c>
      <c r="D91">
        <v>-2.8840000000000001E-2</v>
      </c>
      <c r="E91">
        <v>1.204E-2</v>
      </c>
      <c r="F91">
        <v>2.0504500000000001</v>
      </c>
      <c r="G91">
        <v>2.1154500000000001</v>
      </c>
      <c r="H91" s="21"/>
      <c r="I91" s="17">
        <f t="shared" si="9"/>
        <v>12.79527559055118</v>
      </c>
      <c r="J91" s="16">
        <f t="shared" si="10"/>
        <v>-12.395275590551179</v>
      </c>
      <c r="K91" s="10">
        <v>125</v>
      </c>
      <c r="L91" s="16">
        <v>1361.7125984251961</v>
      </c>
      <c r="M91" s="16">
        <v>573.52362204724432</v>
      </c>
      <c r="N91" s="16">
        <v>5.5446194225721781</v>
      </c>
      <c r="O91" s="16">
        <v>12.97919712525667</v>
      </c>
      <c r="P91" s="16">
        <v>13.305171741383592</v>
      </c>
      <c r="Q91" s="16">
        <v>0.57176325247550686</v>
      </c>
      <c r="R91" s="16">
        <v>4.2973008059499858</v>
      </c>
      <c r="S91" s="16">
        <v>22.637126119925114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144</v>
      </c>
      <c r="Y91" s="10">
        <v>4</v>
      </c>
      <c r="Z91" s="20" t="s">
        <v>123</v>
      </c>
      <c r="AA91" s="15">
        <v>4</v>
      </c>
      <c r="AB91" s="11">
        <v>81.287186383993173</v>
      </c>
      <c r="AC91" s="10">
        <v>16.922385449739721</v>
      </c>
      <c r="AD91" s="19">
        <v>1.7904281662671044</v>
      </c>
      <c r="AE91" s="12">
        <v>1297.9197125256671</v>
      </c>
      <c r="AF91" s="10">
        <v>1471.231413761664</v>
      </c>
      <c r="AG91" s="10">
        <v>872.88788060376942</v>
      </c>
      <c r="AH91" s="10">
        <v>351.61728063126037</v>
      </c>
      <c r="AI91" s="10">
        <v>2.3270421251763742</v>
      </c>
      <c r="AJ91" s="10"/>
      <c r="AK91" s="10"/>
      <c r="AL91" s="10"/>
      <c r="AM91" s="10"/>
      <c r="AN91" s="10">
        <v>12.97919712525667</v>
      </c>
      <c r="AO91" s="10">
        <v>3.3062435568775821</v>
      </c>
      <c r="AP91" s="10">
        <v>6.9831030448301554</v>
      </c>
      <c r="AQ91" s="10">
        <v>111.47500000000001</v>
      </c>
      <c r="AR91" s="10"/>
      <c r="AS91" s="10"/>
      <c r="AT91" s="10">
        <v>12.822841414163484</v>
      </c>
      <c r="AU91" s="10">
        <v>1</v>
      </c>
      <c r="AV91" s="16"/>
      <c r="AW91" s="19">
        <v>220.68471206424962</v>
      </c>
      <c r="AX91" s="1" t="s">
        <v>120</v>
      </c>
      <c r="AY91" s="23">
        <v>12.395275590551201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81.287186383993173</v>
      </c>
      <c r="BG91" s="24">
        <v>16.922385449739721</v>
      </c>
      <c r="BH91" s="24">
        <v>1.7904281662671044</v>
      </c>
      <c r="BI91" s="21"/>
      <c r="BJ91" s="25">
        <f t="shared" ca="1" si="11"/>
        <v>0.87943890255312218</v>
      </c>
      <c r="BK91" s="24">
        <f t="shared" ca="1" si="12"/>
        <v>37.603978406804032</v>
      </c>
      <c r="BL91" s="23">
        <f t="shared" si="13"/>
        <v>4.5290634180888398</v>
      </c>
      <c r="BM91" s="23">
        <f t="shared" ca="1" si="14"/>
        <v>2.6663732854017894</v>
      </c>
      <c r="BN91" s="22">
        <f t="shared" si="15"/>
        <v>3.0095396428147594</v>
      </c>
      <c r="BO91" s="21"/>
      <c r="BP91" s="2"/>
    </row>
    <row r="92" spans="1:68" x14ac:dyDescent="0.2">
      <c r="A92">
        <v>3.95</v>
      </c>
      <c r="B92">
        <v>1.98</v>
      </c>
      <c r="C92">
        <v>0.19012000000000001</v>
      </c>
      <c r="D92">
        <v>-1.89E-2</v>
      </c>
      <c r="E92">
        <v>1.5949999999999999E-2</v>
      </c>
      <c r="F92">
        <v>2.04983</v>
      </c>
      <c r="G92">
        <v>2.1144500000000002</v>
      </c>
      <c r="H92" s="21"/>
      <c r="I92" s="17">
        <f t="shared" si="9"/>
        <v>12.959317585301838</v>
      </c>
      <c r="J92" s="16">
        <f t="shared" si="10"/>
        <v>-12.559317585301837</v>
      </c>
      <c r="K92" s="10">
        <v>125</v>
      </c>
      <c r="L92" s="16">
        <v>1382.2178477690284</v>
      </c>
      <c r="M92" s="16">
        <v>583.79265091863556</v>
      </c>
      <c r="N92" s="16">
        <v>5.6157042869641289</v>
      </c>
      <c r="O92" s="16">
        <v>14.579735112936348</v>
      </c>
      <c r="P92" s="16">
        <v>14.920768339047394</v>
      </c>
      <c r="Q92" s="16">
        <v>0.64244260491433958</v>
      </c>
      <c r="R92" s="16">
        <v>4.305693851120779</v>
      </c>
      <c r="S92" s="16">
        <v>23.682862924378174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144</v>
      </c>
      <c r="Y92" s="10">
        <v>4</v>
      </c>
      <c r="Z92" s="20" t="s">
        <v>123</v>
      </c>
      <c r="AA92" s="15">
        <v>4</v>
      </c>
      <c r="AB92" s="11">
        <v>78.356433772680575</v>
      </c>
      <c r="AC92" s="10">
        <v>19.650351829889786</v>
      </c>
      <c r="AD92" s="19">
        <v>1.993214397429639</v>
      </c>
      <c r="AE92" s="12">
        <v>1457.9735112936346</v>
      </c>
      <c r="AF92" s="10">
        <v>1660.0954105842386</v>
      </c>
      <c r="AG92" s="10">
        <v>994.0576254285545</v>
      </c>
      <c r="AH92" s="10">
        <v>371.66726339823185</v>
      </c>
      <c r="AI92" s="10">
        <v>2.3225060456625322</v>
      </c>
      <c r="AJ92" s="10"/>
      <c r="AK92" s="10"/>
      <c r="AL92" s="10"/>
      <c r="AM92" s="10"/>
      <c r="AN92" s="10">
        <v>14.579735112936348</v>
      </c>
      <c r="AO92" s="10">
        <v>3.6563115179539496</v>
      </c>
      <c r="AP92" s="10">
        <v>7.9524610034284358</v>
      </c>
      <c r="AQ92" s="10">
        <v>111.47500000000001</v>
      </c>
      <c r="AR92" s="10"/>
      <c r="AS92" s="10"/>
      <c r="AT92" s="10">
        <v>14.283035403251587</v>
      </c>
      <c r="AU92" s="10">
        <v>1</v>
      </c>
      <c r="AV92" s="16"/>
      <c r="AW92" s="19">
        <v>249.01431158763577</v>
      </c>
      <c r="AX92" s="1" t="s">
        <v>120</v>
      </c>
      <c r="AY92" s="23">
        <v>12.5593175853018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78.356433772680575</v>
      </c>
      <c r="BG92" s="24">
        <v>19.650351829889786</v>
      </c>
      <c r="BH92" s="24">
        <v>1.993214397429639</v>
      </c>
      <c r="BI92" s="21"/>
      <c r="BJ92" s="25">
        <f t="shared" ca="1" si="11"/>
        <v>0.86874715723616469</v>
      </c>
      <c r="BK92" s="24">
        <f t="shared" ca="1" si="12"/>
        <v>41.157989113598958</v>
      </c>
      <c r="BL92" s="23">
        <f t="shared" si="13"/>
        <v>4.5148136450108129</v>
      </c>
      <c r="BM92" s="23">
        <f t="shared" ca="1" si="14"/>
        <v>2.6376741453859789</v>
      </c>
      <c r="BN92" s="22">
        <f t="shared" si="15"/>
        <v>2.9710110045617451</v>
      </c>
      <c r="BO92" s="21"/>
      <c r="BP92" s="2"/>
    </row>
    <row r="93" spans="1:68" x14ac:dyDescent="0.2">
      <c r="A93">
        <v>4</v>
      </c>
      <c r="B93">
        <v>2.02</v>
      </c>
      <c r="C93">
        <v>0.19556000000000001</v>
      </c>
      <c r="D93">
        <v>-3.62E-3</v>
      </c>
      <c r="E93">
        <v>2.2759999999999999E-2</v>
      </c>
      <c r="F93">
        <v>2.0487000000000002</v>
      </c>
      <c r="G93">
        <v>2.1147999999999998</v>
      </c>
      <c r="H93" s="21"/>
      <c r="I93" s="17">
        <f t="shared" si="9"/>
        <v>13.123359580052492</v>
      </c>
      <c r="J93" s="16">
        <f t="shared" si="10"/>
        <v>-12.723359580052492</v>
      </c>
      <c r="K93" s="10">
        <v>125</v>
      </c>
      <c r="L93" s="16">
        <v>1402.7230971128602</v>
      </c>
      <c r="M93" s="16">
        <v>594.06167979002657</v>
      </c>
      <c r="N93" s="16">
        <v>5.6867891513560798</v>
      </c>
      <c r="O93" s="16">
        <v>16.021279260780286</v>
      </c>
      <c r="P93" s="16">
        <v>16.388539886889255</v>
      </c>
      <c r="Q93" s="16">
        <v>0.75109255514224338</v>
      </c>
      <c r="R93" s="16">
        <v>4.5830352205025502</v>
      </c>
      <c r="S93" s="16">
        <v>25.504210146456273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144</v>
      </c>
      <c r="Y93" s="10">
        <v>4</v>
      </c>
      <c r="Z93" s="20" t="s">
        <v>123</v>
      </c>
      <c r="AA93" s="15">
        <v>4</v>
      </c>
      <c r="AB93" s="11">
        <v>82.88549863762087</v>
      </c>
      <c r="AC93" s="10">
        <v>15.446927027118065</v>
      </c>
      <c r="AD93" s="19">
        <v>1.6675743352610697</v>
      </c>
      <c r="AE93" s="12">
        <v>1602.1279260780286</v>
      </c>
      <c r="AF93" s="10">
        <v>1831.5682250748205</v>
      </c>
      <c r="AG93" s="10">
        <v>1092.5693257926171</v>
      </c>
      <c r="AH93" s="10">
        <v>407.67266047063254</v>
      </c>
      <c r="AI93" s="10">
        <v>2.1819601026115301</v>
      </c>
      <c r="AJ93" s="10"/>
      <c r="AK93" s="10"/>
      <c r="AL93" s="10"/>
      <c r="AM93" s="10"/>
      <c r="AN93" s="10">
        <v>16.021279260780286</v>
      </c>
      <c r="AO93" s="10">
        <v>4.008471355740796</v>
      </c>
      <c r="AP93" s="10">
        <v>8.6479852805483191</v>
      </c>
      <c r="AQ93" s="10">
        <v>111.47500000000001</v>
      </c>
      <c r="AR93" s="10"/>
      <c r="AS93" s="10"/>
      <c r="AT93" s="10">
        <v>15.543644203162504</v>
      </c>
      <c r="AU93" s="10">
        <v>1</v>
      </c>
      <c r="AV93" s="16"/>
      <c r="AW93" s="19">
        <v>274.73523376122307</v>
      </c>
      <c r="AX93" s="1" t="s">
        <v>120</v>
      </c>
      <c r="AY93" s="23">
        <v>12.723359580052501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82.88549863762087</v>
      </c>
      <c r="BG93" s="24">
        <v>15.446927027118065</v>
      </c>
      <c r="BH93" s="24">
        <v>1.6675743352610697</v>
      </c>
      <c r="BI93" s="21"/>
      <c r="BJ93" s="25">
        <f t="shared" ca="1" si="11"/>
        <v>0.8667382407056391</v>
      </c>
      <c r="BK93" s="24">
        <f t="shared" ca="1" si="12"/>
        <v>44.577488084137379</v>
      </c>
      <c r="BL93" s="23">
        <f t="shared" si="13"/>
        <v>4.7879391624361851</v>
      </c>
      <c r="BM93" s="23">
        <f t="shared" ca="1" si="14"/>
        <v>2.631764582237444</v>
      </c>
      <c r="BN93" s="22">
        <f t="shared" si="15"/>
        <v>2.9564554921803996</v>
      </c>
      <c r="BO93" s="21"/>
      <c r="BP93" s="2"/>
    </row>
    <row r="94" spans="1:68" x14ac:dyDescent="0.2">
      <c r="A94">
        <v>4.05</v>
      </c>
      <c r="B94">
        <v>1.98</v>
      </c>
      <c r="C94">
        <v>0.20405000000000001</v>
      </c>
      <c r="D94">
        <v>1.755E-2</v>
      </c>
      <c r="E94">
        <v>3.1119999999999998E-2</v>
      </c>
      <c r="F94">
        <v>2.04813</v>
      </c>
      <c r="G94">
        <v>2.1157300000000001</v>
      </c>
      <c r="H94" s="21"/>
      <c r="I94" s="17">
        <f t="shared" si="9"/>
        <v>13.287401574803148</v>
      </c>
      <c r="J94" s="16">
        <f t="shared" si="10"/>
        <v>-12.887401574803148</v>
      </c>
      <c r="K94" s="10">
        <v>125</v>
      </c>
      <c r="L94" s="16">
        <v>1423.2283464566922</v>
      </c>
      <c r="M94" s="16">
        <v>604.3307086614177</v>
      </c>
      <c r="N94" s="16">
        <v>5.7578740157480306</v>
      </c>
      <c r="O94" s="16">
        <v>18.271042094455854</v>
      </c>
      <c r="P94" s="16">
        <v>18.670499646259781</v>
      </c>
      <c r="Q94" s="16">
        <v>0.90162393251951578</v>
      </c>
      <c r="R94" s="16">
        <v>4.8291366037444856</v>
      </c>
      <c r="S94" s="16">
        <v>27.740107764161536</v>
      </c>
      <c r="T94" s="20" t="s">
        <v>33</v>
      </c>
      <c r="U94" s="10">
        <v>3</v>
      </c>
      <c r="V94" s="20" t="s">
        <v>144</v>
      </c>
      <c r="W94" s="10">
        <v>4</v>
      </c>
      <c r="X94" s="20" t="s">
        <v>144</v>
      </c>
      <c r="Y94" s="10">
        <v>4</v>
      </c>
      <c r="Z94" s="20" t="s">
        <v>123</v>
      </c>
      <c r="AA94" s="15">
        <v>4</v>
      </c>
      <c r="AB94" s="11">
        <v>85.728131720927152</v>
      </c>
      <c r="AC94" s="10">
        <v>12.849274938955205</v>
      </c>
      <c r="AD94" s="19">
        <v>1.4225933401176416</v>
      </c>
      <c r="AE94" s="12">
        <v>1827.1042094455854</v>
      </c>
      <c r="AF94" s="10">
        <v>2098.8278879805393</v>
      </c>
      <c r="AG94" s="10">
        <v>1244.6999764173188</v>
      </c>
      <c r="AH94" s="10">
        <v>452.20595139593502</v>
      </c>
      <c r="AI94" s="10">
        <v>2.0707635381956386</v>
      </c>
      <c r="AJ94" s="10"/>
      <c r="AK94" s="10"/>
      <c r="AL94" s="10"/>
      <c r="AM94" s="10"/>
      <c r="AN94" s="10">
        <v>18.271042094455854</v>
      </c>
      <c r="AO94" s="10">
        <v>4.5300747123076643</v>
      </c>
      <c r="AP94" s="10">
        <v>9.712899834921231</v>
      </c>
      <c r="AQ94" s="10">
        <v>111.47500000000001</v>
      </c>
      <c r="AR94" s="10"/>
      <c r="AS94" s="10"/>
      <c r="AT94" s="10">
        <v>17.608126126322706</v>
      </c>
      <c r="AU94" s="10">
        <v>1</v>
      </c>
      <c r="AV94" s="16"/>
      <c r="AW94" s="19">
        <v>314.82418319708091</v>
      </c>
      <c r="AX94" s="1" t="s">
        <v>120</v>
      </c>
      <c r="AY94" s="23">
        <v>12.8874015748031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85.728131720927152</v>
      </c>
      <c r="BG94" s="24">
        <v>12.849274938955205</v>
      </c>
      <c r="BH94" s="24">
        <v>1.4225933401176416</v>
      </c>
      <c r="BI94" s="21"/>
      <c r="BJ94" s="25">
        <f t="shared" ca="1" si="11"/>
        <v>0.86000897207959914</v>
      </c>
      <c r="BK94" s="24">
        <f t="shared" ca="1" si="12"/>
        <v>49.857561772447227</v>
      </c>
      <c r="BL94" s="23">
        <f t="shared" si="13"/>
        <v>5.0204893498177805</v>
      </c>
      <c r="BM94" s="23">
        <f t="shared" ca="1" si="14"/>
        <v>2.6134656435101311</v>
      </c>
      <c r="BN94" s="22">
        <f t="shared" si="15"/>
        <v>2.9277229933457898</v>
      </c>
      <c r="BO94" s="21"/>
      <c r="BP94" s="2"/>
    </row>
    <row r="95" spans="1:68" x14ac:dyDescent="0.2">
      <c r="A95">
        <v>4.0999999999999996</v>
      </c>
      <c r="B95">
        <v>2.02</v>
      </c>
      <c r="C95">
        <v>0.20848</v>
      </c>
      <c r="D95">
        <v>3.841E-2</v>
      </c>
      <c r="E95">
        <v>4.4499999999999998E-2</v>
      </c>
      <c r="F95">
        <v>2.0503800000000001</v>
      </c>
      <c r="G95">
        <v>2.1201500000000002</v>
      </c>
      <c r="H95" s="21"/>
      <c r="I95" s="17">
        <f t="shared" si="9"/>
        <v>13.451443569553804</v>
      </c>
      <c r="J95" s="16">
        <f t="shared" si="10"/>
        <v>-13.051443569553804</v>
      </c>
      <c r="K95" s="10">
        <v>125</v>
      </c>
      <c r="L95" s="16">
        <v>1443.7335958005242</v>
      </c>
      <c r="M95" s="16">
        <v>614.59973753280883</v>
      </c>
      <c r="N95" s="16">
        <v>5.8289588801399823</v>
      </c>
      <c r="O95" s="16">
        <v>19.44494661190965</v>
      </c>
      <c r="P95" s="16">
        <v>19.89593465005311</v>
      </c>
      <c r="Q95" s="16">
        <v>1.0499510242573478</v>
      </c>
      <c r="R95" s="16">
        <v>5.2772138767280534</v>
      </c>
      <c r="S95" s="16">
        <v>31.318613759962552</v>
      </c>
      <c r="T95" s="20" t="s">
        <v>33</v>
      </c>
      <c r="U95" s="10">
        <v>3</v>
      </c>
      <c r="V95" s="20" t="s">
        <v>144</v>
      </c>
      <c r="W95" s="10">
        <v>4</v>
      </c>
      <c r="X95" s="20" t="s">
        <v>144</v>
      </c>
      <c r="Y95" s="10">
        <v>4</v>
      </c>
      <c r="Z95" s="20" t="s">
        <v>123</v>
      </c>
      <c r="AA95" s="15">
        <v>4</v>
      </c>
      <c r="AB95" s="11">
        <v>96.086025529474057</v>
      </c>
      <c r="AC95" s="10">
        <v>3.5639744705259488</v>
      </c>
      <c r="AD95" s="19">
        <v>0.35</v>
      </c>
      <c r="AE95" s="12">
        <v>1944.494661190965</v>
      </c>
      <c r="AF95" s="10">
        <v>2241.7905208183529</v>
      </c>
      <c r="AG95" s="10">
        <v>1326.3956433368739</v>
      </c>
      <c r="AH95" s="10">
        <v>524.35861467063569</v>
      </c>
      <c r="AI95" s="10">
        <v>1.8949393057762782</v>
      </c>
      <c r="AJ95" s="10"/>
      <c r="AK95" s="10"/>
      <c r="AL95" s="10"/>
      <c r="AM95" s="10"/>
      <c r="AN95" s="10">
        <v>19.44494661190965</v>
      </c>
      <c r="AO95" s="10">
        <v>4.8608848390386372</v>
      </c>
      <c r="AP95" s="10">
        <v>10.284769503358119</v>
      </c>
      <c r="AQ95" s="10">
        <v>111.47500000000001</v>
      </c>
      <c r="AR95" s="10"/>
      <c r="AS95" s="10"/>
      <c r="AT95" s="10">
        <v>18.533071455129534</v>
      </c>
      <c r="AU95" s="10">
        <v>1</v>
      </c>
      <c r="AV95" s="16"/>
      <c r="AW95" s="19">
        <v>336.26857812275296</v>
      </c>
      <c r="AX95" s="1" t="s">
        <v>120</v>
      </c>
      <c r="AY95" s="23">
        <v>13.0514435695538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96.086025529474057</v>
      </c>
      <c r="BG95" s="24">
        <v>3.5639744705259488</v>
      </c>
      <c r="BH95" s="24">
        <v>0.35</v>
      </c>
      <c r="BI95" s="21"/>
      <c r="BJ95" s="25">
        <f t="shared" ca="1" si="11"/>
        <v>0.86459151276095392</v>
      </c>
      <c r="BK95" s="24">
        <f t="shared" ca="1" si="12"/>
        <v>52.763895621456655</v>
      </c>
      <c r="BL95" s="23">
        <f t="shared" si="13"/>
        <v>5.4758908352327555</v>
      </c>
      <c r="BM95" s="23">
        <f t="shared" ca="1" si="14"/>
        <v>2.6248564929912028</v>
      </c>
      <c r="BN95" s="22">
        <f t="shared" si="15"/>
        <v>2.9321887130504676</v>
      </c>
      <c r="BO95" s="21"/>
      <c r="BP95" s="2"/>
    </row>
    <row r="96" spans="1:68" x14ac:dyDescent="0.2">
      <c r="A96">
        <v>4.1500000000000004</v>
      </c>
      <c r="B96">
        <v>1.98</v>
      </c>
      <c r="C96">
        <v>0.21446999999999999</v>
      </c>
      <c r="D96">
        <v>4.4999999999999998E-2</v>
      </c>
      <c r="E96">
        <v>4.5589999999999999E-2</v>
      </c>
      <c r="F96">
        <v>2.0526800000000001</v>
      </c>
      <c r="G96">
        <v>2.1208800000000001</v>
      </c>
      <c r="H96" s="21"/>
      <c r="I96" s="17">
        <f t="shared" si="9"/>
        <v>13.615485564304462</v>
      </c>
      <c r="J96" s="16">
        <f t="shared" si="10"/>
        <v>-13.215485564304462</v>
      </c>
      <c r="K96" s="10">
        <v>125</v>
      </c>
      <c r="L96" s="16">
        <v>1464.2388451443564</v>
      </c>
      <c r="M96" s="16">
        <v>624.86876640420007</v>
      </c>
      <c r="N96" s="16">
        <v>5.9000437445319331</v>
      </c>
      <c r="O96" s="16">
        <v>21.032235112936341</v>
      </c>
      <c r="P96" s="16">
        <v>21.487421075602231</v>
      </c>
      <c r="Q96" s="16">
        <v>1.09680987059255</v>
      </c>
      <c r="R96" s="16">
        <v>5.1044276869405998</v>
      </c>
      <c r="S96" s="16">
        <v>31.61013629624231</v>
      </c>
      <c r="T96" s="20" t="s">
        <v>33</v>
      </c>
      <c r="U96" s="10">
        <v>3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123</v>
      </c>
      <c r="AA96" s="15">
        <v>4</v>
      </c>
      <c r="AB96" s="11">
        <v>89.338749528932055</v>
      </c>
      <c r="AC96" s="10">
        <v>9.6064815478065242</v>
      </c>
      <c r="AD96" s="19">
        <v>1.0547689232614259</v>
      </c>
      <c r="AE96" s="12">
        <v>2103.2235112936341</v>
      </c>
      <c r="AF96" s="10">
        <v>2427.8180268039064</v>
      </c>
      <c r="AG96" s="10">
        <v>1432.4947383734821</v>
      </c>
      <c r="AH96" s="10">
        <v>528.89333249232766</v>
      </c>
      <c r="AI96" s="10">
        <v>1.9590834885533701</v>
      </c>
      <c r="AJ96" s="10"/>
      <c r="AK96" s="10"/>
      <c r="AL96" s="10"/>
      <c r="AM96" s="10"/>
      <c r="AN96" s="10">
        <v>21.032235112936341</v>
      </c>
      <c r="AO96" s="10">
        <v>5.1818413805839638</v>
      </c>
      <c r="AP96" s="10">
        <v>11.027463168614375</v>
      </c>
      <c r="AQ96" s="10">
        <v>111.47500000000001</v>
      </c>
      <c r="AR96" s="10"/>
      <c r="AS96" s="10"/>
      <c r="AT96" s="10">
        <v>19.79777479194826</v>
      </c>
      <c r="AU96" s="10">
        <v>1</v>
      </c>
      <c r="AV96" s="16"/>
      <c r="AW96" s="19">
        <v>364.17270402058597</v>
      </c>
      <c r="AX96" s="1" t="s">
        <v>120</v>
      </c>
      <c r="AY96" s="23">
        <v>13.215485564304499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89.338749528932055</v>
      </c>
      <c r="BG96" s="24">
        <v>9.6064815478065242</v>
      </c>
      <c r="BH96" s="24">
        <v>1.0547689232614259</v>
      </c>
      <c r="BI96" s="21"/>
      <c r="BJ96" s="25">
        <f t="shared" ca="1" si="11"/>
        <v>0.85463328031235342</v>
      </c>
      <c r="BK96" s="24">
        <f t="shared" ca="1" si="12"/>
        <v>55.621967204916572</v>
      </c>
      <c r="BL96" s="23">
        <f t="shared" si="13"/>
        <v>5.2844805097420853</v>
      </c>
      <c r="BM96" s="23">
        <f t="shared" ca="1" si="14"/>
        <v>2.5980825836010015</v>
      </c>
      <c r="BN96" s="22">
        <f t="shared" si="15"/>
        <v>2.8975981052052528</v>
      </c>
      <c r="BO96" s="21"/>
      <c r="BP96" s="2"/>
    </row>
    <row r="97" spans="1:68" x14ac:dyDescent="0.2">
      <c r="A97">
        <v>4.2</v>
      </c>
      <c r="B97">
        <v>1.98</v>
      </c>
      <c r="C97">
        <v>0.21360000000000001</v>
      </c>
      <c r="D97">
        <v>3.363E-2</v>
      </c>
      <c r="E97">
        <v>5.0270000000000002E-2</v>
      </c>
      <c r="F97">
        <v>2.0525799999999998</v>
      </c>
      <c r="G97">
        <v>2.1217800000000002</v>
      </c>
      <c r="H97" s="21"/>
      <c r="I97" s="17">
        <f t="shared" si="9"/>
        <v>13.779527559055119</v>
      </c>
      <c r="J97" s="16">
        <f t="shared" si="10"/>
        <v>-13.379527559055118</v>
      </c>
      <c r="K97" s="10">
        <v>125</v>
      </c>
      <c r="L97" s="16">
        <v>1484.7440944881885</v>
      </c>
      <c r="M97" s="16">
        <v>635.1377952755912</v>
      </c>
      <c r="N97" s="16">
        <v>5.9711286089238849</v>
      </c>
      <c r="O97" s="16">
        <v>20.801694045174539</v>
      </c>
      <c r="P97" s="16">
        <v>21.274904124138562</v>
      </c>
      <c r="Q97" s="16">
        <v>1.0159623618169435</v>
      </c>
      <c r="R97" s="16">
        <v>4.7754027745028935</v>
      </c>
      <c r="S97" s="16">
        <v>32.861811039168231</v>
      </c>
      <c r="T97" s="20" t="s">
        <v>33</v>
      </c>
      <c r="U97" s="10">
        <v>3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123</v>
      </c>
      <c r="AA97" s="15">
        <v>4</v>
      </c>
      <c r="AB97" s="11">
        <v>81.141736286612527</v>
      </c>
      <c r="AC97" s="10">
        <v>17.057126964402144</v>
      </c>
      <c r="AD97" s="19">
        <v>1.8011367489853349</v>
      </c>
      <c r="AE97" s="12">
        <v>2080.169404517454</v>
      </c>
      <c r="AF97" s="10">
        <v>2401.6098413761902</v>
      </c>
      <c r="AG97" s="10">
        <v>1418.3269416092376</v>
      </c>
      <c r="AH97" s="10">
        <v>553.1797528507409</v>
      </c>
      <c r="AI97" s="10">
        <v>2.0940642019543518</v>
      </c>
      <c r="AJ97" s="10"/>
      <c r="AK97" s="10"/>
      <c r="AL97" s="10"/>
      <c r="AM97" s="10"/>
      <c r="AN97" s="10">
        <v>20.801694045174539</v>
      </c>
      <c r="AO97" s="10">
        <v>5.0979837650880393</v>
      </c>
      <c r="AP97" s="10">
        <v>10.928288591264662</v>
      </c>
      <c r="AQ97" s="10">
        <v>111.47500000000001</v>
      </c>
      <c r="AR97" s="10"/>
      <c r="AS97" s="10"/>
      <c r="AT97" s="10">
        <v>19.235839705604267</v>
      </c>
      <c r="AU97" s="10">
        <v>1</v>
      </c>
      <c r="AV97" s="16"/>
      <c r="AW97" s="19">
        <v>360.24147620642856</v>
      </c>
      <c r="AX97" s="1" t="s">
        <v>120</v>
      </c>
      <c r="AY97" s="23">
        <v>13.3795275590551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81.141736286612527</v>
      </c>
      <c r="BG97" s="24">
        <v>17.057126964402144</v>
      </c>
      <c r="BH97" s="24">
        <v>1.8011367489853349</v>
      </c>
      <c r="BI97" s="21"/>
      <c r="BJ97" s="25">
        <f t="shared" ca="1" si="11"/>
        <v>0.85011138760441129</v>
      </c>
      <c r="BK97" s="24">
        <f t="shared" ca="1" si="12"/>
        <v>53.968788709738938</v>
      </c>
      <c r="BL97" s="23">
        <f t="shared" si="13"/>
        <v>4.9480617296111253</v>
      </c>
      <c r="BM97" s="23">
        <f t="shared" ca="1" si="14"/>
        <v>2.5855772824539982</v>
      </c>
      <c r="BN97" s="22">
        <f t="shared" si="15"/>
        <v>2.8816709721413862</v>
      </c>
      <c r="BO97" s="21"/>
      <c r="BP97" s="2"/>
    </row>
    <row r="98" spans="1:68" x14ac:dyDescent="0.2">
      <c r="A98">
        <v>4.25</v>
      </c>
      <c r="B98">
        <v>2.02</v>
      </c>
      <c r="C98">
        <v>0.20896000000000001</v>
      </c>
      <c r="D98">
        <v>2.3859999999999999E-2</v>
      </c>
      <c r="E98">
        <v>6.6629999999999995E-2</v>
      </c>
      <c r="F98">
        <v>2.05355</v>
      </c>
      <c r="G98">
        <v>2.1227999999999998</v>
      </c>
      <c r="H98" s="21"/>
      <c r="I98" s="17">
        <f t="shared" si="9"/>
        <v>13.943569553805773</v>
      </c>
      <c r="J98" s="16">
        <f t="shared" si="10"/>
        <v>-13.543569553805773</v>
      </c>
      <c r="K98" s="10">
        <v>125</v>
      </c>
      <c r="L98" s="16">
        <v>1505.2493438320203</v>
      </c>
      <c r="M98" s="16">
        <v>645.40682414698222</v>
      </c>
      <c r="N98" s="16">
        <v>6.0422134733158348</v>
      </c>
      <c r="O98" s="16">
        <v>19.572141683778234</v>
      </c>
      <c r="P98" s="16">
        <v>20.108359143647696</v>
      </c>
      <c r="Q98" s="16">
        <v>0.94649181118038439</v>
      </c>
      <c r="R98" s="16">
        <v>4.706956964608346</v>
      </c>
      <c r="S98" s="16">
        <v>37.237323602045997</v>
      </c>
      <c r="T98" s="20" t="s">
        <v>33</v>
      </c>
      <c r="U98" s="10">
        <v>3</v>
      </c>
      <c r="V98" s="20" t="s">
        <v>144</v>
      </c>
      <c r="W98" s="10">
        <v>4</v>
      </c>
      <c r="X98" s="20" t="s">
        <v>144</v>
      </c>
      <c r="Y98" s="10">
        <v>4</v>
      </c>
      <c r="Z98" s="20" t="s">
        <v>123</v>
      </c>
      <c r="AA98" s="15">
        <v>4</v>
      </c>
      <c r="AB98" s="11">
        <v>81.486321811241339</v>
      </c>
      <c r="AC98" s="10">
        <v>16.738033226644461</v>
      </c>
      <c r="AD98" s="19">
        <v>1.775644962114193</v>
      </c>
      <c r="AE98" s="12">
        <v>1957.2141683778234</v>
      </c>
      <c r="AF98" s="10">
        <v>2263.1630642982163</v>
      </c>
      <c r="AG98" s="10">
        <v>1340.5572762431798</v>
      </c>
      <c r="AH98" s="10">
        <v>641.72797979102052</v>
      </c>
      <c r="AI98" s="10">
        <v>2.1245148564539882</v>
      </c>
      <c r="AJ98" s="10"/>
      <c r="AK98" s="10"/>
      <c r="AL98" s="10"/>
      <c r="AM98" s="10"/>
      <c r="AN98" s="10">
        <v>19.572141683778234</v>
      </c>
      <c r="AO98" s="10">
        <v>4.855330180415053</v>
      </c>
      <c r="AP98" s="10">
        <v>10.383900933702257</v>
      </c>
      <c r="AQ98" s="10">
        <v>111.47500000000001</v>
      </c>
      <c r="AR98" s="10"/>
      <c r="AS98" s="10"/>
      <c r="AT98" s="10">
        <v>17.766525409142851</v>
      </c>
      <c r="AU98" s="10">
        <v>1</v>
      </c>
      <c r="AV98" s="16"/>
      <c r="AW98" s="19">
        <v>339.47445964473246</v>
      </c>
      <c r="AX98" s="1" t="s">
        <v>120</v>
      </c>
      <c r="AY98" s="23">
        <v>13.543569553805799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81.486321811241339</v>
      </c>
      <c r="BG98" s="24">
        <v>16.738033226644461</v>
      </c>
      <c r="BH98" s="24">
        <v>1.775644962114193</v>
      </c>
      <c r="BI98" s="21"/>
      <c r="BJ98" s="25">
        <f t="shared" ca="1" si="11"/>
        <v>0.85622341673747737</v>
      </c>
      <c r="BK98" s="24">
        <f t="shared" ca="1" si="12"/>
        <v>50.552793723123578</v>
      </c>
      <c r="BL98" s="23">
        <f t="shared" si="13"/>
        <v>4.8899813776775023</v>
      </c>
      <c r="BM98" s="23">
        <f t="shared" ca="1" si="14"/>
        <v>2.6009825373201392</v>
      </c>
      <c r="BN98" s="22">
        <f t="shared" si="15"/>
        <v>2.8960351046028814</v>
      </c>
      <c r="BO98" s="21"/>
      <c r="BP98" s="2"/>
    </row>
    <row r="99" spans="1:68" x14ac:dyDescent="0.2">
      <c r="A99">
        <v>4.3</v>
      </c>
      <c r="B99">
        <v>1.98</v>
      </c>
      <c r="C99">
        <v>0.21079000000000001</v>
      </c>
      <c r="D99">
        <v>2.264E-2</v>
      </c>
      <c r="E99">
        <v>6.4420000000000005E-2</v>
      </c>
      <c r="F99">
        <v>2.0541299999999998</v>
      </c>
      <c r="G99">
        <v>2.1235499999999998</v>
      </c>
      <c r="H99" s="21"/>
      <c r="I99" s="17">
        <f t="shared" si="9"/>
        <v>14.107611548556429</v>
      </c>
      <c r="J99" s="16">
        <f t="shared" si="10"/>
        <v>-13.707611548556429</v>
      </c>
      <c r="K99" s="10">
        <v>125</v>
      </c>
      <c r="L99" s="16">
        <v>1525.7545931758523</v>
      </c>
      <c r="M99" s="16">
        <v>655.67585301837335</v>
      </c>
      <c r="N99" s="16">
        <v>6.1132983377077856</v>
      </c>
      <c r="O99" s="16">
        <v>20.057072895277209</v>
      </c>
      <c r="P99" s="16">
        <v>20.584778966894774</v>
      </c>
      <c r="Q99" s="16">
        <v>0.93781688059936086</v>
      </c>
      <c r="R99" s="16">
        <v>4.5558753975818425</v>
      </c>
      <c r="S99" s="16">
        <v>36.64625497344209</v>
      </c>
      <c r="T99" s="20" t="s">
        <v>33</v>
      </c>
      <c r="U99" s="10">
        <v>3</v>
      </c>
      <c r="V99" s="20" t="s">
        <v>144</v>
      </c>
      <c r="W99" s="10">
        <v>4</v>
      </c>
      <c r="X99" s="20" t="s">
        <v>142</v>
      </c>
      <c r="Y99" s="10">
        <v>5</v>
      </c>
      <c r="Z99" s="20" t="s">
        <v>123</v>
      </c>
      <c r="AA99" s="15">
        <v>4</v>
      </c>
      <c r="AB99" s="11">
        <v>76.769528779265329</v>
      </c>
      <c r="AC99" s="10">
        <v>21.136876278281704</v>
      </c>
      <c r="AD99" s="19">
        <v>2.0935949424529716</v>
      </c>
      <c r="AE99" s="12">
        <v>2005.7072895277208</v>
      </c>
      <c r="AF99" s="10">
        <v>2318.0062641305881</v>
      </c>
      <c r="AG99" s="10">
        <v>1372.318597792985</v>
      </c>
      <c r="AH99" s="10">
        <v>628.10653650653421</v>
      </c>
      <c r="AI99" s="10">
        <v>2.1949678442276488</v>
      </c>
      <c r="AJ99" s="10"/>
      <c r="AK99" s="10"/>
      <c r="AL99" s="10"/>
      <c r="AM99" s="10"/>
      <c r="AN99" s="10">
        <v>20.057072895277209</v>
      </c>
      <c r="AO99" s="10">
        <v>4.9417178245421676</v>
      </c>
      <c r="AP99" s="10">
        <v>10.606230184550896</v>
      </c>
      <c r="AQ99" s="10">
        <v>111.47500000000001</v>
      </c>
      <c r="AR99" s="10"/>
      <c r="AS99" s="10"/>
      <c r="AT99" s="10">
        <v>17.914623980105304</v>
      </c>
      <c r="AU99" s="10">
        <v>1</v>
      </c>
      <c r="AV99" s="16"/>
      <c r="AW99" s="19">
        <v>347.70093961958821</v>
      </c>
      <c r="AX99" s="1" t="s">
        <v>120</v>
      </c>
      <c r="AY99" s="23">
        <v>13.7076115485564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76.769528779265329</v>
      </c>
      <c r="BG99" s="24">
        <v>21.136876278281704</v>
      </c>
      <c r="BH99" s="24">
        <v>2.0935949424529716</v>
      </c>
      <c r="BI99" s="21"/>
      <c r="BJ99" s="25">
        <f t="shared" ca="1" si="11"/>
        <v>0.85187919388536693</v>
      </c>
      <c r="BK99" s="24">
        <f t="shared" ca="1" si="12"/>
        <v>50.815575379388861</v>
      </c>
      <c r="BL99" s="23">
        <f t="shared" si="13"/>
        <v>4.7312154817325522</v>
      </c>
      <c r="BM99" s="23">
        <f t="shared" ca="1" si="14"/>
        <v>2.5889435612540588</v>
      </c>
      <c r="BN99" s="22">
        <f t="shared" si="15"/>
        <v>2.8790809907449106</v>
      </c>
      <c r="BO99" s="21"/>
      <c r="BP99" s="2"/>
    </row>
    <row r="100" spans="1:68" x14ac:dyDescent="0.2">
      <c r="A100">
        <v>4.3499999999999996</v>
      </c>
      <c r="B100">
        <v>2.02</v>
      </c>
      <c r="C100">
        <v>0.21193000000000001</v>
      </c>
      <c r="D100">
        <v>1.2239999999999999E-2</v>
      </c>
      <c r="E100">
        <v>6.9819999999999993E-2</v>
      </c>
      <c r="F100">
        <v>2.0557300000000001</v>
      </c>
      <c r="G100">
        <v>2.12378</v>
      </c>
      <c r="H100" s="21"/>
      <c r="I100" s="17">
        <f t="shared" si="9"/>
        <v>14.271653543307085</v>
      </c>
      <c r="J100" s="16">
        <f t="shared" si="10"/>
        <v>-13.871653543307085</v>
      </c>
      <c r="K100" s="10">
        <v>125</v>
      </c>
      <c r="L100" s="16">
        <v>1546.2598425196843</v>
      </c>
      <c r="M100" s="16">
        <v>665.94488188976447</v>
      </c>
      <c r="N100" s="16">
        <v>6.1843832020997365</v>
      </c>
      <c r="O100" s="16">
        <v>20.359161190965093</v>
      </c>
      <c r="P100" s="16">
        <v>20.907664319849737</v>
      </c>
      <c r="Q100" s="16">
        <v>0.86386665269555185</v>
      </c>
      <c r="R100" s="16">
        <v>4.1318180714973352</v>
      </c>
      <c r="S100" s="16">
        <v>38.090495061433529</v>
      </c>
      <c r="T100" s="20" t="s">
        <v>122</v>
      </c>
      <c r="U100" s="10">
        <v>4</v>
      </c>
      <c r="V100" s="20" t="s">
        <v>144</v>
      </c>
      <c r="W100" s="10">
        <v>4</v>
      </c>
      <c r="X100" s="20" t="s">
        <v>142</v>
      </c>
      <c r="Y100" s="10">
        <v>5</v>
      </c>
      <c r="Z100" s="20" t="s">
        <v>123</v>
      </c>
      <c r="AA100" s="15">
        <v>4</v>
      </c>
      <c r="AB100" s="11">
        <v>65.245706219911625</v>
      </c>
      <c r="AC100" s="10">
        <v>31.963770115464143</v>
      </c>
      <c r="AD100" s="19">
        <v>2.7905236646242315</v>
      </c>
      <c r="AE100" s="12">
        <v>2035.9161190965092</v>
      </c>
      <c r="AF100" s="10">
        <v>2354.7865851050638</v>
      </c>
      <c r="AG100" s="10">
        <v>1393.8442879899824</v>
      </c>
      <c r="AH100" s="10">
        <v>656.35430110629522</v>
      </c>
      <c r="AI100" s="10">
        <v>2.4202420888236462</v>
      </c>
      <c r="AJ100" s="10"/>
      <c r="AK100" s="10"/>
      <c r="AL100" s="10"/>
      <c r="AM100" s="10"/>
      <c r="AN100" s="10">
        <v>13.572774127310062</v>
      </c>
      <c r="AO100" s="10">
        <v>4.9493834085361001</v>
      </c>
      <c r="AP100" s="10">
        <v>10.756910015929877</v>
      </c>
      <c r="AQ100" s="10">
        <v>114.66</v>
      </c>
      <c r="AR100" s="10"/>
      <c r="AS100" s="10"/>
      <c r="AT100" s="10">
        <v>17.913829502504559</v>
      </c>
      <c r="AU100" s="10">
        <v>1</v>
      </c>
      <c r="AV100" s="16"/>
      <c r="AW100" s="19">
        <v>353.21798776575957</v>
      </c>
      <c r="AX100" s="1" t="s">
        <v>120</v>
      </c>
      <c r="AY100" s="23">
        <v>13.871653543307101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65.245706219911625</v>
      </c>
      <c r="BG100" s="24">
        <v>31.963770115464143</v>
      </c>
      <c r="BH100" s="24">
        <v>2.7905236646242315</v>
      </c>
      <c r="BI100" s="21"/>
      <c r="BJ100" s="25">
        <f t="shared" ca="1" si="11"/>
        <v>0.84144538930058221</v>
      </c>
      <c r="BK100" s="24">
        <f t="shared" ca="1" si="12"/>
        <v>50.326481924170707</v>
      </c>
      <c r="BL100" s="23">
        <f t="shared" si="13"/>
        <v>4.2904724568950146</v>
      </c>
      <c r="BM100" s="23">
        <f t="shared" ca="1" si="14"/>
        <v>2.5609214310339774</v>
      </c>
      <c r="BN100" s="22">
        <f t="shared" si="15"/>
        <v>2.8464084352058654</v>
      </c>
      <c r="BO100" s="21"/>
      <c r="BP100" s="2"/>
    </row>
    <row r="101" spans="1:68" x14ac:dyDescent="0.2">
      <c r="A101">
        <v>4.4000000000000004</v>
      </c>
      <c r="B101">
        <v>2.02</v>
      </c>
      <c r="C101">
        <v>0.20977999999999999</v>
      </c>
      <c r="D101">
        <v>-4.0699999999999998E-3</v>
      </c>
      <c r="E101">
        <v>6.9870000000000002E-2</v>
      </c>
      <c r="F101">
        <v>2.0515300000000001</v>
      </c>
      <c r="G101">
        <v>2.1195499999999998</v>
      </c>
      <c r="H101" s="21"/>
      <c r="I101" s="17">
        <f t="shared" si="9"/>
        <v>14.435695538057743</v>
      </c>
      <c r="J101" s="16">
        <f t="shared" si="10"/>
        <v>-14.035695538057743</v>
      </c>
      <c r="K101" s="10">
        <v>125</v>
      </c>
      <c r="L101" s="16">
        <v>1566.7650918635165</v>
      </c>
      <c r="M101" s="16">
        <v>676.21391076115572</v>
      </c>
      <c r="N101" s="16">
        <v>6.2554680664916891</v>
      </c>
      <c r="O101" s="16">
        <v>19.789433264887059</v>
      </c>
      <c r="P101" s="16">
        <v>20.338128959116766</v>
      </c>
      <c r="Q101" s="16">
        <v>0.74789278566563633</v>
      </c>
      <c r="R101" s="16">
        <v>3.6772939495517658</v>
      </c>
      <c r="S101" s="16">
        <v>38.103867654840862</v>
      </c>
      <c r="T101" s="20" t="s">
        <v>122</v>
      </c>
      <c r="U101" s="10">
        <v>4</v>
      </c>
      <c r="V101" s="20" t="s">
        <v>144</v>
      </c>
      <c r="W101" s="10">
        <v>4</v>
      </c>
      <c r="X101" s="20" t="s">
        <v>142</v>
      </c>
      <c r="Y101" s="10">
        <v>5</v>
      </c>
      <c r="Z101" s="20" t="s">
        <v>123</v>
      </c>
      <c r="AA101" s="15">
        <v>4</v>
      </c>
      <c r="AB101" s="11">
        <v>54.226817251193779</v>
      </c>
      <c r="AC101" s="10">
        <v>41.941082351436897</v>
      </c>
      <c r="AD101" s="19">
        <v>3.8321003973693251</v>
      </c>
      <c r="AE101" s="12">
        <v>1978.9433264887059</v>
      </c>
      <c r="AF101" s="10">
        <v>2286.5762338809595</v>
      </c>
      <c r="AG101" s="10">
        <v>1355.8752639411177</v>
      </c>
      <c r="AH101" s="10">
        <v>655.16707724604009</v>
      </c>
      <c r="AI101" s="10">
        <v>2.7193909807560868</v>
      </c>
      <c r="AJ101" s="10"/>
      <c r="AK101" s="10"/>
      <c r="AL101" s="10"/>
      <c r="AM101" s="10"/>
      <c r="AN101" s="10">
        <v>13.192955509924706</v>
      </c>
      <c r="AO101" s="10">
        <v>4.7645582936670001</v>
      </c>
      <c r="AP101" s="10">
        <v>10.491126847587823</v>
      </c>
      <c r="AQ101" s="10">
        <v>114.66</v>
      </c>
      <c r="AR101" s="10"/>
      <c r="AS101" s="10"/>
      <c r="AT101" s="10">
        <v>17.088269186797042</v>
      </c>
      <c r="AU101" s="10">
        <v>1</v>
      </c>
      <c r="AV101" s="16"/>
      <c r="AW101" s="19">
        <v>342.98643508214394</v>
      </c>
      <c r="AX101" s="1" t="s">
        <v>120</v>
      </c>
      <c r="AY101" s="23">
        <v>14.0356955380577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54.226817251193779</v>
      </c>
      <c r="BG101" s="24">
        <v>41.941082351436897</v>
      </c>
      <c r="BH101" s="24">
        <v>3.8321003973693251</v>
      </c>
      <c r="BI101" s="21"/>
      <c r="BJ101" s="25">
        <f t="shared" ca="1" si="11"/>
        <v>0.83391327613259592</v>
      </c>
      <c r="BK101" s="24">
        <f t="shared" ca="1" si="12"/>
        <v>47.838467026504198</v>
      </c>
      <c r="BL101" s="23">
        <f t="shared" si="13"/>
        <v>3.8246099942332217</v>
      </c>
      <c r="BM101" s="23">
        <f t="shared" ca="1" si="14"/>
        <v>2.5405152887844955</v>
      </c>
      <c r="BN101" s="22">
        <f t="shared" si="15"/>
        <v>2.823306223818367</v>
      </c>
      <c r="BO101" s="21"/>
      <c r="BP101" s="2"/>
    </row>
    <row r="102" spans="1:68" x14ac:dyDescent="0.2">
      <c r="A102">
        <v>4.45</v>
      </c>
      <c r="B102">
        <v>2.02</v>
      </c>
      <c r="C102">
        <v>0.20699999999999999</v>
      </c>
      <c r="D102">
        <v>-1.439E-2</v>
      </c>
      <c r="E102">
        <v>7.2069999999999995E-2</v>
      </c>
      <c r="F102">
        <v>2.0541499999999999</v>
      </c>
      <c r="G102">
        <v>2.1198000000000001</v>
      </c>
      <c r="H102" s="21"/>
      <c r="I102" s="17">
        <f t="shared" si="9"/>
        <v>14.599737532808399</v>
      </c>
      <c r="J102" s="16">
        <f t="shared" si="10"/>
        <v>-14.199737532808399</v>
      </c>
      <c r="K102" s="10">
        <v>125</v>
      </c>
      <c r="L102" s="16">
        <v>1587.2703412073486</v>
      </c>
      <c r="M102" s="16">
        <v>686.48293963254685</v>
      </c>
      <c r="N102" s="16">
        <v>6.3265529308836399</v>
      </c>
      <c r="O102" s="16">
        <v>19.052761806981515</v>
      </c>
      <c r="P102" s="16">
        <v>19.609930376394107</v>
      </c>
      <c r="Q102" s="16">
        <v>0.67451140566877965</v>
      </c>
      <c r="R102" s="16">
        <v>3.4396420217826873</v>
      </c>
      <c r="S102" s="16">
        <v>38.692261764763302</v>
      </c>
      <c r="T102" s="20" t="s">
        <v>122</v>
      </c>
      <c r="U102" s="10">
        <v>4</v>
      </c>
      <c r="V102" s="20" t="s">
        <v>144</v>
      </c>
      <c r="W102" s="10">
        <v>4</v>
      </c>
      <c r="X102" s="20" t="s">
        <v>142</v>
      </c>
      <c r="Y102" s="10">
        <v>5</v>
      </c>
      <c r="Z102" s="20" t="s">
        <v>123</v>
      </c>
      <c r="AA102" s="15">
        <v>4</v>
      </c>
      <c r="AB102" s="11">
        <v>49.395392316035057</v>
      </c>
      <c r="AC102" s="10">
        <v>46.046315882323142</v>
      </c>
      <c r="AD102" s="19">
        <v>4.5582918016418006</v>
      </c>
      <c r="AE102" s="12">
        <v>1905.2761806981514</v>
      </c>
      <c r="AF102" s="10">
        <v>2199.6996212463036</v>
      </c>
      <c r="AG102" s="10">
        <v>1307.3286917596072</v>
      </c>
      <c r="AH102" s="10">
        <v>665.80886743981023</v>
      </c>
      <c r="AI102" s="10">
        <v>2.9072792856557874</v>
      </c>
      <c r="AJ102" s="10"/>
      <c r="AK102" s="10"/>
      <c r="AL102" s="10"/>
      <c r="AM102" s="10"/>
      <c r="AN102" s="10">
        <v>12.701841204654343</v>
      </c>
      <c r="AO102" s="10">
        <v>4.5847423600646238</v>
      </c>
      <c r="AP102" s="10">
        <v>10.15130084231725</v>
      </c>
      <c r="AQ102" s="10">
        <v>114.66</v>
      </c>
      <c r="AR102" s="10"/>
      <c r="AS102" s="10"/>
      <c r="AT102" s="10">
        <v>16.145700477794495</v>
      </c>
      <c r="AU102" s="10">
        <v>1</v>
      </c>
      <c r="AV102" s="16"/>
      <c r="AW102" s="19">
        <v>329.95494318694557</v>
      </c>
      <c r="AX102" s="1" t="s">
        <v>120</v>
      </c>
      <c r="AY102" s="23">
        <v>14.199737532808401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49.395392316035057</v>
      </c>
      <c r="BG102" s="24">
        <v>46.046315882323142</v>
      </c>
      <c r="BH102" s="24">
        <v>4.5582918016418006</v>
      </c>
      <c r="BI102" s="21"/>
      <c r="BJ102" s="25">
        <f t="shared" ca="1" si="11"/>
        <v>0.83275432968659624</v>
      </c>
      <c r="BK102" s="24">
        <f t="shared" ca="1" si="12"/>
        <v>45.397625511113453</v>
      </c>
      <c r="BL102" s="23">
        <f t="shared" si="13"/>
        <v>3.5847195119537072</v>
      </c>
      <c r="BM102" s="23">
        <f t="shared" ca="1" si="14"/>
        <v>2.5368366182462645</v>
      </c>
      <c r="BN102" s="22">
        <f t="shared" si="15"/>
        <v>2.8174097981801567</v>
      </c>
      <c r="BO102" s="21"/>
      <c r="BP102" s="2"/>
    </row>
    <row r="103" spans="1:68" x14ac:dyDescent="0.2">
      <c r="A103">
        <v>4.5</v>
      </c>
      <c r="B103">
        <v>1.98</v>
      </c>
      <c r="C103">
        <v>0.20993000000000001</v>
      </c>
      <c r="D103">
        <v>5.5300000000000002E-3</v>
      </c>
      <c r="E103">
        <v>7.356E-2</v>
      </c>
      <c r="F103">
        <v>2.0523799999999999</v>
      </c>
      <c r="G103">
        <v>2.1193499999999998</v>
      </c>
      <c r="H103" s="21"/>
      <c r="I103" s="17">
        <f t="shared" si="9"/>
        <v>14.763779527559054</v>
      </c>
      <c r="J103" s="16">
        <f t="shared" si="10"/>
        <v>-14.363779527559053</v>
      </c>
      <c r="K103" s="10">
        <v>125</v>
      </c>
      <c r="L103" s="16">
        <v>1607.7755905511804</v>
      </c>
      <c r="M103" s="16">
        <v>696.75196850393786</v>
      </c>
      <c r="N103" s="16">
        <v>6.3976377952755898</v>
      </c>
      <c r="O103" s="16">
        <v>19.829181724845999</v>
      </c>
      <c r="P103" s="16">
        <v>20.392088741541542</v>
      </c>
      <c r="Q103" s="16">
        <v>0.81615453449992137</v>
      </c>
      <c r="R103" s="16">
        <v>4.0023096449031241</v>
      </c>
      <c r="S103" s="16">
        <v>39.090765048301691</v>
      </c>
      <c r="T103" s="20" t="s">
        <v>122</v>
      </c>
      <c r="U103" s="10">
        <v>4</v>
      </c>
      <c r="V103" s="20" t="s">
        <v>144</v>
      </c>
      <c r="W103" s="10">
        <v>4</v>
      </c>
      <c r="X103" s="20" t="s">
        <v>142</v>
      </c>
      <c r="Y103" s="10">
        <v>5</v>
      </c>
      <c r="Z103" s="20" t="s">
        <v>123</v>
      </c>
      <c r="AA103" s="15">
        <v>4</v>
      </c>
      <c r="AB103" s="11">
        <v>62.721123161354839</v>
      </c>
      <c r="AC103" s="10">
        <v>34.303761566575702</v>
      </c>
      <c r="AD103" s="19">
        <v>2.9751152720694605</v>
      </c>
      <c r="AE103" s="12">
        <v>1982.9181724845998</v>
      </c>
      <c r="AF103" s="10">
        <v>2290.5120613022473</v>
      </c>
      <c r="AG103" s="10">
        <v>1359.472582769436</v>
      </c>
      <c r="AH103" s="10">
        <v>672.5443320622511</v>
      </c>
      <c r="AI103" s="10">
        <v>2.4985573049638568</v>
      </c>
      <c r="AJ103" s="10"/>
      <c r="AK103" s="10"/>
      <c r="AL103" s="10"/>
      <c r="AM103" s="10"/>
      <c r="AN103" s="10">
        <v>13.219454483230665</v>
      </c>
      <c r="AO103" s="10">
        <v>4.8521749223308808</v>
      </c>
      <c r="AP103" s="10">
        <v>10.516308079386054</v>
      </c>
      <c r="AQ103" s="10">
        <v>114.66</v>
      </c>
      <c r="AR103" s="10"/>
      <c r="AS103" s="10"/>
      <c r="AT103" s="10">
        <v>16.581810786604457</v>
      </c>
      <c r="AU103" s="10">
        <v>1</v>
      </c>
      <c r="AV103" s="16"/>
      <c r="AW103" s="19">
        <v>343.57680919533709</v>
      </c>
      <c r="AX103" s="1" t="s">
        <v>120</v>
      </c>
      <c r="AY103" s="23">
        <v>14.3637795275591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62.721123161354839</v>
      </c>
      <c r="BG103" s="24">
        <v>34.303761566575702</v>
      </c>
      <c r="BH103" s="24">
        <v>2.9751152720694605</v>
      </c>
      <c r="BI103" s="21"/>
      <c r="BJ103" s="25">
        <f t="shared" ca="1" si="11"/>
        <v>0.84567569711556567</v>
      </c>
      <c r="BK103" s="24">
        <f t="shared" ca="1" si="12"/>
        <v>47.355228978950279</v>
      </c>
      <c r="BL103" s="23">
        <f t="shared" si="13"/>
        <v>4.1665619866713834</v>
      </c>
      <c r="BM103" s="23">
        <f t="shared" ca="1" si="14"/>
        <v>2.5701141521042778</v>
      </c>
      <c r="BN103" s="22">
        <f t="shared" si="15"/>
        <v>2.8458269263833507</v>
      </c>
      <c r="BO103" s="21"/>
      <c r="BP103" s="2"/>
    </row>
    <row r="104" spans="1:68" x14ac:dyDescent="0.2">
      <c r="A104">
        <v>4.55</v>
      </c>
      <c r="B104">
        <v>0.45</v>
      </c>
      <c r="C104">
        <v>0.21276999999999999</v>
      </c>
      <c r="D104">
        <v>2.7709999999999999E-2</v>
      </c>
      <c r="E104">
        <v>6.9110000000000005E-2</v>
      </c>
      <c r="F104">
        <v>2.06033</v>
      </c>
      <c r="G104">
        <v>2.1234299999999999</v>
      </c>
      <c r="H104" s="21"/>
      <c r="I104" s="17">
        <f t="shared" si="9"/>
        <v>14.92782152230971</v>
      </c>
      <c r="J104" s="16">
        <f t="shared" si="10"/>
        <v>-14.52782152230971</v>
      </c>
      <c r="K104" s="10">
        <v>125</v>
      </c>
      <c r="L104" s="16">
        <v>1628.2808398950124</v>
      </c>
      <c r="M104" s="16">
        <v>707.02099737532899</v>
      </c>
      <c r="N104" s="16">
        <v>6.4687226596675407</v>
      </c>
      <c r="O104" s="16">
        <v>20.581752566735108</v>
      </c>
      <c r="P104" s="16">
        <v>21.127521267719821</v>
      </c>
      <c r="Q104" s="16">
        <v>0.97386761670246758</v>
      </c>
      <c r="R104" s="16">
        <v>4.6094740805700383</v>
      </c>
      <c r="S104" s="16">
        <v>37.900604235049478</v>
      </c>
      <c r="T104" s="20" t="s">
        <v>33</v>
      </c>
      <c r="U104" s="10">
        <v>3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77.519618061380754</v>
      </c>
      <c r="AC104" s="10">
        <v>20.4335638302462</v>
      </c>
      <c r="AD104" s="19">
        <v>2.0468181083730523</v>
      </c>
      <c r="AE104" s="12">
        <v>2058.1752566735108</v>
      </c>
      <c r="AF104" s="10">
        <v>2375.8273438324072</v>
      </c>
      <c r="AG104" s="10">
        <v>1408.5014178479883</v>
      </c>
      <c r="AH104" s="10">
        <v>646.59870669357133</v>
      </c>
      <c r="AI104" s="10">
        <v>2.1694448922388414</v>
      </c>
      <c r="AJ104" s="10"/>
      <c r="AK104" s="10"/>
      <c r="AL104" s="10"/>
      <c r="AM104" s="10"/>
      <c r="AN104" s="10">
        <v>20.581752566735108</v>
      </c>
      <c r="AO104" s="10">
        <v>5.1153384463569038</v>
      </c>
      <c r="AP104" s="10">
        <v>10.859509924935917</v>
      </c>
      <c r="AQ104" s="10">
        <v>111.47500000000001</v>
      </c>
      <c r="AR104" s="10"/>
      <c r="AS104" s="10"/>
      <c r="AT104" s="10">
        <v>16.964372729590373</v>
      </c>
      <c r="AU104" s="10">
        <v>1</v>
      </c>
      <c r="AV104" s="16"/>
      <c r="AW104" s="19">
        <v>356.37410157486107</v>
      </c>
      <c r="AX104" s="1" t="s">
        <v>120</v>
      </c>
      <c r="AY104" s="23">
        <v>14.527821522309701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77.519618061380754</v>
      </c>
      <c r="BG104" s="24">
        <v>20.4335638302462</v>
      </c>
      <c r="BH104" s="24">
        <v>2.0468181083730523</v>
      </c>
      <c r="BI104" s="21"/>
      <c r="BJ104" s="25">
        <f t="shared" ca="1" si="11"/>
        <v>0.85837321233549402</v>
      </c>
      <c r="BK104" s="24">
        <f t="shared" ca="1" si="12"/>
        <v>49.185555104049932</v>
      </c>
      <c r="BL104" s="23">
        <f t="shared" si="13"/>
        <v>4.7942172895816491</v>
      </c>
      <c r="BM104" s="23">
        <f t="shared" ca="1" si="14"/>
        <v>2.6028041473558843</v>
      </c>
      <c r="BN104" s="22">
        <f t="shared" si="15"/>
        <v>2.8738523759946184</v>
      </c>
      <c r="BO104" s="21"/>
      <c r="BP104" s="2"/>
    </row>
    <row r="105" spans="1:68" x14ac:dyDescent="0.2">
      <c r="A105">
        <v>4.5999999999999996</v>
      </c>
      <c r="B105">
        <v>1.98</v>
      </c>
      <c r="C105">
        <v>0.21640000000000001</v>
      </c>
      <c r="D105">
        <v>3.882E-2</v>
      </c>
      <c r="E105">
        <v>6.454E-2</v>
      </c>
      <c r="F105">
        <v>2.0541499999999999</v>
      </c>
      <c r="G105">
        <v>2.1189499999999999</v>
      </c>
      <c r="H105" s="21"/>
      <c r="I105" s="17">
        <f t="shared" si="9"/>
        <v>15.091863517060366</v>
      </c>
      <c r="J105" s="16">
        <f t="shared" si="10"/>
        <v>-14.691863517060366</v>
      </c>
      <c r="K105" s="10">
        <v>125</v>
      </c>
      <c r="L105" s="16">
        <v>1648.7860892388444</v>
      </c>
      <c r="M105" s="16">
        <v>717.29002624672012</v>
      </c>
      <c r="N105" s="16">
        <v>6.5398075240594924</v>
      </c>
      <c r="O105" s="16">
        <v>21.543665297741274</v>
      </c>
      <c r="P105" s="16">
        <v>22.071833526186996</v>
      </c>
      <c r="Q105" s="16">
        <v>1.052866369780479</v>
      </c>
      <c r="R105" s="16">
        <v>4.7701808213228496</v>
      </c>
      <c r="S105" s="16">
        <v>36.678349197619681</v>
      </c>
      <c r="T105" s="20" t="s">
        <v>33</v>
      </c>
      <c r="U105" s="10">
        <v>3</v>
      </c>
      <c r="V105" s="20" t="s">
        <v>144</v>
      </c>
      <c r="W105" s="10">
        <v>4</v>
      </c>
      <c r="X105" s="20" t="s">
        <v>144</v>
      </c>
      <c r="Y105" s="10">
        <v>4</v>
      </c>
      <c r="Z105" s="20" t="s">
        <v>123</v>
      </c>
      <c r="AA105" s="15">
        <v>4</v>
      </c>
      <c r="AB105" s="11">
        <v>80.312435258586149</v>
      </c>
      <c r="AC105" s="10">
        <v>17.826754399711064</v>
      </c>
      <c r="AD105" s="19">
        <v>1.8608103417027861</v>
      </c>
      <c r="AE105" s="12">
        <v>2154.3665297741272</v>
      </c>
      <c r="AF105" s="10">
        <v>2485.7167125142028</v>
      </c>
      <c r="AG105" s="10">
        <v>1471.4555684124664</v>
      </c>
      <c r="AH105" s="10">
        <v>619.99285728466668</v>
      </c>
      <c r="AI105" s="10">
        <v>2.0963565899430279</v>
      </c>
      <c r="AJ105" s="10"/>
      <c r="AK105" s="10"/>
      <c r="AL105" s="10"/>
      <c r="AM105" s="10"/>
      <c r="AN105" s="10">
        <v>21.543665297741274</v>
      </c>
      <c r="AO105" s="10">
        <v>5.3494033596232553</v>
      </c>
      <c r="AP105" s="10">
        <v>11.300188978887265</v>
      </c>
      <c r="AQ105" s="10">
        <v>111.47500000000001</v>
      </c>
      <c r="AR105" s="10"/>
      <c r="AS105" s="10"/>
      <c r="AT105" s="10">
        <v>17.518015191131639</v>
      </c>
      <c r="AU105" s="10">
        <v>1</v>
      </c>
      <c r="AV105" s="16"/>
      <c r="AW105" s="19">
        <v>372.85750687713045</v>
      </c>
      <c r="AX105" s="1" t="s">
        <v>120</v>
      </c>
      <c r="AY105" s="23">
        <v>14.6918635170604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80.312435258586149</v>
      </c>
      <c r="BG105" s="24">
        <v>17.826754399711064</v>
      </c>
      <c r="BH105" s="24">
        <v>1.8608103417027861</v>
      </c>
      <c r="BI105" s="21"/>
      <c r="BJ105" s="25">
        <f t="shared" ca="1" si="11"/>
        <v>0.8588919702622746</v>
      </c>
      <c r="BK105" s="24">
        <f t="shared" ca="1" si="12"/>
        <v>50.842932418202743</v>
      </c>
      <c r="BL105" s="23">
        <f t="shared" si="13"/>
        <v>4.9552621206015575</v>
      </c>
      <c r="BM105" s="23">
        <f t="shared" ca="1" si="14"/>
        <v>2.603528900368258</v>
      </c>
      <c r="BN105" s="22">
        <f t="shared" si="15"/>
        <v>2.8693634745697785</v>
      </c>
      <c r="BO105" s="21"/>
      <c r="BP105" s="2"/>
    </row>
    <row r="106" spans="1:68" x14ac:dyDescent="0.2">
      <c r="A106">
        <v>4.6500000000000004</v>
      </c>
      <c r="B106">
        <v>1.98</v>
      </c>
      <c r="C106">
        <v>0.21124000000000001</v>
      </c>
      <c r="D106">
        <v>2.4930000000000001E-2</v>
      </c>
      <c r="E106">
        <v>4.7890000000000002E-2</v>
      </c>
      <c r="F106">
        <v>2.0561799999999999</v>
      </c>
      <c r="G106">
        <v>2.1189300000000002</v>
      </c>
      <c r="H106" s="21"/>
      <c r="I106" s="17">
        <f t="shared" si="9"/>
        <v>15.255905511811024</v>
      </c>
      <c r="J106" s="16">
        <f t="shared" si="10"/>
        <v>-14.855905511811024</v>
      </c>
      <c r="K106" s="10">
        <v>125</v>
      </c>
      <c r="L106" s="16">
        <v>1669.2913385826766</v>
      </c>
      <c r="M106" s="16">
        <v>727.55905511811136</v>
      </c>
      <c r="N106" s="16">
        <v>6.6108923884514432</v>
      </c>
      <c r="O106" s="16">
        <v>20.176318275154006</v>
      </c>
      <c r="P106" s="16">
        <v>20.640362243692909</v>
      </c>
      <c r="Q106" s="16">
        <v>0.9541001519358725</v>
      </c>
      <c r="R106" s="16">
        <v>4.6224971280599378</v>
      </c>
      <c r="S106" s="16">
        <v>32.225275592979408</v>
      </c>
      <c r="T106" s="20" t="s">
        <v>33</v>
      </c>
      <c r="U106" s="10">
        <v>3</v>
      </c>
      <c r="V106" s="20" t="s">
        <v>144</v>
      </c>
      <c r="W106" s="10">
        <v>4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77.969352683430685</v>
      </c>
      <c r="AC106" s="10">
        <v>20.012437833676017</v>
      </c>
      <c r="AD106" s="19">
        <v>2.018209482893301</v>
      </c>
      <c r="AE106" s="12">
        <v>2017.6318275154008</v>
      </c>
      <c r="AF106" s="10">
        <v>2316.1021352005555</v>
      </c>
      <c r="AG106" s="10">
        <v>1376.0241495795274</v>
      </c>
      <c r="AH106" s="10">
        <v>526.92445449314664</v>
      </c>
      <c r="AI106" s="10">
        <v>2.1633328746267928</v>
      </c>
      <c r="AJ106" s="10"/>
      <c r="AK106" s="10"/>
      <c r="AL106" s="10"/>
      <c r="AM106" s="10"/>
      <c r="AN106" s="10">
        <v>20.176318275154006</v>
      </c>
      <c r="AO106" s="10">
        <v>5.0357323669485368</v>
      </c>
      <c r="AP106" s="10">
        <v>10.63216904705669</v>
      </c>
      <c r="AQ106" s="10">
        <v>111.47500000000001</v>
      </c>
      <c r="AR106" s="10"/>
      <c r="AS106" s="10"/>
      <c r="AT106" s="10">
        <v>16.020681100263737</v>
      </c>
      <c r="AU106" s="10">
        <v>1</v>
      </c>
      <c r="AV106" s="16"/>
      <c r="AW106" s="19">
        <v>347.41532028008334</v>
      </c>
      <c r="AX106" s="1" t="s">
        <v>120</v>
      </c>
      <c r="AY106" s="23">
        <v>14.855905511811001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77.969352683430685</v>
      </c>
      <c r="BG106" s="24">
        <v>20.012437833676017</v>
      </c>
      <c r="BH106" s="24">
        <v>2.018209482893301</v>
      </c>
      <c r="BI106" s="21"/>
      <c r="BJ106" s="25">
        <f t="shared" ca="1" si="11"/>
        <v>0.86436500645609271</v>
      </c>
      <c r="BK106" s="24">
        <f t="shared" ca="1" si="12"/>
        <v>47.092770810846197</v>
      </c>
      <c r="BL106" s="23">
        <f t="shared" si="13"/>
        <v>4.8172968059586632</v>
      </c>
      <c r="BM106" s="23">
        <f t="shared" ca="1" si="14"/>
        <v>2.617257008412226</v>
      </c>
      <c r="BN106" s="22">
        <f t="shared" si="15"/>
        <v>2.8823126845073488</v>
      </c>
      <c r="BO106" s="21"/>
      <c r="BP106" s="2"/>
    </row>
    <row r="107" spans="1:68" x14ac:dyDescent="0.2">
      <c r="A107">
        <v>4.7</v>
      </c>
      <c r="B107">
        <v>2.02</v>
      </c>
      <c r="C107">
        <v>0.20347999999999999</v>
      </c>
      <c r="D107">
        <v>1.009E-2</v>
      </c>
      <c r="E107">
        <v>5.0930000000000003E-2</v>
      </c>
      <c r="F107">
        <v>2.0557799999999999</v>
      </c>
      <c r="G107">
        <v>2.1204299999999998</v>
      </c>
      <c r="H107" s="21"/>
      <c r="I107" s="17">
        <f t="shared" si="9"/>
        <v>15.41994750656168</v>
      </c>
      <c r="J107" s="16">
        <f t="shared" si="10"/>
        <v>-15.01994750656168</v>
      </c>
      <c r="K107" s="10">
        <v>125</v>
      </c>
      <c r="L107" s="16">
        <v>1689.7965879265087</v>
      </c>
      <c r="M107" s="16">
        <v>737.82808398950249</v>
      </c>
      <c r="N107" s="16">
        <v>6.6819772528433941</v>
      </c>
      <c r="O107" s="16">
        <v>18.119997946611907</v>
      </c>
      <c r="P107" s="16">
        <v>18.595749888130793</v>
      </c>
      <c r="Q107" s="16">
        <v>0.84857886519620684</v>
      </c>
      <c r="R107" s="16">
        <v>4.5632946791666287</v>
      </c>
      <c r="S107" s="16">
        <v>33.038329272144956</v>
      </c>
      <c r="T107" s="20" t="s">
        <v>33</v>
      </c>
      <c r="U107" s="10">
        <v>3</v>
      </c>
      <c r="V107" s="20" t="s">
        <v>144</v>
      </c>
      <c r="W107" s="10">
        <v>4</v>
      </c>
      <c r="X107" s="20" t="s">
        <v>144</v>
      </c>
      <c r="Y107" s="10">
        <v>4</v>
      </c>
      <c r="Z107" s="20" t="s">
        <v>123</v>
      </c>
      <c r="AA107" s="15">
        <v>4</v>
      </c>
      <c r="AB107" s="11">
        <v>79.614236296165728</v>
      </c>
      <c r="AC107" s="10">
        <v>18.47643012865791</v>
      </c>
      <c r="AD107" s="19">
        <v>1.9093335751763605</v>
      </c>
      <c r="AE107" s="12">
        <v>1811.9997946611907</v>
      </c>
      <c r="AF107" s="10">
        <v>2074.3533139965516</v>
      </c>
      <c r="AG107" s="10">
        <v>1239.7166592087196</v>
      </c>
      <c r="AH107" s="10">
        <v>542.1878129684892</v>
      </c>
      <c r="AI107" s="10">
        <v>2.1913991322222146</v>
      </c>
      <c r="AJ107" s="10"/>
      <c r="AK107" s="10"/>
      <c r="AL107" s="10"/>
      <c r="AM107" s="10"/>
      <c r="AN107" s="10">
        <v>18.119997946611907</v>
      </c>
      <c r="AO107" s="10">
        <v>4.6054863281922467</v>
      </c>
      <c r="AP107" s="10">
        <v>9.6780166144610362</v>
      </c>
      <c r="AQ107" s="10">
        <v>111.47500000000001</v>
      </c>
      <c r="AR107" s="10"/>
      <c r="AS107" s="10"/>
      <c r="AT107" s="10">
        <v>14.058222501312672</v>
      </c>
      <c r="AU107" s="10">
        <v>1</v>
      </c>
      <c r="AV107" s="16"/>
      <c r="AW107" s="19">
        <v>311.15299709948272</v>
      </c>
      <c r="AX107" s="1" t="s">
        <v>120</v>
      </c>
      <c r="AY107" s="23">
        <v>15.019947506561699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79.614236296165728</v>
      </c>
      <c r="BG107" s="24">
        <v>18.47643012865791</v>
      </c>
      <c r="BH107" s="24">
        <v>1.9093335751763605</v>
      </c>
      <c r="BI107" s="21"/>
      <c r="BJ107" s="25">
        <f t="shared" ca="1" si="11"/>
        <v>0.87618591244320199</v>
      </c>
      <c r="BK107" s="24">
        <f t="shared" ca="1" si="12"/>
        <v>42.222118610970931</v>
      </c>
      <c r="BL107" s="23">
        <f t="shared" si="13"/>
        <v>4.7804966465666769</v>
      </c>
      <c r="BM107" s="23">
        <f t="shared" ca="1" si="14"/>
        <v>2.647646192029137</v>
      </c>
      <c r="BN107" s="22">
        <f t="shared" si="15"/>
        <v>2.9131226688012539</v>
      </c>
      <c r="BO107" s="21"/>
      <c r="BP107" s="2"/>
    </row>
    <row r="108" spans="1:68" x14ac:dyDescent="0.2">
      <c r="A108">
        <v>4.75</v>
      </c>
      <c r="B108">
        <v>1.98</v>
      </c>
      <c r="C108">
        <v>0.20319999999999999</v>
      </c>
      <c r="D108">
        <v>4.7600000000000003E-3</v>
      </c>
      <c r="E108">
        <v>5.1159999999999997E-2</v>
      </c>
      <c r="F108">
        <v>2.0546799999999998</v>
      </c>
      <c r="G108">
        <v>2.1190000000000002</v>
      </c>
      <c r="H108" s="21"/>
      <c r="I108" s="17">
        <f t="shared" si="9"/>
        <v>15.583989501312335</v>
      </c>
      <c r="J108" s="16">
        <f t="shared" si="10"/>
        <v>-15.183989501312334</v>
      </c>
      <c r="K108" s="10">
        <v>125</v>
      </c>
      <c r="L108" s="16">
        <v>1710.3018372703405</v>
      </c>
      <c r="M108" s="16">
        <v>748.0971128608935</v>
      </c>
      <c r="N108" s="16">
        <v>6.7530621172353449</v>
      </c>
      <c r="O108" s="16">
        <v>18.045800821355233</v>
      </c>
      <c r="P108" s="16">
        <v>18.522438563461421</v>
      </c>
      <c r="Q108" s="16">
        <v>0.81067937339550478</v>
      </c>
      <c r="R108" s="16">
        <v>4.3767421369381898</v>
      </c>
      <c r="S108" s="16">
        <v>33.099843201818672</v>
      </c>
      <c r="T108" s="20" t="s">
        <v>33</v>
      </c>
      <c r="U108" s="10">
        <v>3</v>
      </c>
      <c r="V108" s="20" t="s">
        <v>144</v>
      </c>
      <c r="W108" s="10">
        <v>4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74.911896693294864</v>
      </c>
      <c r="AC108" s="10">
        <v>22.882703610608857</v>
      </c>
      <c r="AD108" s="19">
        <v>2.2053996960962765</v>
      </c>
      <c r="AE108" s="12">
        <v>1804.5800821355231</v>
      </c>
      <c r="AF108" s="10">
        <v>2064.5222611328704</v>
      </c>
      <c r="AG108" s="10">
        <v>1234.8292375640947</v>
      </c>
      <c r="AH108" s="10">
        <v>541.99092516857127</v>
      </c>
      <c r="AI108" s="10">
        <v>2.284804470339584</v>
      </c>
      <c r="AJ108" s="10"/>
      <c r="AK108" s="10"/>
      <c r="AL108" s="10"/>
      <c r="AM108" s="10"/>
      <c r="AN108" s="10">
        <v>18.045800821355233</v>
      </c>
      <c r="AO108" s="10">
        <v>4.57146180118486</v>
      </c>
      <c r="AP108" s="10">
        <v>9.6438046629486625</v>
      </c>
      <c r="AQ108" s="10">
        <v>111.47500000000001</v>
      </c>
      <c r="AR108" s="10"/>
      <c r="AS108" s="10"/>
      <c r="AT108" s="10">
        <v>13.783931410814482</v>
      </c>
      <c r="AU108" s="10">
        <v>1</v>
      </c>
      <c r="AV108" s="16"/>
      <c r="AW108" s="19">
        <v>309.67833916993055</v>
      </c>
      <c r="AX108" s="1" t="s">
        <v>120</v>
      </c>
      <c r="AY108" s="23">
        <v>15.183989501312301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74.911896693294864</v>
      </c>
      <c r="BG108" s="24">
        <v>22.882703610608857</v>
      </c>
      <c r="BH108" s="24">
        <v>2.2053996960962765</v>
      </c>
      <c r="BI108" s="21"/>
      <c r="BJ108" s="25">
        <f t="shared" ca="1" si="11"/>
        <v>0.87381401329342445</v>
      </c>
      <c r="BK108" s="24">
        <f t="shared" ca="1" si="12"/>
        <v>41.415045945159243</v>
      </c>
      <c r="BL108" s="23">
        <f t="shared" si="13"/>
        <v>4.5885898825726485</v>
      </c>
      <c r="BM108" s="23">
        <f t="shared" ca="1" si="14"/>
        <v>2.6407839185938515</v>
      </c>
      <c r="BN108" s="22">
        <f t="shared" si="15"/>
        <v>2.9027778027205091</v>
      </c>
      <c r="BO108" s="21"/>
      <c r="BP108" s="2"/>
    </row>
    <row r="109" spans="1:68" x14ac:dyDescent="0.2">
      <c r="A109">
        <v>4.8</v>
      </c>
      <c r="B109">
        <v>2.02</v>
      </c>
      <c r="C109">
        <v>0.20416000000000001</v>
      </c>
      <c r="D109">
        <v>1.18E-2</v>
      </c>
      <c r="E109">
        <v>5.1799999999999999E-2</v>
      </c>
      <c r="F109">
        <v>2.0564300000000002</v>
      </c>
      <c r="G109">
        <v>2.1204499999999999</v>
      </c>
      <c r="H109" s="21"/>
      <c r="I109" s="17">
        <f t="shared" si="9"/>
        <v>15.748031496062991</v>
      </c>
      <c r="J109" s="16">
        <f t="shared" si="10"/>
        <v>-15.34803149606299</v>
      </c>
      <c r="K109" s="10">
        <v>125</v>
      </c>
      <c r="L109" s="16">
        <v>1730.8070866141725</v>
      </c>
      <c r="M109" s="16">
        <v>758.36614173228463</v>
      </c>
      <c r="N109" s="16">
        <v>6.8241469816272957</v>
      </c>
      <c r="O109" s="16">
        <v>18.300190965092401</v>
      </c>
      <c r="P109" s="16">
        <v>18.779293543615427</v>
      </c>
      <c r="Q109" s="16">
        <v>0.86073798920731392</v>
      </c>
      <c r="R109" s="16">
        <v>4.5834417956576816</v>
      </c>
      <c r="S109" s="16">
        <v>33.271012397432465</v>
      </c>
      <c r="T109" s="20" t="s">
        <v>33</v>
      </c>
      <c r="U109" s="10">
        <v>3</v>
      </c>
      <c r="V109" s="20" t="s">
        <v>144</v>
      </c>
      <c r="W109" s="10">
        <v>4</v>
      </c>
      <c r="X109" s="20" t="s">
        <v>144</v>
      </c>
      <c r="Y109" s="10">
        <v>4</v>
      </c>
      <c r="Z109" s="20" t="s">
        <v>123</v>
      </c>
      <c r="AA109" s="15">
        <v>4</v>
      </c>
      <c r="AB109" s="11">
        <v>79.870033079258903</v>
      </c>
      <c r="AC109" s="10">
        <v>18.238237297092823</v>
      </c>
      <c r="AD109" s="19">
        <v>1.8917296236482806</v>
      </c>
      <c r="AE109" s="12">
        <v>1830.0190965092402</v>
      </c>
      <c r="AF109" s="10">
        <v>2093.5343029542928</v>
      </c>
      <c r="AG109" s="10">
        <v>1251.9529029076953</v>
      </c>
      <c r="AH109" s="10">
        <v>544.04980283942064</v>
      </c>
      <c r="AI109" s="10">
        <v>2.1817665513880695</v>
      </c>
      <c r="AJ109" s="10"/>
      <c r="AK109" s="10"/>
      <c r="AL109" s="10"/>
      <c r="AM109" s="10"/>
      <c r="AN109" s="10">
        <v>18.300190965092401</v>
      </c>
      <c r="AO109" s="10">
        <v>4.6659953502907445</v>
      </c>
      <c r="AP109" s="10">
        <v>9.7636703203538655</v>
      </c>
      <c r="AQ109" s="10">
        <v>111.47500000000001</v>
      </c>
      <c r="AR109" s="10"/>
      <c r="AS109" s="10"/>
      <c r="AT109" s="10">
        <v>13.785863743751175</v>
      </c>
      <c r="AU109" s="10">
        <v>1</v>
      </c>
      <c r="AV109" s="16"/>
      <c r="AW109" s="19">
        <v>314.03014544314391</v>
      </c>
      <c r="AX109" s="1" t="s">
        <v>120</v>
      </c>
      <c r="AY109" s="23">
        <v>15.348031496062999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79.870033079258903</v>
      </c>
      <c r="BG109" s="24">
        <v>18.238237297092823</v>
      </c>
      <c r="BH109" s="24">
        <v>1.8917296236482806</v>
      </c>
      <c r="BI109" s="21"/>
      <c r="BJ109" s="25">
        <f t="shared" ca="1" si="11"/>
        <v>0.87869662490635814</v>
      </c>
      <c r="BK109" s="24">
        <f t="shared" ca="1" si="12"/>
        <v>41.704626083224412</v>
      </c>
      <c r="BL109" s="23">
        <f t="shared" si="13"/>
        <v>4.8048636515714813</v>
      </c>
      <c r="BM109" s="23">
        <f t="shared" ca="1" si="14"/>
        <v>2.6529623558218498</v>
      </c>
      <c r="BN109" s="22">
        <f t="shared" si="15"/>
        <v>2.9111006690207923</v>
      </c>
      <c r="BO109" s="21"/>
      <c r="BP109" s="2"/>
    </row>
    <row r="110" spans="1:68" x14ac:dyDescent="0.2">
      <c r="A110">
        <v>4.8499999999999996</v>
      </c>
      <c r="B110">
        <v>2.02</v>
      </c>
      <c r="C110">
        <v>0.20626</v>
      </c>
      <c r="D110">
        <v>2.683E-2</v>
      </c>
      <c r="E110">
        <v>5.212E-2</v>
      </c>
      <c r="F110">
        <v>2.0489000000000002</v>
      </c>
      <c r="G110">
        <v>2.1178499999999998</v>
      </c>
      <c r="H110" s="21"/>
      <c r="I110" s="17">
        <f t="shared" si="9"/>
        <v>15.912073490813647</v>
      </c>
      <c r="J110" s="16">
        <f t="shared" si="10"/>
        <v>-15.512073490813647</v>
      </c>
      <c r="K110" s="10">
        <v>125</v>
      </c>
      <c r="L110" s="16">
        <v>1751.3123359580045</v>
      </c>
      <c r="M110" s="16">
        <v>768.63517060367576</v>
      </c>
      <c r="N110" s="16">
        <v>6.8952318460192465</v>
      </c>
      <c r="O110" s="16">
        <v>18.856669404517454</v>
      </c>
      <c r="P110" s="16">
        <v>19.337004401248901</v>
      </c>
      <c r="Q110" s="16">
        <v>0.9676102897259915</v>
      </c>
      <c r="R110" s="16">
        <v>5.0039306484488222</v>
      </c>
      <c r="S110" s="16">
        <v>33.356596995239364</v>
      </c>
      <c r="T110" s="20" t="s">
        <v>33</v>
      </c>
      <c r="U110" s="10">
        <v>3</v>
      </c>
      <c r="V110" s="20" t="s">
        <v>144</v>
      </c>
      <c r="W110" s="10">
        <v>4</v>
      </c>
      <c r="X110" s="20" t="s">
        <v>144</v>
      </c>
      <c r="Y110" s="10">
        <v>4</v>
      </c>
      <c r="Z110" s="20" t="s">
        <v>123</v>
      </c>
      <c r="AA110" s="15">
        <v>4</v>
      </c>
      <c r="AB110" s="11">
        <v>89.914368449561607</v>
      </c>
      <c r="AC110" s="10">
        <v>9.0958286381543445</v>
      </c>
      <c r="AD110" s="19">
        <v>0.98980291228404704</v>
      </c>
      <c r="AE110" s="12">
        <v>1885.6669404517456</v>
      </c>
      <c r="AF110" s="10">
        <v>2157.9411538909467</v>
      </c>
      <c r="AG110" s="10">
        <v>1289.1336267499269</v>
      </c>
      <c r="AH110" s="10">
        <v>544.34808306967102</v>
      </c>
      <c r="AI110" s="10">
        <v>1.9984289756493565</v>
      </c>
      <c r="AJ110" s="10"/>
      <c r="AK110" s="10"/>
      <c r="AL110" s="10"/>
      <c r="AM110" s="10"/>
      <c r="AN110" s="10">
        <v>18.856669404517454</v>
      </c>
      <c r="AO110" s="10">
        <v>4.8561364799256479</v>
      </c>
      <c r="AP110" s="10">
        <v>10.023935387249487</v>
      </c>
      <c r="AQ110" s="10">
        <v>111.47500000000001</v>
      </c>
      <c r="AR110" s="10"/>
      <c r="AS110" s="10"/>
      <c r="AT110" s="10">
        <v>14.029259234954804</v>
      </c>
      <c r="AU110" s="10">
        <v>1</v>
      </c>
      <c r="AV110" s="16"/>
      <c r="AW110" s="19">
        <v>323.69117308364196</v>
      </c>
      <c r="AX110" s="1" t="s">
        <v>120</v>
      </c>
      <c r="AY110" s="23">
        <v>15.5120734908136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89.914368449561607</v>
      </c>
      <c r="BG110" s="24">
        <v>9.0958286381543445</v>
      </c>
      <c r="BH110" s="24">
        <v>0.98980291228404704</v>
      </c>
      <c r="BI110" s="21"/>
      <c r="BJ110" s="25">
        <f t="shared" ca="1" si="11"/>
        <v>0.88633189676154878</v>
      </c>
      <c r="BK110" s="24">
        <f t="shared" ca="1" si="12"/>
        <v>42.804479155495798</v>
      </c>
      <c r="BL110" s="23">
        <f t="shared" si="13"/>
        <v>5.2412764089581723</v>
      </c>
      <c r="BM110" s="23">
        <f t="shared" ca="1" si="14"/>
        <v>2.672365623082019</v>
      </c>
      <c r="BN110" s="22">
        <f t="shared" si="15"/>
        <v>2.9262721419256836</v>
      </c>
      <c r="BO110" s="21"/>
      <c r="BP110" s="2"/>
    </row>
    <row r="111" spans="1:68" x14ac:dyDescent="0.2">
      <c r="A111">
        <v>4.9000000000000004</v>
      </c>
      <c r="B111">
        <v>1.98</v>
      </c>
      <c r="C111">
        <v>0.20730999999999999</v>
      </c>
      <c r="D111">
        <v>2.469E-2</v>
      </c>
      <c r="E111">
        <v>5.0220000000000001E-2</v>
      </c>
      <c r="F111">
        <v>2.05253</v>
      </c>
      <c r="G111">
        <v>2.12188</v>
      </c>
      <c r="H111" s="21"/>
      <c r="I111" s="17">
        <f t="shared" si="9"/>
        <v>16.076115485564305</v>
      </c>
      <c r="J111" s="16">
        <f t="shared" si="10"/>
        <v>-15.676115485564305</v>
      </c>
      <c r="K111" s="10">
        <v>125</v>
      </c>
      <c r="L111" s="16">
        <v>1771.8175853018367</v>
      </c>
      <c r="M111" s="16">
        <v>778.904199475067</v>
      </c>
      <c r="N111" s="16">
        <v>6.9663167104111983</v>
      </c>
      <c r="O111" s="16">
        <v>19.134908624229976</v>
      </c>
      <c r="P111" s="16">
        <v>19.607926137848931</v>
      </c>
      <c r="Q111" s="16">
        <v>0.95239360821501551</v>
      </c>
      <c r="R111" s="16">
        <v>4.857186841277529</v>
      </c>
      <c r="S111" s="16">
        <v>32.848438445760898</v>
      </c>
      <c r="T111" s="20" t="s">
        <v>33</v>
      </c>
      <c r="U111" s="10">
        <v>3</v>
      </c>
      <c r="V111" s="20" t="s">
        <v>144</v>
      </c>
      <c r="W111" s="10">
        <v>4</v>
      </c>
      <c r="X111" s="20" t="s">
        <v>144</v>
      </c>
      <c r="Y111" s="10">
        <v>4</v>
      </c>
      <c r="Z111" s="20" t="s">
        <v>123</v>
      </c>
      <c r="AA111" s="15">
        <v>4</v>
      </c>
      <c r="AB111" s="11">
        <v>85.641002737487483</v>
      </c>
      <c r="AC111" s="10">
        <v>12.928342417628741</v>
      </c>
      <c r="AD111" s="19">
        <v>1.4306548448837753</v>
      </c>
      <c r="AE111" s="12">
        <v>1913.4908624229975</v>
      </c>
      <c r="AF111" s="10">
        <v>2188.6081082354312</v>
      </c>
      <c r="AG111" s="10">
        <v>1307.1950758565954</v>
      </c>
      <c r="AH111" s="10">
        <v>532.43221855576519</v>
      </c>
      <c r="AI111" s="10">
        <v>2.0588048857864849</v>
      </c>
      <c r="AJ111" s="10"/>
      <c r="AK111" s="10"/>
      <c r="AL111" s="10"/>
      <c r="AM111" s="10"/>
      <c r="AN111" s="10">
        <v>19.134908624229976</v>
      </c>
      <c r="AO111" s="10">
        <v>4.9019751221488139</v>
      </c>
      <c r="AP111" s="10">
        <v>10.150365530996169</v>
      </c>
      <c r="AQ111" s="10">
        <v>111.47500000000001</v>
      </c>
      <c r="AR111" s="10"/>
      <c r="AS111" s="10"/>
      <c r="AT111" s="10">
        <v>14.039008824563261</v>
      </c>
      <c r="AU111" s="10">
        <v>1</v>
      </c>
      <c r="AV111" s="16"/>
      <c r="AW111" s="19">
        <v>328.29121623531466</v>
      </c>
      <c r="AX111" s="1" t="s">
        <v>120</v>
      </c>
      <c r="AY111" s="23">
        <v>15.676115485564299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85.641002737487483</v>
      </c>
      <c r="BG111" s="24">
        <v>12.928342417628741</v>
      </c>
      <c r="BH111" s="24">
        <v>1.4306548448837753</v>
      </c>
      <c r="BI111" s="21"/>
      <c r="BJ111" s="25">
        <f t="shared" ca="1" si="11"/>
        <v>0.88310429872459428</v>
      </c>
      <c r="BK111" s="24">
        <f t="shared" ca="1" si="12"/>
        <v>42.762814934253392</v>
      </c>
      <c r="BL111" s="23">
        <f t="shared" si="13"/>
        <v>5.0870244945013567</v>
      </c>
      <c r="BM111" s="23">
        <f t="shared" ca="1" si="14"/>
        <v>2.6632574208089981</v>
      </c>
      <c r="BN111" s="22">
        <f t="shared" si="15"/>
        <v>2.9132383694386221</v>
      </c>
      <c r="BO111" s="21"/>
      <c r="BP111" s="2"/>
    </row>
    <row r="112" spans="1:68" x14ac:dyDescent="0.2">
      <c r="A112">
        <v>4.95</v>
      </c>
      <c r="B112">
        <v>2.02</v>
      </c>
      <c r="C112">
        <v>0.20183000000000001</v>
      </c>
      <c r="D112">
        <v>9.8399999999999998E-3</v>
      </c>
      <c r="E112">
        <v>5.0939999999999999E-2</v>
      </c>
      <c r="F112">
        <v>2.0542799999999999</v>
      </c>
      <c r="G112">
        <v>2.1198000000000001</v>
      </c>
      <c r="H112" s="21"/>
      <c r="I112" s="17">
        <f t="shared" si="9"/>
        <v>16.240157480314959</v>
      </c>
      <c r="J112" s="16">
        <f t="shared" si="10"/>
        <v>-15.840157480314959</v>
      </c>
      <c r="K112" s="10">
        <v>125</v>
      </c>
      <c r="L112" s="16">
        <v>1792.3228346456685</v>
      </c>
      <c r="M112" s="16">
        <v>789.17322834645802</v>
      </c>
      <c r="N112" s="16">
        <v>7.0374015748031491</v>
      </c>
      <c r="O112" s="16">
        <v>17.682764887063659</v>
      </c>
      <c r="P112" s="16">
        <v>18.15855534165156</v>
      </c>
      <c r="Q112" s="16">
        <v>0.84680121548698062</v>
      </c>
      <c r="R112" s="16">
        <v>4.6633732670605843</v>
      </c>
      <c r="S112" s="16">
        <v>33.041003790826416</v>
      </c>
      <c r="T112" s="20" t="s">
        <v>33</v>
      </c>
      <c r="U112" s="10">
        <v>3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82.894054403328965</v>
      </c>
      <c r="AC112" s="10">
        <v>15.439055780542475</v>
      </c>
      <c r="AD112" s="19">
        <v>1.6668898161285528</v>
      </c>
      <c r="AE112" s="12">
        <v>1768.2764887063659</v>
      </c>
      <c r="AF112" s="10">
        <v>2016.8877057802208</v>
      </c>
      <c r="AG112" s="10">
        <v>1210.5703561101041</v>
      </c>
      <c r="AH112" s="10">
        <v>534.93124558676436</v>
      </c>
      <c r="AI112" s="10">
        <v>2.1443704861959714</v>
      </c>
      <c r="AJ112" s="10"/>
      <c r="AK112" s="10"/>
      <c r="AL112" s="10"/>
      <c r="AM112" s="10"/>
      <c r="AN112" s="10">
        <v>17.682764887063659</v>
      </c>
      <c r="AO112" s="10">
        <v>4.5727534765141602</v>
      </c>
      <c r="AP112" s="10">
        <v>9.4739924927707282</v>
      </c>
      <c r="AQ112" s="10">
        <v>111.47500000000001</v>
      </c>
      <c r="AR112" s="10"/>
      <c r="AS112" s="10"/>
      <c r="AT112" s="10">
        <v>12.7064467836137</v>
      </c>
      <c r="AU112" s="10">
        <v>1</v>
      </c>
      <c r="AV112" s="16"/>
      <c r="AW112" s="19">
        <v>302.53315586703309</v>
      </c>
      <c r="AX112" s="1" t="s">
        <v>120</v>
      </c>
      <c r="AY112" s="23">
        <v>15.840157480315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82.894054403328965</v>
      </c>
      <c r="BG112" s="24">
        <v>15.439055780542475</v>
      </c>
      <c r="BH112" s="24">
        <v>1.6668898161285528</v>
      </c>
      <c r="BI112" s="21"/>
      <c r="BJ112" s="25">
        <f t="shared" ca="1" si="11"/>
        <v>0.88902742089675724</v>
      </c>
      <c r="BK112" s="24">
        <f t="shared" ca="1" si="12"/>
        <v>39.204262845156208</v>
      </c>
      <c r="BL112" s="23">
        <f t="shared" si="13"/>
        <v>4.9054680318327275</v>
      </c>
      <c r="BM112" s="23">
        <f t="shared" ca="1" si="14"/>
        <v>2.678166856880118</v>
      </c>
      <c r="BN112" s="22">
        <f t="shared" si="15"/>
        <v>2.9270956080379165</v>
      </c>
      <c r="BO112" s="21"/>
      <c r="BP112" s="2"/>
    </row>
    <row r="113" spans="1:68" x14ac:dyDescent="0.2">
      <c r="A113">
        <v>5</v>
      </c>
      <c r="B113">
        <v>1.98</v>
      </c>
      <c r="C113">
        <v>0.19606000000000001</v>
      </c>
      <c r="D113">
        <v>-1.5520000000000001E-2</v>
      </c>
      <c r="E113">
        <v>5.2150000000000002E-2</v>
      </c>
      <c r="F113">
        <v>2.0497999999999998</v>
      </c>
      <c r="G113">
        <v>2.1162299999999998</v>
      </c>
      <c r="H113" s="21"/>
      <c r="I113" s="17">
        <f t="shared" si="9"/>
        <v>16.404199475065617</v>
      </c>
      <c r="J113" s="16">
        <f t="shared" si="10"/>
        <v>-16.004199475065619</v>
      </c>
      <c r="K113" s="10">
        <v>125</v>
      </c>
      <c r="L113" s="16">
        <v>1812.8280839895008</v>
      </c>
      <c r="M113" s="16">
        <v>799.44225721784926</v>
      </c>
      <c r="N113" s="16">
        <v>7.1084864391951008</v>
      </c>
      <c r="O113" s="16">
        <v>16.153774127310065</v>
      </c>
      <c r="P113" s="16">
        <v>16.634224663248553</v>
      </c>
      <c r="Q113" s="16">
        <v>0.66647642898307735</v>
      </c>
      <c r="R113" s="16">
        <v>4.0066576138987831</v>
      </c>
      <c r="S113" s="16">
        <v>33.364620551283764</v>
      </c>
      <c r="T113" s="20" t="s">
        <v>122</v>
      </c>
      <c r="U113" s="10">
        <v>4</v>
      </c>
      <c r="V113" s="20" t="s">
        <v>144</v>
      </c>
      <c r="W113" s="10">
        <v>4</v>
      </c>
      <c r="X113" s="20" t="s">
        <v>144</v>
      </c>
      <c r="Y113" s="10">
        <v>4</v>
      </c>
      <c r="Z113" s="20" t="s">
        <v>123</v>
      </c>
      <c r="AA113" s="15">
        <v>4</v>
      </c>
      <c r="AB113" s="11">
        <v>68.677279440088071</v>
      </c>
      <c r="AC113" s="10">
        <v>28.752893421981</v>
      </c>
      <c r="AD113" s="19">
        <v>2.569827137930929</v>
      </c>
      <c r="AE113" s="12">
        <v>1615.3774127310066</v>
      </c>
      <c r="AF113" s="10">
        <v>1836.3484936537589</v>
      </c>
      <c r="AG113" s="10">
        <v>1108.9483108832369</v>
      </c>
      <c r="AH113" s="10">
        <v>540.12618744868109</v>
      </c>
      <c r="AI113" s="10">
        <v>2.4958459054027426</v>
      </c>
      <c r="AJ113" s="10"/>
      <c r="AK113" s="10"/>
      <c r="AL113" s="10"/>
      <c r="AM113" s="10"/>
      <c r="AN113" s="10">
        <v>10.769182751540043</v>
      </c>
      <c r="AO113" s="10">
        <v>4.1612000992023468</v>
      </c>
      <c r="AP113" s="10">
        <v>8.7626381761826586</v>
      </c>
      <c r="AQ113" s="10">
        <v>114.66</v>
      </c>
      <c r="AR113" s="10"/>
      <c r="AS113" s="10"/>
      <c r="AT113" s="10">
        <v>11.357656032482266</v>
      </c>
      <c r="AU113" s="10">
        <v>1</v>
      </c>
      <c r="AV113" s="16"/>
      <c r="AW113" s="19">
        <v>275.45227404806383</v>
      </c>
      <c r="AX113" s="1" t="s">
        <v>120</v>
      </c>
      <c r="AY113" s="23">
        <v>16.004199475065601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68.677279440088071</v>
      </c>
      <c r="BG113" s="24">
        <v>28.752893421981</v>
      </c>
      <c r="BH113" s="24">
        <v>2.569827137930929</v>
      </c>
      <c r="BI113" s="21"/>
      <c r="BJ113" s="25">
        <f t="shared" ca="1" si="11"/>
        <v>0.88501035071553957</v>
      </c>
      <c r="BK113" s="24">
        <f t="shared" ca="1" si="12"/>
        <v>35.172840514108223</v>
      </c>
      <c r="BL113" s="23">
        <f t="shared" si="13"/>
        <v>4.2375664676584632</v>
      </c>
      <c r="BM113" s="23">
        <f t="shared" ca="1" si="14"/>
        <v>2.6669865492415772</v>
      </c>
      <c r="BN113" s="22">
        <f t="shared" si="15"/>
        <v>2.9146167116350621</v>
      </c>
      <c r="BO113" s="21"/>
      <c r="BP113" s="2"/>
    </row>
    <row r="114" spans="1:68" x14ac:dyDescent="0.2">
      <c r="A114">
        <v>5.05</v>
      </c>
      <c r="B114">
        <v>1.98</v>
      </c>
      <c r="C114">
        <v>0.19191</v>
      </c>
      <c r="D114">
        <v>-3.4290000000000001E-2</v>
      </c>
      <c r="E114">
        <v>5.4210000000000001E-2</v>
      </c>
      <c r="F114">
        <v>2.0549499999999998</v>
      </c>
      <c r="G114">
        <v>2.1225299999999998</v>
      </c>
      <c r="H114" s="21"/>
      <c r="I114" s="17">
        <f t="shared" si="9"/>
        <v>16.568241469816272</v>
      </c>
      <c r="J114" s="16">
        <f t="shared" si="10"/>
        <v>-16.168241469816273</v>
      </c>
      <c r="K114" s="10">
        <v>125</v>
      </c>
      <c r="L114" s="16">
        <v>1833.3333333333326</v>
      </c>
      <c r="M114" s="16">
        <v>809.71128608924028</v>
      </c>
      <c r="N114" s="16">
        <v>7.1795713035870499</v>
      </c>
      <c r="O114" s="16">
        <v>15.054066735112935</v>
      </c>
      <c r="P114" s="16">
        <v>15.54245096326812</v>
      </c>
      <c r="Q114" s="16">
        <v>0.53301048881437618</v>
      </c>
      <c r="R114" s="16">
        <v>3.4293850440580691</v>
      </c>
      <c r="S114" s="16">
        <v>33.915571399665687</v>
      </c>
      <c r="T114" s="20" t="s">
        <v>122</v>
      </c>
      <c r="U114" s="10">
        <v>4</v>
      </c>
      <c r="V114" s="20" t="s">
        <v>144</v>
      </c>
      <c r="W114" s="10">
        <v>4</v>
      </c>
      <c r="X114" s="20" t="s">
        <v>144</v>
      </c>
      <c r="Y114" s="10">
        <v>4</v>
      </c>
      <c r="Z114" s="20" t="s">
        <v>123</v>
      </c>
      <c r="AA114" s="15">
        <v>4</v>
      </c>
      <c r="AB114" s="11">
        <v>56.116918557070129</v>
      </c>
      <c r="AC114" s="10">
        <v>40.281495159102008</v>
      </c>
      <c r="AD114" s="19">
        <v>3.6015862838278605</v>
      </c>
      <c r="AE114" s="12">
        <v>1505.4066735112933</v>
      </c>
      <c r="AF114" s="10">
        <v>1706.6983378123061</v>
      </c>
      <c r="AG114" s="10">
        <v>1036.1633975512079</v>
      </c>
      <c r="AH114" s="10">
        <v>549.9977162621891</v>
      </c>
      <c r="AI114" s="10">
        <v>2.9159746927008152</v>
      </c>
      <c r="AJ114" s="10"/>
      <c r="AK114" s="10"/>
      <c r="AL114" s="10"/>
      <c r="AM114" s="10"/>
      <c r="AN114" s="10">
        <v>10.036044490075289</v>
      </c>
      <c r="AO114" s="10">
        <v>3.8530292186933588</v>
      </c>
      <c r="AP114" s="10">
        <v>8.2531437828584568</v>
      </c>
      <c r="AQ114" s="10">
        <v>114.66</v>
      </c>
      <c r="AR114" s="10"/>
      <c r="AS114" s="10"/>
      <c r="AT114" s="10">
        <v>10.375408541754377</v>
      </c>
      <c r="AU114" s="10">
        <v>1</v>
      </c>
      <c r="AV114" s="16"/>
      <c r="AW114" s="19">
        <v>256.0047506718459</v>
      </c>
      <c r="AX114" s="1" t="s">
        <v>120</v>
      </c>
      <c r="AY114" s="23">
        <v>16.168241469816302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56.116918557070129</v>
      </c>
      <c r="BG114" s="24">
        <v>40.281495159102008</v>
      </c>
      <c r="BH114" s="24">
        <v>3.6015862838278605</v>
      </c>
      <c r="BI114" s="21"/>
      <c r="BJ114" s="25">
        <f t="shared" ca="1" si="11"/>
        <v>0.87906673244398248</v>
      </c>
      <c r="BK114" s="24">
        <f t="shared" ca="1" si="12"/>
        <v>32.156455787162166</v>
      </c>
      <c r="BL114" s="23">
        <f t="shared" si="13"/>
        <v>3.6443207284154338</v>
      </c>
      <c r="BM114" s="23">
        <f t="shared" ca="1" si="14"/>
        <v>2.6507496849354792</v>
      </c>
      <c r="BN114" s="22">
        <f t="shared" si="15"/>
        <v>2.8962416460734648</v>
      </c>
      <c r="BO114" s="21"/>
      <c r="BP114" s="2"/>
    </row>
    <row r="115" spans="1:68" x14ac:dyDescent="0.2">
      <c r="A115">
        <v>5.0999999999999996</v>
      </c>
      <c r="B115">
        <v>1.98</v>
      </c>
      <c r="C115">
        <v>0.18842</v>
      </c>
      <c r="D115">
        <v>-3.363E-2</v>
      </c>
      <c r="E115">
        <v>5.246E-2</v>
      </c>
      <c r="F115">
        <v>2.0545300000000002</v>
      </c>
      <c r="G115">
        <v>2.1200999999999999</v>
      </c>
      <c r="H115" s="21"/>
      <c r="I115" s="17">
        <f t="shared" si="9"/>
        <v>16.732283464566926</v>
      </c>
      <c r="J115" s="16">
        <f t="shared" si="10"/>
        <v>-16.332283464566927</v>
      </c>
      <c r="K115" s="10">
        <v>125</v>
      </c>
      <c r="L115" s="16">
        <v>1853.8385826771644</v>
      </c>
      <c r="M115" s="16">
        <v>819.98031496063129</v>
      </c>
      <c r="N115" s="16">
        <v>7.2506561679790007</v>
      </c>
      <c r="O115" s="16">
        <v>14.129252566735115</v>
      </c>
      <c r="P115" s="16">
        <v>14.610897007813007</v>
      </c>
      <c r="Q115" s="16">
        <v>0.53770348404673329</v>
      </c>
      <c r="R115" s="16">
        <v>3.6801538177923137</v>
      </c>
      <c r="S115" s="16">
        <v>33.447530630409197</v>
      </c>
      <c r="T115" s="20" t="s">
        <v>122</v>
      </c>
      <c r="U115" s="10">
        <v>4</v>
      </c>
      <c r="V115" s="20" t="s">
        <v>144</v>
      </c>
      <c r="W115" s="10">
        <v>4</v>
      </c>
      <c r="X115" s="20" t="s">
        <v>144</v>
      </c>
      <c r="Y115" s="10">
        <v>4</v>
      </c>
      <c r="Z115" s="20" t="s">
        <v>123</v>
      </c>
      <c r="AA115" s="15">
        <v>4</v>
      </c>
      <c r="AB115" s="11">
        <v>64.404878718625909</v>
      </c>
      <c r="AC115" s="10">
        <v>32.745643705171517</v>
      </c>
      <c r="AD115" s="19">
        <v>2.8494775762025757</v>
      </c>
      <c r="AE115" s="12">
        <v>1412.9252566735115</v>
      </c>
      <c r="AF115" s="10">
        <v>1595.8975636797145</v>
      </c>
      <c r="AG115" s="10">
        <v>970.81727558597549</v>
      </c>
      <c r="AH115" s="10">
        <v>538.90713179856402</v>
      </c>
      <c r="AI115" s="10">
        <v>2.7172777267225467</v>
      </c>
      <c r="AJ115" s="10"/>
      <c r="AK115" s="10"/>
      <c r="AL115" s="10"/>
      <c r="AM115" s="10"/>
      <c r="AN115" s="10">
        <v>9.4195017111567427</v>
      </c>
      <c r="AO115" s="10">
        <v>3.7013258864778411</v>
      </c>
      <c r="AP115" s="10">
        <v>7.7665382046878042</v>
      </c>
      <c r="AQ115" s="10">
        <v>114.66</v>
      </c>
      <c r="AR115" s="10"/>
      <c r="AS115" s="10"/>
      <c r="AT115" s="10">
        <v>9.5406036841944459</v>
      </c>
      <c r="AU115" s="10">
        <v>1</v>
      </c>
      <c r="AV115" s="16"/>
      <c r="AW115" s="19">
        <v>239.38463455195716</v>
      </c>
      <c r="AX115" s="1" t="s">
        <v>120</v>
      </c>
      <c r="AY115" s="23">
        <v>16.332283464566899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64.404878718625909</v>
      </c>
      <c r="BG115" s="24">
        <v>32.745643705171517</v>
      </c>
      <c r="BH115" s="24">
        <v>2.8494775762025757</v>
      </c>
      <c r="BI115" s="21"/>
      <c r="BJ115" s="25">
        <f t="shared" ca="1" si="11"/>
        <v>0.89531094690626845</v>
      </c>
      <c r="BK115" s="24">
        <f t="shared" ca="1" si="12"/>
        <v>30.216996724731338</v>
      </c>
      <c r="BL115" s="23">
        <f t="shared" si="13"/>
        <v>3.9294384658298656</v>
      </c>
      <c r="BM115" s="23">
        <f t="shared" ca="1" si="14"/>
        <v>2.6927486020830376</v>
      </c>
      <c r="BN115" s="22">
        <f t="shared" si="15"/>
        <v>2.9361792752265785</v>
      </c>
      <c r="BO115" s="21"/>
      <c r="BP115" s="2"/>
    </row>
    <row r="116" spans="1:68" x14ac:dyDescent="0.2">
      <c r="A116">
        <v>5.15</v>
      </c>
      <c r="B116">
        <v>2.02</v>
      </c>
      <c r="C116">
        <v>0.19042000000000001</v>
      </c>
      <c r="D116">
        <v>-2.511E-2</v>
      </c>
      <c r="E116">
        <v>4.981E-2</v>
      </c>
      <c r="F116">
        <v>2.0516999999999999</v>
      </c>
      <c r="G116">
        <v>2.117</v>
      </c>
      <c r="H116" s="21"/>
      <c r="I116" s="17">
        <f t="shared" si="9"/>
        <v>16.896325459317584</v>
      </c>
      <c r="J116" s="16">
        <f t="shared" si="10"/>
        <v>-16.496325459317585</v>
      </c>
      <c r="K116" s="10">
        <v>125</v>
      </c>
      <c r="L116" s="16">
        <v>1874.3438320209966</v>
      </c>
      <c r="M116" s="16">
        <v>830.24934383202253</v>
      </c>
      <c r="N116" s="16">
        <v>7.3217410323709533</v>
      </c>
      <c r="O116" s="16">
        <v>14.659232032854211</v>
      </c>
      <c r="P116" s="16">
        <v>15.130670510643631</v>
      </c>
      <c r="Q116" s="16">
        <v>0.59828578613716132</v>
      </c>
      <c r="R116" s="16">
        <v>3.9541260627960853</v>
      </c>
      <c r="S116" s="16">
        <v>32.7387831798208</v>
      </c>
      <c r="T116" s="20" t="s">
        <v>33</v>
      </c>
      <c r="U116" s="10">
        <v>3</v>
      </c>
      <c r="V116" s="20" t="s">
        <v>144</v>
      </c>
      <c r="W116" s="10">
        <v>4</v>
      </c>
      <c r="X116" s="20" t="s">
        <v>144</v>
      </c>
      <c r="Y116" s="10">
        <v>4</v>
      </c>
      <c r="Z116" s="20" t="s">
        <v>123</v>
      </c>
      <c r="AA116" s="15">
        <v>4</v>
      </c>
      <c r="AB116" s="11">
        <v>70.205453862583326</v>
      </c>
      <c r="AC116" s="10">
        <v>27.315855117015801</v>
      </c>
      <c r="AD116" s="19">
        <v>2.4786910204008747</v>
      </c>
      <c r="AE116" s="12">
        <v>1465.9232032854211</v>
      </c>
      <c r="AF116" s="10">
        <v>1655.8411964042684</v>
      </c>
      <c r="AG116" s="10">
        <v>1008.711367376242</v>
      </c>
      <c r="AH116" s="10">
        <v>522.86486703325397</v>
      </c>
      <c r="AI116" s="10">
        <v>2.5290038408458555</v>
      </c>
      <c r="AJ116" s="10"/>
      <c r="AK116" s="10"/>
      <c r="AL116" s="10"/>
      <c r="AM116" s="10"/>
      <c r="AN116" s="10">
        <v>14.659232032854211</v>
      </c>
      <c r="AO116" s="10">
        <v>3.8578485194556071</v>
      </c>
      <c r="AP116" s="10">
        <v>8.0609795716336947</v>
      </c>
      <c r="AQ116" s="10">
        <v>111.47500000000001</v>
      </c>
      <c r="AR116" s="10"/>
      <c r="AS116" s="10"/>
      <c r="AT116" s="10">
        <v>9.7868638526012592</v>
      </c>
      <c r="AU116" s="10">
        <v>1</v>
      </c>
      <c r="AV116" s="16"/>
      <c r="AW116" s="19">
        <v>248.37617946064026</v>
      </c>
      <c r="AX116" s="1" t="s">
        <v>120</v>
      </c>
      <c r="AY116" s="23">
        <v>16.4963254593176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70.205453862583326</v>
      </c>
      <c r="BG116" s="24">
        <v>27.315855117015801</v>
      </c>
      <c r="BH116" s="24">
        <v>2.4786910204008747</v>
      </c>
      <c r="BI116" s="21"/>
      <c r="BJ116" s="25">
        <f t="shared" ca="1" si="11"/>
        <v>0.89982418162609001</v>
      </c>
      <c r="BK116" s="24">
        <f t="shared" ca="1" si="12"/>
        <v>31.126235664015137</v>
      </c>
      <c r="BL116" s="23">
        <f t="shared" si="13"/>
        <v>4.2152100988221894</v>
      </c>
      <c r="BM116" s="23">
        <f t="shared" ca="1" si="14"/>
        <v>2.7039575461532617</v>
      </c>
      <c r="BN116" s="22">
        <f t="shared" si="15"/>
        <v>2.943292471112946</v>
      </c>
      <c r="BO116" s="21"/>
      <c r="BP116" s="2"/>
    </row>
    <row r="117" spans="1:68" x14ac:dyDescent="0.2">
      <c r="A117">
        <v>5.2</v>
      </c>
      <c r="B117">
        <v>1.98</v>
      </c>
      <c r="C117">
        <v>0.1951</v>
      </c>
      <c r="D117">
        <v>-2.6499999999999999E-2</v>
      </c>
      <c r="E117">
        <v>4.8719999999999999E-2</v>
      </c>
      <c r="F117">
        <v>2.0570499999999998</v>
      </c>
      <c r="G117">
        <v>2.12155</v>
      </c>
      <c r="H117" s="21"/>
      <c r="I117" s="17">
        <f t="shared" si="9"/>
        <v>17.060367454068242</v>
      </c>
      <c r="J117" s="16">
        <f t="shared" si="10"/>
        <v>-16.660367454068243</v>
      </c>
      <c r="K117" s="10">
        <v>125</v>
      </c>
      <c r="L117" s="16">
        <v>1894.8490813648289</v>
      </c>
      <c r="M117" s="16">
        <v>840.51837270341377</v>
      </c>
      <c r="N117" s="16">
        <v>7.392825896762905</v>
      </c>
      <c r="O117" s="16">
        <v>15.899383983572893</v>
      </c>
      <c r="P117" s="16">
        <v>16.366624536839883</v>
      </c>
      <c r="Q117" s="16">
        <v>0.5884020537538639</v>
      </c>
      <c r="R117" s="16">
        <v>3.5951338190072164</v>
      </c>
      <c r="S117" s="16">
        <v>32.44726064354105</v>
      </c>
      <c r="T117" s="20" t="s">
        <v>122</v>
      </c>
      <c r="U117" s="10">
        <v>4</v>
      </c>
      <c r="V117" s="20" t="s">
        <v>144</v>
      </c>
      <c r="W117" s="10">
        <v>4</v>
      </c>
      <c r="X117" s="20" t="s">
        <v>144</v>
      </c>
      <c r="Y117" s="10">
        <v>4</v>
      </c>
      <c r="Z117" s="20" t="s">
        <v>123</v>
      </c>
      <c r="AA117" s="15">
        <v>4</v>
      </c>
      <c r="AB117" s="11">
        <v>58.512019157280264</v>
      </c>
      <c r="AC117" s="10">
        <v>38.142537536794144</v>
      </c>
      <c r="AD117" s="19">
        <v>3.3454433059255928</v>
      </c>
      <c r="AE117" s="12">
        <v>1589.9383983572893</v>
      </c>
      <c r="AF117" s="10">
        <v>1800.0413612894845</v>
      </c>
      <c r="AG117" s="10">
        <v>1091.1083024559921</v>
      </c>
      <c r="AH117" s="10">
        <v>515.40551479086469</v>
      </c>
      <c r="AI117" s="10">
        <v>2.7815376293173601</v>
      </c>
      <c r="AJ117" s="10"/>
      <c r="AK117" s="10"/>
      <c r="AL117" s="10"/>
      <c r="AM117" s="10"/>
      <c r="AN117" s="10">
        <v>10.599589322381929</v>
      </c>
      <c r="AO117" s="10">
        <v>4.0745468822549959</v>
      </c>
      <c r="AP117" s="10">
        <v>8.6377581171919449</v>
      </c>
      <c r="AQ117" s="10">
        <v>114.66</v>
      </c>
      <c r="AR117" s="10"/>
      <c r="AS117" s="10"/>
      <c r="AT117" s="10">
        <v>10.544971086783411</v>
      </c>
      <c r="AU117" s="10">
        <v>1</v>
      </c>
      <c r="AV117" s="16"/>
      <c r="AW117" s="19">
        <v>270.00620419342266</v>
      </c>
      <c r="AX117" s="1" t="s">
        <v>120</v>
      </c>
      <c r="AY117" s="23">
        <v>16.660367454068201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58.512019157280264</v>
      </c>
      <c r="BG117" s="24">
        <v>38.142537536794144</v>
      </c>
      <c r="BH117" s="24">
        <v>3.3454433059255928</v>
      </c>
      <c r="BI117" s="21"/>
      <c r="BJ117" s="25">
        <f t="shared" ca="1" si="11"/>
        <v>0.88214821749660033</v>
      </c>
      <c r="BK117" s="24">
        <f t="shared" ca="1" si="12"/>
        <v>32.899789374326531</v>
      </c>
      <c r="BL117" s="23">
        <f t="shared" si="13"/>
        <v>3.8160349038892822</v>
      </c>
      <c r="BM117" s="23">
        <f t="shared" ca="1" si="14"/>
        <v>2.656927123164925</v>
      </c>
      <c r="BN117" s="22">
        <f t="shared" si="15"/>
        <v>2.8909698978734624</v>
      </c>
      <c r="BO117" s="21"/>
      <c r="BP117" s="2"/>
    </row>
    <row r="118" spans="1:68" x14ac:dyDescent="0.2">
      <c r="A118">
        <v>5.25</v>
      </c>
      <c r="B118">
        <v>1.98</v>
      </c>
      <c r="C118">
        <v>0.19208</v>
      </c>
      <c r="D118">
        <v>-2.383E-2</v>
      </c>
      <c r="E118">
        <v>4.7690000000000003E-2</v>
      </c>
      <c r="F118">
        <v>2.0603500000000001</v>
      </c>
      <c r="G118">
        <v>2.12188</v>
      </c>
      <c r="H118" s="21"/>
      <c r="I118" s="17">
        <f t="shared" si="9"/>
        <v>17.224409448818896</v>
      </c>
      <c r="J118" s="16">
        <f t="shared" si="10"/>
        <v>-16.824409448818898</v>
      </c>
      <c r="K118" s="10">
        <v>125</v>
      </c>
      <c r="L118" s="16">
        <v>1915.3543307086607</v>
      </c>
      <c r="M118" s="16">
        <v>850.78740157480479</v>
      </c>
      <c r="N118" s="16">
        <v>7.4639107611548541</v>
      </c>
      <c r="O118" s="16">
        <v>15.099114989733058</v>
      </c>
      <c r="P118" s="16">
        <v>15.5623886968917</v>
      </c>
      <c r="Q118" s="16">
        <v>0.60738735264839938</v>
      </c>
      <c r="R118" s="16">
        <v>3.9029185331279757</v>
      </c>
      <c r="S118" s="16">
        <v>32.171785219350099</v>
      </c>
      <c r="T118" s="20" t="s">
        <v>122</v>
      </c>
      <c r="U118" s="10">
        <v>4</v>
      </c>
      <c r="V118" s="20" t="s">
        <v>144</v>
      </c>
      <c r="W118" s="10">
        <v>4</v>
      </c>
      <c r="X118" s="20" t="s">
        <v>144</v>
      </c>
      <c r="Y118" s="10">
        <v>4</v>
      </c>
      <c r="Z118" s="20" t="s">
        <v>123</v>
      </c>
      <c r="AA118" s="15">
        <v>4</v>
      </c>
      <c r="AB118" s="11">
        <v>67.949762787774432</v>
      </c>
      <c r="AC118" s="10">
        <v>29.435793168473936</v>
      </c>
      <c r="AD118" s="19">
        <v>2.6144440437516367</v>
      </c>
      <c r="AE118" s="12">
        <v>1509.9114989733057</v>
      </c>
      <c r="AF118" s="10">
        <v>1704.2191889812375</v>
      </c>
      <c r="AG118" s="10">
        <v>1037.4925797927799</v>
      </c>
      <c r="AH118" s="10">
        <v>508.27627456858789</v>
      </c>
      <c r="AI118" s="10">
        <v>2.5621851737667574</v>
      </c>
      <c r="AJ118" s="10"/>
      <c r="AK118" s="10"/>
      <c r="AL118" s="10"/>
      <c r="AM118" s="10"/>
      <c r="AN118" s="10">
        <v>10.066076659822039</v>
      </c>
      <c r="AO118" s="10">
        <v>3.9582558304377566</v>
      </c>
      <c r="AP118" s="10">
        <v>8.2624480585494595</v>
      </c>
      <c r="AQ118" s="10">
        <v>114.66</v>
      </c>
      <c r="AR118" s="10"/>
      <c r="AS118" s="10"/>
      <c r="AT118" s="10">
        <v>9.8286783986026283</v>
      </c>
      <c r="AU118" s="10">
        <v>1</v>
      </c>
      <c r="AV118" s="16"/>
      <c r="AW118" s="19">
        <v>255.63287834718562</v>
      </c>
      <c r="AX118" s="1" t="s">
        <v>120</v>
      </c>
      <c r="AY118" s="23">
        <v>16.824409448818901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67.949762787774432</v>
      </c>
      <c r="BG118" s="24">
        <v>29.435793168473936</v>
      </c>
      <c r="BH118" s="24">
        <v>2.6144440437516367</v>
      </c>
      <c r="BI118" s="21"/>
      <c r="BJ118" s="25">
        <f t="shared" ca="1" si="11"/>
        <v>0.89817712462057397</v>
      </c>
      <c r="BK118" s="24">
        <f t="shared" ca="1" si="12"/>
        <v>31.2843870670286</v>
      </c>
      <c r="BL118" s="23">
        <f t="shared" si="13"/>
        <v>4.1588452557711184</v>
      </c>
      <c r="BM118" s="23">
        <f t="shared" ca="1" si="14"/>
        <v>2.6983609291883046</v>
      </c>
      <c r="BN118" s="22">
        <f t="shared" si="15"/>
        <v>2.9301874501310112</v>
      </c>
      <c r="BO118" s="21"/>
      <c r="BP118" s="2"/>
    </row>
    <row r="119" spans="1:68" x14ac:dyDescent="0.2">
      <c r="A119">
        <v>5.3</v>
      </c>
      <c r="B119">
        <v>2.02</v>
      </c>
      <c r="C119">
        <v>0.18854000000000001</v>
      </c>
      <c r="D119">
        <v>-1.8780000000000002E-2</v>
      </c>
      <c r="E119">
        <v>4.734E-2</v>
      </c>
      <c r="F119">
        <v>2.06155</v>
      </c>
      <c r="G119">
        <v>2.12575</v>
      </c>
      <c r="H119" s="21"/>
      <c r="I119" s="17">
        <f t="shared" si="9"/>
        <v>17.388451443569551</v>
      </c>
      <c r="J119" s="16">
        <f t="shared" si="10"/>
        <v>-16.988451443569552</v>
      </c>
      <c r="K119" s="10">
        <v>125</v>
      </c>
      <c r="L119" s="16">
        <v>1935.8595800524924</v>
      </c>
      <c r="M119" s="16">
        <v>861.0564304461958</v>
      </c>
      <c r="N119" s="16">
        <v>7.5349956255468049</v>
      </c>
      <c r="O119" s="16">
        <v>14.161051334702263</v>
      </c>
      <c r="P119" s="16">
        <v>14.622977084445445</v>
      </c>
      <c r="Q119" s="16">
        <v>0.64329587677476818</v>
      </c>
      <c r="R119" s="16">
        <v>4.3992127804060237</v>
      </c>
      <c r="S119" s="16">
        <v>32.078177065498792</v>
      </c>
      <c r="T119" s="20" t="s">
        <v>33</v>
      </c>
      <c r="U119" s="10">
        <v>3</v>
      </c>
      <c r="V119" s="20" t="s">
        <v>33</v>
      </c>
      <c r="W119" s="10">
        <v>3</v>
      </c>
      <c r="X119" s="20" t="s">
        <v>144</v>
      </c>
      <c r="Y119" s="10">
        <v>4</v>
      </c>
      <c r="Z119" s="20" t="s">
        <v>123</v>
      </c>
      <c r="AA119" s="15">
        <v>4</v>
      </c>
      <c r="AB119" s="11">
        <v>82.42720767445843</v>
      </c>
      <c r="AC119" s="10">
        <v>15.868983134710177</v>
      </c>
      <c r="AD119" s="19">
        <v>1.7038091908313908</v>
      </c>
      <c r="AE119" s="12">
        <v>1416.1051334702263</v>
      </c>
      <c r="AF119" s="10">
        <v>1592.4939846143939</v>
      </c>
      <c r="AG119" s="10">
        <v>971.72328133340841</v>
      </c>
      <c r="AH119" s="10">
        <v>504.88830390758369</v>
      </c>
      <c r="AI119" s="10">
        <v>2.2731339671815225</v>
      </c>
      <c r="AJ119" s="10"/>
      <c r="AK119" s="10"/>
      <c r="AL119" s="10"/>
      <c r="AM119" s="10"/>
      <c r="AN119" s="10">
        <v>14.161051334702263</v>
      </c>
      <c r="AO119" s="10">
        <v>3.8301421925001016</v>
      </c>
      <c r="AP119" s="10">
        <v>7.7737862506672668</v>
      </c>
      <c r="AQ119" s="10">
        <v>111.47500000000001</v>
      </c>
      <c r="AR119" s="10"/>
      <c r="AS119" s="10"/>
      <c r="AT119" s="10">
        <v>9.0372807774602428</v>
      </c>
      <c r="AU119" s="10">
        <v>1</v>
      </c>
      <c r="AV119" s="16"/>
      <c r="AW119" s="19">
        <v>238.8740976921591</v>
      </c>
      <c r="AX119" s="1" t="s">
        <v>120</v>
      </c>
      <c r="AY119" s="23">
        <v>16.988451443569598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82.42720767445843</v>
      </c>
      <c r="BG119" s="24">
        <v>15.868983134710177</v>
      </c>
      <c r="BH119" s="24">
        <v>1.7038091908313908</v>
      </c>
      <c r="BI119" s="21"/>
      <c r="BJ119" s="25">
        <f t="shared" ca="1" si="11"/>
        <v>0.91961990153678608</v>
      </c>
      <c r="BK119" s="24">
        <f t="shared" ca="1" si="12"/>
        <v>29.50112080795321</v>
      </c>
      <c r="BL119" s="23">
        <f t="shared" si="13"/>
        <v>4.7110483245098855</v>
      </c>
      <c r="BM119" s="23">
        <f t="shared" ca="1" si="14"/>
        <v>2.7540043672123096</v>
      </c>
      <c r="BN119" s="22">
        <f t="shared" si="15"/>
        <v>2.9836763987636115</v>
      </c>
      <c r="BO119" s="21"/>
      <c r="BP119" s="2"/>
    </row>
    <row r="120" spans="1:68" x14ac:dyDescent="0.2">
      <c r="A120">
        <v>5.35</v>
      </c>
      <c r="B120">
        <v>2.02</v>
      </c>
      <c r="C120">
        <v>0.19425000000000001</v>
      </c>
      <c r="D120">
        <v>-1.9279999999999999E-2</v>
      </c>
      <c r="E120">
        <v>4.8710000000000003E-2</v>
      </c>
      <c r="F120">
        <v>2.0575800000000002</v>
      </c>
      <c r="G120">
        <v>2.1218300000000001</v>
      </c>
      <c r="H120" s="21"/>
      <c r="I120" s="17">
        <f t="shared" si="9"/>
        <v>17.552493438320209</v>
      </c>
      <c r="J120" s="16">
        <f t="shared" si="10"/>
        <v>-17.15249343832021</v>
      </c>
      <c r="K120" s="10">
        <v>125</v>
      </c>
      <c r="L120" s="16">
        <v>1956.3648293963247</v>
      </c>
      <c r="M120" s="16">
        <v>871.32545931758705</v>
      </c>
      <c r="N120" s="16">
        <v>7.6060804899387575</v>
      </c>
      <c r="O120" s="16">
        <v>15.67414271047228</v>
      </c>
      <c r="P120" s="16">
        <v>16.141344750670257</v>
      </c>
      <c r="Q120" s="16">
        <v>0.63974057735631573</v>
      </c>
      <c r="R120" s="16">
        <v>3.9633660468701102</v>
      </c>
      <c r="S120" s="16">
        <v>32.44458612485959</v>
      </c>
      <c r="T120" s="20" t="s">
        <v>122</v>
      </c>
      <c r="U120" s="10">
        <v>4</v>
      </c>
      <c r="V120" s="20" t="s">
        <v>144</v>
      </c>
      <c r="W120" s="10">
        <v>4</v>
      </c>
      <c r="X120" s="20" t="s">
        <v>144</v>
      </c>
      <c r="Y120" s="10">
        <v>4</v>
      </c>
      <c r="Z120" s="20" t="s">
        <v>123</v>
      </c>
      <c r="AA120" s="15">
        <v>4</v>
      </c>
      <c r="AB120" s="11">
        <v>68.393162424275232</v>
      </c>
      <c r="AC120" s="10">
        <v>29.019696946082178</v>
      </c>
      <c r="AD120" s="19">
        <v>2.5871406296425894</v>
      </c>
      <c r="AE120" s="12">
        <v>1567.4142710472281</v>
      </c>
      <c r="AF120" s="10">
        <v>1769.9192836206169</v>
      </c>
      <c r="AG120" s="10">
        <v>1076.0896500446838</v>
      </c>
      <c r="AH120" s="10">
        <v>510.96354448979997</v>
      </c>
      <c r="AI120" s="10">
        <v>2.5231078537136509</v>
      </c>
      <c r="AJ120" s="10"/>
      <c r="AK120" s="10"/>
      <c r="AL120" s="10"/>
      <c r="AM120" s="10"/>
      <c r="AN120" s="10">
        <v>10.449428473648187</v>
      </c>
      <c r="AO120" s="10">
        <v>4.1061122304706386</v>
      </c>
      <c r="AP120" s="10">
        <v>8.5326275503127871</v>
      </c>
      <c r="AQ120" s="10">
        <v>114.66</v>
      </c>
      <c r="AR120" s="10"/>
      <c r="AS120" s="10"/>
      <c r="AT120" s="10">
        <v>9.9709453590903738</v>
      </c>
      <c r="AU120" s="10">
        <v>1</v>
      </c>
      <c r="AV120" s="16"/>
      <c r="AW120" s="19">
        <v>265.48789254309253</v>
      </c>
      <c r="AX120" s="1" t="s">
        <v>120</v>
      </c>
      <c r="AY120" s="23">
        <v>17.152493438320199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68.393162424275232</v>
      </c>
      <c r="BG120" s="24">
        <v>29.019696946082178</v>
      </c>
      <c r="BH120" s="24">
        <v>2.5871406296425894</v>
      </c>
      <c r="BI120" s="21"/>
      <c r="BJ120" s="25">
        <f t="shared" ca="1" si="11"/>
        <v>0.89832383089486489</v>
      </c>
      <c r="BK120" s="24">
        <f t="shared" ca="1" si="12"/>
        <v>31.796298742203021</v>
      </c>
      <c r="BL120" s="23">
        <f t="shared" si="13"/>
        <v>4.2190445711884061</v>
      </c>
      <c r="BM120" s="23">
        <f t="shared" ca="1" si="14"/>
        <v>2.6974723523278281</v>
      </c>
      <c r="BN120" s="22">
        <f t="shared" si="15"/>
        <v>2.921883175628945</v>
      </c>
      <c r="BO120" s="21"/>
      <c r="BP120" s="2"/>
    </row>
    <row r="121" spans="1:68" x14ac:dyDescent="0.2">
      <c r="A121">
        <v>5.4</v>
      </c>
      <c r="B121">
        <v>1.98</v>
      </c>
      <c r="C121">
        <v>0.19367000000000001</v>
      </c>
      <c r="D121">
        <v>-6.6E-3</v>
      </c>
      <c r="E121">
        <v>4.8259999999999997E-2</v>
      </c>
      <c r="F121">
        <v>2.0632799999999998</v>
      </c>
      <c r="G121">
        <v>2.1245799999999999</v>
      </c>
      <c r="H121" s="21"/>
      <c r="I121" s="17">
        <f t="shared" si="9"/>
        <v>17.716535433070867</v>
      </c>
      <c r="J121" s="16">
        <f t="shared" si="10"/>
        <v>-17.316535433070868</v>
      </c>
      <c r="K121" s="10">
        <v>125</v>
      </c>
      <c r="L121" s="16">
        <v>1976.8700787401569</v>
      </c>
      <c r="M121" s="16">
        <v>881.59448818897829</v>
      </c>
      <c r="N121" s="16">
        <v>7.6771653543307092</v>
      </c>
      <c r="O121" s="16">
        <v>15.520448665297742</v>
      </c>
      <c r="P121" s="16">
        <v>15.985917617390131</v>
      </c>
      <c r="Q121" s="16">
        <v>0.72990297060826748</v>
      </c>
      <c r="R121" s="16">
        <v>4.5659122490050201</v>
      </c>
      <c r="S121" s="16">
        <v>32.324232784193633</v>
      </c>
      <c r="T121" s="20" t="s">
        <v>33</v>
      </c>
      <c r="U121" s="10">
        <v>3</v>
      </c>
      <c r="V121" s="20" t="s">
        <v>33</v>
      </c>
      <c r="W121" s="10">
        <v>3</v>
      </c>
      <c r="X121" s="20" t="s">
        <v>144</v>
      </c>
      <c r="Y121" s="10">
        <v>4</v>
      </c>
      <c r="Z121" s="20" t="s">
        <v>123</v>
      </c>
      <c r="AA121" s="15">
        <v>4</v>
      </c>
      <c r="AB121" s="11">
        <v>84.048270654070166</v>
      </c>
      <c r="AC121" s="10">
        <v>14.380002518248219</v>
      </c>
      <c r="AD121" s="19">
        <v>1.5717268276816163</v>
      </c>
      <c r="AE121" s="12">
        <v>1552.0448665297743</v>
      </c>
      <c r="AF121" s="10">
        <v>1750.4275473909647</v>
      </c>
      <c r="AG121" s="10">
        <v>1065.727841159342</v>
      </c>
      <c r="AH121" s="10">
        <v>507.02538712860871</v>
      </c>
      <c r="AI121" s="10">
        <v>2.1901428355700765</v>
      </c>
      <c r="AJ121" s="10"/>
      <c r="AK121" s="10"/>
      <c r="AL121" s="10"/>
      <c r="AM121" s="10"/>
      <c r="AN121" s="10">
        <v>15.520448665297742</v>
      </c>
      <c r="AO121" s="10">
        <v>4.1650909830670741</v>
      </c>
      <c r="AP121" s="10">
        <v>8.4600948881153943</v>
      </c>
      <c r="AQ121" s="10">
        <v>111.47500000000001</v>
      </c>
      <c r="AR121" s="10"/>
      <c r="AS121" s="10"/>
      <c r="AT121" s="10">
        <v>9.7337575483860057</v>
      </c>
      <c r="AU121" s="10">
        <v>1</v>
      </c>
      <c r="AV121" s="16"/>
      <c r="AW121" s="19">
        <v>262.56413210864469</v>
      </c>
      <c r="AX121" s="1" t="s">
        <v>120</v>
      </c>
      <c r="AY121" s="23">
        <v>17.3165354330709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84.048270654070166</v>
      </c>
      <c r="BG121" s="24">
        <v>14.380002518248219</v>
      </c>
      <c r="BH121" s="24">
        <v>1.5717268276816163</v>
      </c>
      <c r="BI121" s="21"/>
      <c r="BJ121" s="25">
        <f t="shared" ca="1" si="11"/>
        <v>0.91562815272075126</v>
      </c>
      <c r="BK121" s="24">
        <f t="shared" ca="1" si="12"/>
        <v>31.595713652929614</v>
      </c>
      <c r="BL121" s="23">
        <f t="shared" si="13"/>
        <v>4.8668365961497804</v>
      </c>
      <c r="BM121" s="23">
        <f t="shared" ca="1" si="14"/>
        <v>2.7422537035005843</v>
      </c>
      <c r="BN121" s="22">
        <f t="shared" si="15"/>
        <v>2.9637660333936404</v>
      </c>
      <c r="BO121" s="21"/>
      <c r="BP121" s="2"/>
    </row>
    <row r="122" spans="1:68" x14ac:dyDescent="0.2">
      <c r="A122">
        <v>5.45</v>
      </c>
      <c r="B122">
        <v>0.76</v>
      </c>
      <c r="C122">
        <v>0.20474999999999999</v>
      </c>
      <c r="D122">
        <v>-4.5740000000000003E-2</v>
      </c>
      <c r="E122">
        <v>4.5699999999999998E-2</v>
      </c>
      <c r="F122">
        <v>2.0686</v>
      </c>
      <c r="G122">
        <v>2.12738</v>
      </c>
      <c r="H122" s="21"/>
      <c r="I122" s="17">
        <f t="shared" si="9"/>
        <v>17.880577427821521</v>
      </c>
      <c r="J122" s="16">
        <f t="shared" si="10"/>
        <v>-17.480577427821522</v>
      </c>
      <c r="K122" s="10">
        <v>125</v>
      </c>
      <c r="L122" s="16">
        <v>1997.3753280839887</v>
      </c>
      <c r="M122" s="16">
        <v>891.8635170603693</v>
      </c>
      <c r="N122" s="16">
        <v>7.7482502187226583</v>
      </c>
      <c r="O122" s="16">
        <v>18.456534907597529</v>
      </c>
      <c r="P122" s="16">
        <v>18.912144514022561</v>
      </c>
      <c r="Q122" s="16">
        <v>0.45159413213181743</v>
      </c>
      <c r="R122" s="16">
        <v>2.3878525875105248</v>
      </c>
      <c r="S122" s="16">
        <v>31.639556001738431</v>
      </c>
      <c r="T122" s="20" t="s">
        <v>122</v>
      </c>
      <c r="U122" s="10">
        <v>5</v>
      </c>
      <c r="V122" s="20" t="s">
        <v>144</v>
      </c>
      <c r="W122" s="10">
        <v>4</v>
      </c>
      <c r="X122" s="20" t="s">
        <v>142</v>
      </c>
      <c r="Y122" s="10">
        <v>5</v>
      </c>
      <c r="Z122" s="20" t="s">
        <v>121</v>
      </c>
      <c r="AA122" s="15">
        <v>5</v>
      </c>
      <c r="AB122" s="11">
        <v>26.478396349640882</v>
      </c>
      <c r="AC122" s="10">
        <v>60.876361652637527</v>
      </c>
      <c r="AD122" s="19">
        <v>12.645241997721588</v>
      </c>
      <c r="AE122" s="12">
        <v>1845.6534907597529</v>
      </c>
      <c r="AF122" s="10">
        <v>2093.4833440922021</v>
      </c>
      <c r="AG122" s="10">
        <v>1260.8096342681706</v>
      </c>
      <c r="AH122" s="10">
        <v>491.47829039346732</v>
      </c>
      <c r="AI122" s="10">
        <v>4.1878632091043704</v>
      </c>
      <c r="AJ122" s="10"/>
      <c r="AK122" s="10"/>
      <c r="AL122" s="10"/>
      <c r="AM122" s="10"/>
      <c r="AN122" s="10">
        <v>9.2282674537987646</v>
      </c>
      <c r="AO122" s="10">
        <v>4.4049845148704527</v>
      </c>
      <c r="AP122" s="10">
        <v>9.8256674398771953</v>
      </c>
      <c r="AQ122" s="10">
        <v>114.66</v>
      </c>
      <c r="AR122" s="10"/>
      <c r="AS122" s="10"/>
      <c r="AT122" s="10">
        <v>11.602443923156699</v>
      </c>
      <c r="AU122" s="10">
        <v>1</v>
      </c>
      <c r="AV122" s="16"/>
      <c r="AW122" s="19">
        <v>314.02250161383034</v>
      </c>
      <c r="AX122" s="1" t="s">
        <v>120</v>
      </c>
      <c r="AY122" s="23">
        <v>17.480577427821501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26.478396349640882</v>
      </c>
      <c r="BG122" s="24">
        <v>60.876361652637527</v>
      </c>
      <c r="BH122" s="24">
        <v>12.645241997721588</v>
      </c>
      <c r="BI122" s="21"/>
      <c r="BJ122" s="25">
        <f t="shared" ca="1" si="11"/>
        <v>0.83134979688977428</v>
      </c>
      <c r="BK122" s="24">
        <f t="shared" ca="1" si="12"/>
        <v>34.713004482102498</v>
      </c>
      <c r="BL122" s="23">
        <f t="shared" si="13"/>
        <v>2.5209770281290367</v>
      </c>
      <c r="BM122" s="23">
        <f t="shared" ca="1" si="14"/>
        <v>2.5204138534742233</v>
      </c>
      <c r="BN122" s="22">
        <f t="shared" si="15"/>
        <v>2.7341651480851428</v>
      </c>
      <c r="BO122" s="21"/>
      <c r="BP122" s="2"/>
    </row>
    <row r="123" spans="1:68" x14ac:dyDescent="0.2">
      <c r="A123">
        <v>5.5</v>
      </c>
      <c r="B123">
        <v>1.98</v>
      </c>
      <c r="C123">
        <v>0.22108</v>
      </c>
      <c r="D123">
        <v>-7.2399999999999999E-3</v>
      </c>
      <c r="E123">
        <v>3.669E-2</v>
      </c>
      <c r="F123">
        <v>2.0643500000000001</v>
      </c>
      <c r="G123">
        <v>2.1222799999999999</v>
      </c>
      <c r="H123" s="21"/>
      <c r="I123" s="17">
        <f t="shared" si="9"/>
        <v>18.044619422572179</v>
      </c>
      <c r="J123" s="16">
        <f t="shared" si="10"/>
        <v>-17.64461942257218</v>
      </c>
      <c r="K123" s="10">
        <v>125</v>
      </c>
      <c r="L123" s="16">
        <v>2017.880577427821</v>
      </c>
      <c r="M123" s="16">
        <v>902.13254593176055</v>
      </c>
      <c r="N123" s="16">
        <v>7.8193350831146109</v>
      </c>
      <c r="O123" s="16">
        <v>22.783817248459957</v>
      </c>
      <c r="P123" s="16">
        <v>23.204726579704182</v>
      </c>
      <c r="Q123" s="16">
        <v>0.72535218735264828</v>
      </c>
      <c r="R123" s="16">
        <v>3.125881207266934</v>
      </c>
      <c r="S123" s="16">
        <v>29.229814669737898</v>
      </c>
      <c r="T123" s="20" t="s">
        <v>122</v>
      </c>
      <c r="U123" s="10">
        <v>5</v>
      </c>
      <c r="V123" s="20" t="s">
        <v>144</v>
      </c>
      <c r="W123" s="10">
        <v>4</v>
      </c>
      <c r="X123" s="20" t="s">
        <v>142</v>
      </c>
      <c r="Y123" s="10">
        <v>5</v>
      </c>
      <c r="Z123" s="20" t="s">
        <v>121</v>
      </c>
      <c r="AA123" s="15">
        <v>5</v>
      </c>
      <c r="AB123" s="11">
        <v>36.045923025679414</v>
      </c>
      <c r="AC123" s="10">
        <v>55.918296115846047</v>
      </c>
      <c r="AD123" s="19">
        <v>8.0357808584745349</v>
      </c>
      <c r="AE123" s="12">
        <v>2278.3817248459954</v>
      </c>
      <c r="AF123" s="10">
        <v>2597.2868077404023</v>
      </c>
      <c r="AG123" s="10">
        <v>1546.9817719802788</v>
      </c>
      <c r="AH123" s="10">
        <v>440.44415149625047</v>
      </c>
      <c r="AI123" s="10">
        <v>3.1990978981390485</v>
      </c>
      <c r="AJ123" s="10"/>
      <c r="AK123" s="10"/>
      <c r="AL123" s="10"/>
      <c r="AM123" s="10"/>
      <c r="AN123" s="10">
        <v>11.391908624229979</v>
      </c>
      <c r="AO123" s="10">
        <v>5.4369945373878856</v>
      </c>
      <c r="AP123" s="10">
        <v>11.828872403861952</v>
      </c>
      <c r="AQ123" s="10">
        <v>114.66</v>
      </c>
      <c r="AR123" s="10"/>
      <c r="AS123" s="10"/>
      <c r="AT123" s="10">
        <v>14.374792484354856</v>
      </c>
      <c r="AU123" s="10">
        <v>1</v>
      </c>
      <c r="AV123" s="16"/>
      <c r="AW123" s="19">
        <v>389.59302116106039</v>
      </c>
      <c r="AX123" s="1" t="s">
        <v>120</v>
      </c>
      <c r="AY123" s="23">
        <v>17.644619422572202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36.045923025679414</v>
      </c>
      <c r="BG123" s="24">
        <v>55.918296115846047</v>
      </c>
      <c r="BH123" s="24">
        <v>8.0357808584745349</v>
      </c>
      <c r="BI123" s="21"/>
      <c r="BJ123" s="25">
        <f t="shared" ca="1" si="11"/>
        <v>0.83450216081345807</v>
      </c>
      <c r="BK123" s="24">
        <f t="shared" ca="1" si="12"/>
        <v>42.718858489865625</v>
      </c>
      <c r="BL123" s="23">
        <f t="shared" si="13"/>
        <v>3.2679724783937201</v>
      </c>
      <c r="BM123" s="23">
        <f t="shared" ca="1" si="14"/>
        <v>2.5280509581845059</v>
      </c>
      <c r="BN123" s="22">
        <f t="shared" si="15"/>
        <v>2.734388035737302</v>
      </c>
      <c r="BO123" s="21"/>
      <c r="BP123" s="2"/>
    </row>
    <row r="124" spans="1:68" x14ac:dyDescent="0.2">
      <c r="A124">
        <v>5.55</v>
      </c>
      <c r="B124">
        <v>2.02</v>
      </c>
      <c r="C124">
        <v>0.19878000000000001</v>
      </c>
      <c r="D124">
        <v>-8.6300000000000005E-3</v>
      </c>
      <c r="E124">
        <v>2.2100000000000002E-2</v>
      </c>
      <c r="F124">
        <v>2.06738</v>
      </c>
      <c r="G124">
        <v>2.1221999999999999</v>
      </c>
      <c r="H124" s="21"/>
      <c r="I124" s="17">
        <f t="shared" si="9"/>
        <v>18.208661417322833</v>
      </c>
      <c r="J124" s="16">
        <f t="shared" si="10"/>
        <v>-17.808661417322835</v>
      </c>
      <c r="K124" s="10">
        <v>125</v>
      </c>
      <c r="L124" s="16">
        <v>2038.3858267716528</v>
      </c>
      <c r="M124" s="16">
        <v>912.40157480315156</v>
      </c>
      <c r="N124" s="16">
        <v>7.8904199475065617</v>
      </c>
      <c r="O124" s="16">
        <v>16.874546201232032</v>
      </c>
      <c r="P124" s="16">
        <v>17.239264964786138</v>
      </c>
      <c r="Q124" s="16">
        <v>0.71546845496935074</v>
      </c>
      <c r="R124" s="16">
        <v>4.1502259895117666</v>
      </c>
      <c r="S124" s="16">
        <v>25.327691913479541</v>
      </c>
      <c r="T124" s="20" t="s">
        <v>33</v>
      </c>
      <c r="U124" s="10">
        <v>3</v>
      </c>
      <c r="V124" s="20" t="s">
        <v>144</v>
      </c>
      <c r="W124" s="10">
        <v>4</v>
      </c>
      <c r="X124" s="20" t="s">
        <v>144</v>
      </c>
      <c r="Y124" s="10">
        <v>4</v>
      </c>
      <c r="Z124" s="20" t="s">
        <v>123</v>
      </c>
      <c r="AA124" s="15">
        <v>4</v>
      </c>
      <c r="AB124" s="11">
        <v>70.351396217330873</v>
      </c>
      <c r="AC124" s="10">
        <v>27.178475253416352</v>
      </c>
      <c r="AD124" s="19">
        <v>2.4701285292527775</v>
      </c>
      <c r="AE124" s="12">
        <v>1687.4546201232031</v>
      </c>
      <c r="AF124" s="10">
        <v>1894.2616030827598</v>
      </c>
      <c r="AG124" s="10">
        <v>1149.2843309857426</v>
      </c>
      <c r="AH124" s="10">
        <v>358.70959472858698</v>
      </c>
      <c r="AI124" s="10">
        <v>2.4095073437618759</v>
      </c>
      <c r="AJ124" s="10"/>
      <c r="AK124" s="10"/>
      <c r="AL124" s="10"/>
      <c r="AM124" s="10"/>
      <c r="AN124" s="10">
        <v>16.874546201232032</v>
      </c>
      <c r="AO124" s="10">
        <v>4.40048146498986</v>
      </c>
      <c r="AP124" s="10">
        <v>9.0449903169001971</v>
      </c>
      <c r="AQ124" s="10">
        <v>111.47500000000001</v>
      </c>
      <c r="AR124" s="10"/>
      <c r="AS124" s="10"/>
      <c r="AT124" s="10">
        <v>10.196409617335719</v>
      </c>
      <c r="AU124" s="10">
        <v>1</v>
      </c>
      <c r="AV124" s="16"/>
      <c r="AW124" s="19">
        <v>284.13924046241397</v>
      </c>
      <c r="AX124" s="1" t="s">
        <v>120</v>
      </c>
      <c r="AY124" s="23">
        <v>17.808661417322799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70.351396217330873</v>
      </c>
      <c r="BG124" s="24">
        <v>27.178475253416352</v>
      </c>
      <c r="BH124" s="24">
        <v>2.4701285292527775</v>
      </c>
      <c r="BI124" s="21"/>
      <c r="BJ124" s="25">
        <f t="shared" ca="1" si="11"/>
        <v>0.90095987404519873</v>
      </c>
      <c r="BK124" s="24">
        <f t="shared" ca="1" si="12"/>
        <v>32.706436066153358</v>
      </c>
      <c r="BL124" s="23">
        <f t="shared" si="13"/>
        <v>4.4110066385776809</v>
      </c>
      <c r="BM124" s="23">
        <f t="shared" ca="1" si="14"/>
        <v>2.7018438353568794</v>
      </c>
      <c r="BN124" s="22">
        <f t="shared" si="15"/>
        <v>2.9121516097481122</v>
      </c>
      <c r="BO124" s="21"/>
      <c r="BP124" s="2"/>
    </row>
    <row r="125" spans="1:68" x14ac:dyDescent="0.2">
      <c r="A125">
        <v>5.6</v>
      </c>
      <c r="B125">
        <v>2.02</v>
      </c>
      <c r="C125">
        <v>0.19449</v>
      </c>
      <c r="D125">
        <v>-2.7650000000000001E-2</v>
      </c>
      <c r="E125">
        <v>2.743E-2</v>
      </c>
      <c r="F125">
        <v>2.0657800000000002</v>
      </c>
      <c r="G125">
        <v>2.1196000000000002</v>
      </c>
      <c r="H125" s="21"/>
      <c r="I125" s="17">
        <f t="shared" si="9"/>
        <v>18.372703412073488</v>
      </c>
      <c r="J125" s="16">
        <f t="shared" si="10"/>
        <v>-17.972703412073489</v>
      </c>
      <c r="K125" s="10">
        <v>125</v>
      </c>
      <c r="L125" s="16">
        <v>2058.8910761154848</v>
      </c>
      <c r="M125" s="16">
        <v>922.67060367454258</v>
      </c>
      <c r="N125" s="16">
        <v>7.9615048118985117</v>
      </c>
      <c r="O125" s="16">
        <v>15.737740246406569</v>
      </c>
      <c r="P125" s="16">
        <v>16.122986475744657</v>
      </c>
      <c r="Q125" s="16">
        <v>0.58022486509142346</v>
      </c>
      <c r="R125" s="16">
        <v>3.5987431110502448</v>
      </c>
      <c r="S125" s="16">
        <v>26.753210370700717</v>
      </c>
      <c r="T125" s="20" t="s">
        <v>122</v>
      </c>
      <c r="U125" s="10">
        <v>4</v>
      </c>
      <c r="V125" s="20" t="s">
        <v>144</v>
      </c>
      <c r="W125" s="10">
        <v>4</v>
      </c>
      <c r="X125" s="20" t="s">
        <v>144</v>
      </c>
      <c r="Y125" s="10">
        <v>4</v>
      </c>
      <c r="Z125" s="20" t="s">
        <v>123</v>
      </c>
      <c r="AA125" s="15">
        <v>4</v>
      </c>
      <c r="AB125" s="11">
        <v>58.455753849898471</v>
      </c>
      <c r="AC125" s="10">
        <v>38.193204713448857</v>
      </c>
      <c r="AD125" s="19">
        <v>3.3510414366526704</v>
      </c>
      <c r="AE125" s="12">
        <v>1573.774024640657</v>
      </c>
      <c r="AF125" s="10">
        <v>1761.728530881184</v>
      </c>
      <c r="AG125" s="10">
        <v>1074.8657650496439</v>
      </c>
      <c r="AH125" s="10">
        <v>386.57222863821687</v>
      </c>
      <c r="AI125" s="10">
        <v>2.7787479382160276</v>
      </c>
      <c r="AJ125" s="10"/>
      <c r="AK125" s="10"/>
      <c r="AL125" s="10"/>
      <c r="AM125" s="10"/>
      <c r="AN125" s="10">
        <v>10.491826830937713</v>
      </c>
      <c r="AO125" s="10">
        <v>4.0846823870872484</v>
      </c>
      <c r="AP125" s="10">
        <v>8.5240603553475065</v>
      </c>
      <c r="AQ125" s="10">
        <v>114.66</v>
      </c>
      <c r="AR125" s="10"/>
      <c r="AS125" s="10"/>
      <c r="AT125" s="10">
        <v>9.3370564562228608</v>
      </c>
      <c r="AU125" s="10">
        <v>1</v>
      </c>
      <c r="AV125" s="16"/>
      <c r="AW125" s="19">
        <v>264.25927963217759</v>
      </c>
      <c r="AX125" s="1" t="s">
        <v>120</v>
      </c>
      <c r="AY125" s="23">
        <v>17.9727034120735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58.455753849898471</v>
      </c>
      <c r="BG125" s="24">
        <v>38.193204713448857</v>
      </c>
      <c r="BH125" s="24">
        <v>3.3510414366526704</v>
      </c>
      <c r="BI125" s="21"/>
      <c r="BJ125" s="25">
        <f t="shared" ca="1" si="11"/>
        <v>0.89614224280908417</v>
      </c>
      <c r="BK125" s="24">
        <f t="shared" ca="1" si="12"/>
        <v>30.009016678066303</v>
      </c>
      <c r="BL125" s="23">
        <f t="shared" si="13"/>
        <v>3.844193138554159</v>
      </c>
      <c r="BM125" s="23">
        <f t="shared" ca="1" si="14"/>
        <v>2.6885623176004994</v>
      </c>
      <c r="BN125" s="22">
        <f t="shared" si="15"/>
        <v>2.8963799695068033</v>
      </c>
      <c r="BO125" s="21"/>
      <c r="BP125" s="2"/>
    </row>
    <row r="126" spans="1:68" x14ac:dyDescent="0.2">
      <c r="A126">
        <v>5.65</v>
      </c>
      <c r="B126">
        <v>1.98</v>
      </c>
      <c r="C126">
        <v>0.17871000000000001</v>
      </c>
      <c r="D126">
        <v>-5.2389999999999999E-2</v>
      </c>
      <c r="E126">
        <v>2.8139999999999998E-2</v>
      </c>
      <c r="F126">
        <v>2.0700799999999999</v>
      </c>
      <c r="G126">
        <v>2.1202000000000001</v>
      </c>
      <c r="H126" s="21"/>
      <c r="I126" s="17">
        <f t="shared" si="9"/>
        <v>18.536745406824146</v>
      </c>
      <c r="J126" s="16">
        <f t="shared" si="10"/>
        <v>-18.136745406824147</v>
      </c>
      <c r="K126" s="10">
        <v>125</v>
      </c>
      <c r="L126" s="16">
        <v>2079.3963254593168</v>
      </c>
      <c r="M126" s="16">
        <v>932.93963254593382</v>
      </c>
      <c r="N126" s="16">
        <v>8.0325896762904634</v>
      </c>
      <c r="O126" s="16">
        <v>11.5562022587269</v>
      </c>
      <c r="P126" s="16">
        <v>11.944182915964921</v>
      </c>
      <c r="Q126" s="16">
        <v>0.40430864986640114</v>
      </c>
      <c r="R126" s="16">
        <v>3.3849837423871931</v>
      </c>
      <c r="S126" s="16">
        <v>26.943101197084783</v>
      </c>
      <c r="T126" s="20" t="s">
        <v>122</v>
      </c>
      <c r="U126" s="10">
        <v>4</v>
      </c>
      <c r="V126" s="20" t="s">
        <v>33</v>
      </c>
      <c r="W126" s="10">
        <v>3</v>
      </c>
      <c r="X126" s="20" t="s">
        <v>144</v>
      </c>
      <c r="Y126" s="10">
        <v>4</v>
      </c>
      <c r="Z126" s="20" t="s">
        <v>123</v>
      </c>
      <c r="AA126" s="15">
        <v>4</v>
      </c>
      <c r="AB126" s="11">
        <v>62.480656877945314</v>
      </c>
      <c r="AC126" s="10">
        <v>34.525367766635142</v>
      </c>
      <c r="AD126" s="19">
        <v>2.993975355419547</v>
      </c>
      <c r="AE126" s="12">
        <v>1155.6202258726901</v>
      </c>
      <c r="AF126" s="10">
        <v>1268.8983915339309</v>
      </c>
      <c r="AG126" s="10">
        <v>770.81371869736915</v>
      </c>
      <c r="AH126" s="10">
        <v>389.01623699919747</v>
      </c>
      <c r="AI126" s="10">
        <v>2.95422393755655</v>
      </c>
      <c r="AJ126" s="10"/>
      <c r="AK126" s="10"/>
      <c r="AL126" s="10"/>
      <c r="AM126" s="10"/>
      <c r="AN126" s="10">
        <v>7.7041348391512665</v>
      </c>
      <c r="AO126" s="10">
        <v>3.1653822868639443</v>
      </c>
      <c r="AP126" s="10">
        <v>6.1665097495789523</v>
      </c>
      <c r="AQ126" s="10">
        <v>114.66</v>
      </c>
      <c r="AR126" s="10"/>
      <c r="AS126" s="10"/>
      <c r="AT126" s="10">
        <v>6.5383584862064676</v>
      </c>
      <c r="AU126" s="10">
        <v>1</v>
      </c>
      <c r="AV126" s="16"/>
      <c r="AW126" s="19">
        <v>190.33475873008965</v>
      </c>
      <c r="AX126" s="1" t="s">
        <v>120</v>
      </c>
      <c r="AY126" s="23">
        <v>18.136745406824101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62.480656877945314</v>
      </c>
      <c r="BG126" s="24">
        <v>34.525367766635142</v>
      </c>
      <c r="BH126" s="24">
        <v>2.993975355419547</v>
      </c>
      <c r="BI126" s="21"/>
      <c r="BJ126" s="25">
        <f t="shared" ca="1" si="11"/>
        <v>0.93068005889679428</v>
      </c>
      <c r="BK126" s="24">
        <f t="shared" ca="1" si="12"/>
        <v>22.083620182569376</v>
      </c>
      <c r="BL126" s="23">
        <f t="shared" si="13"/>
        <v>3.707728141363547</v>
      </c>
      <c r="BM126" s="23">
        <f t="shared" ca="1" si="14"/>
        <v>2.7785759371769925</v>
      </c>
      <c r="BN126" s="22">
        <f t="shared" si="15"/>
        <v>2.9846934293615286</v>
      </c>
      <c r="BO126" s="21"/>
      <c r="BP126" s="2"/>
    </row>
    <row r="127" spans="1:68" x14ac:dyDescent="0.2">
      <c r="A127">
        <v>5.7</v>
      </c>
      <c r="B127">
        <v>0.45</v>
      </c>
      <c r="C127">
        <v>0.17230000000000001</v>
      </c>
      <c r="D127">
        <v>-7.6850000000000002E-2</v>
      </c>
      <c r="E127">
        <v>2.9350000000000001E-2</v>
      </c>
      <c r="F127">
        <v>2.0715300000000001</v>
      </c>
      <c r="G127">
        <v>2.1208800000000001</v>
      </c>
      <c r="H127" s="21"/>
      <c r="I127" s="17">
        <f t="shared" si="9"/>
        <v>18.700787401574804</v>
      </c>
      <c r="J127" s="16">
        <f t="shared" si="10"/>
        <v>-18.300787401574805</v>
      </c>
      <c r="K127" s="10">
        <v>125</v>
      </c>
      <c r="L127" s="16">
        <v>2099.9015748031488</v>
      </c>
      <c r="M127" s="16">
        <v>943.20866141732506</v>
      </c>
      <c r="N127" s="16">
        <v>8.1036745406824142</v>
      </c>
      <c r="O127" s="16">
        <v>9.8576180698151976</v>
      </c>
      <c r="P127" s="16">
        <v>10.250258808403805</v>
      </c>
      <c r="Q127" s="16">
        <v>0.23038340231571222</v>
      </c>
      <c r="R127" s="16">
        <v>2.2475861987682642</v>
      </c>
      <c r="S127" s="16">
        <v>27.266717957542124</v>
      </c>
      <c r="T127" s="20" t="s">
        <v>122</v>
      </c>
      <c r="U127" s="10">
        <v>5</v>
      </c>
      <c r="V127" s="20" t="s">
        <v>144</v>
      </c>
      <c r="W127" s="10">
        <v>4</v>
      </c>
      <c r="X127" s="20" t="s">
        <v>144</v>
      </c>
      <c r="Y127" s="10">
        <v>4</v>
      </c>
      <c r="Z127" s="20" t="s">
        <v>123</v>
      </c>
      <c r="AA127" s="15">
        <v>4</v>
      </c>
      <c r="AB127" s="11">
        <v>40.305979966150751</v>
      </c>
      <c r="AC127" s="10">
        <v>53.059778317291567</v>
      </c>
      <c r="AD127" s="19">
        <v>6.6342417165576801</v>
      </c>
      <c r="AE127" s="12">
        <v>985.76180698151984</v>
      </c>
      <c r="AF127" s="10">
        <v>1068.4070112712211</v>
      </c>
      <c r="AG127" s="10">
        <v>643.76941063028539</v>
      </c>
      <c r="AH127" s="10">
        <v>394.21117886111404</v>
      </c>
      <c r="AI127" s="10">
        <v>4.4492175674865155</v>
      </c>
      <c r="AJ127" s="10"/>
      <c r="AK127" s="10"/>
      <c r="AL127" s="10"/>
      <c r="AM127" s="10"/>
      <c r="AN127" s="10">
        <v>4.9288090349075988</v>
      </c>
      <c r="AO127" s="10">
        <v>2.6546637592857216</v>
      </c>
      <c r="AP127" s="10">
        <v>5.1501552850422829</v>
      </c>
      <c r="AQ127" s="10">
        <v>114.66</v>
      </c>
      <c r="AR127" s="10"/>
      <c r="AS127" s="10"/>
      <c r="AT127" s="10">
        <v>5.3950699748551418</v>
      </c>
      <c r="AU127" s="10">
        <v>1</v>
      </c>
      <c r="AV127" s="16"/>
      <c r="AW127" s="19">
        <v>160.26105169068319</v>
      </c>
      <c r="AX127" s="1" t="s">
        <v>120</v>
      </c>
      <c r="AY127" s="23">
        <v>18.300787401574802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40.305979966150751</v>
      </c>
      <c r="BG127" s="24">
        <v>53.059778317291567</v>
      </c>
      <c r="BH127" s="24">
        <v>6.6342417165576801</v>
      </c>
      <c r="BI127" s="21"/>
      <c r="BJ127" s="25">
        <f t="shared" ca="1" si="11"/>
        <v>0.91579670546847958</v>
      </c>
      <c r="BK127" s="24">
        <f t="shared" ca="1" si="12"/>
        <v>18.22249835957523</v>
      </c>
      <c r="BL127" s="23">
        <f t="shared" si="13"/>
        <v>2.5040835783954059</v>
      </c>
      <c r="BM127" s="23">
        <f t="shared" ca="1" si="14"/>
        <v>2.7388752010683808</v>
      </c>
      <c r="BN127" s="22">
        <f t="shared" si="15"/>
        <v>2.939963525287681</v>
      </c>
      <c r="BO127" s="21"/>
      <c r="BP127" s="2"/>
    </row>
    <row r="128" spans="1:68" x14ac:dyDescent="0.2">
      <c r="A128">
        <v>5.75</v>
      </c>
      <c r="B128">
        <v>1.98</v>
      </c>
      <c r="C128">
        <v>0.1741</v>
      </c>
      <c r="D128">
        <v>-5.7840000000000003E-2</v>
      </c>
      <c r="E128">
        <v>3.202E-2</v>
      </c>
      <c r="F128">
        <v>2.07213</v>
      </c>
      <c r="G128">
        <v>2.1176499999999998</v>
      </c>
      <c r="H128" s="21"/>
      <c r="I128" s="17">
        <f t="shared" si="9"/>
        <v>18.864829396325458</v>
      </c>
      <c r="J128" s="16">
        <f t="shared" si="10"/>
        <v>-18.464829396325459</v>
      </c>
      <c r="K128" s="10">
        <v>125</v>
      </c>
      <c r="L128" s="16">
        <v>2120.4068241469809</v>
      </c>
      <c r="M128" s="16">
        <v>953.47769028871608</v>
      </c>
      <c r="N128" s="16">
        <v>8.174759405074365</v>
      </c>
      <c r="O128" s="16">
        <v>10.334599589322384</v>
      </c>
      <c r="P128" s="16">
        <v>10.737523317337489</v>
      </c>
      <c r="Q128" s="16">
        <v>0.36555588620527057</v>
      </c>
      <c r="R128" s="16">
        <v>3.4044711746052352</v>
      </c>
      <c r="S128" s="16">
        <v>27.980814445493447</v>
      </c>
      <c r="T128" s="20" t="s">
        <v>122</v>
      </c>
      <c r="U128" s="10">
        <v>4</v>
      </c>
      <c r="V128" s="20" t="s">
        <v>33</v>
      </c>
      <c r="W128" s="10">
        <v>3</v>
      </c>
      <c r="X128" s="20" t="s">
        <v>144</v>
      </c>
      <c r="Y128" s="10">
        <v>4</v>
      </c>
      <c r="Z128" s="20" t="s">
        <v>123</v>
      </c>
      <c r="AA128" s="15">
        <v>4</v>
      </c>
      <c r="AB128" s="11">
        <v>66.43842629138824</v>
      </c>
      <c r="AC128" s="10">
        <v>30.850995261762961</v>
      </c>
      <c r="AD128" s="19">
        <v>2.7105784468488059</v>
      </c>
      <c r="AE128" s="12">
        <v>1033.4599589322384</v>
      </c>
      <c r="AF128" s="10">
        <v>1124.526056478488</v>
      </c>
      <c r="AG128" s="10">
        <v>680.3142488003117</v>
      </c>
      <c r="AH128" s="10">
        <v>407.43884654576402</v>
      </c>
      <c r="AI128" s="10">
        <v>2.937313752159922</v>
      </c>
      <c r="AJ128" s="10"/>
      <c r="AK128" s="10"/>
      <c r="AL128" s="10"/>
      <c r="AM128" s="10"/>
      <c r="AN128" s="10">
        <v>6.8897330595482558</v>
      </c>
      <c r="AO128" s="10">
        <v>2.9166181724693137</v>
      </c>
      <c r="AP128" s="10">
        <v>5.4425139904024933</v>
      </c>
      <c r="AQ128" s="10">
        <v>114.66</v>
      </c>
      <c r="AR128" s="10"/>
      <c r="AS128" s="10"/>
      <c r="AT128" s="10">
        <v>5.6279436528200453</v>
      </c>
      <c r="AU128" s="10">
        <v>1</v>
      </c>
      <c r="AV128" s="16"/>
      <c r="AW128" s="19">
        <v>168.67890847177321</v>
      </c>
      <c r="AX128" s="1" t="s">
        <v>120</v>
      </c>
      <c r="AY128" s="23">
        <v>18.464829396325499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66.43842629138824</v>
      </c>
      <c r="BG128" s="24">
        <v>30.850995261762961</v>
      </c>
      <c r="BH128" s="24">
        <v>2.7105784468488059</v>
      </c>
      <c r="BI128" s="21"/>
      <c r="BJ128" s="25">
        <f t="shared" ca="1" si="11"/>
        <v>0.94903008910558528</v>
      </c>
      <c r="BK128" s="24">
        <f t="shared" ca="1" si="12"/>
        <v>19.488872206990532</v>
      </c>
      <c r="BL128" s="23">
        <f t="shared" si="13"/>
        <v>3.7774496429163786</v>
      </c>
      <c r="BM128" s="23">
        <f t="shared" ca="1" si="14"/>
        <v>2.8254651134254392</v>
      </c>
      <c r="BN128" s="22">
        <f t="shared" si="15"/>
        <v>3.0237317966921555</v>
      </c>
      <c r="BO128" s="21"/>
      <c r="BP128" s="2"/>
    </row>
    <row r="129" spans="1:68" x14ac:dyDescent="0.2">
      <c r="A129">
        <v>5.8</v>
      </c>
      <c r="B129">
        <v>2.02</v>
      </c>
      <c r="C129">
        <v>0.1779</v>
      </c>
      <c r="D129">
        <v>-5.0459999999999998E-2</v>
      </c>
      <c r="E129">
        <v>2.649E-2</v>
      </c>
      <c r="F129">
        <v>2.0723799999999999</v>
      </c>
      <c r="G129">
        <v>2.1141299999999998</v>
      </c>
      <c r="H129" s="21"/>
      <c r="I129" s="17">
        <f t="shared" si="9"/>
        <v>19.028871391076112</v>
      </c>
      <c r="J129" s="16">
        <f t="shared" si="10"/>
        <v>-18.628871391076114</v>
      </c>
      <c r="K129" s="10">
        <v>125</v>
      </c>
      <c r="L129" s="16">
        <v>2140.9120734908129</v>
      </c>
      <c r="M129" s="16">
        <v>963.74671916010709</v>
      </c>
      <c r="N129" s="16">
        <v>8.2458442694663141</v>
      </c>
      <c r="O129" s="16">
        <v>11.341560574948666</v>
      </c>
      <c r="P129" s="16">
        <v>11.723186575799524</v>
      </c>
      <c r="Q129" s="16">
        <v>0.41803210562162729</v>
      </c>
      <c r="R129" s="16">
        <v>3.5658573112244221</v>
      </c>
      <c r="S129" s="16">
        <v>26.501805614642951</v>
      </c>
      <c r="T129" s="20" t="s">
        <v>33</v>
      </c>
      <c r="U129" s="10">
        <v>3</v>
      </c>
      <c r="V129" s="20" t="s">
        <v>33</v>
      </c>
      <c r="W129" s="10">
        <v>3</v>
      </c>
      <c r="X129" s="20" t="s">
        <v>144</v>
      </c>
      <c r="Y129" s="10">
        <v>4</v>
      </c>
      <c r="Z129" s="20" t="s">
        <v>123</v>
      </c>
      <c r="AA129" s="15">
        <v>4</v>
      </c>
      <c r="AB129" s="11">
        <v>67.486596831054129</v>
      </c>
      <c r="AC129" s="10">
        <v>29.87003366613682</v>
      </c>
      <c r="AD129" s="19">
        <v>2.6433695028090458</v>
      </c>
      <c r="AE129" s="12">
        <v>1134.1560574948667</v>
      </c>
      <c r="AF129" s="10">
        <v>1239.2802486890903</v>
      </c>
      <c r="AG129" s="10">
        <v>754.23899318496433</v>
      </c>
      <c r="AH129" s="10">
        <v>375.55120481506219</v>
      </c>
      <c r="AI129" s="10">
        <v>2.8043746923138273</v>
      </c>
      <c r="AJ129" s="10"/>
      <c r="AK129" s="10"/>
      <c r="AL129" s="10"/>
      <c r="AM129" s="10"/>
      <c r="AN129" s="10">
        <v>11.341560574948666</v>
      </c>
      <c r="AO129" s="10">
        <v>3.1588692389347051</v>
      </c>
      <c r="AP129" s="10">
        <v>6.0339119454797139</v>
      </c>
      <c r="AQ129" s="10">
        <v>111.47500000000001</v>
      </c>
      <c r="AR129" s="10"/>
      <c r="AS129" s="10"/>
      <c r="AT129" s="10">
        <v>6.1620046750106523</v>
      </c>
      <c r="AU129" s="10">
        <v>1</v>
      </c>
      <c r="AV129" s="16"/>
      <c r="AW129" s="19">
        <v>185.89203730336357</v>
      </c>
      <c r="AX129" s="1" t="s">
        <v>120</v>
      </c>
      <c r="AY129" s="23">
        <v>18.6288713910761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67.486596831054129</v>
      </c>
      <c r="BG129" s="24">
        <v>29.87003366613682</v>
      </c>
      <c r="BH129" s="24">
        <v>2.6433695028090458</v>
      </c>
      <c r="BI129" s="21"/>
      <c r="BJ129" s="25">
        <f t="shared" ca="1" si="11"/>
        <v>0.94301025686261253</v>
      </c>
      <c r="BK129" s="24">
        <f t="shared" ca="1" si="12"/>
        <v>21.135682597031938</v>
      </c>
      <c r="BL129" s="23">
        <f t="shared" si="13"/>
        <v>3.9241779756755717</v>
      </c>
      <c r="BM129" s="23">
        <f t="shared" ca="1" si="14"/>
        <v>2.8090282124489594</v>
      </c>
      <c r="BN129" s="22">
        <f t="shared" si="15"/>
        <v>3.004547154826231</v>
      </c>
      <c r="BO129" s="21"/>
      <c r="BP129" s="2"/>
    </row>
    <row r="130" spans="1:68" x14ac:dyDescent="0.2">
      <c r="A130">
        <v>5.85</v>
      </c>
      <c r="B130">
        <v>1.98</v>
      </c>
      <c r="C130">
        <v>0.18074000000000001</v>
      </c>
      <c r="D130">
        <v>-5.1189999999999999E-2</v>
      </c>
      <c r="E130">
        <v>2.843E-2</v>
      </c>
      <c r="F130">
        <v>2.0799500000000002</v>
      </c>
      <c r="G130">
        <v>2.117</v>
      </c>
      <c r="H130" s="21"/>
      <c r="I130" s="17">
        <f t="shared" si="9"/>
        <v>19.19291338582677</v>
      </c>
      <c r="J130" s="16">
        <f t="shared" si="10"/>
        <v>-18.792913385826772</v>
      </c>
      <c r="K130" s="10">
        <v>125</v>
      </c>
      <c r="L130" s="16">
        <v>2161.4173228346449</v>
      </c>
      <c r="M130" s="16">
        <v>974.01574803149833</v>
      </c>
      <c r="N130" s="16">
        <v>8.3169291338582667</v>
      </c>
      <c r="O130" s="16">
        <v>12.094131416837783</v>
      </c>
      <c r="P130" s="16">
        <v>12.483228953077184</v>
      </c>
      <c r="Q130" s="16">
        <v>0.41284136847068681</v>
      </c>
      <c r="R130" s="16">
        <v>3.3071681215052871</v>
      </c>
      <c r="S130" s="16">
        <v>27.020662238847283</v>
      </c>
      <c r="T130" s="20" t="s">
        <v>122</v>
      </c>
      <c r="U130" s="10">
        <v>4</v>
      </c>
      <c r="V130" s="20" t="s">
        <v>33</v>
      </c>
      <c r="W130" s="10">
        <v>3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59.180267159623085</v>
      </c>
      <c r="AC130" s="10">
        <v>37.539345004443099</v>
      </c>
      <c r="AD130" s="19">
        <v>3.2803878359338143</v>
      </c>
      <c r="AE130" s="12">
        <v>1209.4131416837783</v>
      </c>
      <c r="AF130" s="10">
        <v>1327.4908078191777</v>
      </c>
      <c r="AG130" s="10">
        <v>811.24217148078878</v>
      </c>
      <c r="AH130" s="10">
        <v>384.76250958834549</v>
      </c>
      <c r="AI130" s="10">
        <v>3.0237350000363485</v>
      </c>
      <c r="AJ130" s="10"/>
      <c r="AK130" s="10"/>
      <c r="AL130" s="10"/>
      <c r="AM130" s="10"/>
      <c r="AN130" s="10">
        <v>8.0627542778918553</v>
      </c>
      <c r="AO130" s="10">
        <v>3.2969676241123858</v>
      </c>
      <c r="AP130" s="10">
        <v>6.4899373718463105</v>
      </c>
      <c r="AQ130" s="10">
        <v>114.66</v>
      </c>
      <c r="AR130" s="10"/>
      <c r="AS130" s="10"/>
      <c r="AT130" s="10">
        <v>6.5492608629287661</v>
      </c>
      <c r="AU130" s="10">
        <v>1</v>
      </c>
      <c r="AV130" s="16"/>
      <c r="AW130" s="19">
        <v>199.12362117287665</v>
      </c>
      <c r="AX130" s="1" t="s">
        <v>120</v>
      </c>
      <c r="AY130" s="23">
        <v>18.7929133858268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59.180267159623085</v>
      </c>
      <c r="BG130" s="24">
        <v>37.539345004443099</v>
      </c>
      <c r="BH130" s="24">
        <v>3.2803878359338143</v>
      </c>
      <c r="BI130" s="21"/>
      <c r="BJ130" s="25">
        <f t="shared" ca="1" si="11"/>
        <v>0.92873508671738181</v>
      </c>
      <c r="BK130" s="24">
        <f t="shared" ca="1" si="12"/>
        <v>22.151020009382147</v>
      </c>
      <c r="BL130" s="23">
        <f t="shared" si="13"/>
        <v>3.6206150737802338</v>
      </c>
      <c r="BM130" s="23">
        <f t="shared" ca="1" si="14"/>
        <v>2.7709237579232457</v>
      </c>
      <c r="BN130" s="22">
        <f t="shared" si="15"/>
        <v>2.9632428232082515</v>
      </c>
      <c r="BO130" s="21"/>
      <c r="BP130" s="2"/>
    </row>
    <row r="131" spans="1:68" x14ac:dyDescent="0.2">
      <c r="A131">
        <v>5.9</v>
      </c>
      <c r="B131">
        <v>2.02</v>
      </c>
      <c r="C131">
        <v>0.19256000000000001</v>
      </c>
      <c r="D131">
        <v>-4.9509999999999998E-2</v>
      </c>
      <c r="E131">
        <v>3.3550000000000003E-2</v>
      </c>
      <c r="F131">
        <v>2.0714999999999999</v>
      </c>
      <c r="G131">
        <v>2.1110000000000002</v>
      </c>
      <c r="H131" s="21"/>
      <c r="I131" s="17">
        <f t="shared" si="9"/>
        <v>19.356955380577428</v>
      </c>
      <c r="J131" s="16">
        <f t="shared" si="10"/>
        <v>-18.95695538057743</v>
      </c>
      <c r="K131" s="10">
        <v>125</v>
      </c>
      <c r="L131" s="16">
        <v>2181.9225721784769</v>
      </c>
      <c r="M131" s="16">
        <v>984.28477690288958</v>
      </c>
      <c r="N131" s="16">
        <v>8.3880139982502193</v>
      </c>
      <c r="O131" s="16">
        <v>15.226310061601644</v>
      </c>
      <c r="P131" s="16">
        <v>15.635126289175755</v>
      </c>
      <c r="Q131" s="16">
        <v>0.42478717451668674</v>
      </c>
      <c r="R131" s="16">
        <v>2.7168771563474237</v>
      </c>
      <c r="S131" s="16">
        <v>28.390015803757688</v>
      </c>
      <c r="T131" s="20" t="s">
        <v>122</v>
      </c>
      <c r="U131" s="10">
        <v>5</v>
      </c>
      <c r="V131" s="20" t="s">
        <v>144</v>
      </c>
      <c r="W131" s="10">
        <v>4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38.310223588996379</v>
      </c>
      <c r="AC131" s="10">
        <v>54.43932085842475</v>
      </c>
      <c r="AD131" s="19">
        <v>7.2504555525788703</v>
      </c>
      <c r="AE131" s="12">
        <v>1522.6310061601644</v>
      </c>
      <c r="AF131" s="10">
        <v>1697.0960679870195</v>
      </c>
      <c r="AG131" s="10">
        <v>1042.3417526117171</v>
      </c>
      <c r="AH131" s="10">
        <v>411.4697514275822</v>
      </c>
      <c r="AI131" s="10">
        <v>3.6806964115536327</v>
      </c>
      <c r="AJ131" s="10"/>
      <c r="AK131" s="10"/>
      <c r="AL131" s="10"/>
      <c r="AM131" s="10"/>
      <c r="AN131" s="10">
        <v>7.6131550308008222</v>
      </c>
      <c r="AO131" s="10">
        <v>3.8756269922923035</v>
      </c>
      <c r="AP131" s="10">
        <v>8.2963922682820197</v>
      </c>
      <c r="AQ131" s="10">
        <v>114.66</v>
      </c>
      <c r="AR131" s="10"/>
      <c r="AS131" s="10"/>
      <c r="AT131" s="10">
        <v>8.3823903934505051</v>
      </c>
      <c r="AU131" s="10">
        <v>1</v>
      </c>
      <c r="AV131" s="16"/>
      <c r="AW131" s="19">
        <v>254.56441019805294</v>
      </c>
      <c r="AX131" s="1" t="s">
        <v>120</v>
      </c>
      <c r="AY131" s="23">
        <v>18.956955380577401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38.310223588996379</v>
      </c>
      <c r="BG131" s="24">
        <v>54.43932085842475</v>
      </c>
      <c r="BH131" s="24">
        <v>7.2504555525788703</v>
      </c>
      <c r="BI131" s="21"/>
      <c r="BJ131" s="25">
        <f t="shared" ca="1" si="11"/>
        <v>0.88116928990786558</v>
      </c>
      <c r="BK131" s="24">
        <f t="shared" ca="1" si="12"/>
        <v>26.977508264911101</v>
      </c>
      <c r="BL131" s="23">
        <f t="shared" si="13"/>
        <v>2.9206707598995179</v>
      </c>
      <c r="BM131" s="23">
        <f t="shared" ca="1" si="14"/>
        <v>2.6454423305253911</v>
      </c>
      <c r="BN131" s="22">
        <f t="shared" si="15"/>
        <v>2.8339882838687922</v>
      </c>
      <c r="BO131" s="21"/>
      <c r="BP131" s="2"/>
    </row>
    <row r="132" spans="1:68" x14ac:dyDescent="0.2">
      <c r="A132">
        <v>5.95</v>
      </c>
      <c r="B132">
        <v>1.98</v>
      </c>
      <c r="C132">
        <v>0.19681999999999999</v>
      </c>
      <c r="D132">
        <v>-3.5270000000000003E-2</v>
      </c>
      <c r="E132">
        <v>3.7929999999999998E-2</v>
      </c>
      <c r="F132">
        <v>2.07578</v>
      </c>
      <c r="G132">
        <v>2.1093999999999999</v>
      </c>
      <c r="H132" s="21"/>
      <c r="I132" s="17">
        <f t="shared" si="9"/>
        <v>19.520997375328083</v>
      </c>
      <c r="J132" s="16">
        <f t="shared" si="10"/>
        <v>-19.120997375328084</v>
      </c>
      <c r="K132" s="10">
        <v>125</v>
      </c>
      <c r="L132" s="16">
        <v>2202.4278215223089</v>
      </c>
      <c r="M132" s="16">
        <v>994.55380577428059</v>
      </c>
      <c r="N132" s="16">
        <v>8.4590988626421701</v>
      </c>
      <c r="O132" s="16">
        <v>16.355166324435316</v>
      </c>
      <c r="P132" s="16">
        <v>16.780851276237168</v>
      </c>
      <c r="Q132" s="16">
        <v>0.52604210195420964</v>
      </c>
      <c r="R132" s="16">
        <v>3.1347760211612217</v>
      </c>
      <c r="S132" s="16">
        <v>29.561454986239628</v>
      </c>
      <c r="T132" s="20" t="s">
        <v>122</v>
      </c>
      <c r="U132" s="10">
        <v>5</v>
      </c>
      <c r="V132" s="20" t="s">
        <v>144</v>
      </c>
      <c r="W132" s="10">
        <v>4</v>
      </c>
      <c r="X132" s="20" t="s">
        <v>144</v>
      </c>
      <c r="Y132" s="10">
        <v>4</v>
      </c>
      <c r="Z132" s="20" t="s">
        <v>123</v>
      </c>
      <c r="AA132" s="15">
        <v>4</v>
      </c>
      <c r="AB132" s="11">
        <v>45.977331608312014</v>
      </c>
      <c r="AC132" s="10">
        <v>48.807679524126286</v>
      </c>
      <c r="AD132" s="19">
        <v>5.214988867561698</v>
      </c>
      <c r="AE132" s="12">
        <v>1635.5166324435318</v>
      </c>
      <c r="AF132" s="10">
        <v>1830.6810517975484</v>
      </c>
      <c r="AG132" s="10">
        <v>1118.7234184158112</v>
      </c>
      <c r="AH132" s="10">
        <v>434.10561168543347</v>
      </c>
      <c r="AI132" s="10">
        <v>3.1900205732388112</v>
      </c>
      <c r="AJ132" s="10"/>
      <c r="AK132" s="10"/>
      <c r="AL132" s="10"/>
      <c r="AM132" s="10"/>
      <c r="AN132" s="10">
        <v>8.1775831622176582</v>
      </c>
      <c r="AO132" s="10">
        <v>4.1962313520299928</v>
      </c>
      <c r="AP132" s="10">
        <v>8.8310639289106785</v>
      </c>
      <c r="AQ132" s="10">
        <v>114.66</v>
      </c>
      <c r="AR132" s="10"/>
      <c r="AS132" s="10"/>
      <c r="AT132" s="10">
        <v>8.9771211603311425</v>
      </c>
      <c r="AU132" s="10">
        <v>1</v>
      </c>
      <c r="AV132" s="16"/>
      <c r="AW132" s="19">
        <v>274.6021577696323</v>
      </c>
      <c r="AX132" s="1" t="s">
        <v>120</v>
      </c>
      <c r="AY132" s="23">
        <v>19.120997375328098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45.977331608312014</v>
      </c>
      <c r="BG132" s="24">
        <v>48.807679524126286</v>
      </c>
      <c r="BH132" s="24">
        <v>5.214988867561698</v>
      </c>
      <c r="BI132" s="21"/>
      <c r="BJ132" s="25">
        <f t="shared" ca="1" si="11"/>
        <v>0.88732243671050215</v>
      </c>
      <c r="BK132" s="24">
        <f t="shared" ca="1" si="12"/>
        <v>28.953412475665264</v>
      </c>
      <c r="BL132" s="23">
        <f t="shared" si="13"/>
        <v>3.3549379344223098</v>
      </c>
      <c r="BM132" s="23">
        <f t="shared" ca="1" si="14"/>
        <v>2.6609555057841061</v>
      </c>
      <c r="BN132" s="22">
        <f t="shared" si="15"/>
        <v>2.8461374121313106</v>
      </c>
      <c r="BO132" s="21"/>
      <c r="BP132" s="2"/>
    </row>
    <row r="133" spans="1:68" x14ac:dyDescent="0.2">
      <c r="A133">
        <v>6</v>
      </c>
      <c r="B133">
        <v>2.02</v>
      </c>
      <c r="C133">
        <v>0.19009999999999999</v>
      </c>
      <c r="D133">
        <v>-3.7089999999999998E-2</v>
      </c>
      <c r="E133">
        <v>3.8030000000000001E-2</v>
      </c>
      <c r="F133">
        <v>2.07565</v>
      </c>
      <c r="G133">
        <v>2.1095299999999999</v>
      </c>
      <c r="H133" s="21"/>
      <c r="I133" s="17">
        <f t="shared" si="9"/>
        <v>19.685039370078741</v>
      </c>
      <c r="J133" s="16">
        <f t="shared" si="10"/>
        <v>-19.285039370078742</v>
      </c>
      <c r="K133" s="10">
        <v>125</v>
      </c>
      <c r="L133" s="16">
        <v>2222.933070866141</v>
      </c>
      <c r="M133" s="16">
        <v>1004.8228346456718</v>
      </c>
      <c r="N133" s="16">
        <v>8.530183727034121</v>
      </c>
      <c r="O133" s="16">
        <v>14.574435318275151</v>
      </c>
      <c r="P133" s="16">
        <v>15.000505400767134</v>
      </c>
      <c r="Q133" s="16">
        <v>0.51310081207104308</v>
      </c>
      <c r="R133" s="16">
        <v>3.4205568303372154</v>
      </c>
      <c r="S133" s="16">
        <v>29.588200173054293</v>
      </c>
      <c r="T133" s="20" t="s">
        <v>122</v>
      </c>
      <c r="U133" s="10">
        <v>4</v>
      </c>
      <c r="V133" s="20" t="s">
        <v>144</v>
      </c>
      <c r="W133" s="10">
        <v>4</v>
      </c>
      <c r="X133" s="20" t="s">
        <v>144</v>
      </c>
      <c r="Y133" s="10">
        <v>4</v>
      </c>
      <c r="Z133" s="20" t="s">
        <v>123</v>
      </c>
      <c r="AA133" s="15">
        <v>4</v>
      </c>
      <c r="AB133" s="11">
        <v>56.541700080657947</v>
      </c>
      <c r="AC133" s="10">
        <v>39.904927207853859</v>
      </c>
      <c r="AD133" s="19">
        <v>3.5533727114881954</v>
      </c>
      <c r="AE133" s="12">
        <v>1457.443531827515</v>
      </c>
      <c r="AF133" s="10">
        <v>1620.0224047220249</v>
      </c>
      <c r="AG133" s="10">
        <v>1000.0336933844756</v>
      </c>
      <c r="AH133" s="10">
        <v>433.1934811752721</v>
      </c>
      <c r="AI133" s="10">
        <v>2.9235006158380799</v>
      </c>
      <c r="AJ133" s="10"/>
      <c r="AK133" s="10"/>
      <c r="AL133" s="10"/>
      <c r="AM133" s="10"/>
      <c r="AN133" s="10">
        <v>9.7162902121834342</v>
      </c>
      <c r="AO133" s="10">
        <v>3.8744567150787783</v>
      </c>
      <c r="AP133" s="10">
        <v>8.0002358536913292</v>
      </c>
      <c r="AQ133" s="10">
        <v>114.66</v>
      </c>
      <c r="AR133" s="10"/>
      <c r="AS133" s="10"/>
      <c r="AT133" s="10">
        <v>7.8101271381111026</v>
      </c>
      <c r="AU133" s="10">
        <v>1</v>
      </c>
      <c r="AV133" s="16"/>
      <c r="AW133" s="19">
        <v>243.00336070830375</v>
      </c>
      <c r="AX133" s="1" t="s">
        <v>120</v>
      </c>
      <c r="AY133" s="23">
        <v>19.2850393700787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56.541700080657947</v>
      </c>
      <c r="BG133" s="24">
        <v>39.904927207853859</v>
      </c>
      <c r="BH133" s="24">
        <v>3.5533727114881954</v>
      </c>
      <c r="BI133" s="21"/>
      <c r="BJ133" s="25">
        <f t="shared" ca="1" si="11"/>
        <v>0.91200499633594356</v>
      </c>
      <c r="BK133" s="24">
        <f t="shared" ca="1" si="12"/>
        <v>25.886934980340961</v>
      </c>
      <c r="BL133" s="23">
        <f t="shared" si="13"/>
        <v>3.6942859548885121</v>
      </c>
      <c r="BM133" s="23">
        <f t="shared" ca="1" si="14"/>
        <v>2.7251023104990013</v>
      </c>
      <c r="BN133" s="22">
        <f t="shared" si="15"/>
        <v>2.9078418350419808</v>
      </c>
      <c r="BO133" s="21"/>
      <c r="BP133" s="2"/>
    </row>
    <row r="134" spans="1:68" x14ac:dyDescent="0.2">
      <c r="A134">
        <v>6.05</v>
      </c>
      <c r="B134">
        <v>2.02</v>
      </c>
      <c r="C134">
        <v>0.2029</v>
      </c>
      <c r="D134">
        <v>-4.6059999999999997E-2</v>
      </c>
      <c r="E134">
        <v>4.0939999999999997E-2</v>
      </c>
      <c r="F134">
        <v>2.0813299999999999</v>
      </c>
      <c r="G134">
        <v>2.1135000000000002</v>
      </c>
      <c r="H134" s="21"/>
      <c r="I134" s="17">
        <f t="shared" si="9"/>
        <v>19.849081364829395</v>
      </c>
      <c r="J134" s="16">
        <f t="shared" si="10"/>
        <v>-19.449081364829397</v>
      </c>
      <c r="K134" s="10">
        <v>125</v>
      </c>
      <c r="L134" s="16">
        <v>2243.438320209973</v>
      </c>
      <c r="M134" s="16">
        <v>1015.0918635170628</v>
      </c>
      <c r="N134" s="16">
        <v>8.60126859142607</v>
      </c>
      <c r="O134" s="16">
        <v>17.966303901437371</v>
      </c>
      <c r="P134" s="16">
        <v>18.403581287012166</v>
      </c>
      <c r="Q134" s="16">
        <v>0.44931874050400789</v>
      </c>
      <c r="R134" s="16">
        <v>2.4414744798671473</v>
      </c>
      <c r="S134" s="16">
        <v>30.366485109360795</v>
      </c>
      <c r="T134" s="20" t="s">
        <v>122</v>
      </c>
      <c r="U134" s="10">
        <v>5</v>
      </c>
      <c r="V134" s="20" t="s">
        <v>144</v>
      </c>
      <c r="W134" s="10">
        <v>4</v>
      </c>
      <c r="X134" s="20" t="s">
        <v>142</v>
      </c>
      <c r="Y134" s="10">
        <v>5</v>
      </c>
      <c r="Z134" s="20" t="s">
        <v>121</v>
      </c>
      <c r="AA134" s="15">
        <v>5</v>
      </c>
      <c r="AB134" s="11">
        <v>28.137808937723968</v>
      </c>
      <c r="AC134" s="10">
        <v>60.195728582934805</v>
      </c>
      <c r="AD134" s="19">
        <v>11.666462479341231</v>
      </c>
      <c r="AE134" s="12">
        <v>1796.6303901437373</v>
      </c>
      <c r="AF134" s="10">
        <v>2019.1780825541564</v>
      </c>
      <c r="AG134" s="10">
        <v>1226.9054191341445</v>
      </c>
      <c r="AH134" s="10">
        <v>447.74159694037144</v>
      </c>
      <c r="AI134" s="10">
        <v>4.0958855324771406</v>
      </c>
      <c r="AJ134" s="10"/>
      <c r="AK134" s="10"/>
      <c r="AL134" s="10"/>
      <c r="AM134" s="10"/>
      <c r="AN134" s="10">
        <v>8.9831519507186854</v>
      </c>
      <c r="AO134" s="10">
        <v>4.4045882716339966</v>
      </c>
      <c r="AP134" s="10">
        <v>9.5883379339390107</v>
      </c>
      <c r="AQ134" s="10">
        <v>114.66</v>
      </c>
      <c r="AR134" s="10"/>
      <c r="AS134" s="10"/>
      <c r="AT134" s="10">
        <v>9.7366658828837629</v>
      </c>
      <c r="AU134" s="10">
        <v>1</v>
      </c>
      <c r="AV134" s="16"/>
      <c r="AW134" s="19">
        <v>302.87671238312345</v>
      </c>
      <c r="AX134" s="1" t="s">
        <v>120</v>
      </c>
      <c r="AY134" s="23">
        <v>19.4490813648294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28.137808937723968</v>
      </c>
      <c r="BG134" s="24">
        <v>60.195728582934805</v>
      </c>
      <c r="BH134" s="24">
        <v>11.666462479341231</v>
      </c>
      <c r="BI134" s="21"/>
      <c r="BJ134" s="25">
        <f t="shared" ca="1" si="11"/>
        <v>0.85368465007436967</v>
      </c>
      <c r="BK134" s="24">
        <f t="shared" ca="1" si="12"/>
        <v>30.571663550734758</v>
      </c>
      <c r="BL134" s="23">
        <f t="shared" si="13"/>
        <v>2.5999440176324304</v>
      </c>
      <c r="BM134" s="23">
        <f t="shared" ca="1" si="14"/>
        <v>2.5713937191849849</v>
      </c>
      <c r="BN134" s="22">
        <f t="shared" si="15"/>
        <v>2.7494081962768897</v>
      </c>
      <c r="BO134" s="21"/>
      <c r="BP134" s="2"/>
    </row>
    <row r="135" spans="1:68" x14ac:dyDescent="0.2">
      <c r="A135">
        <v>6.1</v>
      </c>
      <c r="B135">
        <v>2.02</v>
      </c>
      <c r="C135">
        <v>0.18836</v>
      </c>
      <c r="D135">
        <v>-5.151E-2</v>
      </c>
      <c r="E135">
        <v>2.998E-2</v>
      </c>
      <c r="F135">
        <v>2.0715499999999998</v>
      </c>
      <c r="G135">
        <v>2.1046800000000001</v>
      </c>
      <c r="H135" s="21"/>
      <c r="I135" s="17">
        <f t="shared" si="9"/>
        <v>20.01312335958005</v>
      </c>
      <c r="J135" s="16">
        <f t="shared" si="10"/>
        <v>-19.613123359580051</v>
      </c>
      <c r="K135" s="10">
        <v>125</v>
      </c>
      <c r="L135" s="16">
        <v>2263.943569553805</v>
      </c>
      <c r="M135" s="16">
        <v>1025.3608923884537</v>
      </c>
      <c r="N135" s="16">
        <v>8.6723534558180209</v>
      </c>
      <c r="O135" s="16">
        <v>14.11335318275154</v>
      </c>
      <c r="P135" s="16">
        <v>14.508420244687972</v>
      </c>
      <c r="Q135" s="16">
        <v>0.41056597684287732</v>
      </c>
      <c r="R135" s="16">
        <v>2.8298461853088352</v>
      </c>
      <c r="S135" s="16">
        <v>27.43521263447446</v>
      </c>
      <c r="T135" s="20" t="s">
        <v>122</v>
      </c>
      <c r="U135" s="10">
        <v>5</v>
      </c>
      <c r="V135" s="20" t="s">
        <v>144</v>
      </c>
      <c r="W135" s="10">
        <v>4</v>
      </c>
      <c r="X135" s="20" t="s">
        <v>144</v>
      </c>
      <c r="Y135" s="10">
        <v>4</v>
      </c>
      <c r="Z135" s="20" t="s">
        <v>123</v>
      </c>
      <c r="AA135" s="15">
        <v>4</v>
      </c>
      <c r="AB135" s="11">
        <v>43.02524983968835</v>
      </c>
      <c r="AC135" s="10">
        <v>51.07773665009104</v>
      </c>
      <c r="AD135" s="19">
        <v>5.8970135102206083</v>
      </c>
      <c r="AE135" s="12">
        <v>1411.3353182751539</v>
      </c>
      <c r="AF135" s="10">
        <v>1559.7176511428493</v>
      </c>
      <c r="AG135" s="10">
        <v>963.13151835159795</v>
      </c>
      <c r="AH135" s="10">
        <v>385.97881738950389</v>
      </c>
      <c r="AI135" s="10">
        <v>3.5337609697357633</v>
      </c>
      <c r="AJ135" s="10"/>
      <c r="AK135" s="10"/>
      <c r="AL135" s="10"/>
      <c r="AM135" s="10"/>
      <c r="AN135" s="10">
        <v>7.0566765913757701</v>
      </c>
      <c r="AO135" s="10">
        <v>3.6873344945076587</v>
      </c>
      <c r="AP135" s="10">
        <v>7.7050521468127835</v>
      </c>
      <c r="AQ135" s="10">
        <v>114.66</v>
      </c>
      <c r="AR135" s="10"/>
      <c r="AS135" s="10"/>
      <c r="AT135" s="10">
        <v>7.3457933426102882</v>
      </c>
      <c r="AU135" s="10">
        <v>1</v>
      </c>
      <c r="AV135" s="16"/>
      <c r="AW135" s="19">
        <v>233.9576476714274</v>
      </c>
      <c r="AX135" s="1" t="s">
        <v>120</v>
      </c>
      <c r="AY135" s="23">
        <v>19.613123359580101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43.02524983968835</v>
      </c>
      <c r="BG135" s="24">
        <v>51.07773665009104</v>
      </c>
      <c r="BH135" s="24">
        <v>5.8970135102206083</v>
      </c>
      <c r="BI135" s="21"/>
      <c r="BJ135" s="25">
        <f t="shared" ca="1" si="11"/>
        <v>0.90083148109664291</v>
      </c>
      <c r="BK135" s="24">
        <f t="shared" ca="1" si="12"/>
        <v>24.277862869745739</v>
      </c>
      <c r="BL135" s="23">
        <f t="shared" si="13"/>
        <v>3.0693197680485578</v>
      </c>
      <c r="BM135" s="23">
        <f t="shared" ca="1" si="14"/>
        <v>2.6945018661487827</v>
      </c>
      <c r="BN135" s="22">
        <f t="shared" si="15"/>
        <v>2.8706933112697173</v>
      </c>
      <c r="BO135" s="21"/>
      <c r="BP135" s="2"/>
    </row>
    <row r="136" spans="1:68" x14ac:dyDescent="0.2">
      <c r="A136">
        <v>6.15</v>
      </c>
      <c r="B136">
        <v>1.98</v>
      </c>
      <c r="C136">
        <v>0.19061</v>
      </c>
      <c r="D136">
        <v>-3.7080000000000002E-2</v>
      </c>
      <c r="E136">
        <v>3.669E-2</v>
      </c>
      <c r="F136">
        <v>2.07578</v>
      </c>
      <c r="G136">
        <v>2.1093299999999999</v>
      </c>
      <c r="H136" s="21"/>
      <c r="I136" s="17">
        <f t="shared" si="9"/>
        <v>20.177165354330707</v>
      </c>
      <c r="J136" s="16">
        <f t="shared" si="10"/>
        <v>-19.777165354330709</v>
      </c>
      <c r="K136" s="10">
        <v>125</v>
      </c>
      <c r="L136" s="16">
        <v>2284.448818897637</v>
      </c>
      <c r="M136" s="16">
        <v>1035.6299212598449</v>
      </c>
      <c r="N136" s="16">
        <v>8.7434383202099735</v>
      </c>
      <c r="O136" s="16">
        <v>14.709580082135524</v>
      </c>
      <c r="P136" s="16">
        <v>15.130489413379749</v>
      </c>
      <c r="Q136" s="16">
        <v>0.5131719180594122</v>
      </c>
      <c r="R136" s="16">
        <v>3.3916412353827705</v>
      </c>
      <c r="S136" s="16">
        <v>29.229814669737898</v>
      </c>
      <c r="T136" s="20" t="s">
        <v>122</v>
      </c>
      <c r="U136" s="10">
        <v>4</v>
      </c>
      <c r="V136" s="20" t="s">
        <v>144</v>
      </c>
      <c r="W136" s="10">
        <v>4</v>
      </c>
      <c r="X136" s="20" t="s">
        <v>144</v>
      </c>
      <c r="Y136" s="10">
        <v>4</v>
      </c>
      <c r="Z136" s="20" t="s">
        <v>123</v>
      </c>
      <c r="AA136" s="15">
        <v>4</v>
      </c>
      <c r="AB136" s="11">
        <v>55.504800144826064</v>
      </c>
      <c r="AC136" s="10">
        <v>40.821880426341217</v>
      </c>
      <c r="AD136" s="19">
        <v>3.6733194288327171</v>
      </c>
      <c r="AE136" s="12">
        <v>1470.9580082135524</v>
      </c>
      <c r="AF136" s="10">
        <v>1631.6960680863624</v>
      </c>
      <c r="AG136" s="10">
        <v>1008.6992942253166</v>
      </c>
      <c r="AH136" s="10">
        <v>421.43402776171729</v>
      </c>
      <c r="AI136" s="10">
        <v>2.9484250561871206</v>
      </c>
      <c r="AJ136" s="10"/>
      <c r="AK136" s="10"/>
      <c r="AL136" s="10"/>
      <c r="AM136" s="10"/>
      <c r="AN136" s="10">
        <v>9.8063867214236833</v>
      </c>
      <c r="AO136" s="10">
        <v>3.9179870501329144</v>
      </c>
      <c r="AP136" s="10">
        <v>8.0608950595772164</v>
      </c>
      <c r="AQ136" s="10">
        <v>114.66</v>
      </c>
      <c r="AR136" s="10"/>
      <c r="AS136" s="10"/>
      <c r="AT136" s="10">
        <v>7.6211730868804342</v>
      </c>
      <c r="AU136" s="10">
        <v>1</v>
      </c>
      <c r="AV136" s="16"/>
      <c r="AW136" s="19">
        <v>244.75441021295435</v>
      </c>
      <c r="AX136" s="1" t="s">
        <v>120</v>
      </c>
      <c r="AY136" s="23">
        <v>19.777165354330702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55.504800144826064</v>
      </c>
      <c r="BG136" s="24">
        <v>40.821880426341217</v>
      </c>
      <c r="BH136" s="24">
        <v>3.6733194288327171</v>
      </c>
      <c r="BI136" s="21"/>
      <c r="BJ136" s="25">
        <f t="shared" ca="1" si="11"/>
        <v>0.91432261570537032</v>
      </c>
      <c r="BK136" s="24">
        <f t="shared" ca="1" si="12"/>
        <v>25.405768939734308</v>
      </c>
      <c r="BL136" s="23">
        <f t="shared" si="13"/>
        <v>3.6685887629037808</v>
      </c>
      <c r="BM136" s="23">
        <f t="shared" ca="1" si="14"/>
        <v>2.7292748519221717</v>
      </c>
      <c r="BN136" s="22">
        <f t="shared" si="15"/>
        <v>2.9026293121927256</v>
      </c>
      <c r="BO136" s="21"/>
      <c r="BP136" s="2"/>
    </row>
    <row r="137" spans="1:68" x14ac:dyDescent="0.2">
      <c r="A137">
        <v>6.2</v>
      </c>
      <c r="B137">
        <v>2.02</v>
      </c>
      <c r="C137">
        <v>0.19431999999999999</v>
      </c>
      <c r="D137">
        <v>-2.6689999999999998E-2</v>
      </c>
      <c r="E137">
        <v>4.0149999999999998E-2</v>
      </c>
      <c r="F137">
        <v>2.0790799999999998</v>
      </c>
      <c r="G137">
        <v>2.1106500000000001</v>
      </c>
      <c r="H137" s="21"/>
      <c r="I137" s="17">
        <f t="shared" si="9"/>
        <v>20.341207349081365</v>
      </c>
      <c r="J137" s="16">
        <f t="shared" si="10"/>
        <v>-19.941207349081367</v>
      </c>
      <c r="K137" s="10">
        <v>125</v>
      </c>
      <c r="L137" s="16">
        <v>2304.954068241469</v>
      </c>
      <c r="M137" s="16">
        <v>1045.898950131236</v>
      </c>
      <c r="N137" s="16">
        <v>8.8145231846019243</v>
      </c>
      <c r="O137" s="16">
        <v>15.692691991786445</v>
      </c>
      <c r="P137" s="16">
        <v>16.126926844909207</v>
      </c>
      <c r="Q137" s="16">
        <v>0.58705103997485186</v>
      </c>
      <c r="R137" s="16">
        <v>3.6401916224985329</v>
      </c>
      <c r="S137" s="16">
        <v>30.155198133525005</v>
      </c>
      <c r="T137" s="20" t="s">
        <v>122</v>
      </c>
      <c r="U137" s="10">
        <v>4</v>
      </c>
      <c r="V137" s="20" t="s">
        <v>144</v>
      </c>
      <c r="W137" s="10">
        <v>4</v>
      </c>
      <c r="X137" s="20" t="s">
        <v>144</v>
      </c>
      <c r="Y137" s="10">
        <v>4</v>
      </c>
      <c r="Z137" s="20" t="s">
        <v>123</v>
      </c>
      <c r="AA137" s="15">
        <v>4</v>
      </c>
      <c r="AB137" s="11">
        <v>59.876025670901598</v>
      </c>
      <c r="AC137" s="10">
        <v>36.90861219704037</v>
      </c>
      <c r="AD137" s="19">
        <v>3.2153621320580363</v>
      </c>
      <c r="AE137" s="12">
        <v>1569.2691991786446</v>
      </c>
      <c r="AF137" s="10">
        <v>1747.7178100696024</v>
      </c>
      <c r="AG137" s="10">
        <v>1075.1284563272804</v>
      </c>
      <c r="AH137" s="10">
        <v>439.00817037784623</v>
      </c>
      <c r="AI137" s="10">
        <v>2.7471081297462741</v>
      </c>
      <c r="AJ137" s="10"/>
      <c r="AK137" s="10"/>
      <c r="AL137" s="10"/>
      <c r="AM137" s="10"/>
      <c r="AN137" s="10">
        <v>10.461794661190963</v>
      </c>
      <c r="AO137" s="10">
        <v>4.1782940604830863</v>
      </c>
      <c r="AP137" s="10">
        <v>8.5258991942909628</v>
      </c>
      <c r="AQ137" s="10">
        <v>114.66</v>
      </c>
      <c r="AR137" s="10"/>
      <c r="AS137" s="10"/>
      <c r="AT137" s="10">
        <v>8.1059026698830348</v>
      </c>
      <c r="AU137" s="10">
        <v>1</v>
      </c>
      <c r="AV137" s="16"/>
      <c r="AW137" s="19">
        <v>262.15767151044037</v>
      </c>
      <c r="AX137" s="1" t="s">
        <v>120</v>
      </c>
      <c r="AY137" s="23">
        <v>19.941207349081399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59.876025670901598</v>
      </c>
      <c r="BG137" s="24">
        <v>36.90861219704037</v>
      </c>
      <c r="BH137" s="24">
        <v>3.2153621320580363</v>
      </c>
      <c r="BI137" s="21"/>
      <c r="BJ137" s="25">
        <f t="shared" ca="1" si="11"/>
        <v>0.9144400248796688</v>
      </c>
      <c r="BK137" s="24">
        <f t="shared" ca="1" si="12"/>
        <v>26.954879556486247</v>
      </c>
      <c r="BL137" s="23">
        <f t="shared" si="13"/>
        <v>3.9203513143561763</v>
      </c>
      <c r="BM137" s="23">
        <f t="shared" ca="1" si="14"/>
        <v>2.7289461961353796</v>
      </c>
      <c r="BN137" s="22">
        <f t="shared" si="15"/>
        <v>2.8993487345636866</v>
      </c>
      <c r="BO137" s="21"/>
      <c r="BP137" s="2"/>
    </row>
    <row r="138" spans="1:68" x14ac:dyDescent="0.2">
      <c r="A138">
        <v>6.25</v>
      </c>
      <c r="B138">
        <v>1.98</v>
      </c>
      <c r="C138">
        <v>0.20816999999999999</v>
      </c>
      <c r="D138">
        <v>-2.0330000000000001E-2</v>
      </c>
      <c r="E138">
        <v>4.2619999999999998E-2</v>
      </c>
      <c r="F138">
        <v>2.0785499999999999</v>
      </c>
      <c r="G138">
        <v>2.1106500000000001</v>
      </c>
      <c r="H138" s="21"/>
      <c r="I138" s="17">
        <f t="shared" si="9"/>
        <v>20.50524934383202</v>
      </c>
      <c r="J138" s="16">
        <f t="shared" si="10"/>
        <v>-20.105249343832021</v>
      </c>
      <c r="K138" s="10">
        <v>115</v>
      </c>
      <c r="L138" s="16">
        <v>2323.8188976377942</v>
      </c>
      <c r="M138" s="16">
        <v>1054.5275590551205</v>
      </c>
      <c r="N138" s="16">
        <v>8.8856080489938751</v>
      </c>
      <c r="O138" s="16">
        <v>19.362799794661189</v>
      </c>
      <c r="P138" s="16">
        <v>19.806547375830185</v>
      </c>
      <c r="Q138" s="16">
        <v>0.63227444857756587</v>
      </c>
      <c r="R138" s="16">
        <v>3.1922496969316656</v>
      </c>
      <c r="S138" s="16">
        <v>30.815804247847019</v>
      </c>
      <c r="T138" s="20" t="s">
        <v>122</v>
      </c>
      <c r="U138" s="10">
        <v>5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42.381404605921205</v>
      </c>
      <c r="AC138" s="10">
        <v>51.557017647361448</v>
      </c>
      <c r="AD138" s="19">
        <v>6.0615777467173437</v>
      </c>
      <c r="AE138" s="12">
        <v>1936.2799794661191</v>
      </c>
      <c r="AF138" s="10">
        <v>2191.4700633599819</v>
      </c>
      <c r="AG138" s="10">
        <v>1320.4364917220123</v>
      </c>
      <c r="AH138" s="10">
        <v>451.13546466212188</v>
      </c>
      <c r="AI138" s="10">
        <v>3.1325870308991881</v>
      </c>
      <c r="AJ138" s="10"/>
      <c r="AK138" s="10"/>
      <c r="AL138" s="10"/>
      <c r="AM138" s="10"/>
      <c r="AN138" s="10">
        <v>9.6813998973305946</v>
      </c>
      <c r="AO138" s="10">
        <v>4.8796743000504694</v>
      </c>
      <c r="AP138" s="10">
        <v>10.243055442054086</v>
      </c>
      <c r="AQ138" s="10">
        <v>114.66</v>
      </c>
      <c r="AR138" s="10"/>
      <c r="AS138" s="10"/>
      <c r="AT138" s="10">
        <v>10.190496212003351</v>
      </c>
      <c r="AU138" s="10">
        <v>1</v>
      </c>
      <c r="AV138" s="16"/>
      <c r="AW138" s="19">
        <v>328.72050950399728</v>
      </c>
      <c r="AX138" s="1" t="s">
        <v>120</v>
      </c>
      <c r="AY138" s="23">
        <v>20.105249343832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42.381404605921205</v>
      </c>
      <c r="BG138" s="24">
        <v>51.557017647361448</v>
      </c>
      <c r="BH138" s="24">
        <v>6.0615777467173437</v>
      </c>
      <c r="BI138" s="21"/>
      <c r="BJ138" s="25">
        <f t="shared" ca="1" si="11"/>
        <v>0.87585800593604723</v>
      </c>
      <c r="BK138" s="24">
        <f t="shared" ca="1" si="12"/>
        <v>32.42473899573055</v>
      </c>
      <c r="BL138" s="23">
        <f t="shared" si="13"/>
        <v>3.3911865226492957</v>
      </c>
      <c r="BM138" s="23">
        <f t="shared" ca="1" si="14"/>
        <v>2.6271459660531344</v>
      </c>
      <c r="BN138" s="22">
        <f t="shared" si="15"/>
        <v>2.7939039729561408</v>
      </c>
      <c r="BO138" s="21"/>
      <c r="BP138" s="2"/>
    </row>
    <row r="139" spans="1:68" x14ac:dyDescent="0.2">
      <c r="A139">
        <v>6.3</v>
      </c>
      <c r="B139">
        <v>1.98</v>
      </c>
      <c r="C139">
        <v>0.26321</v>
      </c>
      <c r="D139">
        <v>-9.7199999999999995E-3</v>
      </c>
      <c r="E139">
        <v>1.8419999999999999E-2</v>
      </c>
      <c r="F139">
        <v>2.0811500000000001</v>
      </c>
      <c r="G139">
        <v>2.1177299999999999</v>
      </c>
      <c r="H139" s="21"/>
      <c r="I139" s="17">
        <f t="shared" si="9"/>
        <v>20.669291338582674</v>
      </c>
      <c r="J139" s="16">
        <f t="shared" si="10"/>
        <v>-20.269291338582676</v>
      </c>
      <c r="K139" s="10">
        <v>115</v>
      </c>
      <c r="L139" s="16">
        <v>2342.6837270341193</v>
      </c>
      <c r="M139" s="16">
        <v>1063.156167979005</v>
      </c>
      <c r="N139" s="16">
        <v>8.956692913385826</v>
      </c>
      <c r="O139" s="16">
        <v>33.947834702258724</v>
      </c>
      <c r="P139" s="16">
        <v>34.298380656416008</v>
      </c>
      <c r="Q139" s="16">
        <v>0.70771790223712483</v>
      </c>
      <c r="R139" s="16">
        <v>2.0634149154932073</v>
      </c>
      <c r="S139" s="16">
        <v>24.343469038700185</v>
      </c>
      <c r="T139" s="20" t="s">
        <v>122</v>
      </c>
      <c r="U139" s="10">
        <v>5</v>
      </c>
      <c r="V139" s="20" t="s">
        <v>142</v>
      </c>
      <c r="W139" s="10">
        <v>5</v>
      </c>
      <c r="X139" s="20" t="s">
        <v>142</v>
      </c>
      <c r="Y139" s="10">
        <v>5</v>
      </c>
      <c r="Z139" s="20" t="s">
        <v>121</v>
      </c>
      <c r="AA139" s="15">
        <v>5</v>
      </c>
      <c r="AB139" s="11">
        <v>9.7759670971820327</v>
      </c>
      <c r="AC139" s="10">
        <v>59.566909496947098</v>
      </c>
      <c r="AD139" s="19">
        <v>30.65712340587087</v>
      </c>
      <c r="AE139" s="12">
        <v>3394.7834702258724</v>
      </c>
      <c r="AF139" s="10">
        <v>3895.2819299349999</v>
      </c>
      <c r="AG139" s="10">
        <v>2286.5587104277338</v>
      </c>
      <c r="AH139" s="10">
        <v>316.52796600646678</v>
      </c>
      <c r="AI139" s="10">
        <v>4.8463350366010864</v>
      </c>
      <c r="AJ139" s="10"/>
      <c r="AK139" s="10"/>
      <c r="AL139" s="10"/>
      <c r="AM139" s="10"/>
      <c r="AN139" s="10">
        <v>16.973917351129362</v>
      </c>
      <c r="AO139" s="10">
        <v>7.3943230304509084</v>
      </c>
      <c r="AP139" s="10">
        <v>17.149190328208004</v>
      </c>
      <c r="AQ139" s="10">
        <v>114.66</v>
      </c>
      <c r="AR139" s="10"/>
      <c r="AS139" s="10"/>
      <c r="AT139" s="10">
        <v>18.48146916640593</v>
      </c>
      <c r="AU139" s="10">
        <v>1</v>
      </c>
      <c r="AV139" s="16"/>
      <c r="AW139" s="19">
        <v>584.29228949024991</v>
      </c>
      <c r="AX139" s="1" t="s">
        <v>120</v>
      </c>
      <c r="AY139" s="23">
        <v>20.2692913385827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9.7759670971820327</v>
      </c>
      <c r="BG139" s="24">
        <v>59.566909496947098</v>
      </c>
      <c r="BH139" s="24">
        <v>30.65712340587087</v>
      </c>
      <c r="BI139" s="21"/>
      <c r="BJ139" s="25">
        <f t="shared" ca="1" si="11"/>
        <v>0.76456113548694415</v>
      </c>
      <c r="BK139" s="24">
        <f t="shared" ca="1" si="12"/>
        <v>52.971880008226542</v>
      </c>
      <c r="BL139" s="23">
        <f t="shared" si="13"/>
        <v>2.1363753840528297</v>
      </c>
      <c r="BM139" s="23">
        <f t="shared" ca="1" si="14"/>
        <v>2.3344931073475781</v>
      </c>
      <c r="BN139" s="22">
        <f t="shared" si="15"/>
        <v>2.4893136293505091</v>
      </c>
      <c r="BO139" s="21"/>
      <c r="BP139" s="2"/>
    </row>
    <row r="140" spans="1:68" x14ac:dyDescent="0.2">
      <c r="A140">
        <v>6.35</v>
      </c>
      <c r="B140">
        <v>1.98</v>
      </c>
      <c r="C140">
        <v>0.26216</v>
      </c>
      <c r="D140">
        <v>-1.366E-2</v>
      </c>
      <c r="E140">
        <v>-2.1579999999999998E-2</v>
      </c>
      <c r="F140">
        <v>2.0787300000000002</v>
      </c>
      <c r="G140">
        <v>2.1190799999999999</v>
      </c>
      <c r="H140" s="21"/>
      <c r="I140" s="17">
        <f t="shared" si="9"/>
        <v>20.833333333333332</v>
      </c>
      <c r="J140" s="16">
        <f t="shared" si="10"/>
        <v>-20.433333333333334</v>
      </c>
      <c r="K140" s="10">
        <v>115</v>
      </c>
      <c r="L140" s="16">
        <v>2361.5485564304449</v>
      </c>
      <c r="M140" s="16">
        <v>1071.7847769028897</v>
      </c>
      <c r="N140" s="16">
        <v>9.0277777777777786</v>
      </c>
      <c r="O140" s="16">
        <v>33.6695954825462</v>
      </c>
      <c r="P140" s="16">
        <v>33.866089160651065</v>
      </c>
      <c r="Q140" s="16">
        <v>0.67970214281972008</v>
      </c>
      <c r="R140" s="16">
        <v>2.0070287407424194</v>
      </c>
      <c r="S140" s="16">
        <v>13.645394312837656</v>
      </c>
      <c r="T140" s="20" t="s">
        <v>122</v>
      </c>
      <c r="U140" s="10">
        <v>5</v>
      </c>
      <c r="V140" s="20" t="s">
        <v>142</v>
      </c>
      <c r="W140" s="10">
        <v>5</v>
      </c>
      <c r="X140" s="20" t="s">
        <v>142</v>
      </c>
      <c r="Y140" s="10">
        <v>5</v>
      </c>
      <c r="Z140" s="20" t="s">
        <v>121</v>
      </c>
      <c r="AA140" s="15">
        <v>5</v>
      </c>
      <c r="AB140" s="11">
        <v>9.2387872535226165</v>
      </c>
      <c r="AC140" s="10">
        <v>59.065312620780809</v>
      </c>
      <c r="AD140" s="19">
        <v>31.695900125696575</v>
      </c>
      <c r="AE140" s="12">
        <v>3366.9595482546201</v>
      </c>
      <c r="AF140" s="10">
        <v>3843.3144110569879</v>
      </c>
      <c r="AG140" s="10">
        <v>2257.7392773767378</v>
      </c>
      <c r="AH140" s="10">
        <v>94.990968721231752</v>
      </c>
      <c r="AI140" s="10">
        <v>4.9824896858731096</v>
      </c>
      <c r="AJ140" s="10"/>
      <c r="AK140" s="10"/>
      <c r="AL140" s="10"/>
      <c r="AM140" s="10"/>
      <c r="AN140" s="10">
        <v>16.8347977412731</v>
      </c>
      <c r="AO140" s="10">
        <v>7.2976543391888242</v>
      </c>
      <c r="AP140" s="10">
        <v>16.933044580325532</v>
      </c>
      <c r="AQ140" s="10">
        <v>114.66</v>
      </c>
      <c r="AR140" s="10"/>
      <c r="AS140" s="10"/>
      <c r="AT140" s="10">
        <v>18.067169749734767</v>
      </c>
      <c r="AU140" s="10">
        <v>1</v>
      </c>
      <c r="AV140" s="16"/>
      <c r="AW140" s="19">
        <v>576.49716165854818</v>
      </c>
      <c r="AX140" s="1" t="s">
        <v>120</v>
      </c>
      <c r="AY140" s="23">
        <v>20.433333333333302</v>
      </c>
      <c r="AZ140" s="18">
        <v>0</v>
      </c>
      <c r="BA140" s="18">
        <v>100</v>
      </c>
      <c r="BB140" s="18">
        <v>0</v>
      </c>
      <c r="BC140" s="18">
        <v>0</v>
      </c>
      <c r="BD140" s="18">
        <v>100</v>
      </c>
      <c r="BE140" s="18">
        <v>0</v>
      </c>
      <c r="BF140" s="24">
        <v>9.2387872535226165</v>
      </c>
      <c r="BG140" s="24">
        <v>59.065312620780809</v>
      </c>
      <c r="BH140" s="24">
        <v>31.695900125696575</v>
      </c>
      <c r="BI140" s="21"/>
      <c r="BJ140" s="25">
        <f t="shared" ca="1" si="11"/>
        <v>0.76427061593355494</v>
      </c>
      <c r="BK140" s="24">
        <f t="shared" ca="1" si="12"/>
        <v>51.933234894858018</v>
      </c>
      <c r="BL140" s="23">
        <f t="shared" si="13"/>
        <v>2.0795337149558035</v>
      </c>
      <c r="BM140" s="23">
        <f t="shared" ca="1" si="14"/>
        <v>2.3331955003368088</v>
      </c>
      <c r="BN140" s="22">
        <f t="shared" si="15"/>
        <v>2.4862663063376833</v>
      </c>
      <c r="BO140" s="21"/>
      <c r="BP140" s="2"/>
    </row>
    <row r="141" spans="1:68" x14ac:dyDescent="0.2">
      <c r="A141">
        <v>6.4</v>
      </c>
      <c r="B141">
        <v>2.02</v>
      </c>
      <c r="C141">
        <v>0.24751999999999999</v>
      </c>
      <c r="D141">
        <v>-7.5399999999999998E-3</v>
      </c>
      <c r="E141">
        <v>-4.8890000000000003E-2</v>
      </c>
      <c r="F141">
        <v>2.0777999999999999</v>
      </c>
      <c r="G141">
        <v>2.11368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-20.597375328083992</v>
      </c>
      <c r="K141" s="10">
        <v>115</v>
      </c>
      <c r="L141" s="16">
        <v>2380.4133858267705</v>
      </c>
      <c r="M141" s="16">
        <v>1080.4133858267744</v>
      </c>
      <c r="N141" s="16">
        <v>9.0988626421697276</v>
      </c>
      <c r="O141" s="16">
        <v>29.790145790554408</v>
      </c>
      <c r="P141" s="16">
        <v>29.88146027718448</v>
      </c>
      <c r="Q141" s="16">
        <v>0.72321900770157688</v>
      </c>
      <c r="R141" s="16">
        <v>2.420293389255074</v>
      </c>
      <c r="S141" s="16">
        <v>6.3412837937550135</v>
      </c>
      <c r="T141" s="20" t="s">
        <v>122</v>
      </c>
      <c r="U141" s="10">
        <v>5</v>
      </c>
      <c r="V141" s="20" t="s">
        <v>142</v>
      </c>
      <c r="W141" s="10">
        <v>5</v>
      </c>
      <c r="X141" s="20" t="s">
        <v>142</v>
      </c>
      <c r="Y141" s="10">
        <v>5</v>
      </c>
      <c r="Z141" s="20" t="s">
        <v>121</v>
      </c>
      <c r="AA141" s="15">
        <v>5</v>
      </c>
      <c r="AB141" s="11">
        <v>15.980451598529939</v>
      </c>
      <c r="AC141" s="10">
        <v>62.471576543626469</v>
      </c>
      <c r="AD141" s="19">
        <v>21.547971857843596</v>
      </c>
      <c r="AE141" s="12">
        <v>2979.0145790554407</v>
      </c>
      <c r="AF141" s="10">
        <v>3373.4248465670175</v>
      </c>
      <c r="AG141" s="10">
        <v>1992.0973518122987</v>
      </c>
      <c r="AH141" s="10">
        <v>0</v>
      </c>
      <c r="AI141" s="10">
        <v>4.1317304936645858</v>
      </c>
      <c r="AJ141" s="10"/>
      <c r="AK141" s="10"/>
      <c r="AL141" s="10"/>
      <c r="AM141" s="10"/>
      <c r="AN141" s="10">
        <v>14.895072895277204</v>
      </c>
      <c r="AO141" s="10">
        <v>6.7074048800481743</v>
      </c>
      <c r="AP141" s="10">
        <v>14.944681462686091</v>
      </c>
      <c r="AQ141" s="10">
        <v>114.66</v>
      </c>
      <c r="AR141" s="10"/>
      <c r="AS141" s="10"/>
      <c r="AT141" s="10">
        <v>15.621829712224393</v>
      </c>
      <c r="AU141" s="10">
        <v>1</v>
      </c>
      <c r="AV141" s="16"/>
      <c r="AW141" s="19">
        <v>506.01372698505264</v>
      </c>
      <c r="AX141" s="1" t="s">
        <v>120</v>
      </c>
      <c r="AY141" s="23">
        <v>20.597375328083999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15.980451598529939</v>
      </c>
      <c r="BG141" s="24">
        <v>62.471576543626469</v>
      </c>
      <c r="BH141" s="24">
        <v>21.547971857843596</v>
      </c>
      <c r="BI141" s="21"/>
      <c r="BJ141" s="25">
        <f t="shared" ca="1" si="11"/>
        <v>0.79955265357821459</v>
      </c>
      <c r="BK141" s="24">
        <f t="shared" ca="1" si="12"/>
        <v>46.399085782760388</v>
      </c>
      <c r="BL141" s="23">
        <f t="shared" si="13"/>
        <v>2.5206950458869271</v>
      </c>
      <c r="BM141" s="23">
        <f t="shared" ca="1" si="14"/>
        <v>2.4252641851844357</v>
      </c>
      <c r="BN141" s="22">
        <f t="shared" si="15"/>
        <v>2.5792256534820459</v>
      </c>
      <c r="BO141" s="21"/>
      <c r="BP141" s="2"/>
    </row>
    <row r="142" spans="1:68" x14ac:dyDescent="0.2">
      <c r="A142">
        <v>6.45</v>
      </c>
      <c r="B142">
        <v>2.02</v>
      </c>
      <c r="C142">
        <v>0.20476</v>
      </c>
      <c r="D142">
        <v>-1.2319999999999999E-2</v>
      </c>
      <c r="E142">
        <v>-5.407E-2</v>
      </c>
      <c r="F142">
        <v>2.0777000000000001</v>
      </c>
      <c r="G142">
        <v>2.1162299999999998</v>
      </c>
      <c r="H142" s="21"/>
      <c r="I142" s="17">
        <f t="shared" si="16"/>
        <v>21.161417322834644</v>
      </c>
      <c r="J142" s="16">
        <f t="shared" si="17"/>
        <v>-20.761417322834646</v>
      </c>
      <c r="K142" s="10">
        <v>115</v>
      </c>
      <c r="L142" s="16">
        <v>2399.2782152230957</v>
      </c>
      <c r="M142" s="16">
        <v>1089.0419947506589</v>
      </c>
      <c r="N142" s="16">
        <v>9.1699475065616785</v>
      </c>
      <c r="O142" s="16">
        <v>18.459184804928128</v>
      </c>
      <c r="P142" s="16">
        <v>18.530549521809412</v>
      </c>
      <c r="Q142" s="16">
        <v>0.68923034526117244</v>
      </c>
      <c r="R142" s="16">
        <v>3.7194274484412198</v>
      </c>
      <c r="S142" s="16">
        <v>4.9558831167558166</v>
      </c>
      <c r="T142" s="20" t="s">
        <v>122</v>
      </c>
      <c r="U142" s="10">
        <v>4</v>
      </c>
      <c r="V142" s="20" t="s">
        <v>144</v>
      </c>
      <c r="W142" s="10">
        <v>4</v>
      </c>
      <c r="X142" s="20" t="s">
        <v>144</v>
      </c>
      <c r="Y142" s="10">
        <v>4</v>
      </c>
      <c r="Z142" s="20" t="s">
        <v>123</v>
      </c>
      <c r="AA142" s="15">
        <v>4</v>
      </c>
      <c r="AB142" s="11">
        <v>55.084614776665319</v>
      </c>
      <c r="AC142" s="10">
        <v>41.191234602389443</v>
      </c>
      <c r="AD142" s="19">
        <v>3.7241506209452413</v>
      </c>
      <c r="AE142" s="12">
        <v>1845.9184804928129</v>
      </c>
      <c r="AF142" s="10">
        <v>2036.9138853819318</v>
      </c>
      <c r="AG142" s="10">
        <v>1235.3699681206276</v>
      </c>
      <c r="AH142" s="10">
        <v>0</v>
      </c>
      <c r="AI142" s="10">
        <v>2.6885858478543287</v>
      </c>
      <c r="AJ142" s="10"/>
      <c r="AK142" s="10"/>
      <c r="AL142" s="10"/>
      <c r="AM142" s="10"/>
      <c r="AN142" s="10">
        <v>12.306123203285418</v>
      </c>
      <c r="AO142" s="10">
        <v>4.7368542499426587</v>
      </c>
      <c r="AP142" s="10">
        <v>9.6475897768443915</v>
      </c>
      <c r="AQ142" s="10">
        <v>114.66</v>
      </c>
      <c r="AR142" s="10"/>
      <c r="AS142" s="10"/>
      <c r="AT142" s="10">
        <v>9.1204580238938924</v>
      </c>
      <c r="AU142" s="10">
        <v>1</v>
      </c>
      <c r="AV142" s="16"/>
      <c r="AW142" s="19">
        <v>305.53708280728978</v>
      </c>
      <c r="AX142" s="1" t="s">
        <v>120</v>
      </c>
      <c r="AY142" s="23">
        <v>20.7614173228346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55.084614776665319</v>
      </c>
      <c r="BG142" s="24">
        <v>41.191234602389443</v>
      </c>
      <c r="BH142" s="24">
        <v>3.7241506209452413</v>
      </c>
      <c r="BI142" s="21"/>
      <c r="BJ142" s="25">
        <f t="shared" ca="1" si="11"/>
        <v>0.9044390661063052</v>
      </c>
      <c r="BK142" s="24">
        <f t="shared" ca="1" si="12"/>
        <v>29.864950931550499</v>
      </c>
      <c r="BL142" s="23">
        <f t="shared" si="13"/>
        <v>3.9768848190256625</v>
      </c>
      <c r="BM142" s="23">
        <f t="shared" ca="1" si="14"/>
        <v>2.70002151802007</v>
      </c>
      <c r="BN142" s="22">
        <f t="shared" si="15"/>
        <v>2.8578302349698821</v>
      </c>
      <c r="BO142" s="21"/>
      <c r="BP142" s="2"/>
    </row>
    <row r="143" spans="1:68" x14ac:dyDescent="0.2">
      <c r="A143">
        <v>6.5</v>
      </c>
      <c r="B143">
        <v>2.02</v>
      </c>
      <c r="C143">
        <v>0.19547</v>
      </c>
      <c r="D143">
        <v>-4.7410000000000001E-2</v>
      </c>
      <c r="E143">
        <v>-5.2749999999999998E-2</v>
      </c>
      <c r="F143">
        <v>2.0840299999999998</v>
      </c>
      <c r="G143">
        <v>2.1198000000000001</v>
      </c>
      <c r="H143" s="21"/>
      <c r="I143" s="17">
        <f t="shared" si="16"/>
        <v>21.325459317585302</v>
      </c>
      <c r="J143" s="16">
        <f t="shared" si="17"/>
        <v>-20.925459317585304</v>
      </c>
      <c r="K143" s="10">
        <v>115</v>
      </c>
      <c r="L143" s="16">
        <v>2418.1430446194213</v>
      </c>
      <c r="M143" s="16">
        <v>1097.6706036745436</v>
      </c>
      <c r="N143" s="16">
        <v>9.2410323709536311</v>
      </c>
      <c r="O143" s="16">
        <v>15.997430184804927</v>
      </c>
      <c r="P143" s="16">
        <v>16.073878626795938</v>
      </c>
      <c r="Q143" s="16">
        <v>0.43971943207418662</v>
      </c>
      <c r="R143" s="16">
        <v>2.7356149830642176</v>
      </c>
      <c r="S143" s="16">
        <v>5.3089195827092803</v>
      </c>
      <c r="T143" s="20" t="s">
        <v>122</v>
      </c>
      <c r="U143" s="10">
        <v>5</v>
      </c>
      <c r="V143" s="20" t="s">
        <v>144</v>
      </c>
      <c r="W143" s="10">
        <v>4</v>
      </c>
      <c r="X143" s="20" t="s">
        <v>144</v>
      </c>
      <c r="Y143" s="10">
        <v>4</v>
      </c>
      <c r="Z143" s="20" t="s">
        <v>123</v>
      </c>
      <c r="AA143" s="15">
        <v>4</v>
      </c>
      <c r="AB143" s="11">
        <v>36.101871681165875</v>
      </c>
      <c r="AC143" s="10">
        <v>55.882934197863925</v>
      </c>
      <c r="AD143" s="19">
        <v>8.0151941209702002</v>
      </c>
      <c r="AE143" s="12">
        <v>1599.7430184804928</v>
      </c>
      <c r="AF143" s="10">
        <v>1746.7840842393864</v>
      </c>
      <c r="AG143" s="10">
        <v>1071.5919084530626</v>
      </c>
      <c r="AH143" s="10">
        <v>0</v>
      </c>
      <c r="AI143" s="10">
        <v>3.6554851694805377</v>
      </c>
      <c r="AJ143" s="10"/>
      <c r="AK143" s="10"/>
      <c r="AL143" s="10"/>
      <c r="AM143" s="10"/>
      <c r="AN143" s="10">
        <v>7.9987150924024633</v>
      </c>
      <c r="AO143" s="10">
        <v>4.0432207974797851</v>
      </c>
      <c r="AP143" s="10">
        <v>8.5011433591714383</v>
      </c>
      <c r="AQ143" s="10">
        <v>114.66</v>
      </c>
      <c r="AR143" s="10"/>
      <c r="AS143" s="10"/>
      <c r="AT143" s="10">
        <v>7.6968628149590446</v>
      </c>
      <c r="AU143" s="10">
        <v>1</v>
      </c>
      <c r="AV143" s="16"/>
      <c r="AW143" s="19">
        <v>262.01761263590794</v>
      </c>
      <c r="AX143" s="1" t="s">
        <v>120</v>
      </c>
      <c r="AY143" s="23">
        <v>20.9254593175853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36.101871681165875</v>
      </c>
      <c r="BG143" s="24">
        <v>55.882934197863925</v>
      </c>
      <c r="BH143" s="24">
        <v>8.0151941209702002</v>
      </c>
      <c r="BI143" s="21"/>
      <c r="BJ143" s="25">
        <f t="shared" ref="BJ143:BJ206" ca="1" si="18">IF((0.381*BM143)+(0.05*(M143/2116.217)-0.15)&lt;1,(0.381*BM143)+(0.05*(M143/2116.217)-0.15),1)</f>
        <v>0.89363112454571181</v>
      </c>
      <c r="BK143" s="24">
        <f t="shared" ref="BK143:BK206" ca="1" si="19">((P143-(L143/2000))/1.06)*(1.06/(M143/2000))^BJ143</f>
        <v>25.252839938910721</v>
      </c>
      <c r="BL143" s="23">
        <f t="shared" ref="BL143:BL206" si="20">(Q143/(P143-(L143/2000)))*100</f>
        <v>2.9581240374217734</v>
      </c>
      <c r="BM143" s="23">
        <f t="shared" ref="BM143:BM206" ca="1" si="21">SQRT(((3.47-LOG(BK143))^2)+((LOG(BL143)+1.22)^2))</f>
        <v>2.6711191288381615</v>
      </c>
      <c r="BN143" s="22">
        <f t="shared" ref="BN143:BN206" si="22">SQRT(((3.47-LOG(P143/1.06))^2)+((LOG(R143)+1.22)^2))</f>
        <v>2.8259865493297518</v>
      </c>
      <c r="BO143" s="21"/>
      <c r="BP143" s="2"/>
    </row>
    <row r="144" spans="1:68" x14ac:dyDescent="0.2">
      <c r="A144">
        <v>6.55</v>
      </c>
      <c r="B144">
        <v>1.98</v>
      </c>
      <c r="C144">
        <v>0.20491999999999999</v>
      </c>
      <c r="D144">
        <v>-5.6619999999999997E-2</v>
      </c>
      <c r="E144">
        <v>-5.0729999999999997E-2</v>
      </c>
      <c r="F144">
        <v>2.0839300000000001</v>
      </c>
      <c r="G144">
        <v>2.11788</v>
      </c>
      <c r="H144" s="21"/>
      <c r="I144" s="17">
        <f t="shared" si="16"/>
        <v>21.489501312335957</v>
      </c>
      <c r="J144" s="16">
        <f t="shared" si="17"/>
        <v>-21.089501312335958</v>
      </c>
      <c r="K144" s="10">
        <v>115</v>
      </c>
      <c r="L144" s="16">
        <v>2437.0078740157464</v>
      </c>
      <c r="M144" s="16">
        <v>1106.2992125984281</v>
      </c>
      <c r="N144" s="16">
        <v>9.3121172353455801</v>
      </c>
      <c r="O144" s="16">
        <v>18.501583162217656</v>
      </c>
      <c r="P144" s="16">
        <v>18.585811244149316</v>
      </c>
      <c r="Q144" s="16">
        <v>0.37423081678629433</v>
      </c>
      <c r="R144" s="16">
        <v>2.0135296322031659</v>
      </c>
      <c r="S144" s="16">
        <v>5.8491723563653375</v>
      </c>
      <c r="T144" s="20" t="s">
        <v>122</v>
      </c>
      <c r="U144" s="10">
        <v>5</v>
      </c>
      <c r="V144" s="20" t="s">
        <v>144</v>
      </c>
      <c r="W144" s="10">
        <v>4</v>
      </c>
      <c r="X144" s="20" t="s">
        <v>142</v>
      </c>
      <c r="Y144" s="10">
        <v>5</v>
      </c>
      <c r="Z144" s="20" t="s">
        <v>121</v>
      </c>
      <c r="AA144" s="15">
        <v>5</v>
      </c>
      <c r="AB144" s="11">
        <v>19.299991581005138</v>
      </c>
      <c r="AC144" s="10">
        <v>62.594134829865659</v>
      </c>
      <c r="AD144" s="19">
        <v>18.105873589129203</v>
      </c>
      <c r="AE144" s="12">
        <v>1850.1583162217655</v>
      </c>
      <c r="AF144" s="10">
        <v>2041.1958727870583</v>
      </c>
      <c r="AG144" s="10">
        <v>1239.0540829432878</v>
      </c>
      <c r="AH144" s="10">
        <v>0</v>
      </c>
      <c r="AI144" s="10">
        <v>4.9664031956948103</v>
      </c>
      <c r="AJ144" s="10"/>
      <c r="AK144" s="10"/>
      <c r="AL144" s="10"/>
      <c r="AM144" s="10"/>
      <c r="AN144" s="10">
        <v>9.2507915811088282</v>
      </c>
      <c r="AO144" s="10">
        <v>4.3994914775743688</v>
      </c>
      <c r="AP144" s="10">
        <v>9.6733785806030141</v>
      </c>
      <c r="AQ144" s="10">
        <v>114.66</v>
      </c>
      <c r="AR144" s="10"/>
      <c r="AS144" s="10"/>
      <c r="AT144" s="10">
        <v>8.989538521239389</v>
      </c>
      <c r="AU144" s="10">
        <v>1</v>
      </c>
      <c r="AV144" s="16"/>
      <c r="AW144" s="19">
        <v>306.17938091805877</v>
      </c>
      <c r="AX144" s="1" t="s">
        <v>120</v>
      </c>
      <c r="AY144" s="23">
        <v>21.089501312336001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19.299991581005138</v>
      </c>
      <c r="BG144" s="24">
        <v>62.594134829865659</v>
      </c>
      <c r="BH144" s="24">
        <v>18.105873589129203</v>
      </c>
      <c r="BI144" s="21"/>
      <c r="BJ144" s="25">
        <f t="shared" ca="1" si="18"/>
        <v>0.84599110024407276</v>
      </c>
      <c r="BK144" s="24">
        <f t="shared" ca="1" si="19"/>
        <v>28.404557358950683</v>
      </c>
      <c r="BL144" s="23">
        <f t="shared" si="20"/>
        <v>2.1548004544861743</v>
      </c>
      <c r="BM144" s="23">
        <f t="shared" ca="1" si="21"/>
        <v>2.5455446064776552</v>
      </c>
      <c r="BN144" s="22">
        <f t="shared" si="22"/>
        <v>2.6977912546687852</v>
      </c>
      <c r="BO144" s="21"/>
      <c r="BP144" s="2"/>
    </row>
    <row r="145" spans="1:68" x14ac:dyDescent="0.2">
      <c r="A145">
        <v>6.6</v>
      </c>
      <c r="B145">
        <v>2.02</v>
      </c>
      <c r="C145">
        <v>0.19445000000000001</v>
      </c>
      <c r="D145">
        <v>-5.2949999999999997E-2</v>
      </c>
      <c r="E145">
        <v>-4.9849999999999998E-2</v>
      </c>
      <c r="F145">
        <v>2.0855999999999999</v>
      </c>
      <c r="G145">
        <v>2.1182300000000001</v>
      </c>
      <c r="H145" s="21"/>
      <c r="I145" s="17">
        <f t="shared" si="16"/>
        <v>21.653543307086611</v>
      </c>
      <c r="J145" s="16">
        <f t="shared" si="17"/>
        <v>-21.253543307086613</v>
      </c>
      <c r="K145" s="10">
        <v>115</v>
      </c>
      <c r="L145" s="16">
        <v>2455.8727034120716</v>
      </c>
      <c r="M145" s="16">
        <v>1114.9278215223126</v>
      </c>
      <c r="N145" s="16">
        <v>9.3832020997375309</v>
      </c>
      <c r="O145" s="16">
        <v>15.727140657084192</v>
      </c>
      <c r="P145" s="16">
        <v>15.814757889089005</v>
      </c>
      <c r="Q145" s="16">
        <v>0.40032671451773461</v>
      </c>
      <c r="R145" s="16">
        <v>2.5313489926641872</v>
      </c>
      <c r="S145" s="16">
        <v>6.0845300003343139</v>
      </c>
      <c r="T145" s="20" t="s">
        <v>122</v>
      </c>
      <c r="U145" s="10">
        <v>5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123</v>
      </c>
      <c r="AA145" s="15">
        <v>4</v>
      </c>
      <c r="AB145" s="11">
        <v>32.342778778399484</v>
      </c>
      <c r="AC145" s="10">
        <v>58.111490319725746</v>
      </c>
      <c r="AD145" s="19">
        <v>9.5457309018747658</v>
      </c>
      <c r="AE145" s="12">
        <v>1572.7140657084192</v>
      </c>
      <c r="AF145" s="10">
        <v>1714.0798998742971</v>
      </c>
      <c r="AG145" s="10">
        <v>1054.3171926059338</v>
      </c>
      <c r="AH145" s="10">
        <v>0</v>
      </c>
      <c r="AI145" s="10">
        <v>3.9504627884103911</v>
      </c>
      <c r="AJ145" s="10"/>
      <c r="AK145" s="10"/>
      <c r="AL145" s="10"/>
      <c r="AM145" s="10"/>
      <c r="AN145" s="10">
        <v>7.8635703285420959</v>
      </c>
      <c r="AO145" s="10">
        <v>3.9605421244150154</v>
      </c>
      <c r="AP145" s="10">
        <v>8.3802203482415365</v>
      </c>
      <c r="AQ145" s="10">
        <v>114.66</v>
      </c>
      <c r="AR145" s="10"/>
      <c r="AS145" s="10"/>
      <c r="AT145" s="10">
        <v>7.4219031491539749</v>
      </c>
      <c r="AU145" s="10">
        <v>1</v>
      </c>
      <c r="AV145" s="16"/>
      <c r="AW145" s="19">
        <v>257.11198498114459</v>
      </c>
      <c r="AX145" s="1" t="s">
        <v>120</v>
      </c>
      <c r="AY145" s="23">
        <v>21.253543307086598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32.342778778399484</v>
      </c>
      <c r="BG145" s="24">
        <v>58.111490319725746</v>
      </c>
      <c r="BH145" s="24">
        <v>9.5457309018747658</v>
      </c>
      <c r="BI145" s="21"/>
      <c r="BJ145" s="25">
        <f t="shared" ca="1" si="18"/>
        <v>0.89071471935829116</v>
      </c>
      <c r="BK145" s="24">
        <f t="shared" ca="1" si="19"/>
        <v>24.391784866852063</v>
      </c>
      <c r="BL145" s="23">
        <f t="shared" si="20"/>
        <v>2.7444410250154982</v>
      </c>
      <c r="BM145" s="23">
        <f t="shared" ca="1" si="21"/>
        <v>2.6623943450511582</v>
      </c>
      <c r="BN145" s="22">
        <f t="shared" si="22"/>
        <v>2.8121175597737258</v>
      </c>
      <c r="BO145" s="21"/>
      <c r="BP145" s="2"/>
    </row>
    <row r="146" spans="1:68" x14ac:dyDescent="0.2">
      <c r="A146">
        <v>6.65</v>
      </c>
      <c r="B146">
        <v>0.46</v>
      </c>
      <c r="C146">
        <v>0.187</v>
      </c>
      <c r="D146">
        <v>-6.6400000000000001E-2</v>
      </c>
      <c r="E146">
        <v>-4.829E-2</v>
      </c>
      <c r="F146">
        <v>2.08988</v>
      </c>
      <c r="G146">
        <v>2.1173799999999998</v>
      </c>
      <c r="H146" s="21"/>
      <c r="I146" s="17">
        <f t="shared" si="16"/>
        <v>21.817585301837269</v>
      </c>
      <c r="J146" s="16">
        <f t="shared" si="17"/>
        <v>-21.417585301837271</v>
      </c>
      <c r="K146" s="10">
        <v>115</v>
      </c>
      <c r="L146" s="16">
        <v>2474.7375328083972</v>
      </c>
      <c r="M146" s="16">
        <v>1123.5564304461973</v>
      </c>
      <c r="N146" s="16">
        <v>9.4542869641294836</v>
      </c>
      <c r="O146" s="16">
        <v>13.752967145790553</v>
      </c>
      <c r="P146" s="16">
        <v>13.846592416561412</v>
      </c>
      <c r="Q146" s="16">
        <v>0.30468916016136638</v>
      </c>
      <c r="R146" s="16">
        <v>2.2004631247536297</v>
      </c>
      <c r="S146" s="16">
        <v>6.5017549146429525</v>
      </c>
      <c r="T146" s="20" t="s">
        <v>122</v>
      </c>
      <c r="U146" s="10">
        <v>5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29.283102399345559</v>
      </c>
      <c r="AC146" s="10">
        <v>59.67636472585469</v>
      </c>
      <c r="AD146" s="19">
        <v>11.040532874799752</v>
      </c>
      <c r="AE146" s="12">
        <v>1375.2967145790553</v>
      </c>
      <c r="AF146" s="10">
        <v>1481.421324906561</v>
      </c>
      <c r="AG146" s="10">
        <v>913.49443124210597</v>
      </c>
      <c r="AH146" s="10">
        <v>0</v>
      </c>
      <c r="AI146" s="10">
        <v>4.5444978775182285</v>
      </c>
      <c r="AJ146" s="10"/>
      <c r="AK146" s="10"/>
      <c r="AL146" s="10"/>
      <c r="AM146" s="10"/>
      <c r="AN146" s="10">
        <v>6.8764835728952765</v>
      </c>
      <c r="AO146" s="10">
        <v>3.493903642341412</v>
      </c>
      <c r="AP146" s="10">
        <v>7.3079554499368475</v>
      </c>
      <c r="AQ146" s="10">
        <v>114.66</v>
      </c>
      <c r="AR146" s="10"/>
      <c r="AS146" s="10"/>
      <c r="AT146" s="10">
        <v>6.316073806068399</v>
      </c>
      <c r="AU146" s="10">
        <v>1</v>
      </c>
      <c r="AV146" s="16"/>
      <c r="AW146" s="19">
        <v>222.21319873598415</v>
      </c>
      <c r="AX146" s="1" t="s">
        <v>120</v>
      </c>
      <c r="AY146" s="23">
        <v>21.417585301837299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29.283102399345559</v>
      </c>
      <c r="BG146" s="24">
        <v>59.67636472585469</v>
      </c>
      <c r="BH146" s="24">
        <v>11.040532874799752</v>
      </c>
      <c r="BI146" s="21"/>
      <c r="BJ146" s="25">
        <f t="shared" ca="1" si="18"/>
        <v>0.89748276832759044</v>
      </c>
      <c r="BK146" s="24">
        <f t="shared" ca="1" si="19"/>
        <v>21.030773827234007</v>
      </c>
      <c r="BL146" s="23">
        <f t="shared" si="20"/>
        <v>2.4163990473558417</v>
      </c>
      <c r="BM146" s="23">
        <f t="shared" ca="1" si="21"/>
        <v>2.6796231646091253</v>
      </c>
      <c r="BN146" s="22">
        <f t="shared" si="22"/>
        <v>2.8253481021664162</v>
      </c>
      <c r="BO146" s="21"/>
      <c r="BP146" s="2"/>
    </row>
    <row r="147" spans="1:68" x14ac:dyDescent="0.2">
      <c r="A147">
        <v>6.7</v>
      </c>
      <c r="B147">
        <v>2.02</v>
      </c>
      <c r="C147">
        <v>0.19342999999999999</v>
      </c>
      <c r="D147">
        <v>-6.386E-2</v>
      </c>
      <c r="E147">
        <v>-4.2729999999999997E-2</v>
      </c>
      <c r="F147">
        <v>2.0894499999999998</v>
      </c>
      <c r="G147">
        <v>2.1163799999999999</v>
      </c>
      <c r="H147" s="21"/>
      <c r="I147" s="17">
        <f t="shared" si="16"/>
        <v>21.981627296587927</v>
      </c>
      <c r="J147" s="16">
        <f t="shared" si="17"/>
        <v>-21.581627296587929</v>
      </c>
      <c r="K147" s="10">
        <v>115</v>
      </c>
      <c r="L147" s="16">
        <v>2493.6023622047228</v>
      </c>
      <c r="M147" s="16">
        <v>1132.185039370082</v>
      </c>
      <c r="N147" s="16">
        <v>9.5253718285214362</v>
      </c>
      <c r="O147" s="16">
        <v>15.456851129363447</v>
      </c>
      <c r="P147" s="16">
        <v>15.571889666505591</v>
      </c>
      <c r="Q147" s="16">
        <v>0.3227500812071043</v>
      </c>
      <c r="R147" s="16">
        <v>2.072645569158666</v>
      </c>
      <c r="S147" s="16">
        <v>7.9887873015378439</v>
      </c>
      <c r="T147" s="20" t="s">
        <v>122</v>
      </c>
      <c r="U147" s="10">
        <v>5</v>
      </c>
      <c r="V147" s="20" t="s">
        <v>144</v>
      </c>
      <c r="W147" s="10">
        <v>4</v>
      </c>
      <c r="X147" s="20" t="s">
        <v>144</v>
      </c>
      <c r="Y147" s="10">
        <v>4</v>
      </c>
      <c r="Z147" s="20" t="s">
        <v>121</v>
      </c>
      <c r="AA147" s="15">
        <v>5</v>
      </c>
      <c r="AB147" s="11">
        <v>24.230857049105012</v>
      </c>
      <c r="AC147" s="10">
        <v>61.647577398744772</v>
      </c>
      <c r="AD147" s="19">
        <v>14.121565552150216</v>
      </c>
      <c r="AE147" s="12">
        <v>1545.6851129363447</v>
      </c>
      <c r="AF147" s="10">
        <v>1683.2877761119748</v>
      </c>
      <c r="AG147" s="10">
        <v>1038.1259777670393</v>
      </c>
      <c r="AH147" s="10">
        <v>0</v>
      </c>
      <c r="AI147" s="10">
        <v>4.8247515874406002</v>
      </c>
      <c r="AJ147" s="10"/>
      <c r="AK147" s="10"/>
      <c r="AL147" s="10"/>
      <c r="AM147" s="10"/>
      <c r="AN147" s="10">
        <v>7.7284255646817233</v>
      </c>
      <c r="AO147" s="10">
        <v>3.8256264476354724</v>
      </c>
      <c r="AP147" s="10">
        <v>8.2668818443692764</v>
      </c>
      <c r="AQ147" s="10">
        <v>114.66</v>
      </c>
      <c r="AR147" s="10"/>
      <c r="AS147" s="10"/>
      <c r="AT147" s="10">
        <v>7.1644088599920668</v>
      </c>
      <c r="AU147" s="10">
        <v>1</v>
      </c>
      <c r="AV147" s="16"/>
      <c r="AW147" s="19">
        <v>252.49316641679621</v>
      </c>
      <c r="AX147" s="1" t="s">
        <v>120</v>
      </c>
      <c r="AY147" s="23">
        <v>21.5816272965879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24.230857049105012</v>
      </c>
      <c r="BG147" s="24">
        <v>61.647577398744772</v>
      </c>
      <c r="BH147" s="24">
        <v>14.121565552150216</v>
      </c>
      <c r="BI147" s="21"/>
      <c r="BJ147" s="25">
        <f t="shared" ca="1" si="18"/>
        <v>0.87649790933993388</v>
      </c>
      <c r="BK147" s="24">
        <f t="shared" ca="1" si="19"/>
        <v>23.418854539384562</v>
      </c>
      <c r="BL147" s="23">
        <f t="shared" si="20"/>
        <v>2.2530407510988537</v>
      </c>
      <c r="BM147" s="23">
        <f t="shared" ca="1" si="21"/>
        <v>2.6240097060648457</v>
      </c>
      <c r="BN147" s="22">
        <f t="shared" si="22"/>
        <v>2.7684932566483011</v>
      </c>
      <c r="BO147" s="21"/>
      <c r="BP147" s="2"/>
    </row>
    <row r="148" spans="1:68" x14ac:dyDescent="0.2">
      <c r="A148">
        <v>6.75</v>
      </c>
      <c r="B148">
        <v>1.98</v>
      </c>
      <c r="C148">
        <v>0.19331999999999999</v>
      </c>
      <c r="D148">
        <v>-6.726E-2</v>
      </c>
      <c r="E148">
        <v>-3.8850000000000003E-2</v>
      </c>
      <c r="F148">
        <v>2.09198</v>
      </c>
      <c r="G148">
        <v>2.1160999999999999</v>
      </c>
      <c r="H148" s="21"/>
      <c r="I148" s="17">
        <f t="shared" si="16"/>
        <v>22.145669291338582</v>
      </c>
      <c r="J148" s="16">
        <f t="shared" si="17"/>
        <v>-21.745669291338583</v>
      </c>
      <c r="K148" s="10">
        <v>115</v>
      </c>
      <c r="L148" s="16">
        <v>2512.4671916010479</v>
      </c>
      <c r="M148" s="16">
        <v>1140.8136482939665</v>
      </c>
      <c r="N148" s="16">
        <v>9.5964566929133852</v>
      </c>
      <c r="O148" s="16">
        <v>15.427702258726898</v>
      </c>
      <c r="P148" s="16">
        <v>15.557683866646128</v>
      </c>
      <c r="Q148" s="16">
        <v>0.29857404516162833</v>
      </c>
      <c r="R148" s="16">
        <v>1.9191419990332654</v>
      </c>
      <c r="S148" s="16">
        <v>9.0265005499465083</v>
      </c>
      <c r="T148" s="20" t="s">
        <v>122</v>
      </c>
      <c r="U148" s="10">
        <v>5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121</v>
      </c>
      <c r="AA148" s="15">
        <v>5</v>
      </c>
      <c r="AB148" s="11">
        <v>21.738050606313251</v>
      </c>
      <c r="AC148" s="10">
        <v>62.269196354935389</v>
      </c>
      <c r="AD148" s="19">
        <v>15.992753038751358</v>
      </c>
      <c r="AE148" s="12">
        <v>1542.7702258726899</v>
      </c>
      <c r="AF148" s="10">
        <v>1680.5068096934306</v>
      </c>
      <c r="AG148" s="10">
        <v>1037.1789244430752</v>
      </c>
      <c r="AH148" s="10">
        <v>0</v>
      </c>
      <c r="AI148" s="10">
        <v>5.2106618504713706</v>
      </c>
      <c r="AJ148" s="10"/>
      <c r="AK148" s="10"/>
      <c r="AL148" s="10"/>
      <c r="AM148" s="10"/>
      <c r="AN148" s="10">
        <v>7.7138511293634489</v>
      </c>
      <c r="AO148" s="10">
        <v>3.7932695636089346</v>
      </c>
      <c r="AP148" s="10">
        <v>8.260252471101527</v>
      </c>
      <c r="AQ148" s="10">
        <v>114.66</v>
      </c>
      <c r="AR148" s="10"/>
      <c r="AS148" s="10"/>
      <c r="AT148" s="10">
        <v>7.0946787742656641</v>
      </c>
      <c r="AU148" s="10">
        <v>1</v>
      </c>
      <c r="AV148" s="16"/>
      <c r="AW148" s="19">
        <v>252.07602145401458</v>
      </c>
      <c r="AX148" s="1" t="s">
        <v>120</v>
      </c>
      <c r="AY148" s="23">
        <v>21.745669291338601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21.738050606313251</v>
      </c>
      <c r="BG148" s="24">
        <v>62.269196354935389</v>
      </c>
      <c r="BH148" s="24">
        <v>15.992753038751358</v>
      </c>
      <c r="BI148" s="21"/>
      <c r="BJ148" s="25">
        <f t="shared" ca="1" si="18"/>
        <v>0.87077722737105523</v>
      </c>
      <c r="BK148" s="24">
        <f t="shared" ca="1" si="19"/>
        <v>23.142953682602343</v>
      </c>
      <c r="BL148" s="23">
        <f t="shared" si="20"/>
        <v>2.0877186544520598</v>
      </c>
      <c r="BM148" s="23">
        <f t="shared" ca="1" si="21"/>
        <v>2.6084597042627657</v>
      </c>
      <c r="BN148" s="22">
        <f t="shared" si="22"/>
        <v>2.7504186089849112</v>
      </c>
      <c r="BO148" s="21"/>
      <c r="BP148" s="2"/>
    </row>
    <row r="149" spans="1:68" x14ac:dyDescent="0.2">
      <c r="A149">
        <v>6.8</v>
      </c>
      <c r="B149">
        <v>1.98</v>
      </c>
      <c r="C149">
        <v>0.17221</v>
      </c>
      <c r="D149">
        <v>-6.8900000000000003E-2</v>
      </c>
      <c r="E149">
        <v>-3.9100000000000003E-2</v>
      </c>
      <c r="F149">
        <v>2.0937299999999999</v>
      </c>
      <c r="G149">
        <v>2.1135799999999998</v>
      </c>
      <c r="H149" s="21"/>
      <c r="I149" s="17">
        <f t="shared" si="16"/>
        <v>22.309711286089236</v>
      </c>
      <c r="J149" s="16">
        <f t="shared" si="17"/>
        <v>-21.909711286089237</v>
      </c>
      <c r="K149" s="10">
        <v>115</v>
      </c>
      <c r="L149" s="16">
        <v>2531.3320209973731</v>
      </c>
      <c r="M149" s="16">
        <v>1149.442257217851</v>
      </c>
      <c r="N149" s="16">
        <v>9.6675415573053343</v>
      </c>
      <c r="O149" s="16">
        <v>9.8337689938398363</v>
      </c>
      <c r="P149" s="16">
        <v>9.962787775033739</v>
      </c>
      <c r="Q149" s="16">
        <v>0.28691266306910462</v>
      </c>
      <c r="R149" s="16">
        <v>2.8798431678740943</v>
      </c>
      <c r="S149" s="16">
        <v>8.9596375829098687</v>
      </c>
      <c r="T149" s="20" t="s">
        <v>122</v>
      </c>
      <c r="U149" s="10">
        <v>4</v>
      </c>
      <c r="V149" s="20" t="s">
        <v>33</v>
      </c>
      <c r="W149" s="10">
        <v>3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53.248057875732172</v>
      </c>
      <c r="AC149" s="10">
        <v>42.789499742132044</v>
      </c>
      <c r="AD149" s="19">
        <v>3.9624423821357828</v>
      </c>
      <c r="AE149" s="12">
        <v>983.37689938398364</v>
      </c>
      <c r="AF149" s="10">
        <v>1021.1740442451303</v>
      </c>
      <c r="AG149" s="10">
        <v>622.20908312753045</v>
      </c>
      <c r="AH149" s="10">
        <v>0</v>
      </c>
      <c r="AI149" s="10">
        <v>3.4724113144612727</v>
      </c>
      <c r="AJ149" s="10"/>
      <c r="AK149" s="10"/>
      <c r="AL149" s="10"/>
      <c r="AM149" s="10"/>
      <c r="AN149" s="10">
        <v>6.5558459958932245</v>
      </c>
      <c r="AO149" s="10">
        <v>2.786935132935453</v>
      </c>
      <c r="AP149" s="10">
        <v>4.9776726650202434</v>
      </c>
      <c r="AQ149" s="10">
        <v>114.66</v>
      </c>
      <c r="AR149" s="10"/>
      <c r="AS149" s="10"/>
      <c r="AT149" s="10">
        <v>4.1716526171011479</v>
      </c>
      <c r="AU149" s="10">
        <v>1</v>
      </c>
      <c r="AV149" s="16"/>
      <c r="AW149" s="19">
        <v>153.17610663676953</v>
      </c>
      <c r="AX149" s="1" t="s">
        <v>120</v>
      </c>
      <c r="AY149" s="23">
        <v>21.909711286089198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53.248057875732172</v>
      </c>
      <c r="BG149" s="24">
        <v>42.789499742132044</v>
      </c>
      <c r="BH149" s="24">
        <v>3.9624423821357828</v>
      </c>
      <c r="BI149" s="21"/>
      <c r="BJ149" s="25">
        <f t="shared" ca="1" si="18"/>
        <v>0.97463315772051518</v>
      </c>
      <c r="BK149" s="24">
        <f t="shared" ca="1" si="19"/>
        <v>14.89960121969321</v>
      </c>
      <c r="BL149" s="23">
        <f t="shared" si="20"/>
        <v>3.298938095118678</v>
      </c>
      <c r="BM149" s="23">
        <f t="shared" ca="1" si="21"/>
        <v>2.8805123594641993</v>
      </c>
      <c r="BN149" s="22">
        <f t="shared" si="22"/>
        <v>3.0091384278570401</v>
      </c>
      <c r="BO149" s="21"/>
      <c r="BP149" s="2"/>
    </row>
    <row r="150" spans="1:68" x14ac:dyDescent="0.2">
      <c r="A150">
        <v>6.85</v>
      </c>
      <c r="B150">
        <v>2.02</v>
      </c>
      <c r="C150">
        <v>0.16775000000000001</v>
      </c>
      <c r="D150">
        <v>-7.6630000000000004E-2</v>
      </c>
      <c r="E150">
        <v>-3.7569999999999999E-2</v>
      </c>
      <c r="F150">
        <v>2.0929000000000002</v>
      </c>
      <c r="G150">
        <v>2.11348</v>
      </c>
      <c r="H150" s="21"/>
      <c r="I150" s="17">
        <f t="shared" si="16"/>
        <v>22.473753280839894</v>
      </c>
      <c r="J150" s="16">
        <f t="shared" si="17"/>
        <v>-22.073753280839895</v>
      </c>
      <c r="K150" s="10">
        <v>115</v>
      </c>
      <c r="L150" s="16">
        <v>2550.1968503936987</v>
      </c>
      <c r="M150" s="16">
        <v>1158.0708661417357</v>
      </c>
      <c r="N150" s="16">
        <v>9.7386264216972869</v>
      </c>
      <c r="O150" s="16">
        <v>8.6519147843942541</v>
      </c>
      <c r="P150" s="16">
        <v>8.7868260651471619</v>
      </c>
      <c r="Q150" s="16">
        <v>0.23194773405983124</v>
      </c>
      <c r="R150" s="16">
        <v>2.6397214687092654</v>
      </c>
      <c r="S150" s="16">
        <v>9.3688389411741095</v>
      </c>
      <c r="T150" s="20" t="s">
        <v>122</v>
      </c>
      <c r="U150" s="10">
        <v>4</v>
      </c>
      <c r="V150" s="20" t="s">
        <v>33</v>
      </c>
      <c r="W150" s="10">
        <v>3</v>
      </c>
      <c r="X150" s="20" t="s">
        <v>144</v>
      </c>
      <c r="Y150" s="10">
        <v>4</v>
      </c>
      <c r="Z150" s="20" t="s">
        <v>123</v>
      </c>
      <c r="AA150" s="15">
        <v>4</v>
      </c>
      <c r="AB150" s="11">
        <v>51.379081730758074</v>
      </c>
      <c r="AC150" s="10">
        <v>44.386781262231075</v>
      </c>
      <c r="AD150" s="19">
        <v>4.2341370070108528</v>
      </c>
      <c r="AE150" s="12">
        <v>865.1914784394254</v>
      </c>
      <c r="AF150" s="10">
        <v>881.71591194104349</v>
      </c>
      <c r="AG150" s="10">
        <v>534.01195488603707</v>
      </c>
      <c r="AH150" s="10">
        <v>0</v>
      </c>
      <c r="AI150" s="10">
        <v>3.788278467458789</v>
      </c>
      <c r="AJ150" s="10"/>
      <c r="AK150" s="10"/>
      <c r="AL150" s="10"/>
      <c r="AM150" s="10"/>
      <c r="AN150" s="10">
        <v>5.7679431895961697</v>
      </c>
      <c r="AO150" s="10">
        <v>2.5005419017573081</v>
      </c>
      <c r="AP150" s="10">
        <v>4.2720956390882971</v>
      </c>
      <c r="AQ150" s="10">
        <v>114.66</v>
      </c>
      <c r="AR150" s="10"/>
      <c r="AS150" s="10"/>
      <c r="AT150" s="10">
        <v>3.5473789849741388</v>
      </c>
      <c r="AU150" s="10">
        <v>1</v>
      </c>
      <c r="AV150" s="16"/>
      <c r="AW150" s="19">
        <v>132.25738679115651</v>
      </c>
      <c r="AX150" s="1" t="s">
        <v>120</v>
      </c>
      <c r="AY150" s="23">
        <v>22.073753280839899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51.379081730758074</v>
      </c>
      <c r="BG150" s="24">
        <v>44.386781262231075</v>
      </c>
      <c r="BH150" s="24">
        <v>4.2341370070108528</v>
      </c>
      <c r="BI150" s="21"/>
      <c r="BJ150" s="25">
        <f t="shared" ca="1" si="18"/>
        <v>0.98772638069741503</v>
      </c>
      <c r="BK150" s="24">
        <f t="shared" ca="1" si="19"/>
        <v>12.876909135076543</v>
      </c>
      <c r="BL150" s="23">
        <f t="shared" si="20"/>
        <v>3.0878080939229244</v>
      </c>
      <c r="BM150" s="23">
        <f t="shared" ca="1" si="21"/>
        <v>2.9143426856037951</v>
      </c>
      <c r="BN150" s="22">
        <f t="shared" si="22"/>
        <v>3.0339300823173221</v>
      </c>
      <c r="BO150" s="21"/>
      <c r="BP150" s="2"/>
    </row>
    <row r="151" spans="1:68" x14ac:dyDescent="0.2">
      <c r="A151">
        <v>6.9</v>
      </c>
      <c r="B151">
        <v>2.02</v>
      </c>
      <c r="C151">
        <v>0.16416</v>
      </c>
      <c r="D151">
        <v>-7.7210000000000001E-2</v>
      </c>
      <c r="E151">
        <v>-3.6450000000000003E-2</v>
      </c>
      <c r="F151">
        <v>2.0907</v>
      </c>
      <c r="G151">
        <v>2.10825</v>
      </c>
      <c r="H151" s="21"/>
      <c r="I151" s="17">
        <f t="shared" si="16"/>
        <v>22.637795275590552</v>
      </c>
      <c r="J151" s="16">
        <f t="shared" si="17"/>
        <v>-22.237795275590553</v>
      </c>
      <c r="K151" s="10">
        <v>115</v>
      </c>
      <c r="L151" s="16">
        <v>2569.0616797900243</v>
      </c>
      <c r="M151" s="16">
        <v>1166.6994750656204</v>
      </c>
      <c r="N151" s="16">
        <v>9.8097112860892395</v>
      </c>
      <c r="O151" s="16">
        <v>7.7006016427104722</v>
      </c>
      <c r="P151" s="16">
        <v>7.8398263871928471</v>
      </c>
      <c r="Q151" s="16">
        <v>0.22782358673442654</v>
      </c>
      <c r="R151" s="16">
        <v>2.9059774474929636</v>
      </c>
      <c r="S151" s="16">
        <v>9.6683850334982591</v>
      </c>
      <c r="T151" s="20" t="s">
        <v>122</v>
      </c>
      <c r="U151" s="10">
        <v>4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60.861768228980651</v>
      </c>
      <c r="AC151" s="10">
        <v>36.010552326090156</v>
      </c>
      <c r="AD151" s="19">
        <v>3.1276794449291918</v>
      </c>
      <c r="AE151" s="12">
        <v>770.06016427104726</v>
      </c>
      <c r="AF151" s="10">
        <v>769.19448927604606</v>
      </c>
      <c r="AG151" s="10">
        <v>462.98697903946356</v>
      </c>
      <c r="AH151" s="10">
        <v>0</v>
      </c>
      <c r="AI151" s="10">
        <v>3.4411829343779563</v>
      </c>
      <c r="AJ151" s="10"/>
      <c r="AK151" s="10"/>
      <c r="AL151" s="10"/>
      <c r="AM151" s="10"/>
      <c r="AN151" s="10">
        <v>5.1337344284736481</v>
      </c>
      <c r="AO151" s="10">
        <v>2.3241128141567255</v>
      </c>
      <c r="AP151" s="10">
        <v>3.7038958323157081</v>
      </c>
      <c r="AQ151" s="10">
        <v>114.66</v>
      </c>
      <c r="AR151" s="10"/>
      <c r="AS151" s="10"/>
      <c r="AT151" s="10">
        <v>3.0495468836945956</v>
      </c>
      <c r="AU151" s="10">
        <v>1</v>
      </c>
      <c r="AV151" s="16"/>
      <c r="AW151" s="19">
        <v>115.37917339140691</v>
      </c>
      <c r="AX151" s="1" t="s">
        <v>120</v>
      </c>
      <c r="AY151" s="23">
        <v>22.237795275590599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60.861768228980651</v>
      </c>
      <c r="BG151" s="24">
        <v>36.010552326090156</v>
      </c>
      <c r="BH151" s="24">
        <v>3.1276794449291918</v>
      </c>
      <c r="BI151" s="21"/>
      <c r="BJ151" s="25">
        <f t="shared" ca="1" si="18"/>
        <v>1</v>
      </c>
      <c r="BK151" s="24">
        <f t="shared" ca="1" si="19"/>
        <v>11.237333499150045</v>
      </c>
      <c r="BL151" s="23">
        <f t="shared" si="20"/>
        <v>3.4754128946686156</v>
      </c>
      <c r="BM151" s="23">
        <f t="shared" ca="1" si="21"/>
        <v>2.9923792845862502</v>
      </c>
      <c r="BN151" s="22">
        <f t="shared" si="22"/>
        <v>3.0981721621109881</v>
      </c>
      <c r="BO151" s="21"/>
      <c r="BP151" s="2"/>
    </row>
    <row r="152" spans="1:68" x14ac:dyDescent="0.2">
      <c r="A152">
        <v>6.95</v>
      </c>
      <c r="B152">
        <v>2.02</v>
      </c>
      <c r="C152">
        <v>0.17036999999999999</v>
      </c>
      <c r="D152">
        <v>-7.399E-2</v>
      </c>
      <c r="E152">
        <v>-3.5090000000000003E-2</v>
      </c>
      <c r="F152">
        <v>2.0977000000000001</v>
      </c>
      <c r="G152">
        <v>2.1127500000000001</v>
      </c>
      <c r="H152" s="21"/>
      <c r="I152" s="17">
        <f t="shared" si="16"/>
        <v>22.801837270341206</v>
      </c>
      <c r="J152" s="16">
        <f t="shared" si="17"/>
        <v>-22.401837270341208</v>
      </c>
      <c r="K152" s="10">
        <v>115</v>
      </c>
      <c r="L152" s="16">
        <v>2587.9265091863494</v>
      </c>
      <c r="M152" s="16">
        <v>1175.3280839895049</v>
      </c>
      <c r="N152" s="16">
        <v>9.8807961504811885</v>
      </c>
      <c r="O152" s="16">
        <v>9.3461878850102647</v>
      </c>
      <c r="P152" s="16">
        <v>9.4906504068784212</v>
      </c>
      <c r="Q152" s="16">
        <v>0.25071971498925971</v>
      </c>
      <c r="R152" s="16">
        <v>2.6417548243853624</v>
      </c>
      <c r="S152" s="16">
        <v>10.032119574177585</v>
      </c>
      <c r="T152" s="20" t="s">
        <v>122</v>
      </c>
      <c r="U152" s="10">
        <v>4</v>
      </c>
      <c r="V152" s="20" t="s">
        <v>33</v>
      </c>
      <c r="W152" s="10">
        <v>3</v>
      </c>
      <c r="X152" s="20" t="s">
        <v>144</v>
      </c>
      <c r="Y152" s="10">
        <v>4</v>
      </c>
      <c r="Z152" s="20" t="s">
        <v>123</v>
      </c>
      <c r="AA152" s="15">
        <v>4</v>
      </c>
      <c r="AB152" s="11">
        <v>49.300191379793631</v>
      </c>
      <c r="AC152" s="10">
        <v>46.124966922695535</v>
      </c>
      <c r="AD152" s="19">
        <v>4.5748416975108341</v>
      </c>
      <c r="AE152" s="12">
        <v>934.61878850102642</v>
      </c>
      <c r="AF152" s="10">
        <v>962.29938398044726</v>
      </c>
      <c r="AG152" s="10">
        <v>586.79878051588162</v>
      </c>
      <c r="AH152" s="10">
        <v>3.1129390017544472</v>
      </c>
      <c r="AI152" s="10">
        <v>3.7853626338419297</v>
      </c>
      <c r="AJ152" s="10"/>
      <c r="AK152" s="10"/>
      <c r="AL152" s="10"/>
      <c r="AM152" s="10"/>
      <c r="AN152" s="10">
        <v>6.2307919233401767</v>
      </c>
      <c r="AO152" s="10">
        <v>2.664502698886253</v>
      </c>
      <c r="AP152" s="10">
        <v>4.6943902441270531</v>
      </c>
      <c r="AQ152" s="10">
        <v>114.66</v>
      </c>
      <c r="AR152" s="10"/>
      <c r="AS152" s="10"/>
      <c r="AT152" s="10">
        <v>3.8281003382106049</v>
      </c>
      <c r="AU152" s="10">
        <v>1</v>
      </c>
      <c r="AV152" s="16"/>
      <c r="AW152" s="19">
        <v>144.34490759706711</v>
      </c>
      <c r="AX152" s="1" t="s">
        <v>120</v>
      </c>
      <c r="AY152" s="23">
        <v>22.401837270341201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49.300191379793631</v>
      </c>
      <c r="BG152" s="24">
        <v>46.124966922695535</v>
      </c>
      <c r="BH152" s="24">
        <v>4.5748416975108341</v>
      </c>
      <c r="BI152" s="21"/>
      <c r="BJ152" s="25">
        <f t="shared" ca="1" si="18"/>
        <v>0.97824381570116659</v>
      </c>
      <c r="BK152" s="24">
        <f t="shared" ca="1" si="19"/>
        <v>13.770059378480896</v>
      </c>
      <c r="BL152" s="23">
        <f t="shared" si="20"/>
        <v>3.0587932701488887</v>
      </c>
      <c r="BM152" s="23">
        <f t="shared" ca="1" si="21"/>
        <v>2.8883838865705243</v>
      </c>
      <c r="BN152" s="22">
        <f t="shared" si="22"/>
        <v>3.0060247525747603</v>
      </c>
      <c r="BO152" s="21"/>
      <c r="BP152" s="2"/>
    </row>
    <row r="153" spans="1:68" x14ac:dyDescent="0.2">
      <c r="A153">
        <v>7</v>
      </c>
      <c r="B153">
        <v>2.02</v>
      </c>
      <c r="C153">
        <v>0.16966999999999999</v>
      </c>
      <c r="D153">
        <v>-7.0209999999999995E-2</v>
      </c>
      <c r="E153">
        <v>-3.4369999999999998E-2</v>
      </c>
      <c r="F153">
        <v>2.1</v>
      </c>
      <c r="G153">
        <v>2.1150000000000002</v>
      </c>
      <c r="H153" s="21"/>
      <c r="I153" s="17">
        <f t="shared" si="16"/>
        <v>22.965879265091861</v>
      </c>
      <c r="J153" s="16">
        <f t="shared" si="17"/>
        <v>-22.565879265091862</v>
      </c>
      <c r="K153" s="10">
        <v>115</v>
      </c>
      <c r="L153" s="16">
        <v>2606.7913385826746</v>
      </c>
      <c r="M153" s="16">
        <v>1183.9566929133894</v>
      </c>
      <c r="N153" s="16">
        <v>9.9518810148731394</v>
      </c>
      <c r="O153" s="16">
        <v>9.1606950718685791</v>
      </c>
      <c r="P153" s="16">
        <v>9.3079305347056795</v>
      </c>
      <c r="Q153" s="16">
        <v>0.27759777859275947</v>
      </c>
      <c r="R153" s="16">
        <v>2.9823791395703325</v>
      </c>
      <c r="S153" s="16">
        <v>10.224684919243114</v>
      </c>
      <c r="T153" s="20" t="s">
        <v>122</v>
      </c>
      <c r="U153" s="10">
        <v>4</v>
      </c>
      <c r="V153" s="20" t="s">
        <v>33</v>
      </c>
      <c r="W153" s="10">
        <v>3</v>
      </c>
      <c r="X153" s="20" t="s">
        <v>144</v>
      </c>
      <c r="Y153" s="10">
        <v>4</v>
      </c>
      <c r="Z153" s="20" t="s">
        <v>33</v>
      </c>
      <c r="AA153" s="15">
        <v>3</v>
      </c>
      <c r="AB153" s="11">
        <v>57.804564991268258</v>
      </c>
      <c r="AC153" s="10">
        <v>38.778193962415948</v>
      </c>
      <c r="AD153" s="19">
        <v>3.4172410463157963</v>
      </c>
      <c r="AE153" s="12">
        <v>916.06950718685789</v>
      </c>
      <c r="AF153" s="10">
        <v>939.69323258387033</v>
      </c>
      <c r="AG153" s="10">
        <v>573.09479010292603</v>
      </c>
      <c r="AH153" s="10">
        <v>5.6119660327537542</v>
      </c>
      <c r="AI153" s="10">
        <v>3.3530277446350052</v>
      </c>
      <c r="AJ153" s="10"/>
      <c r="AK153" s="10"/>
      <c r="AL153" s="10"/>
      <c r="AM153" s="10"/>
      <c r="AN153" s="10">
        <v>6.1071300479123858</v>
      </c>
      <c r="AO153" s="10">
        <v>2.6717064320203594</v>
      </c>
      <c r="AP153" s="10">
        <v>4.5847583208234077</v>
      </c>
      <c r="AQ153" s="10">
        <v>114.66</v>
      </c>
      <c r="AR153" s="10"/>
      <c r="AS153" s="10"/>
      <c r="AT153" s="10">
        <v>3.7049151190423095</v>
      </c>
      <c r="AU153" s="10">
        <v>1</v>
      </c>
      <c r="AV153" s="16"/>
      <c r="AW153" s="19">
        <v>140.95398488758056</v>
      </c>
      <c r="AX153" s="1" t="s">
        <v>120</v>
      </c>
      <c r="AY153" s="23">
        <v>22.565879265091901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57.804564991268258</v>
      </c>
      <c r="BG153" s="24">
        <v>38.778193962415948</v>
      </c>
      <c r="BH153" s="24">
        <v>3.4172410463157963</v>
      </c>
      <c r="BI153" s="21"/>
      <c r="BJ153" s="25">
        <f t="shared" ca="1" si="18"/>
        <v>0.9937300640159038</v>
      </c>
      <c r="BK153" s="24">
        <f t="shared" ca="1" si="19"/>
        <v>13.472369492858643</v>
      </c>
      <c r="BL153" s="23">
        <f t="shared" si="20"/>
        <v>3.4680063646445247</v>
      </c>
      <c r="BM153" s="23">
        <f t="shared" ca="1" si="21"/>
        <v>2.9284951191086432</v>
      </c>
      <c r="BN153" s="22">
        <f t="shared" si="22"/>
        <v>3.0421220666954416</v>
      </c>
      <c r="BO153" s="21"/>
      <c r="BP153" s="2"/>
    </row>
    <row r="154" spans="1:68" x14ac:dyDescent="0.2">
      <c r="A154">
        <v>7.05</v>
      </c>
      <c r="B154">
        <v>2.02</v>
      </c>
      <c r="C154">
        <v>0.17147000000000001</v>
      </c>
      <c r="D154">
        <v>-6.8849999999999995E-2</v>
      </c>
      <c r="E154">
        <v>-3.2779999999999997E-2</v>
      </c>
      <c r="F154">
        <v>2.0968800000000001</v>
      </c>
      <c r="G154">
        <v>2.1144799999999999</v>
      </c>
      <c r="H154" s="21"/>
      <c r="I154" s="17">
        <f t="shared" si="16"/>
        <v>23.129921259842519</v>
      </c>
      <c r="J154" s="16">
        <f t="shared" si="17"/>
        <v>-22.72992125984252</v>
      </c>
      <c r="K154" s="10">
        <v>115</v>
      </c>
      <c r="L154" s="16">
        <v>2625.6561679790002</v>
      </c>
      <c r="M154" s="16">
        <v>1192.5853018372741</v>
      </c>
      <c r="N154" s="16">
        <v>10.022965879265092</v>
      </c>
      <c r="O154" s="16">
        <v>9.637676591375774</v>
      </c>
      <c r="P154" s="16">
        <v>9.7910356321859577</v>
      </c>
      <c r="Q154" s="16">
        <v>0.28726819301094991</v>
      </c>
      <c r="R154" s="16">
        <v>2.9339919065008457</v>
      </c>
      <c r="S154" s="16">
        <v>10.64993338959615</v>
      </c>
      <c r="T154" s="20" t="s">
        <v>122</v>
      </c>
      <c r="U154" s="10">
        <v>4</v>
      </c>
      <c r="V154" s="20" t="s">
        <v>33</v>
      </c>
      <c r="W154" s="10">
        <v>3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55.259956841728453</v>
      </c>
      <c r="AC154" s="10">
        <v>41.037264470078348</v>
      </c>
      <c r="AD154" s="19">
        <v>3.7027786881931979</v>
      </c>
      <c r="AE154" s="12">
        <v>963.76765913757731</v>
      </c>
      <c r="AF154" s="10">
        <v>995.41943055823674</v>
      </c>
      <c r="AG154" s="10">
        <v>609.32767241394686</v>
      </c>
      <c r="AH154" s="10">
        <v>12.897617355381762</v>
      </c>
      <c r="AI154" s="10">
        <v>3.4083256936881798</v>
      </c>
      <c r="AJ154" s="10"/>
      <c r="AK154" s="10"/>
      <c r="AL154" s="10"/>
      <c r="AM154" s="10"/>
      <c r="AN154" s="10">
        <v>6.4251177275838494</v>
      </c>
      <c r="AO154" s="10">
        <v>2.7777687583207817</v>
      </c>
      <c r="AP154" s="10">
        <v>4.8746213793115745</v>
      </c>
      <c r="AQ154" s="10">
        <v>114.66</v>
      </c>
      <c r="AR154" s="10"/>
      <c r="AS154" s="10"/>
      <c r="AT154" s="10">
        <v>3.9057926839306014</v>
      </c>
      <c r="AU154" s="10">
        <v>1</v>
      </c>
      <c r="AV154" s="16"/>
      <c r="AW154" s="19">
        <v>149.31291458373551</v>
      </c>
      <c r="AX154" s="1" t="s">
        <v>120</v>
      </c>
      <c r="AY154" s="23">
        <v>22.729921259842499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55.259956841728453</v>
      </c>
      <c r="BG154" s="24">
        <v>41.037264470078348</v>
      </c>
      <c r="BH154" s="24">
        <v>3.7027786881931979</v>
      </c>
      <c r="BI154" s="21"/>
      <c r="BJ154" s="25">
        <f t="shared" ca="1" si="18"/>
        <v>0.98559332426271085</v>
      </c>
      <c r="BK154" s="24">
        <f t="shared" ca="1" si="19"/>
        <v>14.100844746103562</v>
      </c>
      <c r="BL154" s="23">
        <f t="shared" si="20"/>
        <v>3.3883128170418471</v>
      </c>
      <c r="BM154" s="23">
        <f t="shared" ca="1" si="21"/>
        <v>2.906603758292615</v>
      </c>
      <c r="BN154" s="22">
        <f t="shared" si="22"/>
        <v>3.0199211570034099</v>
      </c>
      <c r="BO154" s="21"/>
      <c r="BP154" s="2"/>
    </row>
    <row r="155" spans="1:68" x14ac:dyDescent="0.2">
      <c r="A155">
        <v>7.1</v>
      </c>
      <c r="B155">
        <v>1.98</v>
      </c>
      <c r="C155">
        <v>0.16655</v>
      </c>
      <c r="D155">
        <v>-6.6350000000000006E-2</v>
      </c>
      <c r="E155">
        <v>-3.1579999999999997E-2</v>
      </c>
      <c r="F155">
        <v>2.1031499999999999</v>
      </c>
      <c r="G155">
        <v>2.11558</v>
      </c>
      <c r="H155" s="21"/>
      <c r="I155" s="17">
        <f t="shared" si="16"/>
        <v>23.293963254593173</v>
      </c>
      <c r="J155" s="16">
        <f t="shared" si="17"/>
        <v>-22.893963254593174</v>
      </c>
      <c r="K155" s="10">
        <v>115</v>
      </c>
      <c r="L155" s="16">
        <v>2644.5209973753254</v>
      </c>
      <c r="M155" s="16">
        <v>1201.2139107611586</v>
      </c>
      <c r="N155" s="16">
        <v>10.094050743657043</v>
      </c>
      <c r="O155" s="16">
        <v>8.3339271047227932</v>
      </c>
      <c r="P155" s="16">
        <v>8.49190771381455</v>
      </c>
      <c r="Q155" s="16">
        <v>0.30504469010321156</v>
      </c>
      <c r="R155" s="16">
        <v>3.5921809372347271</v>
      </c>
      <c r="S155" s="16">
        <v>10.970875631372026</v>
      </c>
      <c r="T155" s="20" t="s">
        <v>33</v>
      </c>
      <c r="U155" s="10">
        <v>3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74.936113175581426</v>
      </c>
      <c r="AC155" s="10">
        <v>22.859915521751589</v>
      </c>
      <c r="AD155" s="19">
        <v>2.2039713026669818</v>
      </c>
      <c r="AE155" s="12">
        <v>833.39271047227942</v>
      </c>
      <c r="AF155" s="10">
        <v>841.47115607946375</v>
      </c>
      <c r="AG155" s="10">
        <v>511.89307853609125</v>
      </c>
      <c r="AH155" s="10">
        <v>18.037540547279654</v>
      </c>
      <c r="AI155" s="10">
        <v>2.7838241376833412</v>
      </c>
      <c r="AJ155" s="10"/>
      <c r="AK155" s="10"/>
      <c r="AL155" s="10"/>
      <c r="AM155" s="10"/>
      <c r="AN155" s="10">
        <v>8.3339271047227932</v>
      </c>
      <c r="AO155" s="10">
        <v>2.5636117851736206</v>
      </c>
      <c r="AP155" s="10">
        <v>4.0951446282887298</v>
      </c>
      <c r="AQ155" s="10">
        <v>111.47500000000001</v>
      </c>
      <c r="AR155" s="10"/>
      <c r="AS155" s="10"/>
      <c r="AT155" s="10">
        <v>3.2492128353513974</v>
      </c>
      <c r="AU155" s="10">
        <v>1</v>
      </c>
      <c r="AV155" s="16"/>
      <c r="AW155" s="19">
        <v>126.22067341191956</v>
      </c>
      <c r="AX155" s="1" t="s">
        <v>120</v>
      </c>
      <c r="AY155" s="23">
        <v>22.893963254593199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74.936113175581426</v>
      </c>
      <c r="BG155" s="24">
        <v>22.859915521751589</v>
      </c>
      <c r="BH155" s="24">
        <v>2.2039713026669818</v>
      </c>
      <c r="BI155" s="21"/>
      <c r="BJ155" s="25">
        <f t="shared" ca="1" si="18"/>
        <v>1</v>
      </c>
      <c r="BK155" s="24">
        <f t="shared" ca="1" si="19"/>
        <v>11.937336307708566</v>
      </c>
      <c r="BL155" s="23">
        <f t="shared" si="20"/>
        <v>4.25466806037001</v>
      </c>
      <c r="BM155" s="23">
        <f t="shared" ca="1" si="21"/>
        <v>3.0241025719857344</v>
      </c>
      <c r="BN155" s="22">
        <f t="shared" si="22"/>
        <v>3.1205441062030568</v>
      </c>
      <c r="BO155" s="21"/>
      <c r="BP155" s="2"/>
    </row>
    <row r="156" spans="1:68" x14ac:dyDescent="0.2">
      <c r="A156">
        <v>7.15</v>
      </c>
      <c r="B156">
        <v>2.02</v>
      </c>
      <c r="C156">
        <v>0.16383</v>
      </c>
      <c r="D156">
        <v>-7.0029999999999995E-2</v>
      </c>
      <c r="E156">
        <v>-3.024E-2</v>
      </c>
      <c r="F156">
        <v>2.0992500000000001</v>
      </c>
      <c r="G156">
        <v>2.1136499999999998</v>
      </c>
      <c r="H156" s="21"/>
      <c r="I156" s="17">
        <f t="shared" si="16"/>
        <v>23.458005249343831</v>
      </c>
      <c r="J156" s="16">
        <f t="shared" si="17"/>
        <v>-23.058005249343832</v>
      </c>
      <c r="K156" s="10">
        <v>115</v>
      </c>
      <c r="L156" s="16">
        <v>2663.385826771651</v>
      </c>
      <c r="M156" s="16">
        <v>1209.8425196850433</v>
      </c>
      <c r="N156" s="16">
        <v>10.165135608048992</v>
      </c>
      <c r="O156" s="16">
        <v>7.6131550308008222</v>
      </c>
      <c r="P156" s="16">
        <v>7.7762963911403356</v>
      </c>
      <c r="Q156" s="16">
        <v>0.27887768638340232</v>
      </c>
      <c r="R156" s="16">
        <v>3.5862533056370167</v>
      </c>
      <c r="S156" s="16">
        <v>11.329261134688418</v>
      </c>
      <c r="T156" s="20" t="s">
        <v>33</v>
      </c>
      <c r="U156" s="10">
        <v>3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77.268249000960893</v>
      </c>
      <c r="AC156" s="10">
        <v>20.669132345553919</v>
      </c>
      <c r="AD156" s="19">
        <v>2.0626186534851936</v>
      </c>
      <c r="AE156" s="12">
        <v>761.31550308008218</v>
      </c>
      <c r="AF156" s="10">
        <v>756.17189285918425</v>
      </c>
      <c r="AG156" s="10">
        <v>458.22222933552518</v>
      </c>
      <c r="AH156" s="10">
        <v>23.947725119439617</v>
      </c>
      <c r="AI156" s="10">
        <v>2.788425453461862</v>
      </c>
      <c r="AJ156" s="10"/>
      <c r="AK156" s="10"/>
      <c r="AL156" s="10"/>
      <c r="AM156" s="10"/>
      <c r="AN156" s="10">
        <v>7.6131550308008222</v>
      </c>
      <c r="AO156" s="10">
        <v>2.4011722905585509</v>
      </c>
      <c r="AP156" s="10">
        <v>3.6657778346842012</v>
      </c>
      <c r="AQ156" s="10">
        <v>111.47500000000001</v>
      </c>
      <c r="AR156" s="10"/>
      <c r="AS156" s="10"/>
      <c r="AT156" s="10">
        <v>2.8823495964612689</v>
      </c>
      <c r="AU156" s="10">
        <v>1</v>
      </c>
      <c r="AV156" s="16"/>
      <c r="AW156" s="19">
        <v>113.42578392887765</v>
      </c>
      <c r="AX156" s="1" t="s">
        <v>120</v>
      </c>
      <c r="AY156" s="23">
        <v>23.0580052493438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77.268249000960893</v>
      </c>
      <c r="BG156" s="24">
        <v>20.669132345553919</v>
      </c>
      <c r="BH156" s="24">
        <v>2.0626186534851936</v>
      </c>
      <c r="BI156" s="21"/>
      <c r="BJ156" s="25">
        <f t="shared" ca="1" si="18"/>
        <v>1</v>
      </c>
      <c r="BK156" s="24">
        <f t="shared" ca="1" si="19"/>
        <v>10.653623712005469</v>
      </c>
      <c r="BL156" s="23">
        <f t="shared" si="20"/>
        <v>4.3273055874738082</v>
      </c>
      <c r="BM156" s="23">
        <f t="shared" ca="1" si="21"/>
        <v>3.0677944568078899</v>
      </c>
      <c r="BN156" s="22">
        <f t="shared" si="22"/>
        <v>3.1516571836514218</v>
      </c>
      <c r="BO156" s="21"/>
      <c r="BP156" s="2"/>
    </row>
    <row r="157" spans="1:68" x14ac:dyDescent="0.2">
      <c r="A157">
        <v>7.2</v>
      </c>
      <c r="B157">
        <v>1.98</v>
      </c>
      <c r="C157">
        <v>0.16128999999999999</v>
      </c>
      <c r="D157">
        <v>-8.0790000000000001E-2</v>
      </c>
      <c r="E157">
        <v>-2.912E-2</v>
      </c>
      <c r="F157">
        <v>2.1042299999999998</v>
      </c>
      <c r="G157">
        <v>2.11633</v>
      </c>
      <c r="H157" s="21"/>
      <c r="I157" s="17">
        <f t="shared" si="16"/>
        <v>23.622047244094489</v>
      </c>
      <c r="J157" s="16">
        <f t="shared" si="17"/>
        <v>-23.22204724409449</v>
      </c>
      <c r="K157" s="10">
        <v>115</v>
      </c>
      <c r="L157" s="16">
        <v>2682.2506561679766</v>
      </c>
      <c r="M157" s="16">
        <v>1218.471128608928</v>
      </c>
      <c r="N157" s="16">
        <v>10.236220472440944</v>
      </c>
      <c r="O157" s="16">
        <v>6.9400811088295651</v>
      </c>
      <c r="P157" s="16">
        <v>7.1075359328985463</v>
      </c>
      <c r="Q157" s="16">
        <v>0.20236764289830772</v>
      </c>
      <c r="R157" s="16">
        <v>2.8472264482211282</v>
      </c>
      <c r="S157" s="16">
        <v>11.628807227012571</v>
      </c>
      <c r="T157" s="20" t="s">
        <v>33</v>
      </c>
      <c r="U157" s="10">
        <v>3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62.668478118963023</v>
      </c>
      <c r="AC157" s="10">
        <v>34.352298419606214</v>
      </c>
      <c r="AD157" s="19">
        <v>2.9792234614307667</v>
      </c>
      <c r="AE157" s="12">
        <v>694.00811088295654</v>
      </c>
      <c r="AF157" s="10">
        <v>676.38449604271909</v>
      </c>
      <c r="AG157" s="10">
        <v>408.06519496739099</v>
      </c>
      <c r="AH157" s="10">
        <v>28.647498951187735</v>
      </c>
      <c r="AI157" s="10">
        <v>3.5121899089718469</v>
      </c>
      <c r="AJ157" s="10"/>
      <c r="AK157" s="10"/>
      <c r="AL157" s="10"/>
      <c r="AM157" s="10"/>
      <c r="AN157" s="10">
        <v>6.9400811088295651</v>
      </c>
      <c r="AO157" s="10">
        <v>2.175495525300982</v>
      </c>
      <c r="AP157" s="10">
        <v>3.2645215597391277</v>
      </c>
      <c r="AQ157" s="10">
        <v>111.47500000000001</v>
      </c>
      <c r="AR157" s="10"/>
      <c r="AS157" s="10"/>
      <c r="AT157" s="10">
        <v>2.5446622699732666</v>
      </c>
      <c r="AU157" s="10">
        <v>1</v>
      </c>
      <c r="AV157" s="16"/>
      <c r="AW157" s="19">
        <v>101.45767440640786</v>
      </c>
      <c r="AX157" s="1" t="s">
        <v>120</v>
      </c>
      <c r="AY157" s="23">
        <v>23.222047244094501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62.668478118963023</v>
      </c>
      <c r="BG157" s="24">
        <v>34.352298419606214</v>
      </c>
      <c r="BH157" s="24">
        <v>2.9792234614307667</v>
      </c>
      <c r="BI157" s="21"/>
      <c r="BJ157" s="25">
        <f t="shared" ca="1" si="18"/>
        <v>1</v>
      </c>
      <c r="BK157" s="24">
        <f t="shared" ca="1" si="19"/>
        <v>9.4649934158026401</v>
      </c>
      <c r="BL157" s="23">
        <f t="shared" si="20"/>
        <v>3.5094213153906275</v>
      </c>
      <c r="BM157" s="23">
        <f t="shared" ca="1" si="21"/>
        <v>3.0554037837126389</v>
      </c>
      <c r="BN157" s="22">
        <f t="shared" si="22"/>
        <v>3.1292555409969092</v>
      </c>
      <c r="BO157" s="21"/>
      <c r="BP157" s="2"/>
    </row>
    <row r="158" spans="1:68" x14ac:dyDescent="0.2">
      <c r="A158">
        <v>7.25</v>
      </c>
      <c r="B158">
        <v>1.98</v>
      </c>
      <c r="C158">
        <v>0.1588</v>
      </c>
      <c r="D158">
        <v>-8.9010000000000006E-2</v>
      </c>
      <c r="E158">
        <v>-2.8119999999999999E-2</v>
      </c>
      <c r="F158">
        <v>2.1042299999999998</v>
      </c>
      <c r="G158">
        <v>2.1145999999999998</v>
      </c>
      <c r="H158" s="21"/>
      <c r="I158" s="17">
        <f t="shared" si="16"/>
        <v>23.786089238845143</v>
      </c>
      <c r="J158" s="16">
        <f t="shared" si="17"/>
        <v>-23.386089238845145</v>
      </c>
      <c r="K158" s="10">
        <v>115</v>
      </c>
      <c r="L158" s="16">
        <v>2701.1154855643017</v>
      </c>
      <c r="M158" s="16">
        <v>1227.0997375328125</v>
      </c>
      <c r="N158" s="16">
        <v>10.307305336832895</v>
      </c>
      <c r="O158" s="16">
        <v>6.2802566735112917</v>
      </c>
      <c r="P158" s="16">
        <v>6.4515628044815836</v>
      </c>
      <c r="Q158" s="16">
        <v>0.14391852045895107</v>
      </c>
      <c r="R158" s="16">
        <v>2.2307543896027475</v>
      </c>
      <c r="S158" s="16">
        <v>11.896259095159133</v>
      </c>
      <c r="T158" s="20" t="s">
        <v>122</v>
      </c>
      <c r="U158" s="10">
        <v>4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51.445687214780726</v>
      </c>
      <c r="AC158" s="10">
        <v>44.330399743096969</v>
      </c>
      <c r="AD158" s="19">
        <v>4.2239130421223061</v>
      </c>
      <c r="AE158" s="12">
        <v>628.02566735112919</v>
      </c>
      <c r="AF158" s="10">
        <v>598.10149097035151</v>
      </c>
      <c r="AG158" s="10">
        <v>358.86721033611877</v>
      </c>
      <c r="AH158" s="10">
        <v>32.68704874271117</v>
      </c>
      <c r="AI158" s="10">
        <v>4.4827884443974124</v>
      </c>
      <c r="AJ158" s="10"/>
      <c r="AK158" s="10"/>
      <c r="AL158" s="10"/>
      <c r="AM158" s="10"/>
      <c r="AN158" s="10">
        <v>4.1868377823408611</v>
      </c>
      <c r="AO158" s="10">
        <v>1.9635626041956848</v>
      </c>
      <c r="AP158" s="10">
        <v>2.8709376826889503</v>
      </c>
      <c r="AQ158" s="10">
        <v>114.66</v>
      </c>
      <c r="AR158" s="10"/>
      <c r="AS158" s="10"/>
      <c r="AT158" s="10">
        <v>2.2197059044821277</v>
      </c>
      <c r="AU158" s="10">
        <v>1</v>
      </c>
      <c r="AV158" s="16"/>
      <c r="AW158" s="19">
        <v>89.715223645552726</v>
      </c>
      <c r="AX158" s="1" t="s">
        <v>120</v>
      </c>
      <c r="AY158" s="23">
        <v>23.386089238845098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51.445687214780726</v>
      </c>
      <c r="BG158" s="24">
        <v>44.330399743096969</v>
      </c>
      <c r="BH158" s="24">
        <v>4.2239130421223061</v>
      </c>
      <c r="BI158" s="21"/>
      <c r="BJ158" s="25">
        <f t="shared" ca="1" si="18"/>
        <v>1</v>
      </c>
      <c r="BK158" s="24">
        <f t="shared" ca="1" si="19"/>
        <v>8.3139208748515152</v>
      </c>
      <c r="BL158" s="23">
        <f t="shared" si="20"/>
        <v>2.8213757625836129</v>
      </c>
      <c r="BM158" s="23">
        <f t="shared" ca="1" si="21"/>
        <v>3.0485947150892434</v>
      </c>
      <c r="BN158" s="22">
        <f t="shared" si="22"/>
        <v>3.1100977714760885</v>
      </c>
      <c r="BO158" s="21"/>
      <c r="BP158" s="2"/>
    </row>
    <row r="159" spans="1:68" x14ac:dyDescent="0.2">
      <c r="A159">
        <v>7.3</v>
      </c>
      <c r="B159">
        <v>2.02</v>
      </c>
      <c r="C159">
        <v>0.1618</v>
      </c>
      <c r="D159">
        <v>-9.2310000000000003E-2</v>
      </c>
      <c r="E159">
        <v>-2.6249999999999999E-2</v>
      </c>
      <c r="F159">
        <v>2.1067999999999998</v>
      </c>
      <c r="G159">
        <v>2.1166499999999999</v>
      </c>
      <c r="H159" s="21"/>
      <c r="I159" s="17">
        <f t="shared" si="16"/>
        <v>23.950131233595798</v>
      </c>
      <c r="J159" s="16">
        <f t="shared" si="17"/>
        <v>-23.550131233595799</v>
      </c>
      <c r="K159" s="10">
        <v>115</v>
      </c>
      <c r="L159" s="16">
        <v>2719.9803149606269</v>
      </c>
      <c r="M159" s="16">
        <v>1235.728346456697</v>
      </c>
      <c r="N159" s="16">
        <v>10.378390201224846</v>
      </c>
      <c r="O159" s="16">
        <v>7.0752258726899377</v>
      </c>
      <c r="P159" s="16">
        <v>7.2537339475656797</v>
      </c>
      <c r="Q159" s="16">
        <v>0.12045354429716558</v>
      </c>
      <c r="R159" s="16">
        <v>1.6605729568781504</v>
      </c>
      <c r="S159" s="16">
        <v>12.396394088593208</v>
      </c>
      <c r="T159" s="20" t="s">
        <v>122</v>
      </c>
      <c r="U159" s="10">
        <v>5</v>
      </c>
      <c r="V159" s="20" t="s">
        <v>33</v>
      </c>
      <c r="W159" s="10">
        <v>3</v>
      </c>
      <c r="X159" s="20" t="s">
        <v>144</v>
      </c>
      <c r="Y159" s="10">
        <v>4</v>
      </c>
      <c r="Z159" s="20" t="s">
        <v>123</v>
      </c>
      <c r="AA159" s="15">
        <v>4</v>
      </c>
      <c r="AB159" s="11">
        <v>36.090793221713255</v>
      </c>
      <c r="AC159" s="10">
        <v>55.889941185702497</v>
      </c>
      <c r="AD159" s="19">
        <v>8.0192655925842473</v>
      </c>
      <c r="AE159" s="12">
        <v>707.52258726899379</v>
      </c>
      <c r="AF159" s="10">
        <v>691.36487078046139</v>
      </c>
      <c r="AG159" s="10">
        <v>419.03004606742599</v>
      </c>
      <c r="AH159" s="10">
        <v>41.513222825863451</v>
      </c>
      <c r="AI159" s="10">
        <v>6.0220178574989163</v>
      </c>
      <c r="AJ159" s="10"/>
      <c r="AK159" s="10"/>
      <c r="AL159" s="10"/>
      <c r="AM159" s="10"/>
      <c r="AN159" s="10">
        <v>3.5376129363449689</v>
      </c>
      <c r="AO159" s="10">
        <v>2.0695698253202925</v>
      </c>
      <c r="AP159" s="10">
        <v>3.352240368539408</v>
      </c>
      <c r="AQ159" s="10">
        <v>114.66</v>
      </c>
      <c r="AR159" s="10"/>
      <c r="AS159" s="10"/>
      <c r="AT159" s="10">
        <v>2.5653840772004592</v>
      </c>
      <c r="AU159" s="10">
        <v>1</v>
      </c>
      <c r="AV159" s="16"/>
      <c r="AW159" s="19">
        <v>103.7047306170692</v>
      </c>
      <c r="AX159" s="1" t="s">
        <v>120</v>
      </c>
      <c r="AY159" s="23">
        <v>23.550131233595799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36.090793221713255</v>
      </c>
      <c r="BG159" s="24">
        <v>55.889941185702497</v>
      </c>
      <c r="BH159" s="24">
        <v>8.0192655925842473</v>
      </c>
      <c r="BI159" s="21"/>
      <c r="BJ159" s="25">
        <f t="shared" ca="1" si="18"/>
        <v>0.99341793360724551</v>
      </c>
      <c r="BK159" s="24">
        <f t="shared" ca="1" si="19"/>
        <v>9.5050699677687831</v>
      </c>
      <c r="BL159" s="23">
        <f t="shared" si="20"/>
        <v>2.0437526398720651</v>
      </c>
      <c r="BM159" s="23">
        <f t="shared" ca="1" si="21"/>
        <v>2.9244653482032854</v>
      </c>
      <c r="BN159" s="22">
        <f t="shared" si="22"/>
        <v>3.0027021528990283</v>
      </c>
      <c r="BO159" s="21"/>
      <c r="BP159" s="2"/>
    </row>
    <row r="160" spans="1:68" x14ac:dyDescent="0.2">
      <c r="A160">
        <v>7.35</v>
      </c>
      <c r="B160">
        <v>1.98</v>
      </c>
      <c r="C160">
        <v>0.16419</v>
      </c>
      <c r="D160">
        <v>-9.1630000000000003E-2</v>
      </c>
      <c r="E160">
        <v>-2.4060000000000002E-2</v>
      </c>
      <c r="F160">
        <v>2.1057999999999999</v>
      </c>
      <c r="G160">
        <v>2.1164800000000001</v>
      </c>
      <c r="H160" s="21"/>
      <c r="I160" s="17">
        <f t="shared" si="16"/>
        <v>24.114173228346456</v>
      </c>
      <c r="J160" s="16">
        <f t="shared" si="17"/>
        <v>-23.714173228346457</v>
      </c>
      <c r="K160" s="10">
        <v>115</v>
      </c>
      <c r="L160" s="16">
        <v>2738.8451443569525</v>
      </c>
      <c r="M160" s="16">
        <v>1244.3569553805817</v>
      </c>
      <c r="N160" s="16">
        <v>10.449475065616797</v>
      </c>
      <c r="O160" s="16">
        <v>7.7085513347022587</v>
      </c>
      <c r="P160" s="16">
        <v>7.8954937716918705</v>
      </c>
      <c r="Q160" s="16">
        <v>0.12528875150626079</v>
      </c>
      <c r="R160" s="16">
        <v>1.5868387098912691</v>
      </c>
      <c r="S160" s="16">
        <v>12.98211367983418</v>
      </c>
      <c r="T160" s="20" t="s">
        <v>122</v>
      </c>
      <c r="U160" s="10">
        <v>5</v>
      </c>
      <c r="V160" s="20" t="s">
        <v>33</v>
      </c>
      <c r="W160" s="10">
        <v>3</v>
      </c>
      <c r="X160" s="20" t="s">
        <v>144</v>
      </c>
      <c r="Y160" s="10">
        <v>4</v>
      </c>
      <c r="Z160" s="20" t="s">
        <v>123</v>
      </c>
      <c r="AA160" s="15">
        <v>4</v>
      </c>
      <c r="AB160" s="11">
        <v>32.475781793327279</v>
      </c>
      <c r="AC160" s="10">
        <v>58.038069061666747</v>
      </c>
      <c r="AD160" s="19">
        <v>9.4861491450059763</v>
      </c>
      <c r="AE160" s="12">
        <v>770.85513347022584</v>
      </c>
      <c r="AF160" s="10">
        <v>765.75633071317043</v>
      </c>
      <c r="AG160" s="10">
        <v>467.16203287689029</v>
      </c>
      <c r="AH160" s="10">
        <v>52.099994349614732</v>
      </c>
      <c r="AI160" s="10">
        <v>6.3018376963372695</v>
      </c>
      <c r="AJ160" s="10"/>
      <c r="AK160" s="10"/>
      <c r="AL160" s="10"/>
      <c r="AM160" s="10"/>
      <c r="AN160" s="10">
        <v>3.8542756673511294</v>
      </c>
      <c r="AO160" s="10">
        <v>2.1990728102888824</v>
      </c>
      <c r="AP160" s="10">
        <v>3.7372962630151223</v>
      </c>
      <c r="AQ160" s="10">
        <v>114.66</v>
      </c>
      <c r="AR160" s="10"/>
      <c r="AS160" s="10"/>
      <c r="AT160" s="10">
        <v>2.8350150342972014</v>
      </c>
      <c r="AU160" s="10">
        <v>1</v>
      </c>
      <c r="AV160" s="16"/>
      <c r="AW160" s="19">
        <v>114.86344960697556</v>
      </c>
      <c r="AX160" s="1" t="s">
        <v>120</v>
      </c>
      <c r="AY160" s="23">
        <v>23.7141732283465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32.475781793327279</v>
      </c>
      <c r="BG160" s="24">
        <v>58.038069061666747</v>
      </c>
      <c r="BH160" s="24">
        <v>9.4861491450059763</v>
      </c>
      <c r="BI160" s="21"/>
      <c r="BJ160" s="25">
        <f t="shared" ca="1" si="18"/>
        <v>0.9761108326822957</v>
      </c>
      <c r="BK160" s="24">
        <f t="shared" ca="1" si="19"/>
        <v>10.356406489470631</v>
      </c>
      <c r="BL160" s="23">
        <f t="shared" si="20"/>
        <v>1.9198189488892297</v>
      </c>
      <c r="BM160" s="23">
        <f t="shared" ca="1" si="21"/>
        <v>2.878504797960074</v>
      </c>
      <c r="BN160" s="22">
        <f t="shared" si="22"/>
        <v>2.9609349638004945</v>
      </c>
      <c r="BO160" s="21"/>
      <c r="BP160" s="2"/>
    </row>
    <row r="161" spans="1:68" x14ac:dyDescent="0.2">
      <c r="A161">
        <v>7.4</v>
      </c>
      <c r="B161">
        <v>2.02</v>
      </c>
      <c r="C161">
        <v>0.16921</v>
      </c>
      <c r="D161">
        <v>-7.0540000000000005E-2</v>
      </c>
      <c r="E161">
        <v>-2.102E-2</v>
      </c>
      <c r="F161">
        <v>2.1145800000000001</v>
      </c>
      <c r="G161">
        <v>2.1227499999999999</v>
      </c>
      <c r="H161" s="21"/>
      <c r="I161" s="17">
        <f t="shared" si="16"/>
        <v>24.278215223097114</v>
      </c>
      <c r="J161" s="16">
        <f t="shared" si="17"/>
        <v>-23.878215223097115</v>
      </c>
      <c r="K161" s="10">
        <v>115</v>
      </c>
      <c r="L161" s="16">
        <v>2757.7099737532781</v>
      </c>
      <c r="M161" s="16">
        <v>1252.9855643044664</v>
      </c>
      <c r="N161" s="16">
        <v>10.52055993000875</v>
      </c>
      <c r="O161" s="16">
        <v>9.0387997946611911</v>
      </c>
      <c r="P161" s="16">
        <v>9.2374502046307878</v>
      </c>
      <c r="Q161" s="16">
        <v>0.27525128097658086</v>
      </c>
      <c r="R161" s="16">
        <v>2.9797322299891347</v>
      </c>
      <c r="S161" s="16">
        <v>13.795167358999731</v>
      </c>
      <c r="T161" s="20" t="s">
        <v>122</v>
      </c>
      <c r="U161" s="10">
        <v>4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58.516452528412245</v>
      </c>
      <c r="AC161" s="10">
        <v>38.138544455915103</v>
      </c>
      <c r="AD161" s="19">
        <v>3.3450030156726531</v>
      </c>
      <c r="AE161" s="12">
        <v>903.87997946611904</v>
      </c>
      <c r="AF161" s="10">
        <v>922.52386227090642</v>
      </c>
      <c r="AG161" s="10">
        <v>567.80876534730908</v>
      </c>
      <c r="AH161" s="10">
        <v>67.363352824957317</v>
      </c>
      <c r="AI161" s="10">
        <v>3.3560062543057652</v>
      </c>
      <c r="AJ161" s="10"/>
      <c r="AK161" s="10"/>
      <c r="AL161" s="10"/>
      <c r="AM161" s="10"/>
      <c r="AN161" s="10">
        <v>6.0258665297741274</v>
      </c>
      <c r="AO161" s="10">
        <v>2.6895738588583828</v>
      </c>
      <c r="AP161" s="10">
        <v>4.5424701227784725</v>
      </c>
      <c r="AQ161" s="10">
        <v>114.66</v>
      </c>
      <c r="AR161" s="10"/>
      <c r="AS161" s="10"/>
      <c r="AT161" s="10">
        <v>3.4222327379035504</v>
      </c>
      <c r="AU161" s="10">
        <v>1</v>
      </c>
      <c r="AV161" s="16"/>
      <c r="AW161" s="19">
        <v>138.37857934063598</v>
      </c>
      <c r="AX161" s="1" t="s">
        <v>120</v>
      </c>
      <c r="AY161" s="23">
        <v>23.878215223097101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58.516452528412245</v>
      </c>
      <c r="BG161" s="24">
        <v>38.138544455915103</v>
      </c>
      <c r="BH161" s="24">
        <v>3.3450030156726531</v>
      </c>
      <c r="BI161" s="21"/>
      <c r="BJ161" s="25">
        <f t="shared" ca="1" si="18"/>
        <v>1</v>
      </c>
      <c r="BK161" s="24">
        <f t="shared" ca="1" si="19"/>
        <v>12.543792110033547</v>
      </c>
      <c r="BL161" s="23">
        <f t="shared" si="20"/>
        <v>3.5025506893997136</v>
      </c>
      <c r="BM161" s="23">
        <f t="shared" ca="1" si="21"/>
        <v>2.9559096982075541</v>
      </c>
      <c r="BN161" s="22">
        <f t="shared" si="22"/>
        <v>3.0446494997197395</v>
      </c>
      <c r="BO161" s="21"/>
      <c r="BP161" s="2"/>
    </row>
    <row r="162" spans="1:68" x14ac:dyDescent="0.2">
      <c r="A162">
        <v>7.45</v>
      </c>
      <c r="B162">
        <v>2.02</v>
      </c>
      <c r="C162">
        <v>0.19339999999999999</v>
      </c>
      <c r="D162">
        <v>-3.8190000000000002E-2</v>
      </c>
      <c r="E162">
        <v>-1.636E-2</v>
      </c>
      <c r="F162">
        <v>2.10745</v>
      </c>
      <c r="G162">
        <v>2.1168999999999998</v>
      </c>
      <c r="H162" s="21"/>
      <c r="I162" s="17">
        <f t="shared" si="16"/>
        <v>24.442257217847768</v>
      </c>
      <c r="J162" s="16">
        <f t="shared" si="17"/>
        <v>-24.042257217847769</v>
      </c>
      <c r="K162" s="10">
        <v>115</v>
      </c>
      <c r="L162" s="16">
        <v>2776.5748031496032</v>
      </c>
      <c r="M162" s="16">
        <v>1261.6141732283509</v>
      </c>
      <c r="N162" s="16">
        <v>10.5916447944007</v>
      </c>
      <c r="O162" s="16">
        <v>15.448901437371662</v>
      </c>
      <c r="P162" s="16">
        <v>15.665498937501365</v>
      </c>
      <c r="Q162" s="16">
        <v>0.50527915335044782</v>
      </c>
      <c r="R162" s="16">
        <v>3.2254264952957792</v>
      </c>
      <c r="S162" s="16">
        <v>15.041493064562717</v>
      </c>
      <c r="T162" s="20" t="s">
        <v>122</v>
      </c>
      <c r="U162" s="10">
        <v>4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48.867872193210005</v>
      </c>
      <c r="AC162" s="10">
        <v>46.480936422265785</v>
      </c>
      <c r="AD162" s="19">
        <v>4.6511913845242123</v>
      </c>
      <c r="AE162" s="12">
        <v>1544.8901437371662</v>
      </c>
      <c r="AF162" s="10">
        <v>1677.6551938206021</v>
      </c>
      <c r="AG162" s="10">
        <v>1044.3665958334243</v>
      </c>
      <c r="AH162" s="10">
        <v>91.53973584333292</v>
      </c>
      <c r="AI162" s="10">
        <v>3.1003651810341371</v>
      </c>
      <c r="AJ162" s="10"/>
      <c r="AK162" s="10"/>
      <c r="AL162" s="10"/>
      <c r="AM162" s="10"/>
      <c r="AN162" s="10">
        <v>10.299267624914441</v>
      </c>
      <c r="AO162" s="10">
        <v>4.14742569367358</v>
      </c>
      <c r="AP162" s="10">
        <v>8.3105661708339706</v>
      </c>
      <c r="AQ162" s="10">
        <v>114.66</v>
      </c>
      <c r="AR162" s="10"/>
      <c r="AS162" s="10"/>
      <c r="AT162" s="10">
        <v>6.3659861449003543</v>
      </c>
      <c r="AU162" s="10">
        <v>1</v>
      </c>
      <c r="AV162" s="16"/>
      <c r="AW162" s="19">
        <v>251.64827907309032</v>
      </c>
      <c r="AX162" s="1" t="s">
        <v>120</v>
      </c>
      <c r="AY162" s="23">
        <v>24.042257217847801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48.867872193210005</v>
      </c>
      <c r="BG162" s="24">
        <v>46.480936422265785</v>
      </c>
      <c r="BH162" s="24">
        <v>4.6511913845242123</v>
      </c>
      <c r="BI162" s="21"/>
      <c r="BJ162" s="25">
        <f t="shared" ca="1" si="18"/>
        <v>0.93468706037886606</v>
      </c>
      <c r="BK162" s="24">
        <f t="shared" ca="1" si="19"/>
        <v>21.878859857794179</v>
      </c>
      <c r="BL162" s="23">
        <f t="shared" si="20"/>
        <v>3.5390604956646121</v>
      </c>
      <c r="BM162" s="23">
        <f t="shared" ca="1" si="21"/>
        <v>2.7687108091441752</v>
      </c>
      <c r="BN162" s="22">
        <f t="shared" si="22"/>
        <v>2.8774428193076407</v>
      </c>
      <c r="BO162" s="21"/>
      <c r="BP162" s="2"/>
    </row>
    <row r="163" spans="1:68" x14ac:dyDescent="0.2">
      <c r="A163">
        <v>7.5</v>
      </c>
      <c r="B163">
        <v>2.02</v>
      </c>
      <c r="C163">
        <v>0.19830999999999999</v>
      </c>
      <c r="D163">
        <v>-1.1440000000000001E-2</v>
      </c>
      <c r="E163">
        <v>-1.1039999999999999E-2</v>
      </c>
      <c r="F163">
        <v>2.1074999999999999</v>
      </c>
      <c r="G163">
        <v>2.1183000000000001</v>
      </c>
      <c r="H163" s="21"/>
      <c r="I163" s="17">
        <f t="shared" si="16"/>
        <v>24.606299212598422</v>
      </c>
      <c r="J163" s="16">
        <f t="shared" si="17"/>
        <v>-24.206299212598424</v>
      </c>
      <c r="K163" s="10">
        <v>115</v>
      </c>
      <c r="L163" s="16">
        <v>2795.4396325459284</v>
      </c>
      <c r="M163" s="16">
        <v>1270.2427821522353</v>
      </c>
      <c r="N163" s="16">
        <v>10.662729658792649</v>
      </c>
      <c r="O163" s="16">
        <v>16.75000102669404</v>
      </c>
      <c r="P163" s="16">
        <v>16.987087479538715</v>
      </c>
      <c r="Q163" s="16">
        <v>0.69548767223764862</v>
      </c>
      <c r="R163" s="16">
        <v>4.0942137554502933</v>
      </c>
      <c r="S163" s="16">
        <v>16.464337003102433</v>
      </c>
      <c r="T163" s="20" t="s">
        <v>122</v>
      </c>
      <c r="U163" s="10">
        <v>4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68.345926815854682</v>
      </c>
      <c r="AC163" s="10">
        <v>29.064040800671094</v>
      </c>
      <c r="AD163" s="19">
        <v>2.5900323834742238</v>
      </c>
      <c r="AE163" s="12">
        <v>1675.000102669404</v>
      </c>
      <c r="AF163" s="10">
        <v>1832.0265029193299</v>
      </c>
      <c r="AG163" s="10">
        <v>1132.4724986359142</v>
      </c>
      <c r="AH163" s="10">
        <v>119.3473510829441</v>
      </c>
      <c r="AI163" s="10">
        <v>2.4424713992247753</v>
      </c>
      <c r="AJ163" s="10"/>
      <c r="AK163" s="10"/>
      <c r="AL163" s="10"/>
      <c r="AM163" s="10"/>
      <c r="AN163" s="10">
        <v>11.166667351129361</v>
      </c>
      <c r="AO163" s="10">
        <v>4.5887054870330557</v>
      </c>
      <c r="AP163" s="10">
        <v>8.9273074904514012</v>
      </c>
      <c r="AQ163" s="10">
        <v>114.66</v>
      </c>
      <c r="AR163" s="10"/>
      <c r="AS163" s="10"/>
      <c r="AT163" s="10">
        <v>6.9322252319042912</v>
      </c>
      <c r="AU163" s="10">
        <v>1</v>
      </c>
      <c r="AV163" s="16"/>
      <c r="AW163" s="19">
        <v>274.80397543789945</v>
      </c>
      <c r="AX163" s="1" t="s">
        <v>120</v>
      </c>
      <c r="AY163" s="23">
        <v>24.206299212598399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68.345926815854682</v>
      </c>
      <c r="BG163" s="24">
        <v>29.064040800671094</v>
      </c>
      <c r="BH163" s="24">
        <v>2.5900323834742238</v>
      </c>
      <c r="BI163" s="21"/>
      <c r="BJ163" s="25">
        <f t="shared" ca="1" si="18"/>
        <v>0.94877869036588192</v>
      </c>
      <c r="BK163" s="24">
        <f t="shared" ca="1" si="19"/>
        <v>23.909892527089958</v>
      </c>
      <c r="BL163" s="23">
        <f t="shared" si="20"/>
        <v>4.4612949496115339</v>
      </c>
      <c r="BM163" s="23">
        <f t="shared" ca="1" si="21"/>
        <v>2.8051616261239705</v>
      </c>
      <c r="BN163" s="22">
        <f t="shared" si="22"/>
        <v>2.913403623078731</v>
      </c>
      <c r="BO163" s="21"/>
      <c r="BP163" s="2"/>
    </row>
    <row r="164" spans="1:68" x14ac:dyDescent="0.2">
      <c r="A164">
        <v>7.55</v>
      </c>
      <c r="B164">
        <v>1.98</v>
      </c>
      <c r="C164">
        <v>0.20391000000000001</v>
      </c>
      <c r="D164">
        <v>-2.0570000000000001E-2</v>
      </c>
      <c r="E164">
        <v>-7.2399999999999999E-3</v>
      </c>
      <c r="F164">
        <v>2.1074000000000002</v>
      </c>
      <c r="G164">
        <v>2.1175799999999998</v>
      </c>
      <c r="H164" s="21"/>
      <c r="I164" s="17">
        <f t="shared" si="16"/>
        <v>24.77034120734908</v>
      </c>
      <c r="J164" s="16">
        <f t="shared" si="17"/>
        <v>-24.370341207349082</v>
      </c>
      <c r="K164" s="10">
        <v>115</v>
      </c>
      <c r="L164" s="16">
        <v>2814.304461942254</v>
      </c>
      <c r="M164" s="16">
        <v>1278.8713910761201</v>
      </c>
      <c r="N164" s="16">
        <v>10.7338145231846</v>
      </c>
      <c r="O164" s="16">
        <v>18.233943531827517</v>
      </c>
      <c r="P164" s="16">
        <v>18.485664950897171</v>
      </c>
      <c r="Q164" s="16">
        <v>0.63056790485670866</v>
      </c>
      <c r="R164" s="16">
        <v>3.4111183261822839</v>
      </c>
      <c r="S164" s="16">
        <v>17.480654102059376</v>
      </c>
      <c r="T164" s="20" t="s">
        <v>122</v>
      </c>
      <c r="U164" s="10">
        <v>4</v>
      </c>
      <c r="V164" s="20" t="s">
        <v>144</v>
      </c>
      <c r="W164" s="10">
        <v>4</v>
      </c>
      <c r="X164" s="20" t="s">
        <v>144</v>
      </c>
      <c r="Y164" s="10">
        <v>4</v>
      </c>
      <c r="Z164" s="20" t="s">
        <v>123</v>
      </c>
      <c r="AA164" s="15">
        <v>4</v>
      </c>
      <c r="AB164" s="11">
        <v>48.656614481090472</v>
      </c>
      <c r="AC164" s="10">
        <v>46.654163834612469</v>
      </c>
      <c r="AD164" s="19">
        <v>4.6892216842970571</v>
      </c>
      <c r="AE164" s="12">
        <v>1823.3943531827517</v>
      </c>
      <c r="AF164" s="10">
        <v>2007.2200389970114</v>
      </c>
      <c r="AG164" s="10">
        <v>1232.3776633931448</v>
      </c>
      <c r="AH164" s="10">
        <v>138.79212847970967</v>
      </c>
      <c r="AI164" s="10">
        <v>2.9315898904017139</v>
      </c>
      <c r="AJ164" s="10"/>
      <c r="AK164" s="10"/>
      <c r="AL164" s="10"/>
      <c r="AM164" s="10"/>
      <c r="AN164" s="10">
        <v>12.155962354551678</v>
      </c>
      <c r="AO164" s="10">
        <v>4.8000405745657435</v>
      </c>
      <c r="AP164" s="10">
        <v>9.6266436437520131</v>
      </c>
      <c r="AQ164" s="10">
        <v>114.66</v>
      </c>
      <c r="AR164" s="10"/>
      <c r="AS164" s="10"/>
      <c r="AT164" s="10">
        <v>7.5754235698620436</v>
      </c>
      <c r="AU164" s="10">
        <v>1</v>
      </c>
      <c r="AV164" s="16"/>
      <c r="AW164" s="19">
        <v>301.08300584955168</v>
      </c>
      <c r="AX164" s="1" t="s">
        <v>120</v>
      </c>
      <c r="AY164" s="23">
        <v>24.370341207349099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48.656614481090472</v>
      </c>
      <c r="BG164" s="24">
        <v>46.654163834612469</v>
      </c>
      <c r="BH164" s="24">
        <v>4.6892216842970571</v>
      </c>
      <c r="BI164" s="21"/>
      <c r="BJ164" s="25">
        <f t="shared" ca="1" si="18"/>
        <v>0.91959111375150593</v>
      </c>
      <c r="BK164" s="24">
        <f t="shared" ca="1" si="19"/>
        <v>25.644999666774751</v>
      </c>
      <c r="BL164" s="23">
        <f t="shared" si="20"/>
        <v>3.6921710642929999</v>
      </c>
      <c r="BM164" s="23">
        <f t="shared" ca="1" si="21"/>
        <v>2.7280187249898766</v>
      </c>
      <c r="BN164" s="22">
        <f t="shared" si="22"/>
        <v>2.8352652769296429</v>
      </c>
      <c r="BO164" s="21"/>
      <c r="BP164" s="2"/>
    </row>
    <row r="165" spans="1:68" x14ac:dyDescent="0.2">
      <c r="A165">
        <v>7.6</v>
      </c>
      <c r="B165">
        <v>0.45</v>
      </c>
      <c r="C165">
        <v>0.20346</v>
      </c>
      <c r="D165">
        <v>-2.7570000000000001E-2</v>
      </c>
      <c r="E165">
        <v>-5.3E-3</v>
      </c>
      <c r="F165">
        <v>2.1092499999999998</v>
      </c>
      <c r="G165">
        <v>2.1196000000000002</v>
      </c>
      <c r="H165" s="21"/>
      <c r="I165" s="17">
        <f t="shared" si="16"/>
        <v>24.934383202099735</v>
      </c>
      <c r="J165" s="16">
        <f t="shared" si="17"/>
        <v>-24.534383202099736</v>
      </c>
      <c r="K165" s="10">
        <v>115</v>
      </c>
      <c r="L165" s="16">
        <v>2833.1692913385791</v>
      </c>
      <c r="M165" s="16">
        <v>1287.5000000000045</v>
      </c>
      <c r="N165" s="16">
        <v>10.804899387576551</v>
      </c>
      <c r="O165" s="16">
        <v>18.114698151950719</v>
      </c>
      <c r="P165" s="16">
        <v>18.373891106408916</v>
      </c>
      <c r="Q165" s="16">
        <v>0.58079371299837579</v>
      </c>
      <c r="R165" s="16">
        <v>3.160972869790176</v>
      </c>
      <c r="S165" s="16">
        <v>17.999510726263708</v>
      </c>
      <c r="T165" s="20" t="s">
        <v>122</v>
      </c>
      <c r="U165" s="10">
        <v>5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42.871742813888616</v>
      </c>
      <c r="AC165" s="10">
        <v>51.192547882172484</v>
      </c>
      <c r="AD165" s="19">
        <v>5.9357093039388982</v>
      </c>
      <c r="AE165" s="12">
        <v>1811.469815195072</v>
      </c>
      <c r="AF165" s="10">
        <v>1992.9604790927274</v>
      </c>
      <c r="AG165" s="10">
        <v>1224.9260737605944</v>
      </c>
      <c r="AH165" s="10">
        <v>148.00343325299292</v>
      </c>
      <c r="AI165" s="10">
        <v>3.1635829891396048</v>
      </c>
      <c r="AJ165" s="10"/>
      <c r="AK165" s="10"/>
      <c r="AL165" s="10"/>
      <c r="AM165" s="10"/>
      <c r="AN165" s="10">
        <v>9.0573490759753597</v>
      </c>
      <c r="AO165" s="10">
        <v>4.7323536954509695</v>
      </c>
      <c r="AP165" s="10">
        <v>9.57448251632416</v>
      </c>
      <c r="AQ165" s="10">
        <v>114.66</v>
      </c>
      <c r="AR165" s="10"/>
      <c r="AS165" s="10"/>
      <c r="AT165" s="10">
        <v>7.4656008508292553</v>
      </c>
      <c r="AU165" s="10">
        <v>1</v>
      </c>
      <c r="AV165" s="16"/>
      <c r="AW165" s="19">
        <v>298.94407186390913</v>
      </c>
      <c r="AX165" s="1" t="s">
        <v>120</v>
      </c>
      <c r="AY165" s="23">
        <v>24.534383202099701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42.871742813888616</v>
      </c>
      <c r="BG165" s="24">
        <v>51.192547882172484</v>
      </c>
      <c r="BH165" s="24">
        <v>5.9357093039388982</v>
      </c>
      <c r="BI165" s="21"/>
      <c r="BJ165" s="25">
        <f t="shared" ca="1" si="18"/>
        <v>0.91374151997578323</v>
      </c>
      <c r="BK165" s="24">
        <f t="shared" ca="1" si="19"/>
        <v>25.232310572550787</v>
      </c>
      <c r="BL165" s="23">
        <f t="shared" si="20"/>
        <v>3.4250351867087936</v>
      </c>
      <c r="BM165" s="23">
        <f t="shared" ca="1" si="21"/>
        <v>2.7121303719887311</v>
      </c>
      <c r="BN165" s="22">
        <f t="shared" si="22"/>
        <v>2.8170217923367131</v>
      </c>
      <c r="BO165" s="21"/>
      <c r="BP165" s="2"/>
    </row>
    <row r="166" spans="1:68" x14ac:dyDescent="0.2">
      <c r="A166">
        <v>7.65</v>
      </c>
      <c r="B166">
        <v>1.98</v>
      </c>
      <c r="C166">
        <v>0.2</v>
      </c>
      <c r="D166">
        <v>-3.9699999999999999E-2</v>
      </c>
      <c r="E166">
        <v>-1.1100000000000001E-3</v>
      </c>
      <c r="F166">
        <v>2.1091799999999998</v>
      </c>
      <c r="G166">
        <v>2.1189499999999999</v>
      </c>
      <c r="H166" s="21"/>
      <c r="I166" s="17">
        <f t="shared" si="16"/>
        <v>25.098425196850393</v>
      </c>
      <c r="J166" s="16">
        <f t="shared" si="17"/>
        <v>-24.698425196850394</v>
      </c>
      <c r="K166" s="10">
        <v>115</v>
      </c>
      <c r="L166" s="16">
        <v>2852.0341207349047</v>
      </c>
      <c r="M166" s="16">
        <v>1296.1286089238893</v>
      </c>
      <c r="N166" s="16">
        <v>10.875984251968504</v>
      </c>
      <c r="O166" s="16">
        <v>17.197833675564684</v>
      </c>
      <c r="P166" s="16">
        <v>17.473163605939373</v>
      </c>
      <c r="Q166" s="16">
        <v>0.49454214910672184</v>
      </c>
      <c r="R166" s="16">
        <v>2.8302954190769438</v>
      </c>
      <c r="S166" s="16">
        <v>19.120134053797806</v>
      </c>
      <c r="T166" s="20" t="s">
        <v>122</v>
      </c>
      <c r="U166" s="10">
        <v>5</v>
      </c>
      <c r="V166" s="20" t="s">
        <v>144</v>
      </c>
      <c r="W166" s="10">
        <v>4</v>
      </c>
      <c r="X166" s="20" t="s">
        <v>144</v>
      </c>
      <c r="Y166" s="10">
        <v>4</v>
      </c>
      <c r="Z166" s="20" t="s">
        <v>123</v>
      </c>
      <c r="AA166" s="15">
        <v>4</v>
      </c>
      <c r="AB166" s="11">
        <v>36.887505693632995</v>
      </c>
      <c r="AC166" s="10">
        <v>55.379905655912161</v>
      </c>
      <c r="AD166" s="19">
        <v>7.7325886504548436</v>
      </c>
      <c r="AE166" s="12">
        <v>1719.7833675564684</v>
      </c>
      <c r="AF166" s="10">
        <v>1885.8828420141735</v>
      </c>
      <c r="AG166" s="10">
        <v>1164.8775737292915</v>
      </c>
      <c r="AH166" s="10">
        <v>169.59393878048849</v>
      </c>
      <c r="AI166" s="10">
        <v>3.533200079609125</v>
      </c>
      <c r="AJ166" s="10"/>
      <c r="AK166" s="10"/>
      <c r="AL166" s="10"/>
      <c r="AM166" s="10"/>
      <c r="AN166" s="10">
        <v>8.5989168377823422</v>
      </c>
      <c r="AO166" s="10">
        <v>4.4793727217418455</v>
      </c>
      <c r="AP166" s="10">
        <v>9.1541430161050403</v>
      </c>
      <c r="AQ166" s="10">
        <v>114.66</v>
      </c>
      <c r="AR166" s="10"/>
      <c r="AS166" s="10"/>
      <c r="AT166" s="10">
        <v>6.9953807890369557</v>
      </c>
      <c r="AU166" s="10">
        <v>1</v>
      </c>
      <c r="AV166" s="16"/>
      <c r="AW166" s="19">
        <v>282.88242630212602</v>
      </c>
      <c r="AX166" s="1" t="s">
        <v>120</v>
      </c>
      <c r="AY166" s="23">
        <v>24.698425196850401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36.887505693632995</v>
      </c>
      <c r="BG166" s="24">
        <v>55.379905655912161</v>
      </c>
      <c r="BH166" s="24">
        <v>7.7325886504548436</v>
      </c>
      <c r="BI166" s="21"/>
      <c r="BJ166" s="25">
        <f t="shared" ca="1" si="18"/>
        <v>0.91075234449420017</v>
      </c>
      <c r="BK166" s="24">
        <f t="shared" ca="1" si="19"/>
        <v>23.697830326643896</v>
      </c>
      <c r="BL166" s="23">
        <f t="shared" si="20"/>
        <v>3.0818073961142129</v>
      </c>
      <c r="BM166" s="23">
        <f t="shared" ca="1" si="21"/>
        <v>2.7037496785522559</v>
      </c>
      <c r="BN166" s="22">
        <f t="shared" si="22"/>
        <v>2.8054829389739631</v>
      </c>
      <c r="BO166" s="21"/>
      <c r="BP166" s="2"/>
    </row>
    <row r="167" spans="1:68" x14ac:dyDescent="0.2">
      <c r="A167">
        <v>7.7</v>
      </c>
      <c r="B167">
        <v>2.02</v>
      </c>
      <c r="C167">
        <v>0.20596</v>
      </c>
      <c r="D167">
        <v>-2.9729999999999999E-2</v>
      </c>
      <c r="E167">
        <v>1.2700000000000001E-3</v>
      </c>
      <c r="F167">
        <v>2.1100500000000002</v>
      </c>
      <c r="G167">
        <v>2.1191</v>
      </c>
      <c r="H167" s="21"/>
      <c r="I167" s="17">
        <f t="shared" si="16"/>
        <v>25.262467191601051</v>
      </c>
      <c r="J167" s="16">
        <f t="shared" si="17"/>
        <v>-24.862467191601052</v>
      </c>
      <c r="K167" s="10">
        <v>115</v>
      </c>
      <c r="L167" s="16">
        <v>2870.8989501312303</v>
      </c>
      <c r="M167" s="16">
        <v>1304.757217847774</v>
      </c>
      <c r="N167" s="16">
        <v>10.947069116360455</v>
      </c>
      <c r="O167" s="16">
        <v>18.777172484599589</v>
      </c>
      <c r="P167" s="16">
        <v>19.061668525399398</v>
      </c>
      <c r="Q167" s="16">
        <v>0.56543481951066177</v>
      </c>
      <c r="R167" s="16">
        <v>2.9663448336499405</v>
      </c>
      <c r="S167" s="16">
        <v>19.756669499986625</v>
      </c>
      <c r="T167" s="20" t="s">
        <v>122</v>
      </c>
      <c r="U167" s="10">
        <v>5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123</v>
      </c>
      <c r="AA167" s="15">
        <v>4</v>
      </c>
      <c r="AB167" s="11">
        <v>37.47624575877019</v>
      </c>
      <c r="AC167" s="10">
        <v>54.995206791652166</v>
      </c>
      <c r="AD167" s="19">
        <v>7.5285474495776423</v>
      </c>
      <c r="AE167" s="12">
        <v>1877.7172484599589</v>
      </c>
      <c r="AF167" s="10">
        <v>2071.6560778685102</v>
      </c>
      <c r="AG167" s="10">
        <v>1270.7779016932932</v>
      </c>
      <c r="AH167" s="10">
        <v>181.22606503459551</v>
      </c>
      <c r="AI167" s="10">
        <v>3.3711522296939074</v>
      </c>
      <c r="AJ167" s="10"/>
      <c r="AK167" s="10"/>
      <c r="AL167" s="10"/>
      <c r="AM167" s="10"/>
      <c r="AN167" s="10">
        <v>9.3885862422997945</v>
      </c>
      <c r="AO167" s="10">
        <v>4.8484151200704346</v>
      </c>
      <c r="AP167" s="10">
        <v>9.8954453118530523</v>
      </c>
      <c r="AQ167" s="10">
        <v>114.66</v>
      </c>
      <c r="AR167" s="10"/>
      <c r="AS167" s="10"/>
      <c r="AT167" s="10">
        <v>7.666634505308628</v>
      </c>
      <c r="AU167" s="10">
        <v>1</v>
      </c>
      <c r="AV167" s="16"/>
      <c r="AW167" s="19">
        <v>310.74841168027655</v>
      </c>
      <c r="AX167" s="1" t="s">
        <v>120</v>
      </c>
      <c r="AY167" s="23">
        <v>24.862467191601102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37.47624575877019</v>
      </c>
      <c r="BG167" s="24">
        <v>54.995206791652166</v>
      </c>
      <c r="BH167" s="24">
        <v>7.5285474495776423</v>
      </c>
      <c r="BI167" s="21"/>
      <c r="BJ167" s="25">
        <f t="shared" ca="1" si="18"/>
        <v>0.90438239654087482</v>
      </c>
      <c r="BK167" s="24">
        <f t="shared" ca="1" si="19"/>
        <v>25.793048307646885</v>
      </c>
      <c r="BL167" s="23">
        <f t="shared" si="20"/>
        <v>3.2079189410729252</v>
      </c>
      <c r="BM167" s="23">
        <f t="shared" ca="1" si="21"/>
        <v>2.6864955665547781</v>
      </c>
      <c r="BN167" s="22">
        <f t="shared" si="22"/>
        <v>2.7875582906613272</v>
      </c>
      <c r="BO167" s="21"/>
      <c r="BP167" s="2"/>
    </row>
    <row r="168" spans="1:68" x14ac:dyDescent="0.2">
      <c r="A168">
        <v>7.75</v>
      </c>
      <c r="B168">
        <v>2.02</v>
      </c>
      <c r="C168">
        <v>0.20263</v>
      </c>
      <c r="D168">
        <v>-2.7E-2</v>
      </c>
      <c r="E168">
        <v>4.0800000000000003E-3</v>
      </c>
      <c r="F168">
        <v>2.1078800000000002</v>
      </c>
      <c r="G168">
        <v>2.1164999999999998</v>
      </c>
      <c r="H168" s="21"/>
      <c r="I168" s="17">
        <f t="shared" si="16"/>
        <v>25.426509186351705</v>
      </c>
      <c r="J168" s="16">
        <f t="shared" si="17"/>
        <v>-25.026509186351706</v>
      </c>
      <c r="K168" s="10">
        <v>115</v>
      </c>
      <c r="L168" s="16">
        <v>2889.7637795275555</v>
      </c>
      <c r="M168" s="16">
        <v>1313.3858267716585</v>
      </c>
      <c r="N168" s="16">
        <v>11.018153980752405</v>
      </c>
      <c r="O168" s="16">
        <v>17.894756673511292</v>
      </c>
      <c r="P168" s="16">
        <v>18.190074886703783</v>
      </c>
      <c r="Q168" s="16">
        <v>0.58484675433541145</v>
      </c>
      <c r="R168" s="16">
        <v>3.2151970675113106</v>
      </c>
      <c r="S168" s="16">
        <v>20.508209249478472</v>
      </c>
      <c r="T168" s="20" t="s">
        <v>122</v>
      </c>
      <c r="U168" s="10">
        <v>5</v>
      </c>
      <c r="V168" s="20" t="s">
        <v>144</v>
      </c>
      <c r="W168" s="10">
        <v>4</v>
      </c>
      <c r="X168" s="20" t="s">
        <v>144</v>
      </c>
      <c r="Y168" s="10">
        <v>4</v>
      </c>
      <c r="Z168" s="20" t="s">
        <v>123</v>
      </c>
      <c r="AA168" s="15">
        <v>4</v>
      </c>
      <c r="AB168" s="11">
        <v>44.661412659683364</v>
      </c>
      <c r="AC168" s="10">
        <v>49.833756025459635</v>
      </c>
      <c r="AD168" s="19">
        <v>5.5048313148570021</v>
      </c>
      <c r="AE168" s="12">
        <v>1789.4756673511292</v>
      </c>
      <c r="AF168" s="10">
        <v>1968.0059539398305</v>
      </c>
      <c r="AG168" s="10">
        <v>1212.6716591135855</v>
      </c>
      <c r="AH168" s="10">
        <v>195.22399409950765</v>
      </c>
      <c r="AI168" s="10">
        <v>3.11022926123169</v>
      </c>
      <c r="AJ168" s="10"/>
      <c r="AK168" s="10"/>
      <c r="AL168" s="10"/>
      <c r="AM168" s="10"/>
      <c r="AN168" s="10">
        <v>8.9473783367556461</v>
      </c>
      <c r="AO168" s="10">
        <v>4.7205156196888014</v>
      </c>
      <c r="AP168" s="10">
        <v>9.488701613795099</v>
      </c>
      <c r="AQ168" s="10">
        <v>114.66</v>
      </c>
      <c r="AR168" s="10"/>
      <c r="AS168" s="10"/>
      <c r="AT168" s="10">
        <v>7.2138898972054646</v>
      </c>
      <c r="AU168" s="10">
        <v>1</v>
      </c>
      <c r="AV168" s="16"/>
      <c r="AW168" s="19">
        <v>295.2008930909746</v>
      </c>
      <c r="AX168" s="1" t="s">
        <v>120</v>
      </c>
      <c r="AY168" s="23">
        <v>25.026509186351699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44.661412659683364</v>
      </c>
      <c r="BG168" s="24">
        <v>49.833756025459635</v>
      </c>
      <c r="BH168" s="24">
        <v>5.5048313148570021</v>
      </c>
      <c r="BI168" s="21"/>
      <c r="BJ168" s="25">
        <f t="shared" ca="1" si="18"/>
        <v>0.91995307778549273</v>
      </c>
      <c r="BK168" s="24">
        <f t="shared" ca="1" si="19"/>
        <v>24.540453702226721</v>
      </c>
      <c r="BL168" s="23">
        <f t="shared" si="20"/>
        <v>3.4926247457541129</v>
      </c>
      <c r="BM168" s="23">
        <f t="shared" ca="1" si="21"/>
        <v>2.7268284078327412</v>
      </c>
      <c r="BN168" s="22">
        <f t="shared" si="22"/>
        <v>2.8249917462496912</v>
      </c>
      <c r="BO168" s="21"/>
      <c r="BP168" s="2"/>
    </row>
    <row r="169" spans="1:68" x14ac:dyDescent="0.2">
      <c r="A169">
        <v>7.8</v>
      </c>
      <c r="B169">
        <v>2.02</v>
      </c>
      <c r="C169">
        <v>0.20332</v>
      </c>
      <c r="D169">
        <v>-2.2499999999999999E-2</v>
      </c>
      <c r="E169">
        <v>6.2300000000000003E-3</v>
      </c>
      <c r="F169">
        <v>2.1085500000000001</v>
      </c>
      <c r="G169">
        <v>2.1187299999999998</v>
      </c>
      <c r="H169" s="21"/>
      <c r="I169" s="17">
        <f t="shared" si="16"/>
        <v>25.590551181102359</v>
      </c>
      <c r="J169" s="16">
        <f t="shared" si="17"/>
        <v>-25.190551181102361</v>
      </c>
      <c r="K169" s="10">
        <v>115</v>
      </c>
      <c r="L169" s="16">
        <v>2908.6286089238806</v>
      </c>
      <c r="M169" s="16">
        <v>1322.0144356955429</v>
      </c>
      <c r="N169" s="16">
        <v>11.089238845144356</v>
      </c>
      <c r="O169" s="16">
        <v>18.077599589322382</v>
      </c>
      <c r="P169" s="16">
        <v>18.381198112352688</v>
      </c>
      <c r="Q169" s="16">
        <v>0.61684444910148262</v>
      </c>
      <c r="R169" s="16">
        <v>3.3558446262920456</v>
      </c>
      <c r="S169" s="16">
        <v>21.08323076599358</v>
      </c>
      <c r="T169" s="20" t="s">
        <v>122</v>
      </c>
      <c r="U169" s="10">
        <v>4</v>
      </c>
      <c r="V169" s="20" t="s">
        <v>144</v>
      </c>
      <c r="W169" s="10">
        <v>4</v>
      </c>
      <c r="X169" s="20" t="s">
        <v>144</v>
      </c>
      <c r="Y169" s="10">
        <v>4</v>
      </c>
      <c r="Z169" s="20" t="s">
        <v>123</v>
      </c>
      <c r="AA169" s="15">
        <v>4</v>
      </c>
      <c r="AB169" s="11">
        <v>47.792904721805769</v>
      </c>
      <c r="AC169" s="10">
        <v>47.357338347332025</v>
      </c>
      <c r="AD169" s="19">
        <v>4.8497569308622062</v>
      </c>
      <c r="AE169" s="12">
        <v>1807.7599589322381</v>
      </c>
      <c r="AF169" s="10">
        <v>1989.3813434634474</v>
      </c>
      <c r="AG169" s="10">
        <v>1225.4132074901793</v>
      </c>
      <c r="AH169" s="10">
        <v>205.59069094318406</v>
      </c>
      <c r="AI169" s="10">
        <v>2.9798757432489489</v>
      </c>
      <c r="AJ169" s="10"/>
      <c r="AK169" s="10"/>
      <c r="AL169" s="10"/>
      <c r="AM169" s="10"/>
      <c r="AN169" s="10">
        <v>12.051733059548255</v>
      </c>
      <c r="AO169" s="10">
        <v>4.7947582768091079</v>
      </c>
      <c r="AP169" s="10">
        <v>9.5778924524312536</v>
      </c>
      <c r="AQ169" s="10">
        <v>114.66</v>
      </c>
      <c r="AR169" s="10"/>
      <c r="AS169" s="10"/>
      <c r="AT169" s="10">
        <v>7.2457989595514167</v>
      </c>
      <c r="AU169" s="10">
        <v>1</v>
      </c>
      <c r="AV169" s="16"/>
      <c r="AW169" s="19">
        <v>298.40720151951712</v>
      </c>
      <c r="AX169" s="1" t="s">
        <v>120</v>
      </c>
      <c r="AY169" s="23">
        <v>25.1905511811024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47.792904721805769</v>
      </c>
      <c r="BG169" s="24">
        <v>47.357338347332025</v>
      </c>
      <c r="BH169" s="24">
        <v>4.8497569308622062</v>
      </c>
      <c r="BI169" s="21"/>
      <c r="BJ169" s="25">
        <f t="shared" ca="1" si="18"/>
        <v>0.92388294451741826</v>
      </c>
      <c r="BK169" s="24">
        <f t="shared" ca="1" si="19"/>
        <v>24.703542105091351</v>
      </c>
      <c r="BL169" s="23">
        <f t="shared" si="20"/>
        <v>3.6441701621058593</v>
      </c>
      <c r="BM169" s="23">
        <f t="shared" ca="1" si="21"/>
        <v>2.7366079301797535</v>
      </c>
      <c r="BN169" s="22">
        <f t="shared" si="22"/>
        <v>2.8328222483970467</v>
      </c>
      <c r="BO169" s="21"/>
      <c r="BP169" s="2"/>
    </row>
    <row r="170" spans="1:68" x14ac:dyDescent="0.2">
      <c r="A170">
        <v>7.85</v>
      </c>
      <c r="B170">
        <v>2.02</v>
      </c>
      <c r="C170">
        <v>0.19649</v>
      </c>
      <c r="D170">
        <v>-3.5650000000000001E-2</v>
      </c>
      <c r="E170">
        <v>6.0899999999999999E-3</v>
      </c>
      <c r="F170">
        <v>2.1121799999999999</v>
      </c>
      <c r="G170">
        <v>2.12033</v>
      </c>
      <c r="H170" s="21"/>
      <c r="I170" s="17">
        <f t="shared" si="16"/>
        <v>25.754593175853017</v>
      </c>
      <c r="J170" s="16">
        <f t="shared" si="17"/>
        <v>-25.354593175853019</v>
      </c>
      <c r="K170" s="10">
        <v>115</v>
      </c>
      <c r="L170" s="16">
        <v>2927.4934383202062</v>
      </c>
      <c r="M170" s="16">
        <v>1330.6430446194277</v>
      </c>
      <c r="N170" s="16">
        <v>11.160323709536307</v>
      </c>
      <c r="O170" s="16">
        <v>16.267719712525665</v>
      </c>
      <c r="P170" s="16">
        <v>16.570779052589788</v>
      </c>
      <c r="Q170" s="16">
        <v>0.52334007439618591</v>
      </c>
      <c r="R170" s="16">
        <v>3.1582104422205477</v>
      </c>
      <c r="S170" s="16">
        <v>21.045787504453063</v>
      </c>
      <c r="T170" s="20" t="s">
        <v>122</v>
      </c>
      <c r="U170" s="10">
        <v>5</v>
      </c>
      <c r="V170" s="20" t="s">
        <v>144</v>
      </c>
      <c r="W170" s="10">
        <v>4</v>
      </c>
      <c r="X170" s="20" t="s">
        <v>144</v>
      </c>
      <c r="Y170" s="10">
        <v>4</v>
      </c>
      <c r="Z170" s="20" t="s">
        <v>123</v>
      </c>
      <c r="AA170" s="15">
        <v>4</v>
      </c>
      <c r="AB170" s="11">
        <v>46.144272351632878</v>
      </c>
      <c r="AC170" s="10">
        <v>48.675959190271584</v>
      </c>
      <c r="AD170" s="19">
        <v>5.1797684580955341</v>
      </c>
      <c r="AE170" s="12">
        <v>1626.7719712525663</v>
      </c>
      <c r="AF170" s="10">
        <v>1775.2811699974397</v>
      </c>
      <c r="AG170" s="10">
        <v>1104.7186035059858</v>
      </c>
      <c r="AH170" s="10">
        <v>203.35811235257324</v>
      </c>
      <c r="AI170" s="10">
        <v>3.166350115975479</v>
      </c>
      <c r="AJ170" s="10"/>
      <c r="AK170" s="10"/>
      <c r="AL170" s="10"/>
      <c r="AM170" s="10"/>
      <c r="AN170" s="10">
        <v>8.1338598562628324</v>
      </c>
      <c r="AO170" s="10">
        <v>4.3724102995067451</v>
      </c>
      <c r="AP170" s="10">
        <v>8.7330302245419009</v>
      </c>
      <c r="AQ170" s="10">
        <v>114.66</v>
      </c>
      <c r="AR170" s="10"/>
      <c r="AS170" s="10"/>
      <c r="AT170" s="10">
        <v>6.3851797543655913</v>
      </c>
      <c r="AU170" s="10">
        <v>1</v>
      </c>
      <c r="AV170" s="16"/>
      <c r="AW170" s="19">
        <v>266.29217549961595</v>
      </c>
      <c r="AX170" s="1" t="s">
        <v>120</v>
      </c>
      <c r="AY170" s="23">
        <v>25.354593175853001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46.144272351632878</v>
      </c>
      <c r="BG170" s="24">
        <v>48.675959190271584</v>
      </c>
      <c r="BH170" s="24">
        <v>5.1797684580955341</v>
      </c>
      <c r="BI170" s="21"/>
      <c r="BJ170" s="25">
        <f t="shared" ca="1" si="18"/>
        <v>0.93328979594924211</v>
      </c>
      <c r="BK170" s="24">
        <f t="shared" ca="1" si="19"/>
        <v>22.011712250555842</v>
      </c>
      <c r="BL170" s="23">
        <f t="shared" si="20"/>
        <v>3.4642149619161779</v>
      </c>
      <c r="BM170" s="23">
        <f t="shared" ca="1" si="21"/>
        <v>2.7607627404530084</v>
      </c>
      <c r="BN170" s="22">
        <f t="shared" si="22"/>
        <v>2.8524524315741675</v>
      </c>
      <c r="BO170" s="21"/>
      <c r="BP170" s="2"/>
    </row>
    <row r="171" spans="1:68" x14ac:dyDescent="0.2">
      <c r="A171">
        <v>7.9</v>
      </c>
      <c r="B171">
        <v>2.0699999999999998</v>
      </c>
      <c r="C171">
        <v>0.19667000000000001</v>
      </c>
      <c r="D171">
        <v>-3.6119999999999999E-2</v>
      </c>
      <c r="E171">
        <v>7.0600000000000003E-3</v>
      </c>
      <c r="F171">
        <v>2.11483</v>
      </c>
      <c r="G171">
        <v>2.1228799999999999</v>
      </c>
      <c r="H171" s="21"/>
      <c r="I171" s="17">
        <f t="shared" si="16"/>
        <v>25.918635170603675</v>
      </c>
      <c r="J171" s="16">
        <f t="shared" si="17"/>
        <v>-25.518635170603677</v>
      </c>
      <c r="K171" s="10">
        <v>115</v>
      </c>
      <c r="L171" s="16">
        <v>2946.3582677165318</v>
      </c>
      <c r="M171" s="16">
        <v>1339.2716535433124</v>
      </c>
      <c r="N171" s="16">
        <v>11.231408573928258</v>
      </c>
      <c r="O171" s="16">
        <v>16.315417864476387</v>
      </c>
      <c r="P171" s="16">
        <v>16.622212972234781</v>
      </c>
      <c r="Q171" s="16">
        <v>0.51999809294284061</v>
      </c>
      <c r="R171" s="16">
        <v>3.1283325139163418</v>
      </c>
      <c r="S171" s="16">
        <v>21.305215816555226</v>
      </c>
      <c r="T171" s="20" t="s">
        <v>122</v>
      </c>
      <c r="U171" s="10">
        <v>5</v>
      </c>
      <c r="V171" s="20" t="s">
        <v>144</v>
      </c>
      <c r="W171" s="10">
        <v>4</v>
      </c>
      <c r="X171" s="20" t="s">
        <v>144</v>
      </c>
      <c r="Y171" s="10">
        <v>4</v>
      </c>
      <c r="Z171" s="20" t="s">
        <v>123</v>
      </c>
      <c r="AA171" s="15">
        <v>4</v>
      </c>
      <c r="AB171" s="11">
        <v>45.362294319136659</v>
      </c>
      <c r="AC171" s="10">
        <v>49.289982357295202</v>
      </c>
      <c r="AD171" s="19">
        <v>5.3477233235681361</v>
      </c>
      <c r="AE171" s="12">
        <v>1631.5417864476387</v>
      </c>
      <c r="AF171" s="10">
        <v>1780.2225235205967</v>
      </c>
      <c r="AG171" s="10">
        <v>1108.1475314823188</v>
      </c>
      <c r="AH171" s="10">
        <v>207.23260613404048</v>
      </c>
      <c r="AI171" s="10">
        <v>3.1965911409721137</v>
      </c>
      <c r="AJ171" s="10"/>
      <c r="AK171" s="10"/>
      <c r="AL171" s="10"/>
      <c r="AM171" s="10"/>
      <c r="AN171" s="10">
        <v>8.1577089322381937</v>
      </c>
      <c r="AO171" s="10">
        <v>4.3830609488688621</v>
      </c>
      <c r="AP171" s="10">
        <v>8.7570327203762304</v>
      </c>
      <c r="AQ171" s="10">
        <v>114.66</v>
      </c>
      <c r="AR171" s="10"/>
      <c r="AS171" s="10"/>
      <c r="AT171" s="10">
        <v>6.3601944060980635</v>
      </c>
      <c r="AU171" s="10">
        <v>1</v>
      </c>
      <c r="AV171" s="16"/>
      <c r="AW171" s="19">
        <v>267.03337852808949</v>
      </c>
      <c r="AX171" s="1" t="s">
        <v>120</v>
      </c>
      <c r="AY171" s="23">
        <v>25.518635170603702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45.362294319136659</v>
      </c>
      <c r="BG171" s="24">
        <v>49.289982357295202</v>
      </c>
      <c r="BH171" s="24">
        <v>5.3477233235681361</v>
      </c>
      <c r="BI171" s="21"/>
      <c r="BJ171" s="25">
        <f t="shared" ca="1" si="18"/>
        <v>0.93296076620577939</v>
      </c>
      <c r="BK171" s="24">
        <f t="shared" ca="1" si="19"/>
        <v>21.936843013019761</v>
      </c>
      <c r="BL171" s="23">
        <f t="shared" si="20"/>
        <v>3.4325495506224808</v>
      </c>
      <c r="BM171" s="23">
        <f t="shared" ca="1" si="21"/>
        <v>2.7593640568278728</v>
      </c>
      <c r="BN171" s="22">
        <f t="shared" si="22"/>
        <v>2.8488911833652386</v>
      </c>
      <c r="BO171" s="21"/>
      <c r="BP171" s="2"/>
    </row>
    <row r="172" spans="1:68" x14ac:dyDescent="0.2">
      <c r="A172">
        <v>7.95</v>
      </c>
      <c r="B172">
        <v>2.02</v>
      </c>
      <c r="C172">
        <v>0.20054</v>
      </c>
      <c r="D172">
        <v>-2.8219999999999999E-2</v>
      </c>
      <c r="E172">
        <v>9.9000000000000008E-3</v>
      </c>
      <c r="F172">
        <v>2.1156299999999999</v>
      </c>
      <c r="G172">
        <v>2.1244800000000001</v>
      </c>
      <c r="H172" s="21"/>
      <c r="I172" s="17">
        <f t="shared" si="16"/>
        <v>26.08267716535433</v>
      </c>
      <c r="J172" s="16">
        <f t="shared" si="17"/>
        <v>-25.682677165354331</v>
      </c>
      <c r="K172" s="10">
        <v>115</v>
      </c>
      <c r="L172" s="16">
        <v>2965.223097112857</v>
      </c>
      <c r="M172" s="16">
        <v>1347.9002624671969</v>
      </c>
      <c r="N172" s="16">
        <v>11.302493438320209</v>
      </c>
      <c r="O172" s="16">
        <v>17.340928131416838</v>
      </c>
      <c r="P172" s="16">
        <v>17.658660950774955</v>
      </c>
      <c r="Q172" s="16">
        <v>0.5761718237543878</v>
      </c>
      <c r="R172" s="16">
        <v>3.2628285086877007</v>
      </c>
      <c r="S172" s="16">
        <v>22.064779122091469</v>
      </c>
      <c r="T172" s="20" t="s">
        <v>122</v>
      </c>
      <c r="U172" s="10">
        <v>5</v>
      </c>
      <c r="V172" s="20" t="s">
        <v>144</v>
      </c>
      <c r="W172" s="10">
        <v>4</v>
      </c>
      <c r="X172" s="20" t="s">
        <v>144</v>
      </c>
      <c r="Y172" s="10">
        <v>4</v>
      </c>
      <c r="Z172" s="20" t="s">
        <v>123</v>
      </c>
      <c r="AA172" s="15">
        <v>4</v>
      </c>
      <c r="AB172" s="11">
        <v>46.832864805750397</v>
      </c>
      <c r="AC172" s="10">
        <v>48.12908278929693</v>
      </c>
      <c r="AD172" s="19">
        <v>5.0380524049526727</v>
      </c>
      <c r="AE172" s="12">
        <v>1734.0928131416836</v>
      </c>
      <c r="AF172" s="10">
        <v>1901.0478839725979</v>
      </c>
      <c r="AG172" s="10">
        <v>1177.2440633849969</v>
      </c>
      <c r="AH172" s="10">
        <v>221.39559120900878</v>
      </c>
      <c r="AI172" s="10">
        <v>3.0648254952332659</v>
      </c>
      <c r="AJ172" s="10"/>
      <c r="AK172" s="10"/>
      <c r="AL172" s="10"/>
      <c r="AM172" s="10"/>
      <c r="AN172" s="10">
        <v>8.6704640657084191</v>
      </c>
      <c r="AO172" s="10">
        <v>4.6374251047205899</v>
      </c>
      <c r="AP172" s="10">
        <v>9.2407084436949791</v>
      </c>
      <c r="AQ172" s="10">
        <v>114.66</v>
      </c>
      <c r="AR172" s="10"/>
      <c r="AS172" s="10"/>
      <c r="AT172" s="10">
        <v>6.7680580586545638</v>
      </c>
      <c r="AU172" s="10">
        <v>1</v>
      </c>
      <c r="AV172" s="16"/>
      <c r="AW172" s="19">
        <v>285.15718259588965</v>
      </c>
      <c r="AX172" s="1" t="s">
        <v>120</v>
      </c>
      <c r="AY172" s="23">
        <v>25.682677165354299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46.832864805750397</v>
      </c>
      <c r="BG172" s="24">
        <v>48.12908278929693</v>
      </c>
      <c r="BH172" s="24">
        <v>5.0380524049526727</v>
      </c>
      <c r="BI172" s="21"/>
      <c r="BJ172" s="25">
        <f t="shared" ca="1" si="18"/>
        <v>0.92969454415804931</v>
      </c>
      <c r="BK172" s="24">
        <f t="shared" ca="1" si="19"/>
        <v>23.249689577095818</v>
      </c>
      <c r="BL172" s="23">
        <f t="shared" si="20"/>
        <v>3.5618821964982774</v>
      </c>
      <c r="BM172" s="23">
        <f t="shared" ca="1" si="21"/>
        <v>2.7502562070498047</v>
      </c>
      <c r="BN172" s="22">
        <f t="shared" si="22"/>
        <v>2.8390875618019136</v>
      </c>
      <c r="BO172" s="21"/>
      <c r="BP172" s="2"/>
    </row>
    <row r="173" spans="1:68" x14ac:dyDescent="0.2">
      <c r="A173">
        <v>8</v>
      </c>
      <c r="B173">
        <v>2.02</v>
      </c>
      <c r="C173">
        <v>0.19989999999999999</v>
      </c>
      <c r="D173">
        <v>-2.5270000000000001E-2</v>
      </c>
      <c r="E173">
        <v>1.031E-2</v>
      </c>
      <c r="F173">
        <v>2.1141299999999998</v>
      </c>
      <c r="G173">
        <v>2.1232799999999998</v>
      </c>
      <c r="H173" s="21"/>
      <c r="I173" s="17">
        <f t="shared" si="16"/>
        <v>26.246719160104984</v>
      </c>
      <c r="J173" s="16">
        <f t="shared" si="17"/>
        <v>-25.846719160104985</v>
      </c>
      <c r="K173" s="10">
        <v>115</v>
      </c>
      <c r="L173" s="16">
        <v>2984.0879265091821</v>
      </c>
      <c r="M173" s="16">
        <v>1356.5288713910813</v>
      </c>
      <c r="N173" s="16">
        <v>11.37357830271216</v>
      </c>
      <c r="O173" s="16">
        <v>17.171334702258726</v>
      </c>
      <c r="P173" s="16">
        <v>17.490646557446379</v>
      </c>
      <c r="Q173" s="16">
        <v>0.59714809032325666</v>
      </c>
      <c r="R173" s="16">
        <v>3.4140995780915251</v>
      </c>
      <c r="S173" s="16">
        <v>22.174434388031557</v>
      </c>
      <c r="T173" s="20" t="s">
        <v>122</v>
      </c>
      <c r="U173" s="10">
        <v>4</v>
      </c>
      <c r="V173" s="20" t="s">
        <v>144</v>
      </c>
      <c r="W173" s="10">
        <v>4</v>
      </c>
      <c r="X173" s="20" t="s">
        <v>144</v>
      </c>
      <c r="Y173" s="10">
        <v>4</v>
      </c>
      <c r="Z173" s="20" t="s">
        <v>123</v>
      </c>
      <c r="AA173" s="15">
        <v>4</v>
      </c>
      <c r="AB173" s="11">
        <v>50.837877322741846</v>
      </c>
      <c r="AC173" s="10">
        <v>44.843361081538163</v>
      </c>
      <c r="AD173" s="19">
        <v>4.3187615957199883</v>
      </c>
      <c r="AE173" s="12">
        <v>1717.1334702258725</v>
      </c>
      <c r="AF173" s="10">
        <v>1880.1717889106285</v>
      </c>
      <c r="AG173" s="10">
        <v>1166.0431038297586</v>
      </c>
      <c r="AH173" s="10">
        <v>222.18903946942763</v>
      </c>
      <c r="AI173" s="10">
        <v>2.9290299744537562</v>
      </c>
      <c r="AJ173" s="10"/>
      <c r="AK173" s="10"/>
      <c r="AL173" s="10"/>
      <c r="AM173" s="10"/>
      <c r="AN173" s="10">
        <v>11.447556468172484</v>
      </c>
      <c r="AO173" s="10">
        <v>4.6352812198791655</v>
      </c>
      <c r="AP173" s="10">
        <v>9.1623017268083107</v>
      </c>
      <c r="AQ173" s="10">
        <v>114.66</v>
      </c>
      <c r="AR173" s="10"/>
      <c r="AS173" s="10"/>
      <c r="AT173" s="10">
        <v>6.6450267252802719</v>
      </c>
      <c r="AU173" s="10">
        <v>1</v>
      </c>
      <c r="AV173" s="16"/>
      <c r="AW173" s="19">
        <v>282.0257683365943</v>
      </c>
      <c r="AX173" s="1" t="s">
        <v>120</v>
      </c>
      <c r="AY173" s="23">
        <v>25.846719160105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50.837877322741846</v>
      </c>
      <c r="BG173" s="24">
        <v>44.843361081538163</v>
      </c>
      <c r="BH173" s="24">
        <v>4.3187615957199883</v>
      </c>
      <c r="BI173" s="21"/>
      <c r="BJ173" s="25">
        <f t="shared" ca="1" si="18"/>
        <v>0.93664896870515524</v>
      </c>
      <c r="BK173" s="24">
        <f t="shared" ca="1" si="19"/>
        <v>22.929722978648183</v>
      </c>
      <c r="BL173" s="23">
        <f t="shared" si="20"/>
        <v>3.732501553229707</v>
      </c>
      <c r="BM173" s="23">
        <f t="shared" ca="1" si="21"/>
        <v>2.7679742013526711</v>
      </c>
      <c r="BN173" s="22">
        <f t="shared" si="22"/>
        <v>2.8544235203259865</v>
      </c>
      <c r="BO173" s="21"/>
      <c r="BP173" s="2"/>
    </row>
    <row r="174" spans="1:68" x14ac:dyDescent="0.2">
      <c r="A174">
        <v>8.0500000000000007</v>
      </c>
      <c r="B174">
        <v>2.02</v>
      </c>
      <c r="C174">
        <v>0.19861000000000001</v>
      </c>
      <c r="D174">
        <v>-2.7130000000000001E-2</v>
      </c>
      <c r="E174">
        <v>1.0959999999999999E-2</v>
      </c>
      <c r="F174">
        <v>2.1116299999999999</v>
      </c>
      <c r="G174">
        <v>2.1197300000000001</v>
      </c>
      <c r="H174" s="21"/>
      <c r="I174" s="17">
        <f t="shared" si="16"/>
        <v>26.410761154855646</v>
      </c>
      <c r="J174" s="16">
        <f t="shared" si="17"/>
        <v>-26.010761154855647</v>
      </c>
      <c r="K174" s="10">
        <v>115</v>
      </c>
      <c r="L174" s="16">
        <v>3002.9527559055082</v>
      </c>
      <c r="M174" s="16">
        <v>1365.1574803149661</v>
      </c>
      <c r="N174" s="16">
        <v>11.444663167104114</v>
      </c>
      <c r="O174" s="16">
        <v>16.829497946611912</v>
      </c>
      <c r="P174" s="16">
        <v>17.151313151285418</v>
      </c>
      <c r="Q174" s="16">
        <v>0.58392237648661383</v>
      </c>
      <c r="R174" s="16">
        <v>3.4045345177716104</v>
      </c>
      <c r="S174" s="16">
        <v>22.348278102326827</v>
      </c>
      <c r="T174" s="20" t="s">
        <v>122</v>
      </c>
      <c r="U174" s="10">
        <v>4</v>
      </c>
      <c r="V174" s="20" t="s">
        <v>144</v>
      </c>
      <c r="W174" s="10">
        <v>4</v>
      </c>
      <c r="X174" s="20" t="s">
        <v>144</v>
      </c>
      <c r="Y174" s="10">
        <v>4</v>
      </c>
      <c r="Z174" s="20" t="s">
        <v>123</v>
      </c>
      <c r="AA174" s="15">
        <v>4</v>
      </c>
      <c r="AB174" s="11">
        <v>51.217676519658148</v>
      </c>
      <c r="AC174" s="10">
        <v>44.523238535319848</v>
      </c>
      <c r="AD174" s="19">
        <v>4.2590849450219999</v>
      </c>
      <c r="AE174" s="12">
        <v>1682.9497946611912</v>
      </c>
      <c r="AF174" s="10">
        <v>1839.140515868379</v>
      </c>
      <c r="AG174" s="10">
        <v>1143.4208767523612</v>
      </c>
      <c r="AH174" s="10">
        <v>224.30293581029582</v>
      </c>
      <c r="AI174" s="10">
        <v>2.9372591018831429</v>
      </c>
      <c r="AJ174" s="10"/>
      <c r="AK174" s="10"/>
      <c r="AL174" s="10"/>
      <c r="AM174" s="10"/>
      <c r="AN174" s="10">
        <v>11.219665297741274</v>
      </c>
      <c r="AO174" s="10">
        <v>4.5650643143408054</v>
      </c>
      <c r="AP174" s="10">
        <v>9.0039461372665279</v>
      </c>
      <c r="AQ174" s="10">
        <v>114.66</v>
      </c>
      <c r="AR174" s="10"/>
      <c r="AS174" s="10"/>
      <c r="AT174" s="10">
        <v>6.449434991616438</v>
      </c>
      <c r="AU174" s="10">
        <v>1</v>
      </c>
      <c r="AV174" s="16"/>
      <c r="AW174" s="19">
        <v>275.87107738025685</v>
      </c>
      <c r="AX174" s="1" t="s">
        <v>120</v>
      </c>
      <c r="AY174" s="23">
        <v>26.010761154855601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51.217676519658148</v>
      </c>
      <c r="BG174" s="24">
        <v>44.523238535319848</v>
      </c>
      <c r="BH174" s="24">
        <v>4.2590849450219999</v>
      </c>
      <c r="BI174" s="21"/>
      <c r="BJ174" s="25">
        <f t="shared" ca="1" si="18"/>
        <v>0.94015264110832497</v>
      </c>
      <c r="BK174" s="24">
        <f t="shared" ca="1" si="19"/>
        <v>22.331456326848404</v>
      </c>
      <c r="BL174" s="23">
        <f t="shared" si="20"/>
        <v>3.7311723115324629</v>
      </c>
      <c r="BM174" s="23">
        <f t="shared" ca="1" si="21"/>
        <v>2.7766351034142351</v>
      </c>
      <c r="BN174" s="22">
        <f t="shared" si="22"/>
        <v>2.8603960769507131</v>
      </c>
      <c r="BO174" s="21"/>
      <c r="BP174" s="2"/>
    </row>
    <row r="175" spans="1:68" x14ac:dyDescent="0.2">
      <c r="A175">
        <v>8.1</v>
      </c>
      <c r="B175">
        <v>1.98</v>
      </c>
      <c r="C175">
        <v>0.19878999999999999</v>
      </c>
      <c r="D175">
        <v>-1.9630000000000002E-2</v>
      </c>
      <c r="E175">
        <v>1.15E-2</v>
      </c>
      <c r="F175">
        <v>2.1072799999999998</v>
      </c>
      <c r="G175">
        <v>2.1147</v>
      </c>
      <c r="H175" s="21"/>
      <c r="I175" s="17">
        <f t="shared" si="16"/>
        <v>26.574803149606296</v>
      </c>
      <c r="J175" s="16">
        <f t="shared" si="17"/>
        <v>-26.174803149606298</v>
      </c>
      <c r="K175" s="10">
        <v>115</v>
      </c>
      <c r="L175" s="16">
        <v>3021.8175853018329</v>
      </c>
      <c r="M175" s="16">
        <v>1373.7860892388503</v>
      </c>
      <c r="N175" s="16">
        <v>11.515748031496061</v>
      </c>
      <c r="O175" s="16">
        <v>16.877196098562624</v>
      </c>
      <c r="P175" s="16">
        <v>17.201091008962837</v>
      </c>
      <c r="Q175" s="16">
        <v>0.63725186776339915</v>
      </c>
      <c r="R175" s="16">
        <v>3.7047177265171802</v>
      </c>
      <c r="S175" s="16">
        <v>22.492702111125965</v>
      </c>
      <c r="T175" s="20" t="s">
        <v>122</v>
      </c>
      <c r="U175" s="10">
        <v>4</v>
      </c>
      <c r="V175" s="20" t="s">
        <v>144</v>
      </c>
      <c r="W175" s="10">
        <v>4</v>
      </c>
      <c r="X175" s="20" t="s">
        <v>144</v>
      </c>
      <c r="Y175" s="10">
        <v>4</v>
      </c>
      <c r="Z175" s="20" t="s">
        <v>123</v>
      </c>
      <c r="AA175" s="15">
        <v>4</v>
      </c>
      <c r="AB175" s="11">
        <v>58.686949720173942</v>
      </c>
      <c r="AC175" s="10">
        <v>37.984890640948549</v>
      </c>
      <c r="AD175" s="19">
        <v>3.328159638877505</v>
      </c>
      <c r="AE175" s="12">
        <v>1687.7196098562624</v>
      </c>
      <c r="AF175" s="10">
        <v>1843.8870385718205</v>
      </c>
      <c r="AG175" s="10">
        <v>1146.7394005975225</v>
      </c>
      <c r="AH175" s="10">
        <v>225.81162678095799</v>
      </c>
      <c r="AI175" s="10">
        <v>2.6992609797025047</v>
      </c>
      <c r="AJ175" s="10"/>
      <c r="AK175" s="10"/>
      <c r="AL175" s="10"/>
      <c r="AM175" s="10"/>
      <c r="AN175" s="10">
        <v>11.251464065708417</v>
      </c>
      <c r="AO175" s="10">
        <v>4.635690018643265</v>
      </c>
      <c r="AP175" s="10">
        <v>9.027175804182658</v>
      </c>
      <c r="AQ175" s="10">
        <v>114.66</v>
      </c>
      <c r="AR175" s="10"/>
      <c r="AS175" s="10"/>
      <c r="AT175" s="10">
        <v>6.4239510359899983</v>
      </c>
      <c r="AU175" s="10">
        <v>1</v>
      </c>
      <c r="AV175" s="16"/>
      <c r="AW175" s="19">
        <v>276.58305578577307</v>
      </c>
      <c r="AX175" s="1" t="s">
        <v>120</v>
      </c>
      <c r="AY175" s="23">
        <v>26.174803149606301</v>
      </c>
      <c r="AZ175" s="18">
        <v>100</v>
      </c>
      <c r="BA175" s="18">
        <v>0</v>
      </c>
      <c r="BB175" s="18">
        <v>0</v>
      </c>
      <c r="BC175" s="18">
        <v>0</v>
      </c>
      <c r="BD175" s="18">
        <v>100</v>
      </c>
      <c r="BE175" s="18">
        <v>0</v>
      </c>
      <c r="BF175" s="24">
        <v>58.686949720173942</v>
      </c>
      <c r="BG175" s="24">
        <v>37.984890640948549</v>
      </c>
      <c r="BH175" s="24">
        <v>3.328159638877505</v>
      </c>
      <c r="BI175" s="21"/>
      <c r="BJ175" s="25">
        <f t="shared" ca="1" si="18"/>
        <v>0.94938542468199405</v>
      </c>
      <c r="BK175" s="24">
        <f t="shared" ca="1" si="19"/>
        <v>22.34612556866638</v>
      </c>
      <c r="BL175" s="23">
        <f t="shared" si="20"/>
        <v>4.0614688789330664</v>
      </c>
      <c r="BM175" s="23">
        <f t="shared" ca="1" si="21"/>
        <v>2.800333042668711</v>
      </c>
      <c r="BN175" s="22">
        <f t="shared" si="22"/>
        <v>2.8820330278561661</v>
      </c>
      <c r="BO175" s="21"/>
      <c r="BP175" s="2"/>
    </row>
    <row r="176" spans="1:68" x14ac:dyDescent="0.2">
      <c r="A176">
        <v>8.15</v>
      </c>
      <c r="B176">
        <v>2.02</v>
      </c>
      <c r="C176">
        <v>0.19908000000000001</v>
      </c>
      <c r="D176">
        <v>-1.602E-2</v>
      </c>
      <c r="E176">
        <v>1.124E-2</v>
      </c>
      <c r="F176">
        <v>2.1126499999999999</v>
      </c>
      <c r="G176">
        <v>2.12005</v>
      </c>
      <c r="H176" s="21"/>
      <c r="I176" s="17">
        <f t="shared" si="16"/>
        <v>26.738845144356954</v>
      </c>
      <c r="J176" s="16">
        <f t="shared" si="17"/>
        <v>-26.338845144356956</v>
      </c>
      <c r="K176" s="10">
        <v>115</v>
      </c>
      <c r="L176" s="16">
        <v>3040.6824146981585</v>
      </c>
      <c r="M176" s="16">
        <v>1382.414698162735</v>
      </c>
      <c r="N176" s="16">
        <v>11.586832895888014</v>
      </c>
      <c r="O176" s="16">
        <v>16.954043121149898</v>
      </c>
      <c r="P176" s="16">
        <v>17.276936691755772</v>
      </c>
      <c r="Q176" s="16">
        <v>0.66292112956462523</v>
      </c>
      <c r="R176" s="16">
        <v>3.8370293379668325</v>
      </c>
      <c r="S176" s="16">
        <v>22.42316462540786</v>
      </c>
      <c r="T176" s="20" t="s">
        <v>122</v>
      </c>
      <c r="U176" s="10">
        <v>4</v>
      </c>
      <c r="V176" s="20" t="s">
        <v>144</v>
      </c>
      <c r="W176" s="10">
        <v>4</v>
      </c>
      <c r="X176" s="20" t="s">
        <v>144</v>
      </c>
      <c r="Y176" s="10">
        <v>4</v>
      </c>
      <c r="Z176" s="20" t="s">
        <v>123</v>
      </c>
      <c r="AA176" s="15">
        <v>4</v>
      </c>
      <c r="AB176" s="11">
        <v>61.920858335067109</v>
      </c>
      <c r="AC176" s="10">
        <v>35.040292766842754</v>
      </c>
      <c r="AD176" s="19">
        <v>3.0388488980901376</v>
      </c>
      <c r="AE176" s="12">
        <v>1695.4043121149898</v>
      </c>
      <c r="AF176" s="10">
        <v>1851.700364230029</v>
      </c>
      <c r="AG176" s="10">
        <v>1151.7957794503848</v>
      </c>
      <c r="AH176" s="10">
        <v>222.91882415012256</v>
      </c>
      <c r="AI176" s="10">
        <v>2.6061828355210874</v>
      </c>
      <c r="AJ176" s="10"/>
      <c r="AK176" s="10"/>
      <c r="AL176" s="10"/>
      <c r="AM176" s="10"/>
      <c r="AN176" s="10">
        <v>11.302695414099931</v>
      </c>
      <c r="AO176" s="10">
        <v>4.6810708747121641</v>
      </c>
      <c r="AP176" s="10">
        <v>9.0625704561526934</v>
      </c>
      <c r="AQ176" s="10">
        <v>114.66</v>
      </c>
      <c r="AR176" s="10"/>
      <c r="AS176" s="10"/>
      <c r="AT176" s="10">
        <v>6.4099388493713851</v>
      </c>
      <c r="AU176" s="10">
        <v>1</v>
      </c>
      <c r="AV176" s="16"/>
      <c r="AW176" s="19">
        <v>277.75505463450435</v>
      </c>
      <c r="AX176" s="1" t="s">
        <v>120</v>
      </c>
      <c r="AY176" s="23">
        <v>26.338845144356998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61.920858335067109</v>
      </c>
      <c r="BG176" s="24">
        <v>35.040292766842754</v>
      </c>
      <c r="BH176" s="24">
        <v>3.0388488980901376</v>
      </c>
      <c r="BI176" s="21"/>
      <c r="BJ176" s="25">
        <f t="shared" ca="1" si="18"/>
        <v>0.95340915094942358</v>
      </c>
      <c r="BK176" s="24">
        <f t="shared" ca="1" si="19"/>
        <v>22.346125501881563</v>
      </c>
      <c r="BL176" s="23">
        <f t="shared" si="20"/>
        <v>4.2072612083027474</v>
      </c>
      <c r="BM176" s="23">
        <f t="shared" ca="1" si="21"/>
        <v>2.8103589155026105</v>
      </c>
      <c r="BN176" s="22">
        <f t="shared" si="22"/>
        <v>2.8900235119391144</v>
      </c>
      <c r="BO176" s="21"/>
      <c r="BP176" s="2"/>
    </row>
    <row r="177" spans="1:68" x14ac:dyDescent="0.2">
      <c r="A177">
        <v>8.1999999999999993</v>
      </c>
      <c r="B177">
        <v>2.02</v>
      </c>
      <c r="C177">
        <v>0.19544</v>
      </c>
      <c r="D177">
        <v>-2.503E-2</v>
      </c>
      <c r="E177">
        <v>7.5900000000000004E-3</v>
      </c>
      <c r="F177">
        <v>2.1166499999999999</v>
      </c>
      <c r="G177">
        <v>2.12073</v>
      </c>
      <c r="H177" s="21"/>
      <c r="I177" s="17">
        <f t="shared" si="16"/>
        <v>26.902887139107609</v>
      </c>
      <c r="J177" s="16">
        <f t="shared" si="17"/>
        <v>-26.50288713910761</v>
      </c>
      <c r="K177" s="10">
        <v>115</v>
      </c>
      <c r="L177" s="16">
        <v>3059.5472440944836</v>
      </c>
      <c r="M177" s="16">
        <v>1391.0433070866195</v>
      </c>
      <c r="N177" s="16">
        <v>11.657917760279965</v>
      </c>
      <c r="O177" s="16">
        <v>15.98948049281314</v>
      </c>
      <c r="P177" s="16">
        <v>16.29831679322923</v>
      </c>
      <c r="Q177" s="16">
        <v>0.59885463404411376</v>
      </c>
      <c r="R177" s="16">
        <v>3.674334237342193</v>
      </c>
      <c r="S177" s="16">
        <v>21.446965306672908</v>
      </c>
      <c r="T177" s="20" t="s">
        <v>122</v>
      </c>
      <c r="U177" s="10">
        <v>4</v>
      </c>
      <c r="V177" s="20" t="s">
        <v>144</v>
      </c>
      <c r="W177" s="10">
        <v>4</v>
      </c>
      <c r="X177" s="20" t="s">
        <v>144</v>
      </c>
      <c r="Y177" s="10">
        <v>4</v>
      </c>
      <c r="Z177" s="20" t="s">
        <v>123</v>
      </c>
      <c r="AA177" s="15">
        <v>4</v>
      </c>
      <c r="AB177" s="11">
        <v>59.45635538255371</v>
      </c>
      <c r="AC177" s="10">
        <v>37.28938262869945</v>
      </c>
      <c r="AD177" s="19">
        <v>3.2542619887468422</v>
      </c>
      <c r="AE177" s="12">
        <v>1598.9480492813141</v>
      </c>
      <c r="AF177" s="10">
        <v>1735.4589156153579</v>
      </c>
      <c r="AG177" s="10">
        <v>1086.5544528819487</v>
      </c>
      <c r="AH177" s="10">
        <v>201.37469238294057</v>
      </c>
      <c r="AI177" s="10">
        <v>2.7215814768210738</v>
      </c>
      <c r="AJ177" s="10"/>
      <c r="AK177" s="10"/>
      <c r="AL177" s="10"/>
      <c r="AM177" s="10"/>
      <c r="AN177" s="10">
        <v>10.659653661875426</v>
      </c>
      <c r="AO177" s="10">
        <v>4.4417167988375486</v>
      </c>
      <c r="AP177" s="10">
        <v>8.6058811701736406</v>
      </c>
      <c r="AQ177" s="10">
        <v>114.66</v>
      </c>
      <c r="AR177" s="10"/>
      <c r="AS177" s="10"/>
      <c r="AT177" s="10">
        <v>5.9488246578711861</v>
      </c>
      <c r="AU177" s="10">
        <v>1</v>
      </c>
      <c r="AV177" s="16"/>
      <c r="AW177" s="19">
        <v>260.31883734230371</v>
      </c>
      <c r="AX177" s="1" t="s">
        <v>120</v>
      </c>
      <c r="AY177" s="23">
        <v>26.5028871391076</v>
      </c>
      <c r="AZ177" s="18">
        <v>100</v>
      </c>
      <c r="BA177" s="18">
        <v>0</v>
      </c>
      <c r="BB177" s="18">
        <v>0</v>
      </c>
      <c r="BC177" s="18">
        <v>0</v>
      </c>
      <c r="BD177" s="18">
        <v>100</v>
      </c>
      <c r="BE177" s="18">
        <v>0</v>
      </c>
      <c r="BF177" s="24">
        <v>59.45635538255371</v>
      </c>
      <c r="BG177" s="24">
        <v>37.28938262869945</v>
      </c>
      <c r="BH177" s="24">
        <v>3.2542619887468422</v>
      </c>
      <c r="BI177" s="21"/>
      <c r="BJ177" s="25">
        <f t="shared" ca="1" si="18"/>
        <v>0.95824926346969452</v>
      </c>
      <c r="BK177" s="24">
        <f t="shared" ca="1" si="19"/>
        <v>20.863483211932088</v>
      </c>
      <c r="BL177" s="23">
        <f t="shared" si="20"/>
        <v>4.0549336999783767</v>
      </c>
      <c r="BM177" s="23">
        <f t="shared" ca="1" si="21"/>
        <v>2.82252753440696</v>
      </c>
      <c r="BN177" s="22">
        <f t="shared" si="22"/>
        <v>2.8982230132502185</v>
      </c>
      <c r="BO177" s="21"/>
      <c r="BP177" s="2"/>
    </row>
    <row r="178" spans="1:68" x14ac:dyDescent="0.2">
      <c r="A178">
        <v>8.25</v>
      </c>
      <c r="B178">
        <v>2.02</v>
      </c>
      <c r="C178">
        <v>0.18867999999999999</v>
      </c>
      <c r="D178">
        <v>-4.1119999999999997E-2</v>
      </c>
      <c r="E178">
        <v>6.9899999999999997E-3</v>
      </c>
      <c r="F178">
        <v>2.1139999999999999</v>
      </c>
      <c r="G178">
        <v>2.1161799999999999</v>
      </c>
      <c r="H178" s="21"/>
      <c r="I178" s="17">
        <f t="shared" si="16"/>
        <v>27.066929133858267</v>
      </c>
      <c r="J178" s="16">
        <f t="shared" si="17"/>
        <v>-26.666929133858268</v>
      </c>
      <c r="K178" s="10">
        <v>115</v>
      </c>
      <c r="L178" s="16">
        <v>3078.4120734908092</v>
      </c>
      <c r="M178" s="16">
        <v>1399.6719160105042</v>
      </c>
      <c r="N178" s="16">
        <v>11.729002624671915</v>
      </c>
      <c r="O178" s="16">
        <v>14.198149897330591</v>
      </c>
      <c r="P178" s="16">
        <v>14.504675413605895</v>
      </c>
      <c r="Q178" s="16">
        <v>0.48444509875831721</v>
      </c>
      <c r="R178" s="16">
        <v>3.3399237483376614</v>
      </c>
      <c r="S178" s="16">
        <v>21.286494185784971</v>
      </c>
      <c r="T178" s="20" t="s">
        <v>122</v>
      </c>
      <c r="U178" s="10">
        <v>4</v>
      </c>
      <c r="V178" s="20" t="s">
        <v>144</v>
      </c>
      <c r="W178" s="10">
        <v>4</v>
      </c>
      <c r="X178" s="20" t="s">
        <v>144</v>
      </c>
      <c r="Y178" s="10">
        <v>4</v>
      </c>
      <c r="Z178" s="20" t="s">
        <v>123</v>
      </c>
      <c r="AA178" s="15">
        <v>4</v>
      </c>
      <c r="AB178" s="11">
        <v>54.646161569092669</v>
      </c>
      <c r="AC178" s="10">
        <v>41.575223733260636</v>
      </c>
      <c r="AD178" s="19">
        <v>3.7786146976466974</v>
      </c>
      <c r="AE178" s="12">
        <v>1419.8149897330591</v>
      </c>
      <c r="AF178" s="10">
        <v>1523.3325868716522</v>
      </c>
      <c r="AG178" s="10">
        <v>962.8506560204421</v>
      </c>
      <c r="AH178" s="10">
        <v>196.61125497146858</v>
      </c>
      <c r="AI178" s="10">
        <v>2.9940803304198713</v>
      </c>
      <c r="AJ178" s="10"/>
      <c r="AK178" s="10"/>
      <c r="AL178" s="10"/>
      <c r="AM178" s="10"/>
      <c r="AN178" s="10">
        <v>9.4654332648870607</v>
      </c>
      <c r="AO178" s="10">
        <v>3.9934141838033748</v>
      </c>
      <c r="AP178" s="10">
        <v>7.7028052481635365</v>
      </c>
      <c r="AQ178" s="10">
        <v>114.66</v>
      </c>
      <c r="AR178" s="10"/>
      <c r="AS178" s="10"/>
      <c r="AT178" s="10">
        <v>5.1539460331008611</v>
      </c>
      <c r="AU178" s="10">
        <v>1</v>
      </c>
      <c r="AV178" s="16"/>
      <c r="AW178" s="19">
        <v>228.49988803074783</v>
      </c>
      <c r="AX178" s="1" t="s">
        <v>120</v>
      </c>
      <c r="AY178" s="23">
        <v>26.6669291338583</v>
      </c>
      <c r="AZ178" s="18">
        <v>100</v>
      </c>
      <c r="BA178" s="18">
        <v>0</v>
      </c>
      <c r="BB178" s="18">
        <v>0</v>
      </c>
      <c r="BC178" s="18">
        <v>0</v>
      </c>
      <c r="BD178" s="18">
        <v>100</v>
      </c>
      <c r="BE178" s="18">
        <v>0</v>
      </c>
      <c r="BF178" s="24">
        <v>54.646161569092669</v>
      </c>
      <c r="BG178" s="24">
        <v>41.575223733260636</v>
      </c>
      <c r="BH178" s="24">
        <v>3.7786146976466974</v>
      </c>
      <c r="BI178" s="21"/>
      <c r="BJ178" s="25">
        <f t="shared" ca="1" si="18"/>
        <v>0.96668614274146281</v>
      </c>
      <c r="BK178" s="24">
        <f t="shared" ca="1" si="19"/>
        <v>18.27196194350536</v>
      </c>
      <c r="BL178" s="23">
        <f t="shared" si="20"/>
        <v>3.736425459635945</v>
      </c>
      <c r="BM178" s="23">
        <f t="shared" ca="1" si="21"/>
        <v>2.8441364859924048</v>
      </c>
      <c r="BN178" s="22">
        <f t="shared" si="22"/>
        <v>2.9132850135234936</v>
      </c>
      <c r="BO178" s="21"/>
      <c r="BP178" s="2"/>
    </row>
    <row r="179" spans="1:68" x14ac:dyDescent="0.2">
      <c r="A179">
        <v>8.3000000000000007</v>
      </c>
      <c r="B179">
        <v>2.02</v>
      </c>
      <c r="C179">
        <v>0.19020999999999999</v>
      </c>
      <c r="D179">
        <v>-4.972E-2</v>
      </c>
      <c r="E179">
        <v>9.2800000000000001E-3</v>
      </c>
      <c r="F179">
        <v>2.1164499999999999</v>
      </c>
      <c r="G179">
        <v>2.1170499999999999</v>
      </c>
      <c r="H179" s="21"/>
      <c r="I179" s="17">
        <f t="shared" si="16"/>
        <v>27.230971128608925</v>
      </c>
      <c r="J179" s="16">
        <f t="shared" si="17"/>
        <v>-26.830971128608926</v>
      </c>
      <c r="K179" s="10">
        <v>115</v>
      </c>
      <c r="L179" s="16">
        <v>3097.2769028871348</v>
      </c>
      <c r="M179" s="16">
        <v>1408.3005249343889</v>
      </c>
      <c r="N179" s="16">
        <v>11.800087489063866</v>
      </c>
      <c r="O179" s="16">
        <v>14.6035841889117</v>
      </c>
      <c r="P179" s="16">
        <v>14.918929197991005</v>
      </c>
      <c r="Q179" s="16">
        <v>0.42329394876093673</v>
      </c>
      <c r="R179" s="16">
        <v>2.8372944407963128</v>
      </c>
      <c r="S179" s="16">
        <v>21.898958963840599</v>
      </c>
      <c r="T179" s="20" t="s">
        <v>122</v>
      </c>
      <c r="U179" s="10">
        <v>5</v>
      </c>
      <c r="V179" s="20" t="s">
        <v>144</v>
      </c>
      <c r="W179" s="10">
        <v>4</v>
      </c>
      <c r="X179" s="20" t="s">
        <v>144</v>
      </c>
      <c r="Y179" s="10">
        <v>4</v>
      </c>
      <c r="Z179" s="20" t="s">
        <v>123</v>
      </c>
      <c r="AA179" s="15">
        <v>4</v>
      </c>
      <c r="AB179" s="11">
        <v>41.84734042599856</v>
      </c>
      <c r="AC179" s="10">
        <v>51.949989700235122</v>
      </c>
      <c r="AD179" s="19">
        <v>6.2026698737663164</v>
      </c>
      <c r="AE179" s="12">
        <v>1460.35841889117</v>
      </c>
      <c r="AF179" s="10">
        <v>1570.9586303642343</v>
      </c>
      <c r="AG179" s="10">
        <v>993.91968984932544</v>
      </c>
      <c r="AH179" s="10">
        <v>207.74821319540706</v>
      </c>
      <c r="AI179" s="10">
        <v>3.5244844018350836</v>
      </c>
      <c r="AJ179" s="10"/>
      <c r="AK179" s="10"/>
      <c r="AL179" s="10"/>
      <c r="AM179" s="10"/>
      <c r="AN179" s="10">
        <v>7.3017920944558501</v>
      </c>
      <c r="AO179" s="10">
        <v>4.0004045485463804</v>
      </c>
      <c r="AP179" s="10">
        <v>7.9513575187946026</v>
      </c>
      <c r="AQ179" s="10">
        <v>114.66</v>
      </c>
      <c r="AR179" s="10"/>
      <c r="AS179" s="10"/>
      <c r="AT179" s="10">
        <v>5.2887769735896084</v>
      </c>
      <c r="AU179" s="10">
        <v>1</v>
      </c>
      <c r="AV179" s="16"/>
      <c r="AW179" s="19">
        <v>235.64379455463515</v>
      </c>
      <c r="AX179" s="1" t="s">
        <v>120</v>
      </c>
      <c r="AY179" s="23">
        <v>26.830971128608901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41.84734042599856</v>
      </c>
      <c r="BG179" s="24">
        <v>51.949989700235122</v>
      </c>
      <c r="BH179" s="24">
        <v>6.2026698737663164</v>
      </c>
      <c r="BI179" s="21"/>
      <c r="BJ179" s="25">
        <f t="shared" ca="1" si="18"/>
        <v>0.94760718084128737</v>
      </c>
      <c r="BK179" s="24">
        <f t="shared" ca="1" si="19"/>
        <v>18.585250465831013</v>
      </c>
      <c r="BL179" s="23">
        <f t="shared" si="20"/>
        <v>3.1659292739781479</v>
      </c>
      <c r="BM179" s="23">
        <f t="shared" ca="1" si="21"/>
        <v>2.7935253820084425</v>
      </c>
      <c r="BN179" s="22">
        <f t="shared" si="22"/>
        <v>2.861518498998592</v>
      </c>
      <c r="BO179" s="21"/>
      <c r="BP179" s="2"/>
    </row>
    <row r="180" spans="1:68" x14ac:dyDescent="0.2">
      <c r="A180">
        <v>8.35</v>
      </c>
      <c r="B180">
        <v>2.02</v>
      </c>
      <c r="C180">
        <v>0.1981</v>
      </c>
      <c r="D180">
        <v>-3.3759999999999998E-2</v>
      </c>
      <c r="E180">
        <v>1.155E-2</v>
      </c>
      <c r="F180">
        <v>2.1156000000000001</v>
      </c>
      <c r="G180">
        <v>2.1148500000000001</v>
      </c>
      <c r="H180" s="21"/>
      <c r="I180" s="17">
        <f t="shared" si="16"/>
        <v>27.395013123359579</v>
      </c>
      <c r="J180" s="16">
        <f t="shared" si="17"/>
        <v>-26.99501312335958</v>
      </c>
      <c r="K180" s="10">
        <v>115</v>
      </c>
      <c r="L180" s="16">
        <v>3116.14173228346</v>
      </c>
      <c r="M180" s="16">
        <v>1416.9291338582734</v>
      </c>
      <c r="N180" s="16">
        <v>11.871172353455817</v>
      </c>
      <c r="O180" s="16">
        <v>16.694353182751538</v>
      </c>
      <c r="P180" s="16">
        <v>17.018440658496818</v>
      </c>
      <c r="Q180" s="16">
        <v>0.53677910619793578</v>
      </c>
      <c r="R180" s="16">
        <v>3.154102758115723</v>
      </c>
      <c r="S180" s="16">
        <v>22.506074704533297</v>
      </c>
      <c r="T180" s="20" t="s">
        <v>122</v>
      </c>
      <c r="U180" s="10">
        <v>5</v>
      </c>
      <c r="V180" s="20" t="s">
        <v>144</v>
      </c>
      <c r="W180" s="10">
        <v>4</v>
      </c>
      <c r="X180" s="20" t="s">
        <v>144</v>
      </c>
      <c r="Y180" s="10">
        <v>4</v>
      </c>
      <c r="Z180" s="20" t="s">
        <v>123</v>
      </c>
      <c r="AA180" s="15">
        <v>4</v>
      </c>
      <c r="AB180" s="11">
        <v>45.375323355463657</v>
      </c>
      <c r="AC180" s="10">
        <v>49.279814338912857</v>
      </c>
      <c r="AD180" s="19">
        <v>5.3448623056234901</v>
      </c>
      <c r="AE180" s="12">
        <v>1669.4353182751536</v>
      </c>
      <c r="AF180" s="10">
        <v>1816.850282812193</v>
      </c>
      <c r="AG180" s="10">
        <v>1134.5627105664546</v>
      </c>
      <c r="AH180" s="10">
        <v>218.77513407930817</v>
      </c>
      <c r="AI180" s="10">
        <v>3.1704737501875337</v>
      </c>
      <c r="AJ180" s="10"/>
      <c r="AK180" s="10"/>
      <c r="AL180" s="10"/>
      <c r="AM180" s="10"/>
      <c r="AN180" s="10">
        <v>8.347176591375769</v>
      </c>
      <c r="AO180" s="10">
        <v>4.5198932678498247</v>
      </c>
      <c r="AP180" s="10">
        <v>8.9419389739651827</v>
      </c>
      <c r="AQ180" s="10">
        <v>114.66</v>
      </c>
      <c r="AR180" s="10"/>
      <c r="AS180" s="10"/>
      <c r="AT180" s="10">
        <v>6.1215528809663953</v>
      </c>
      <c r="AU180" s="10">
        <v>1</v>
      </c>
      <c r="AV180" s="16"/>
      <c r="AW180" s="19">
        <v>272.52754242182897</v>
      </c>
      <c r="AX180" s="1" t="s">
        <v>120</v>
      </c>
      <c r="AY180" s="23">
        <v>26.995013123359598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45.375323355463657</v>
      </c>
      <c r="BG180" s="24">
        <v>49.279814338912857</v>
      </c>
      <c r="BH180" s="24">
        <v>5.3448623056234901</v>
      </c>
      <c r="BI180" s="21"/>
      <c r="BJ180" s="25">
        <f t="shared" ca="1" si="18"/>
        <v>0.9397651046869776</v>
      </c>
      <c r="BK180" s="24">
        <f t="shared" ca="1" si="19"/>
        <v>21.299106026250946</v>
      </c>
      <c r="BL180" s="23">
        <f t="shared" si="20"/>
        <v>3.4719680926607892</v>
      </c>
      <c r="BM180" s="23">
        <f t="shared" ca="1" si="21"/>
        <v>2.7724074164650738</v>
      </c>
      <c r="BN180" s="22">
        <f t="shared" si="22"/>
        <v>2.8428820868514499</v>
      </c>
      <c r="BO180" s="21"/>
      <c r="BP180" s="2"/>
    </row>
    <row r="181" spans="1:68" x14ac:dyDescent="0.2">
      <c r="A181">
        <v>8.4</v>
      </c>
      <c r="B181">
        <v>2.02</v>
      </c>
      <c r="C181">
        <v>0.20155000000000001</v>
      </c>
      <c r="D181">
        <v>-1.23E-3</v>
      </c>
      <c r="E181">
        <v>8.2100000000000003E-3</v>
      </c>
      <c r="F181">
        <v>2.1223000000000001</v>
      </c>
      <c r="G181">
        <v>2.1215999999999999</v>
      </c>
      <c r="H181" s="21"/>
      <c r="I181" s="17">
        <f t="shared" si="16"/>
        <v>27.559055118110237</v>
      </c>
      <c r="J181" s="16">
        <f t="shared" si="17"/>
        <v>-27.159055118110238</v>
      </c>
      <c r="K181" s="10">
        <v>115</v>
      </c>
      <c r="L181" s="16">
        <v>3135.0065616797856</v>
      </c>
      <c r="M181" s="16">
        <v>1425.5577427821581</v>
      </c>
      <c r="N181" s="16">
        <v>11.94225721784777</v>
      </c>
      <c r="O181" s="16">
        <v>17.608567761806981</v>
      </c>
      <c r="P181" s="16">
        <v>17.919791872501882</v>
      </c>
      <c r="Q181" s="16">
        <v>0.7680868863624456</v>
      </c>
      <c r="R181" s="16">
        <v>4.2862489242471806</v>
      </c>
      <c r="S181" s="16">
        <v>21.612785464923775</v>
      </c>
      <c r="T181" s="20" t="s">
        <v>33</v>
      </c>
      <c r="U181" s="10">
        <v>3</v>
      </c>
      <c r="V181" s="20" t="s">
        <v>144</v>
      </c>
      <c r="W181" s="10">
        <v>4</v>
      </c>
      <c r="X181" s="20" t="s">
        <v>144</v>
      </c>
      <c r="Y181" s="10">
        <v>4</v>
      </c>
      <c r="Z181" s="20" t="s">
        <v>33</v>
      </c>
      <c r="AA181" s="15">
        <v>3</v>
      </c>
      <c r="AB181" s="11">
        <v>72.276052401630025</v>
      </c>
      <c r="AC181" s="10">
        <v>25.365463528906915</v>
      </c>
      <c r="AD181" s="19">
        <v>2.3584840694630533</v>
      </c>
      <c r="AE181" s="12">
        <v>1760.8567761806983</v>
      </c>
      <c r="AF181" s="10">
        <v>1921.781906260064</v>
      </c>
      <c r="AG181" s="10">
        <v>1194.6527915001254</v>
      </c>
      <c r="AH181" s="10">
        <v>198.9365810827064</v>
      </c>
      <c r="AI181" s="10">
        <v>2.3330422886618418</v>
      </c>
      <c r="AJ181" s="10"/>
      <c r="AK181" s="10"/>
      <c r="AL181" s="10"/>
      <c r="AM181" s="10"/>
      <c r="AN181" s="10">
        <v>17.608567761806981</v>
      </c>
      <c r="AO181" s="10">
        <v>4.9288291553179047</v>
      </c>
      <c r="AP181" s="10">
        <v>9.3625695405008784</v>
      </c>
      <c r="AQ181" s="10">
        <v>111.47500000000001</v>
      </c>
      <c r="AR181" s="10"/>
      <c r="AS181" s="10"/>
      <c r="AT181" s="10">
        <v>6.4517452523448293</v>
      </c>
      <c r="AU181" s="10">
        <v>1</v>
      </c>
      <c r="AV181" s="16"/>
      <c r="AW181" s="19">
        <v>288.26728593900964</v>
      </c>
      <c r="AX181" s="1" t="s">
        <v>120</v>
      </c>
      <c r="AY181" s="23">
        <v>27.159055118110199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72.276052401630025</v>
      </c>
      <c r="BG181" s="24">
        <v>25.365463528906915</v>
      </c>
      <c r="BH181" s="24">
        <v>2.3584840694630533</v>
      </c>
      <c r="BI181" s="21"/>
      <c r="BJ181" s="25">
        <f t="shared" ca="1" si="18"/>
        <v>0.96494479380351716</v>
      </c>
      <c r="BK181" s="24">
        <f t="shared" ca="1" si="19"/>
        <v>22.624652841462371</v>
      </c>
      <c r="BL181" s="23">
        <f t="shared" si="20"/>
        <v>4.697121641762684</v>
      </c>
      <c r="BM181" s="23">
        <f t="shared" ca="1" si="21"/>
        <v>2.8379607508451943</v>
      </c>
      <c r="BN181" s="22">
        <f t="shared" si="22"/>
        <v>2.9080290847014987</v>
      </c>
      <c r="BO181" s="21"/>
      <c r="BP181" s="2"/>
    </row>
    <row r="182" spans="1:68" x14ac:dyDescent="0.2">
      <c r="A182">
        <v>8.4499999999999993</v>
      </c>
      <c r="B182">
        <v>2.02</v>
      </c>
      <c r="C182">
        <v>0.23547999999999999</v>
      </c>
      <c r="D182">
        <v>-1.7690000000000001E-2</v>
      </c>
      <c r="E182">
        <v>1.2149999999999999E-2</v>
      </c>
      <c r="F182">
        <v>2.1217800000000002</v>
      </c>
      <c r="G182">
        <v>2.1196000000000002</v>
      </c>
      <c r="H182" s="21"/>
      <c r="I182" s="17">
        <f t="shared" si="16"/>
        <v>27.723097112860888</v>
      </c>
      <c r="J182" s="16">
        <f t="shared" si="17"/>
        <v>-27.323097112860889</v>
      </c>
      <c r="K182" s="10">
        <v>115</v>
      </c>
      <c r="L182" s="16">
        <v>3153.8713910761103</v>
      </c>
      <c r="M182" s="16">
        <v>1434.1863517060424</v>
      </c>
      <c r="N182" s="16">
        <v>12.013342082239719</v>
      </c>
      <c r="O182" s="16">
        <v>26.599669404517453</v>
      </c>
      <c r="P182" s="16">
        <v>26.926067664403519</v>
      </c>
      <c r="Q182" s="16">
        <v>0.65104642950699421</v>
      </c>
      <c r="R182" s="16">
        <v>2.4179038603831593</v>
      </c>
      <c r="S182" s="16">
        <v>22.666545825421235</v>
      </c>
      <c r="T182" s="20" t="s">
        <v>33</v>
      </c>
      <c r="U182" s="10">
        <v>3</v>
      </c>
      <c r="V182" s="20" t="s">
        <v>144</v>
      </c>
      <c r="W182" s="10">
        <v>4</v>
      </c>
      <c r="X182" s="20" t="s">
        <v>142</v>
      </c>
      <c r="Y182" s="10">
        <v>5</v>
      </c>
      <c r="Z182" s="20" t="s">
        <v>121</v>
      </c>
      <c r="AA182" s="15">
        <v>5</v>
      </c>
      <c r="AB182" s="11">
        <v>18.4509310294698</v>
      </c>
      <c r="AC182" s="10">
        <v>62.630849844091756</v>
      </c>
      <c r="AD182" s="19">
        <v>18.918219126438448</v>
      </c>
      <c r="AE182" s="12">
        <v>2659.9669404517454</v>
      </c>
      <c r="AF182" s="10">
        <v>2980.2340682840022</v>
      </c>
      <c r="AG182" s="10">
        <v>1795.0711776269013</v>
      </c>
      <c r="AH182" s="10">
        <v>219.15161985973404</v>
      </c>
      <c r="AI182" s="10">
        <v>4.1358137367857646</v>
      </c>
      <c r="AJ182" s="10"/>
      <c r="AK182" s="10"/>
      <c r="AL182" s="10"/>
      <c r="AM182" s="10"/>
      <c r="AN182" s="10">
        <v>26.599669404517453</v>
      </c>
      <c r="AO182" s="10">
        <v>6.4025990101302011</v>
      </c>
      <c r="AP182" s="10">
        <v>13.565498243388308</v>
      </c>
      <c r="AQ182" s="10">
        <v>111.47500000000001</v>
      </c>
      <c r="AR182" s="10"/>
      <c r="AS182" s="10"/>
      <c r="AT182" s="10">
        <v>10.161998980088022</v>
      </c>
      <c r="AU182" s="10">
        <v>1</v>
      </c>
      <c r="AV182" s="16"/>
      <c r="AW182" s="19">
        <v>447.0351102426003</v>
      </c>
      <c r="AX182" s="1" t="s">
        <v>120</v>
      </c>
      <c r="AY182" s="23">
        <v>27.3230971128609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18.4509310294698</v>
      </c>
      <c r="BG182" s="24">
        <v>62.630849844091756</v>
      </c>
      <c r="BH182" s="24">
        <v>18.918219126438448</v>
      </c>
      <c r="BI182" s="21"/>
      <c r="BJ182" s="25">
        <f t="shared" ca="1" si="18"/>
        <v>0.85120897132324536</v>
      </c>
      <c r="BK182" s="24">
        <f t="shared" ca="1" si="19"/>
        <v>33.352866139961272</v>
      </c>
      <c r="BL182" s="23">
        <f t="shared" si="20"/>
        <v>2.5683184351504749</v>
      </c>
      <c r="BM182" s="23">
        <f t="shared" ca="1" si="21"/>
        <v>2.5389064432389326</v>
      </c>
      <c r="BN182" s="22">
        <f t="shared" si="22"/>
        <v>2.6145345182689348</v>
      </c>
      <c r="BO182" s="21"/>
      <c r="BP182" s="2"/>
    </row>
    <row r="183" spans="1:68" x14ac:dyDescent="0.2">
      <c r="A183">
        <v>8.5</v>
      </c>
      <c r="B183">
        <v>0.36</v>
      </c>
      <c r="C183">
        <v>0.26732</v>
      </c>
      <c r="D183">
        <v>-1.636E-2</v>
      </c>
      <c r="E183">
        <v>-1.1730000000000001E-2</v>
      </c>
      <c r="F183">
        <v>2.1242800000000002</v>
      </c>
      <c r="G183">
        <v>2.1232799999999998</v>
      </c>
      <c r="H183" s="21"/>
      <c r="I183" s="17">
        <f t="shared" si="16"/>
        <v>27.887139107611546</v>
      </c>
      <c r="J183" s="16">
        <f t="shared" si="17"/>
        <v>-27.487139107611547</v>
      </c>
      <c r="K183" s="10">
        <v>115</v>
      </c>
      <c r="L183" s="16">
        <v>3172.7362204724359</v>
      </c>
      <c r="M183" s="16">
        <v>1442.8149606299271</v>
      </c>
      <c r="N183" s="16">
        <v>12.08442694663167</v>
      </c>
      <c r="O183" s="16">
        <v>35.036942505133474</v>
      </c>
      <c r="P183" s="16">
        <v>35.271371556216245</v>
      </c>
      <c r="Q183" s="16">
        <v>0.66050352596007744</v>
      </c>
      <c r="R183" s="16">
        <v>1.8726335178300431</v>
      </c>
      <c r="S183" s="16">
        <v>16.279795214081304</v>
      </c>
      <c r="T183" s="20" t="s">
        <v>33</v>
      </c>
      <c r="U183" s="10">
        <v>3</v>
      </c>
      <c r="V183" s="20" t="s">
        <v>142</v>
      </c>
      <c r="W183" s="10">
        <v>5</v>
      </c>
      <c r="X183" s="20" t="s">
        <v>142</v>
      </c>
      <c r="Y183" s="10">
        <v>5</v>
      </c>
      <c r="Z183" s="20" t="s">
        <v>121</v>
      </c>
      <c r="AA183" s="15">
        <v>5</v>
      </c>
      <c r="AB183" s="11">
        <v>7.5733368214288959</v>
      </c>
      <c r="AC183" s="10">
        <v>57.115030084595816</v>
      </c>
      <c r="AD183" s="19">
        <v>35.311633093975288</v>
      </c>
      <c r="AE183" s="12">
        <v>3503.6942505133475</v>
      </c>
      <c r="AF183" s="10">
        <v>3960.9248302974806</v>
      </c>
      <c r="AG183" s="10">
        <v>2351.4247704144163</v>
      </c>
      <c r="AH183" s="10">
        <v>86.304718644678189</v>
      </c>
      <c r="AI183" s="10">
        <v>5.3400731668990575</v>
      </c>
      <c r="AJ183" s="10"/>
      <c r="AK183" s="10"/>
      <c r="AL183" s="10"/>
      <c r="AM183" s="10"/>
      <c r="AN183" s="10">
        <v>35.036942505133474</v>
      </c>
      <c r="AO183" s="10">
        <v>7.816870963980886</v>
      </c>
      <c r="AP183" s="10">
        <v>17.635685778108122</v>
      </c>
      <c r="AQ183" s="10">
        <v>111.47500000000001</v>
      </c>
      <c r="AR183" s="10"/>
      <c r="AS183" s="10"/>
      <c r="AT183" s="10">
        <v>13.61280977716063</v>
      </c>
      <c r="AU183" s="10">
        <v>1</v>
      </c>
      <c r="AV183" s="16"/>
      <c r="AW183" s="19">
        <v>594.13872454462216</v>
      </c>
      <c r="AX183" s="1" t="s">
        <v>120</v>
      </c>
      <c r="AY183" s="23">
        <v>27.487139107611501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7.5733368214288959</v>
      </c>
      <c r="BG183" s="24">
        <v>57.115030084595816</v>
      </c>
      <c r="BH183" s="24">
        <v>35.311633093975288</v>
      </c>
      <c r="BI183" s="21"/>
      <c r="BJ183" s="25">
        <f t="shared" ca="1" si="18"/>
        <v>0.79032355983965041</v>
      </c>
      <c r="BK183" s="24">
        <f t="shared" ca="1" si="19"/>
        <v>43.073854117470141</v>
      </c>
      <c r="BL183" s="23">
        <f t="shared" si="20"/>
        <v>1.9608236852916276</v>
      </c>
      <c r="BM183" s="23">
        <f t="shared" ca="1" si="21"/>
        <v>2.3785671251252611</v>
      </c>
      <c r="BN183" s="22">
        <f t="shared" si="22"/>
        <v>2.4539082164890402</v>
      </c>
      <c r="BO183" s="21"/>
      <c r="BP183" s="2"/>
    </row>
    <row r="184" spans="1:68" x14ac:dyDescent="0.2">
      <c r="A184">
        <v>8.5500000000000007</v>
      </c>
      <c r="B184">
        <v>2.02</v>
      </c>
      <c r="C184">
        <v>0.21820000000000001</v>
      </c>
      <c r="D184">
        <v>8.2400000000000008E-3</v>
      </c>
      <c r="E184">
        <v>-2.077E-2</v>
      </c>
      <c r="F184">
        <v>2.1214</v>
      </c>
      <c r="G184">
        <v>2.1215999999999999</v>
      </c>
      <c r="H184" s="21"/>
      <c r="I184" s="17">
        <f t="shared" si="16"/>
        <v>28.051181102362207</v>
      </c>
      <c r="J184" s="16">
        <f t="shared" si="17"/>
        <v>-27.651181102362209</v>
      </c>
      <c r="K184" s="10">
        <v>115</v>
      </c>
      <c r="L184" s="16">
        <v>3191.6010498687619</v>
      </c>
      <c r="M184" s="16">
        <v>1451.4435695538118</v>
      </c>
      <c r="N184" s="16">
        <v>12.155511811023622</v>
      </c>
      <c r="O184" s="16">
        <v>22.020646817248462</v>
      </c>
      <c r="P184" s="16">
        <v>22.220260053943385</v>
      </c>
      <c r="Q184" s="16">
        <v>0.83542425734793302</v>
      </c>
      <c r="R184" s="16">
        <v>3.7597411340812457</v>
      </c>
      <c r="S184" s="16">
        <v>13.862030326036376</v>
      </c>
      <c r="T184" s="20" t="s">
        <v>122</v>
      </c>
      <c r="U184" s="10">
        <v>4</v>
      </c>
      <c r="V184" s="20" t="s">
        <v>144</v>
      </c>
      <c r="W184" s="10">
        <v>4</v>
      </c>
      <c r="X184" s="20" t="s">
        <v>144</v>
      </c>
      <c r="Y184" s="10">
        <v>4</v>
      </c>
      <c r="Z184" s="20" t="s">
        <v>123</v>
      </c>
      <c r="AA184" s="15">
        <v>4</v>
      </c>
      <c r="AB184" s="11">
        <v>51.517564290006433</v>
      </c>
      <c r="AC184" s="10">
        <v>44.269509504271596</v>
      </c>
      <c r="AD184" s="19">
        <v>4.2129262057219741</v>
      </c>
      <c r="AE184" s="12">
        <v>2202.0646817248462</v>
      </c>
      <c r="AF184" s="10">
        <v>2424.3902518303007</v>
      </c>
      <c r="AG184" s="10">
        <v>1481.3506702628924</v>
      </c>
      <c r="AH184" s="10">
        <v>35.105523737405214</v>
      </c>
      <c r="AI184" s="10">
        <v>2.6597575852635567</v>
      </c>
      <c r="AJ184" s="10"/>
      <c r="AK184" s="10"/>
      <c r="AL184" s="10"/>
      <c r="AM184" s="10"/>
      <c r="AN184" s="10">
        <v>14.680431211498975</v>
      </c>
      <c r="AO184" s="10">
        <v>5.7915155249092773</v>
      </c>
      <c r="AP184" s="10">
        <v>11.369454691840247</v>
      </c>
      <c r="AQ184" s="10">
        <v>114.66</v>
      </c>
      <c r="AR184" s="10"/>
      <c r="AS184" s="10"/>
      <c r="AT184" s="10">
        <v>8.0789633189023462</v>
      </c>
      <c r="AU184" s="10">
        <v>1</v>
      </c>
      <c r="AV184" s="16"/>
      <c r="AW184" s="19">
        <v>363.6585377745451</v>
      </c>
      <c r="AX184" s="1" t="s">
        <v>120</v>
      </c>
      <c r="AY184" s="23">
        <v>27.651181102362202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51.517564290006433</v>
      </c>
      <c r="BG184" s="24">
        <v>44.269509504271596</v>
      </c>
      <c r="BH184" s="24">
        <v>4.2129262057219741</v>
      </c>
      <c r="BI184" s="21"/>
      <c r="BJ184" s="25">
        <f t="shared" ca="1" si="18"/>
        <v>0.92462783215870437</v>
      </c>
      <c r="BK184" s="24">
        <f t="shared" ca="1" si="19"/>
        <v>27.619194202975621</v>
      </c>
      <c r="BL184" s="23">
        <f t="shared" si="20"/>
        <v>4.0506479996379081</v>
      </c>
      <c r="BM184" s="23">
        <f t="shared" ca="1" si="21"/>
        <v>2.7305366883833719</v>
      </c>
      <c r="BN184" s="22">
        <f t="shared" si="22"/>
        <v>2.7998014316070465</v>
      </c>
      <c r="BO184" s="21"/>
      <c r="BP184" s="2"/>
    </row>
    <row r="185" spans="1:68" x14ac:dyDescent="0.2">
      <c r="A185">
        <v>8.6</v>
      </c>
      <c r="B185">
        <v>2.02</v>
      </c>
      <c r="C185">
        <v>0.20935999999999999</v>
      </c>
      <c r="D185">
        <v>9.2000000000000003E-4</v>
      </c>
      <c r="E185">
        <v>1.5200000000000001E-3</v>
      </c>
      <c r="F185">
        <v>2.1239499999999998</v>
      </c>
      <c r="G185">
        <v>2.12635</v>
      </c>
      <c r="H185" s="21"/>
      <c r="I185" s="17">
        <f t="shared" si="16"/>
        <v>28.215223097112858</v>
      </c>
      <c r="J185" s="16">
        <f t="shared" si="17"/>
        <v>-27.81522309711286</v>
      </c>
      <c r="K185" s="10">
        <v>115</v>
      </c>
      <c r="L185" s="16">
        <v>3210.4658792650866</v>
      </c>
      <c r="M185" s="16">
        <v>1460.0721784776961</v>
      </c>
      <c r="N185" s="16">
        <v>12.226596675415571</v>
      </c>
      <c r="O185" s="16">
        <v>19.678137577002051</v>
      </c>
      <c r="P185" s="16">
        <v>19.963596444527187</v>
      </c>
      <c r="Q185" s="16">
        <v>0.78337467386179072</v>
      </c>
      <c r="R185" s="16">
        <v>3.9240157756071286</v>
      </c>
      <c r="S185" s="16">
        <v>19.823532467023266</v>
      </c>
      <c r="T185" s="20" t="s">
        <v>122</v>
      </c>
      <c r="U185" s="10">
        <v>4</v>
      </c>
      <c r="V185" s="20" t="s">
        <v>144</v>
      </c>
      <c r="W185" s="10">
        <v>4</v>
      </c>
      <c r="X185" s="20" t="s">
        <v>144</v>
      </c>
      <c r="Y185" s="10">
        <v>4</v>
      </c>
      <c r="Z185" s="20" t="s">
        <v>123</v>
      </c>
      <c r="AA185" s="15">
        <v>4</v>
      </c>
      <c r="AB185" s="11">
        <v>59.489919300149708</v>
      </c>
      <c r="AC185" s="10">
        <v>37.258965587902075</v>
      </c>
      <c r="AD185" s="19">
        <v>3.2511151119482187</v>
      </c>
      <c r="AE185" s="12">
        <v>1967.8137577002049</v>
      </c>
      <c r="AF185" s="10">
        <v>2157.7907195815528</v>
      </c>
      <c r="AG185" s="10">
        <v>1330.9064296351457</v>
      </c>
      <c r="AH185" s="10">
        <v>156.27982199878687</v>
      </c>
      <c r="AI185" s="10">
        <v>2.5484097342735041</v>
      </c>
      <c r="AJ185" s="10"/>
      <c r="AK185" s="10"/>
      <c r="AL185" s="10"/>
      <c r="AM185" s="10"/>
      <c r="AN185" s="10">
        <v>13.118758384668034</v>
      </c>
      <c r="AO185" s="10">
        <v>5.3391294703027636</v>
      </c>
      <c r="AP185" s="10">
        <v>10.316345007446021</v>
      </c>
      <c r="AQ185" s="10">
        <v>114.66</v>
      </c>
      <c r="AR185" s="10"/>
      <c r="AS185" s="10"/>
      <c r="AT185" s="10">
        <v>7.1041275306369238</v>
      </c>
      <c r="AU185" s="10">
        <v>1</v>
      </c>
      <c r="AV185" s="16"/>
      <c r="AW185" s="19">
        <v>323.66860793723293</v>
      </c>
      <c r="AX185" s="1" t="s">
        <v>120</v>
      </c>
      <c r="AY185" s="23">
        <v>27.815223097112899</v>
      </c>
      <c r="AZ185" s="18">
        <v>100</v>
      </c>
      <c r="BA185" s="18">
        <v>0</v>
      </c>
      <c r="BB185" s="18">
        <v>0</v>
      </c>
      <c r="BC185" s="18">
        <v>0</v>
      </c>
      <c r="BD185" s="18">
        <v>100</v>
      </c>
      <c r="BE185" s="18">
        <v>0</v>
      </c>
      <c r="BF185" s="24">
        <v>59.489919300149708</v>
      </c>
      <c r="BG185" s="24">
        <v>37.258965587902075</v>
      </c>
      <c r="BH185" s="24">
        <v>3.2511151119482187</v>
      </c>
      <c r="BI185" s="21"/>
      <c r="BJ185" s="25">
        <f t="shared" ca="1" si="18"/>
        <v>0.94467992314959903</v>
      </c>
      <c r="BK185" s="24">
        <f t="shared" ca="1" si="19"/>
        <v>24.633714874704165</v>
      </c>
      <c r="BL185" s="23">
        <f t="shared" si="20"/>
        <v>4.2671269345599905</v>
      </c>
      <c r="BM185" s="23">
        <f t="shared" ca="1" si="21"/>
        <v>2.7826317599665238</v>
      </c>
      <c r="BN185" s="22">
        <f t="shared" si="22"/>
        <v>2.8474442423629052</v>
      </c>
      <c r="BO185" s="21"/>
      <c r="BP185" s="2"/>
    </row>
    <row r="186" spans="1:68" x14ac:dyDescent="0.2">
      <c r="A186">
        <v>8.65</v>
      </c>
      <c r="B186">
        <v>1.98</v>
      </c>
      <c r="C186">
        <v>0.24376999999999999</v>
      </c>
      <c r="D186">
        <v>-3.7330000000000002E-2</v>
      </c>
      <c r="E186">
        <v>1.158E-2</v>
      </c>
      <c r="F186">
        <v>2.1234299999999999</v>
      </c>
      <c r="G186">
        <v>2.1250499999999999</v>
      </c>
      <c r="H186" s="21"/>
      <c r="I186" s="17">
        <f t="shared" si="16"/>
        <v>28.379265091863516</v>
      </c>
      <c r="J186" s="16">
        <f t="shared" si="17"/>
        <v>-27.979265091863518</v>
      </c>
      <c r="K186" s="10">
        <v>115</v>
      </c>
      <c r="L186" s="16">
        <v>3229.3307086614122</v>
      </c>
      <c r="M186" s="16">
        <v>1468.7007874015808</v>
      </c>
      <c r="N186" s="16">
        <v>12.297681539807522</v>
      </c>
      <c r="O186" s="16">
        <v>28.796434291581104</v>
      </c>
      <c r="P186" s="16">
        <v>29.120637306533421</v>
      </c>
      <c r="Q186" s="16">
        <v>0.51139426835018598</v>
      </c>
      <c r="R186" s="16">
        <v>1.7561232021369637</v>
      </c>
      <c r="S186" s="16">
        <v>22.514098260577697</v>
      </c>
      <c r="T186" s="20" t="s">
        <v>122</v>
      </c>
      <c r="U186" s="10">
        <v>4</v>
      </c>
      <c r="V186" s="20" t="s">
        <v>142</v>
      </c>
      <c r="W186" s="10">
        <v>5</v>
      </c>
      <c r="X186" s="20" t="s">
        <v>142</v>
      </c>
      <c r="Y186" s="10">
        <v>5</v>
      </c>
      <c r="Z186" s="20" t="s">
        <v>121</v>
      </c>
      <c r="AA186" s="15">
        <v>5</v>
      </c>
      <c r="AB186" s="11">
        <v>8.9580767026015167</v>
      </c>
      <c r="AC186" s="10">
        <v>58.780721221353559</v>
      </c>
      <c r="AD186" s="19">
        <v>32.261202076044924</v>
      </c>
      <c r="AE186" s="12">
        <v>2879.6434291581104</v>
      </c>
      <c r="AF186" s="10">
        <v>3233.9799486766201</v>
      </c>
      <c r="AG186" s="10">
        <v>1941.3758204355615</v>
      </c>
      <c r="AH186" s="10">
        <v>210.16628682727216</v>
      </c>
      <c r="AI186" s="10">
        <v>5.6943612998401001</v>
      </c>
      <c r="AJ186" s="10"/>
      <c r="AK186" s="10"/>
      <c r="AL186" s="10"/>
      <c r="AM186" s="10"/>
      <c r="AN186" s="10">
        <v>19.197622861054068</v>
      </c>
      <c r="AO186" s="10">
        <v>6.6109319962280262</v>
      </c>
      <c r="AP186" s="10">
        <v>14.589630743048929</v>
      </c>
      <c r="AQ186" s="10">
        <v>114.66</v>
      </c>
      <c r="AR186" s="10"/>
      <c r="AS186" s="10"/>
      <c r="AT186" s="10">
        <v>10.797402338084117</v>
      </c>
      <c r="AU186" s="10">
        <v>1</v>
      </c>
      <c r="AV186" s="16"/>
      <c r="AW186" s="19">
        <v>485.096992301493</v>
      </c>
      <c r="AX186" s="1" t="s">
        <v>120</v>
      </c>
      <c r="AY186" s="23">
        <v>27.9792650918635</v>
      </c>
      <c r="AZ186" s="18">
        <v>100</v>
      </c>
      <c r="BA186" s="18">
        <v>0</v>
      </c>
      <c r="BB186" s="18">
        <v>0</v>
      </c>
      <c r="BC186" s="18">
        <v>0</v>
      </c>
      <c r="BD186" s="18">
        <v>100</v>
      </c>
      <c r="BE186" s="18">
        <v>0</v>
      </c>
      <c r="BF186" s="24">
        <v>8.9580767026015167</v>
      </c>
      <c r="BG186" s="24">
        <v>58.780721221353559</v>
      </c>
      <c r="BH186" s="24">
        <v>32.261202076044924</v>
      </c>
      <c r="BI186" s="21"/>
      <c r="BJ186" s="25">
        <f t="shared" ca="1" si="18"/>
        <v>0.81242072594167125</v>
      </c>
      <c r="BK186" s="24">
        <f t="shared" ca="1" si="19"/>
        <v>34.964156244202265</v>
      </c>
      <c r="BL186" s="23">
        <f t="shared" si="20"/>
        <v>1.8592117713158391</v>
      </c>
      <c r="BM186" s="23">
        <f t="shared" ca="1" si="21"/>
        <v>2.4349596709228449</v>
      </c>
      <c r="BN186" s="22">
        <f t="shared" si="22"/>
        <v>2.504058460243507</v>
      </c>
      <c r="BO186" s="21"/>
      <c r="BP186" s="2"/>
    </row>
    <row r="187" spans="1:68" x14ac:dyDescent="0.2">
      <c r="A187">
        <v>8.6999999999999993</v>
      </c>
      <c r="B187">
        <v>2.02</v>
      </c>
      <c r="C187">
        <v>0.26118000000000002</v>
      </c>
      <c r="D187">
        <v>-5.1740000000000001E-2</v>
      </c>
      <c r="E187">
        <v>-2.1420000000000002E-2</v>
      </c>
      <c r="F187">
        <v>2.1223000000000001</v>
      </c>
      <c r="G187">
        <v>2.12635</v>
      </c>
      <c r="H187" s="21"/>
      <c r="I187" s="17">
        <f t="shared" si="16"/>
        <v>28.54330708661417</v>
      </c>
      <c r="J187" s="16">
        <f t="shared" si="17"/>
        <v>-28.143307086614172</v>
      </c>
      <c r="K187" s="10">
        <v>115</v>
      </c>
      <c r="L187" s="16">
        <v>3248.1955380577374</v>
      </c>
      <c r="M187" s="16">
        <v>1477.3293963254653</v>
      </c>
      <c r="N187" s="16">
        <v>12.368766404199473</v>
      </c>
      <c r="O187" s="16">
        <v>33.409905544147847</v>
      </c>
      <c r="P187" s="16">
        <v>33.60701543135692</v>
      </c>
      <c r="Q187" s="16">
        <v>0.40893053911038924</v>
      </c>
      <c r="R187" s="16">
        <v>1.2168011168550179</v>
      </c>
      <c r="S187" s="16">
        <v>13.688186611741106</v>
      </c>
      <c r="T187" s="20" t="s">
        <v>125</v>
      </c>
      <c r="U187" s="10">
        <v>7</v>
      </c>
      <c r="V187" s="20" t="s">
        <v>142</v>
      </c>
      <c r="W187" s="10">
        <v>5</v>
      </c>
      <c r="X187" s="20" t="s">
        <v>142</v>
      </c>
      <c r="Y187" s="10">
        <v>5</v>
      </c>
      <c r="Z187" s="20" t="s">
        <v>121</v>
      </c>
      <c r="AA187" s="15">
        <v>5</v>
      </c>
      <c r="AB187" s="11">
        <v>3.8479556522098477</v>
      </c>
      <c r="AC187" s="10">
        <v>49.072725696426019</v>
      </c>
      <c r="AD187" s="19">
        <v>47.079318651364133</v>
      </c>
      <c r="AE187" s="12"/>
      <c r="AF187" s="10"/>
      <c r="AG187" s="10"/>
      <c r="AH187" s="10"/>
      <c r="AI187" s="10"/>
      <c r="AJ187" s="10">
        <v>31.630872296563108</v>
      </c>
      <c r="AK187" s="10">
        <v>35.860239952901914</v>
      </c>
      <c r="AL187" s="10">
        <v>37.796059738364256</v>
      </c>
      <c r="AM187" s="10">
        <v>33.401753857839232</v>
      </c>
      <c r="AN187" s="10">
        <v>11.136635181382616</v>
      </c>
      <c r="AO187" s="10">
        <v>5.2539367088676485</v>
      </c>
      <c r="AP187" s="10">
        <v>8.0821046294070769</v>
      </c>
      <c r="AQ187" s="10">
        <v>117.845</v>
      </c>
      <c r="AR187" s="10">
        <v>0</v>
      </c>
      <c r="AS187" s="10">
        <v>0</v>
      </c>
      <c r="AT187" s="10">
        <v>1.3972765472974755</v>
      </c>
      <c r="AU187" s="10">
        <v>0.50385710951684393</v>
      </c>
      <c r="AV187" s="16">
        <v>0.18437670549739774</v>
      </c>
      <c r="AW187" s="19">
        <v>84.017538578392305</v>
      </c>
      <c r="AX187" s="1" t="s">
        <v>120</v>
      </c>
      <c r="AY187" s="23">
        <v>28.1433070866142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3.8479556522098477</v>
      </c>
      <c r="BG187" s="24">
        <v>49.072725696426019</v>
      </c>
      <c r="BH187" s="24">
        <v>47.079318651364133</v>
      </c>
      <c r="BI187" s="21"/>
      <c r="BJ187" s="25">
        <f t="shared" ca="1" si="18"/>
        <v>0.75889615823031387</v>
      </c>
      <c r="BK187" s="24">
        <f t="shared" ca="1" si="19"/>
        <v>39.687299075854789</v>
      </c>
      <c r="BL187" s="23">
        <f t="shared" si="20"/>
        <v>1.2785904757903284</v>
      </c>
      <c r="BM187" s="23">
        <f t="shared" ca="1" si="21"/>
        <v>2.2939401527363064</v>
      </c>
      <c r="BN187" s="22">
        <f t="shared" si="22"/>
        <v>2.3622173039718399</v>
      </c>
      <c r="BO187" s="21"/>
      <c r="BP187" s="2"/>
    </row>
    <row r="188" spans="1:68" x14ac:dyDescent="0.2">
      <c r="A188">
        <v>8.75</v>
      </c>
      <c r="B188">
        <v>2.0699999999999998</v>
      </c>
      <c r="C188">
        <v>0.27404000000000001</v>
      </c>
      <c r="D188">
        <v>-5.4390000000000001E-2</v>
      </c>
      <c r="E188">
        <v>-2.6169999999999999E-2</v>
      </c>
      <c r="F188">
        <v>2.1153300000000002</v>
      </c>
      <c r="G188">
        <v>2.12338</v>
      </c>
      <c r="H188" s="21"/>
      <c r="I188" s="17">
        <f t="shared" si="16"/>
        <v>28.707349081364828</v>
      </c>
      <c r="J188" s="16">
        <f t="shared" si="17"/>
        <v>-28.30734908136483</v>
      </c>
      <c r="K188" s="10">
        <v>115</v>
      </c>
      <c r="L188" s="16">
        <v>3267.060367454063</v>
      </c>
      <c r="M188" s="16">
        <v>1485.95800524935</v>
      </c>
      <c r="N188" s="16">
        <v>12.439851268591426</v>
      </c>
      <c r="O188" s="16">
        <v>36.817673511293634</v>
      </c>
      <c r="P188" s="16">
        <v>36.996489690721482</v>
      </c>
      <c r="Q188" s="16">
        <v>0.39008745219259183</v>
      </c>
      <c r="R188" s="16">
        <v>1.0543904447519075</v>
      </c>
      <c r="S188" s="16">
        <v>12.417790238044931</v>
      </c>
      <c r="T188" s="20" t="s">
        <v>125</v>
      </c>
      <c r="U188" s="10">
        <v>7</v>
      </c>
      <c r="V188" s="20" t="s">
        <v>142</v>
      </c>
      <c r="W188" s="10">
        <v>5</v>
      </c>
      <c r="X188" s="20" t="s">
        <v>142</v>
      </c>
      <c r="Y188" s="10">
        <v>5</v>
      </c>
      <c r="Z188" s="20" t="s">
        <v>121</v>
      </c>
      <c r="AA188" s="15">
        <v>5</v>
      </c>
      <c r="AB188" s="11">
        <v>2.6912377936189955</v>
      </c>
      <c r="AC188" s="10">
        <v>44.298642678024578</v>
      </c>
      <c r="AD188" s="19">
        <v>53.010119528356427</v>
      </c>
      <c r="AE188" s="12"/>
      <c r="AF188" s="10"/>
      <c r="AG188" s="10"/>
      <c r="AH188" s="10"/>
      <c r="AI188" s="10"/>
      <c r="AJ188" s="10">
        <v>32.263104792773504</v>
      </c>
      <c r="AK188" s="10">
        <v>36.41680928548034</v>
      </c>
      <c r="AL188" s="10">
        <v>38.454243927285951</v>
      </c>
      <c r="AM188" s="10">
        <v>34.249122422680372</v>
      </c>
      <c r="AN188" s="10">
        <v>12.272557837097878</v>
      </c>
      <c r="AO188" s="10">
        <v>5.6699250152650107</v>
      </c>
      <c r="AP188" s="10">
        <v>9.0989469072164439</v>
      </c>
      <c r="AQ188" s="10">
        <v>117.845</v>
      </c>
      <c r="AR188" s="10">
        <v>0</v>
      </c>
      <c r="AS188" s="10">
        <v>0</v>
      </c>
      <c r="AT188" s="10">
        <v>1.5607960511431509</v>
      </c>
      <c r="AU188" s="10">
        <v>0.5292682407917082</v>
      </c>
      <c r="AV188" s="16">
        <v>0.18359095983915266</v>
      </c>
      <c r="AW188" s="19">
        <v>92.491224226803709</v>
      </c>
      <c r="AX188" s="1" t="s">
        <v>120</v>
      </c>
      <c r="AY188" s="23">
        <v>28.307349081364801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2.6912377936189955</v>
      </c>
      <c r="BG188" s="24">
        <v>44.298642678024578</v>
      </c>
      <c r="BH188" s="24">
        <v>53.010119528356427</v>
      </c>
      <c r="BI188" s="21"/>
      <c r="BJ188" s="25">
        <f t="shared" ca="1" si="18"/>
        <v>0.73331343657016101</v>
      </c>
      <c r="BK188" s="24">
        <f t="shared" ca="1" si="19"/>
        <v>43.292683469325745</v>
      </c>
      <c r="BL188" s="23">
        <f t="shared" si="20"/>
        <v>1.1030961707699727</v>
      </c>
      <c r="BM188" s="23">
        <f t="shared" ca="1" si="21"/>
        <v>2.2262588131618526</v>
      </c>
      <c r="BN188" s="22">
        <f t="shared" si="22"/>
        <v>2.2932382820533532</v>
      </c>
      <c r="BO188" s="21"/>
      <c r="BP188" s="2"/>
    </row>
    <row r="189" spans="1:68" x14ac:dyDescent="0.2">
      <c r="A189">
        <v>8.8000000000000007</v>
      </c>
      <c r="B189">
        <v>2.02</v>
      </c>
      <c r="C189">
        <v>0.28345999999999999</v>
      </c>
      <c r="D189">
        <v>-6.7790000000000003E-2</v>
      </c>
      <c r="E189">
        <v>-3.2160000000000001E-2</v>
      </c>
      <c r="F189">
        <v>2.1205799999999999</v>
      </c>
      <c r="G189">
        <v>2.1278299999999999</v>
      </c>
      <c r="H189" s="21"/>
      <c r="I189" s="17">
        <f t="shared" si="16"/>
        <v>28.871391076115486</v>
      </c>
      <c r="J189" s="16">
        <f t="shared" si="17"/>
        <v>-28.471391076115488</v>
      </c>
      <c r="K189" s="10">
        <v>115</v>
      </c>
      <c r="L189" s="16">
        <v>3285.9251968503886</v>
      </c>
      <c r="M189" s="16">
        <v>1494.5866141732347</v>
      </c>
      <c r="N189" s="16">
        <v>12.510936132983378</v>
      </c>
      <c r="O189" s="16">
        <v>39.313876796714567</v>
      </c>
      <c r="P189" s="16">
        <v>39.469623647803566</v>
      </c>
      <c r="Q189" s="16">
        <v>0.29480542777806884</v>
      </c>
      <c r="R189" s="16">
        <v>0.74691725061450998</v>
      </c>
      <c r="S189" s="16">
        <v>10.815753547847018</v>
      </c>
      <c r="T189" s="20" t="s">
        <v>125</v>
      </c>
      <c r="U189" s="10">
        <v>7</v>
      </c>
      <c r="V189" s="20" t="s">
        <v>142</v>
      </c>
      <c r="W189" s="10">
        <v>5</v>
      </c>
      <c r="X189" s="20" t="s">
        <v>142</v>
      </c>
      <c r="Y189" s="10">
        <v>5</v>
      </c>
      <c r="Z189" s="20" t="s">
        <v>30</v>
      </c>
      <c r="AA189" s="15">
        <v>6</v>
      </c>
      <c r="AB189" s="11">
        <v>1.7089085373943504</v>
      </c>
      <c r="AC189" s="10">
        <v>37.681695278669331</v>
      </c>
      <c r="AD189" s="19">
        <v>60.609396183936319</v>
      </c>
      <c r="AE189" s="12"/>
      <c r="AF189" s="10"/>
      <c r="AG189" s="10"/>
      <c r="AH189" s="10"/>
      <c r="AI189" s="10"/>
      <c r="AJ189" s="10">
        <v>32.672461651366866</v>
      </c>
      <c r="AK189" s="10">
        <v>36.777055924807428</v>
      </c>
      <c r="AL189" s="10">
        <v>38.878906280131218</v>
      </c>
      <c r="AM189" s="10">
        <v>34.86740591195089</v>
      </c>
      <c r="AN189" s="10">
        <v>13.104625598904855</v>
      </c>
      <c r="AO189" s="10">
        <v>5.7959466092440088</v>
      </c>
      <c r="AP189" s="10">
        <v>9.8408870943410705</v>
      </c>
      <c r="AQ189" s="10">
        <v>117.845</v>
      </c>
      <c r="AR189" s="10">
        <v>0</v>
      </c>
      <c r="AS189" s="10">
        <v>0</v>
      </c>
      <c r="AT189" s="10">
        <v>1.6722996151801084</v>
      </c>
      <c r="AU189" s="10">
        <v>0.54596501743041115</v>
      </c>
      <c r="AV189" s="16">
        <v>0.18903891089808189</v>
      </c>
      <c r="AW189" s="19">
        <v>98.674059119508911</v>
      </c>
      <c r="AX189" s="1" t="s">
        <v>120</v>
      </c>
      <c r="AY189" s="23">
        <v>28.471391076115498</v>
      </c>
      <c r="AZ189" s="18">
        <v>0</v>
      </c>
      <c r="BA189" s="18">
        <v>0</v>
      </c>
      <c r="BB189" s="18">
        <v>100</v>
      </c>
      <c r="BC189" s="18">
        <v>0</v>
      </c>
      <c r="BD189" s="18">
        <v>0</v>
      </c>
      <c r="BE189" s="18">
        <v>100</v>
      </c>
      <c r="BF189" s="24">
        <v>1.7089085373943504</v>
      </c>
      <c r="BG189" s="24">
        <v>37.681695278669331</v>
      </c>
      <c r="BH189" s="24">
        <v>60.609396183936319</v>
      </c>
      <c r="BI189" s="21"/>
      <c r="BJ189" s="25">
        <f t="shared" ca="1" si="18"/>
        <v>0.69525383760042203</v>
      </c>
      <c r="BK189" s="24">
        <f t="shared" ca="1" si="19"/>
        <v>45.503200685817639</v>
      </c>
      <c r="BL189" s="23">
        <f t="shared" si="20"/>
        <v>0.77935884267774547</v>
      </c>
      <c r="BM189" s="23">
        <f t="shared" ca="1" si="21"/>
        <v>2.1258297641134201</v>
      </c>
      <c r="BN189" s="22">
        <f t="shared" si="22"/>
        <v>2.1912573096482038</v>
      </c>
      <c r="BO189" s="21"/>
      <c r="BP189" s="2"/>
    </row>
    <row r="190" spans="1:68" x14ac:dyDescent="0.2">
      <c r="A190">
        <v>8.85</v>
      </c>
      <c r="B190">
        <v>2.02</v>
      </c>
      <c r="C190">
        <v>0.28633999999999998</v>
      </c>
      <c r="D190">
        <v>-6.5030000000000004E-2</v>
      </c>
      <c r="E190">
        <v>-3.8359999999999998E-2</v>
      </c>
      <c r="F190">
        <v>2.1217800000000002</v>
      </c>
      <c r="G190">
        <v>2.1297799999999998</v>
      </c>
      <c r="H190" s="21"/>
      <c r="I190" s="17">
        <f t="shared" si="16"/>
        <v>29.035433070866141</v>
      </c>
      <c r="J190" s="16">
        <f t="shared" si="17"/>
        <v>-28.635433070866142</v>
      </c>
      <c r="K190" s="10">
        <v>115</v>
      </c>
      <c r="L190" s="16">
        <v>3304.7900262467138</v>
      </c>
      <c r="M190" s="16">
        <v>1503.2152230971192</v>
      </c>
      <c r="N190" s="16">
        <v>12.582020997375327</v>
      </c>
      <c r="O190" s="16">
        <v>40.077047227926073</v>
      </c>
      <c r="P190" s="16">
        <v>40.208915976226947</v>
      </c>
      <c r="Q190" s="16">
        <v>0.31443068056792572</v>
      </c>
      <c r="R190" s="16">
        <v>0.78199243360310733</v>
      </c>
      <c r="S190" s="16">
        <v>9.1575519653383246</v>
      </c>
      <c r="T190" s="20" t="s">
        <v>125</v>
      </c>
      <c r="U190" s="10">
        <v>7</v>
      </c>
      <c r="V190" s="20" t="s">
        <v>142</v>
      </c>
      <c r="W190" s="10">
        <v>5</v>
      </c>
      <c r="X190" s="20" t="s">
        <v>142</v>
      </c>
      <c r="Y190" s="10">
        <v>5</v>
      </c>
      <c r="Z190" s="20" t="s">
        <v>30</v>
      </c>
      <c r="AA190" s="15">
        <v>6</v>
      </c>
      <c r="AB190" s="11">
        <v>1.7212004622504935</v>
      </c>
      <c r="AC190" s="10">
        <v>37.793456625277493</v>
      </c>
      <c r="AD190" s="19">
        <v>60.485342912472014</v>
      </c>
      <c r="AE190" s="12"/>
      <c r="AF190" s="10"/>
      <c r="AG190" s="10"/>
      <c r="AH190" s="10"/>
      <c r="AI190" s="10"/>
      <c r="AJ190" s="10">
        <v>32.763930865607833</v>
      </c>
      <c r="AK190" s="10">
        <v>36.857539811353831</v>
      </c>
      <c r="AL190" s="10">
        <v>38.973634728540446</v>
      </c>
      <c r="AM190" s="10">
        <v>34.01566869821702</v>
      </c>
      <c r="AN190" s="10">
        <v>13.359015742642024</v>
      </c>
      <c r="AO190" s="10">
        <v>5.9347931405291403</v>
      </c>
      <c r="AP190" s="10">
        <v>10.052228994056737</v>
      </c>
      <c r="AQ190" s="10">
        <v>117.845</v>
      </c>
      <c r="AR190" s="10">
        <v>0</v>
      </c>
      <c r="AS190" s="10">
        <v>0</v>
      </c>
      <c r="AT190" s="10">
        <v>1.695342709525365</v>
      </c>
      <c r="AU190" s="10">
        <v>0.54924011360873004</v>
      </c>
      <c r="AV190" s="16">
        <v>0.19151040308601899</v>
      </c>
      <c r="AW190" s="19">
        <v>100.52228994056736</v>
      </c>
      <c r="AX190" s="1" t="s">
        <v>120</v>
      </c>
      <c r="AY190" s="23">
        <v>28.6354330708661</v>
      </c>
      <c r="AZ190" s="18">
        <v>0</v>
      </c>
      <c r="BA190" s="18">
        <v>0</v>
      </c>
      <c r="BB190" s="18">
        <v>100</v>
      </c>
      <c r="BC190" s="18">
        <v>0</v>
      </c>
      <c r="BD190" s="18">
        <v>0</v>
      </c>
      <c r="BE190" s="18">
        <v>100</v>
      </c>
      <c r="BF190" s="24">
        <v>1.7212004622504935</v>
      </c>
      <c r="BG190" s="24">
        <v>37.793456625277493</v>
      </c>
      <c r="BH190" s="24">
        <v>60.485342912472014</v>
      </c>
      <c r="BI190" s="21"/>
      <c r="BJ190" s="25">
        <f t="shared" ca="1" si="18"/>
        <v>0.69719304974272589</v>
      </c>
      <c r="BK190" s="24">
        <f t="shared" ca="1" si="19"/>
        <v>46.226726723081995</v>
      </c>
      <c r="BL190" s="23">
        <f t="shared" si="20"/>
        <v>0.81550584107113311</v>
      </c>
      <c r="BM190" s="23">
        <f t="shared" ca="1" si="21"/>
        <v>2.1303844712645752</v>
      </c>
      <c r="BN190" s="22">
        <f t="shared" si="22"/>
        <v>2.1943196026419458</v>
      </c>
      <c r="BO190" s="21"/>
      <c r="BP190" s="2"/>
    </row>
    <row r="191" spans="1:68" x14ac:dyDescent="0.2">
      <c r="A191">
        <v>8.9</v>
      </c>
      <c r="B191">
        <v>2.02</v>
      </c>
      <c r="C191">
        <v>0.28969</v>
      </c>
      <c r="D191">
        <v>-6.4509999999999998E-2</v>
      </c>
      <c r="E191">
        <v>-3.9759999999999997E-2</v>
      </c>
      <c r="F191">
        <v>2.1203799999999999</v>
      </c>
      <c r="G191">
        <v>2.1305299999999998</v>
      </c>
      <c r="H191" s="21"/>
      <c r="I191" s="17">
        <f t="shared" si="16"/>
        <v>29.199475065616799</v>
      </c>
      <c r="J191" s="16">
        <f t="shared" si="17"/>
        <v>-28.7994750656168</v>
      </c>
      <c r="K191" s="10">
        <v>115</v>
      </c>
      <c r="L191" s="16">
        <v>3323.6548556430394</v>
      </c>
      <c r="M191" s="16">
        <v>1511.8438320210039</v>
      </c>
      <c r="N191" s="16">
        <v>12.65310586176728</v>
      </c>
      <c r="O191" s="16">
        <v>40.964762833675564</v>
      </c>
      <c r="P191" s="16">
        <v>41.0912397523146</v>
      </c>
      <c r="Q191" s="16">
        <v>0.31812819196311626</v>
      </c>
      <c r="R191" s="16">
        <v>0.77419954686374881</v>
      </c>
      <c r="S191" s="16">
        <v>8.7831193499331377</v>
      </c>
      <c r="T191" s="20" t="s">
        <v>125</v>
      </c>
      <c r="U191" s="10">
        <v>7</v>
      </c>
      <c r="V191" s="20" t="s">
        <v>142</v>
      </c>
      <c r="W191" s="10">
        <v>5</v>
      </c>
      <c r="X191" s="20" t="s">
        <v>142</v>
      </c>
      <c r="Y191" s="10">
        <v>5</v>
      </c>
      <c r="Z191" s="20" t="s">
        <v>30</v>
      </c>
      <c r="AA191" s="15">
        <v>6</v>
      </c>
      <c r="AB191" s="11">
        <v>1.6514396780714833</v>
      </c>
      <c r="AC191" s="10">
        <v>37.143719742361583</v>
      </c>
      <c r="AD191" s="19">
        <v>61.204840579566934</v>
      </c>
      <c r="AE191" s="12"/>
      <c r="AF191" s="10"/>
      <c r="AG191" s="10"/>
      <c r="AH191" s="10"/>
      <c r="AI191" s="10"/>
      <c r="AJ191" s="10">
        <v>32.873647563709241</v>
      </c>
      <c r="AK191" s="10">
        <v>36.954074252424185</v>
      </c>
      <c r="AL191" s="10">
        <v>39.087183469268936</v>
      </c>
      <c r="AM191" s="10">
        <v>34.081842981423598</v>
      </c>
      <c r="AN191" s="10">
        <v>13.654920944558521</v>
      </c>
      <c r="AO191" s="10">
        <v>6.0557240244422541</v>
      </c>
      <c r="AP191" s="10">
        <v>10.27280993807865</v>
      </c>
      <c r="AQ191" s="10">
        <v>117.845</v>
      </c>
      <c r="AR191" s="10">
        <v>0</v>
      </c>
      <c r="AS191" s="10">
        <v>0</v>
      </c>
      <c r="AT191" s="10">
        <v>1.7245143633983084</v>
      </c>
      <c r="AU191" s="10">
        <v>0.55342760801641211</v>
      </c>
      <c r="AV191" s="16">
        <v>0.1947135533211628</v>
      </c>
      <c r="AW191" s="19">
        <v>102.7280993807865</v>
      </c>
      <c r="AX191" s="1" t="s">
        <v>120</v>
      </c>
      <c r="AY191" s="23">
        <v>28.7994750656168</v>
      </c>
      <c r="AZ191" s="18">
        <v>0</v>
      </c>
      <c r="BA191" s="18">
        <v>0</v>
      </c>
      <c r="BB191" s="18">
        <v>100</v>
      </c>
      <c r="BC191" s="18">
        <v>0</v>
      </c>
      <c r="BD191" s="18">
        <v>0</v>
      </c>
      <c r="BE191" s="18">
        <v>100</v>
      </c>
      <c r="BF191" s="24">
        <v>1.6514396780714833</v>
      </c>
      <c r="BG191" s="24">
        <v>37.143719742361583</v>
      </c>
      <c r="BH191" s="24">
        <v>61.204840579566934</v>
      </c>
      <c r="BI191" s="21"/>
      <c r="BJ191" s="25">
        <f t="shared" ca="1" si="18"/>
        <v>0.69402781606314845</v>
      </c>
      <c r="BK191" s="24">
        <f t="shared" ca="1" si="19"/>
        <v>47.034637311809526</v>
      </c>
      <c r="BL191" s="23">
        <f t="shared" si="20"/>
        <v>0.8068296563616264</v>
      </c>
      <c r="BM191" s="23">
        <f t="shared" ca="1" si="21"/>
        <v>2.1215416828202409</v>
      </c>
      <c r="BN191" s="22">
        <f t="shared" si="22"/>
        <v>2.183989491638644</v>
      </c>
      <c r="BO191" s="21"/>
      <c r="BP191" s="2"/>
    </row>
    <row r="192" spans="1:68" x14ac:dyDescent="0.2">
      <c r="A192">
        <v>8.9499999999999993</v>
      </c>
      <c r="B192">
        <v>2.02</v>
      </c>
      <c r="C192">
        <v>0.29343000000000002</v>
      </c>
      <c r="D192">
        <v>-6.6360000000000002E-2</v>
      </c>
      <c r="E192">
        <v>-4.122E-2</v>
      </c>
      <c r="F192">
        <v>2.12073</v>
      </c>
      <c r="G192">
        <v>2.1328499999999999</v>
      </c>
      <c r="H192" s="21"/>
      <c r="I192" s="17">
        <f t="shared" si="16"/>
        <v>29.36351706036745</v>
      </c>
      <c r="J192" s="16">
        <f t="shared" si="17"/>
        <v>-28.963517060367451</v>
      </c>
      <c r="K192" s="10">
        <v>115</v>
      </c>
      <c r="L192" s="16">
        <v>3342.519685039364</v>
      </c>
      <c r="M192" s="16">
        <v>1520.4724409448881</v>
      </c>
      <c r="N192" s="16">
        <v>12.724190726159229</v>
      </c>
      <c r="O192" s="16">
        <v>41.955824435318277</v>
      </c>
      <c r="P192" s="16">
        <v>42.076678445881399</v>
      </c>
      <c r="Q192" s="16">
        <v>0.30497358411484249</v>
      </c>
      <c r="R192" s="16">
        <v>0.72480432243979631</v>
      </c>
      <c r="S192" s="16">
        <v>8.3926396224391535</v>
      </c>
      <c r="T192" s="20" t="s">
        <v>125</v>
      </c>
      <c r="U192" s="10">
        <v>7</v>
      </c>
      <c r="V192" s="20" t="s">
        <v>142</v>
      </c>
      <c r="W192" s="10">
        <v>5</v>
      </c>
      <c r="X192" s="20" t="s">
        <v>142</v>
      </c>
      <c r="Y192" s="10">
        <v>5</v>
      </c>
      <c r="Z192" s="20" t="s">
        <v>30</v>
      </c>
      <c r="AA192" s="15">
        <v>6</v>
      </c>
      <c r="AB192" s="11">
        <v>1.5166750960521256</v>
      </c>
      <c r="AC192" s="10">
        <v>35.768458071838836</v>
      </c>
      <c r="AD192" s="19">
        <v>62.714866832109031</v>
      </c>
      <c r="AE192" s="12"/>
      <c r="AF192" s="10"/>
      <c r="AG192" s="10"/>
      <c r="AH192" s="10"/>
      <c r="AI192" s="10"/>
      <c r="AJ192" s="10">
        <v>32.996831896974328</v>
      </c>
      <c r="AK192" s="10">
        <v>37.062451346299774</v>
      </c>
      <c r="AL192" s="10">
        <v>39.214569683990575</v>
      </c>
      <c r="AM192" s="10">
        <v>34.155750883441108</v>
      </c>
      <c r="AN192" s="10">
        <v>13.98527481177276</v>
      </c>
      <c r="AO192" s="10">
        <v>6.1506358763114113</v>
      </c>
      <c r="AP192" s="10">
        <v>10.51916961147035</v>
      </c>
      <c r="AQ192" s="10">
        <v>117.845</v>
      </c>
      <c r="AR192" s="10">
        <v>0</v>
      </c>
      <c r="AS192" s="10">
        <v>0</v>
      </c>
      <c r="AT192" s="10">
        <v>1.7580575383878692</v>
      </c>
      <c r="AU192" s="10">
        <v>0.55822924825147446</v>
      </c>
      <c r="AV192" s="16">
        <v>0.19865718037605437</v>
      </c>
      <c r="AW192" s="19">
        <v>105.19169611470349</v>
      </c>
      <c r="AX192" s="1" t="s">
        <v>120</v>
      </c>
      <c r="AY192" s="23">
        <v>28.963517060367501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1.5166750960521256</v>
      </c>
      <c r="BG192" s="24">
        <v>35.768458071838836</v>
      </c>
      <c r="BH192" s="24">
        <v>62.714866832109031</v>
      </c>
      <c r="BI192" s="21"/>
      <c r="BJ192" s="25">
        <f t="shared" ca="1" si="18"/>
        <v>0.68591328811078756</v>
      </c>
      <c r="BK192" s="24">
        <f t="shared" ca="1" si="19"/>
        <v>47.879580984977871</v>
      </c>
      <c r="BL192" s="23">
        <f t="shared" si="20"/>
        <v>0.75478387467929564</v>
      </c>
      <c r="BM192" s="23">
        <f t="shared" ca="1" si="21"/>
        <v>2.0997086206940607</v>
      </c>
      <c r="BN192" s="22">
        <f t="shared" si="22"/>
        <v>2.1606729130641953</v>
      </c>
      <c r="BO192" s="21"/>
      <c r="BP192" s="2"/>
    </row>
    <row r="193" spans="1:68" x14ac:dyDescent="0.2">
      <c r="A193">
        <v>9</v>
      </c>
      <c r="B193">
        <v>2.02</v>
      </c>
      <c r="C193">
        <v>0.28906999999999999</v>
      </c>
      <c r="D193">
        <v>-7.2590000000000002E-2</v>
      </c>
      <c r="E193">
        <v>-4.165E-2</v>
      </c>
      <c r="F193">
        <v>2.1219000000000001</v>
      </c>
      <c r="G193">
        <v>2.13388</v>
      </c>
      <c r="H193" s="21"/>
      <c r="I193" s="17">
        <f t="shared" si="16"/>
        <v>29.527559055118108</v>
      </c>
      <c r="J193" s="16">
        <f t="shared" si="17"/>
        <v>-29.127559055118109</v>
      </c>
      <c r="K193" s="10">
        <v>115</v>
      </c>
      <c r="L193" s="16">
        <v>3361.3845144356897</v>
      </c>
      <c r="M193" s="16">
        <v>1529.1010498687729</v>
      </c>
      <c r="N193" s="16">
        <v>12.79527559055118</v>
      </c>
      <c r="O193" s="16">
        <v>40.800469199178636</v>
      </c>
      <c r="P193" s="16">
        <v>40.919667147774199</v>
      </c>
      <c r="Q193" s="16">
        <v>0.26067455336092621</v>
      </c>
      <c r="R193" s="16">
        <v>0.63703976970180565</v>
      </c>
      <c r="S193" s="16">
        <v>8.2776353191361327</v>
      </c>
      <c r="T193" s="20" t="s">
        <v>125</v>
      </c>
      <c r="U193" s="10">
        <v>7</v>
      </c>
      <c r="V193" s="20" t="s">
        <v>142</v>
      </c>
      <c r="W193" s="10">
        <v>5</v>
      </c>
      <c r="X193" s="20" t="s">
        <v>142</v>
      </c>
      <c r="Y193" s="10">
        <v>5</v>
      </c>
      <c r="Z193" s="20" t="s">
        <v>30</v>
      </c>
      <c r="AA193" s="15">
        <v>6</v>
      </c>
      <c r="AB193" s="11">
        <v>1.4484401234046516</v>
      </c>
      <c r="AC193" s="10">
        <v>34.999690359115135</v>
      </c>
      <c r="AD193" s="19">
        <v>63.55186951748022</v>
      </c>
      <c r="AE193" s="12"/>
      <c r="AF193" s="10"/>
      <c r="AG193" s="10"/>
      <c r="AH193" s="10"/>
      <c r="AI193" s="10"/>
      <c r="AJ193" s="10">
        <v>32.768693430344008</v>
      </c>
      <c r="AK193" s="10">
        <v>36.861730284823608</v>
      </c>
      <c r="AL193" s="10">
        <v>38.97856538616557</v>
      </c>
      <c r="AM193" s="10">
        <v>34.068975036083067</v>
      </c>
      <c r="AN193" s="10">
        <v>13.600156399726211</v>
      </c>
      <c r="AO193" s="10">
        <v>5.8955831780654364</v>
      </c>
      <c r="AP193" s="10">
        <v>10.22991678694355</v>
      </c>
      <c r="AQ193" s="10">
        <v>117.845</v>
      </c>
      <c r="AR193" s="10">
        <v>0</v>
      </c>
      <c r="AS193" s="10">
        <v>0</v>
      </c>
      <c r="AT193" s="10">
        <v>1.6883748277750463</v>
      </c>
      <c r="AU193" s="10">
        <v>0.54782162904868681</v>
      </c>
      <c r="AV193" s="16">
        <v>0.19388132728523844</v>
      </c>
      <c r="AW193" s="19">
        <v>102.29916786943549</v>
      </c>
      <c r="AX193" s="1" t="s">
        <v>120</v>
      </c>
      <c r="AY193" s="23">
        <v>29.127559055118098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1.4484401234046516</v>
      </c>
      <c r="BG193" s="24">
        <v>34.999690359115135</v>
      </c>
      <c r="BH193" s="24">
        <v>63.55186951748022</v>
      </c>
      <c r="BI193" s="21"/>
      <c r="BJ193" s="25">
        <f t="shared" ca="1" si="18"/>
        <v>0.68028999507808108</v>
      </c>
      <c r="BK193" s="24">
        <f t="shared" ca="1" si="19"/>
        <v>46.23221664443173</v>
      </c>
      <c r="BL193" s="23">
        <f t="shared" si="20"/>
        <v>0.66432559486578935</v>
      </c>
      <c r="BM193" s="23">
        <f t="shared" ca="1" si="21"/>
        <v>2.0844142328976814</v>
      </c>
      <c r="BN193" s="22">
        <f t="shared" si="22"/>
        <v>2.1438315889439914</v>
      </c>
      <c r="BO193" s="21"/>
      <c r="BP193" s="2"/>
    </row>
    <row r="194" spans="1:68" x14ac:dyDescent="0.2">
      <c r="A194">
        <v>9.0500000000000007</v>
      </c>
      <c r="B194">
        <v>2.02</v>
      </c>
      <c r="C194">
        <v>0.28384999999999999</v>
      </c>
      <c r="D194">
        <v>-5.1900000000000002E-2</v>
      </c>
      <c r="E194">
        <v>-4.2860000000000002E-2</v>
      </c>
      <c r="F194">
        <v>2.1212800000000001</v>
      </c>
      <c r="G194">
        <v>2.1332300000000002</v>
      </c>
      <c r="H194" s="21"/>
      <c r="I194" s="17">
        <f t="shared" si="16"/>
        <v>29.691601049868765</v>
      </c>
      <c r="J194" s="16">
        <f t="shared" si="17"/>
        <v>-29.291601049868767</v>
      </c>
      <c r="K194" s="10">
        <v>115</v>
      </c>
      <c r="L194" s="16">
        <v>3380.2493438320153</v>
      </c>
      <c r="M194" s="16">
        <v>1537.7296587926576</v>
      </c>
      <c r="N194" s="16">
        <v>12.866360454943131</v>
      </c>
      <c r="O194" s="16">
        <v>39.417222792607802</v>
      </c>
      <c r="P194" s="16">
        <v>39.531760659852779</v>
      </c>
      <c r="Q194" s="16">
        <v>0.40779284329648446</v>
      </c>
      <c r="R194" s="16">
        <v>1.0315575033586251</v>
      </c>
      <c r="S194" s="16">
        <v>7.954018558678789</v>
      </c>
      <c r="T194" s="20" t="s">
        <v>125</v>
      </c>
      <c r="U194" s="10">
        <v>7</v>
      </c>
      <c r="V194" s="20" t="s">
        <v>142</v>
      </c>
      <c r="W194" s="10">
        <v>5</v>
      </c>
      <c r="X194" s="20" t="s">
        <v>142</v>
      </c>
      <c r="Y194" s="10">
        <v>5</v>
      </c>
      <c r="Z194" s="20" t="s">
        <v>121</v>
      </c>
      <c r="AA194" s="15">
        <v>5</v>
      </c>
      <c r="AB194" s="11">
        <v>2.3328938867924762</v>
      </c>
      <c r="AC194" s="10">
        <v>42.299204385896786</v>
      </c>
      <c r="AD194" s="19">
        <v>55.367901727310738</v>
      </c>
      <c r="AE194" s="12"/>
      <c r="AF194" s="10"/>
      <c r="AG194" s="10"/>
      <c r="AH194" s="10"/>
      <c r="AI194" s="10"/>
      <c r="AJ194" s="10">
        <v>32.494671907807607</v>
      </c>
      <c r="AK194" s="10">
        <v>36.620606340009338</v>
      </c>
      <c r="AL194" s="10">
        <v>38.694613618959188</v>
      </c>
      <c r="AM194" s="10">
        <v>34.882940164963195</v>
      </c>
      <c r="AN194" s="10">
        <v>13.1390742642026</v>
      </c>
      <c r="AO194" s="10">
        <v>6.0362788634056814</v>
      </c>
      <c r="AP194" s="10">
        <v>9.8595281979558322</v>
      </c>
      <c r="AQ194" s="10">
        <v>117.845</v>
      </c>
      <c r="AR194" s="10">
        <v>0</v>
      </c>
      <c r="AS194" s="10">
        <v>0</v>
      </c>
      <c r="AT194" s="10">
        <v>1.6077604896687756</v>
      </c>
      <c r="AU194" s="10">
        <v>0.5356027143081884</v>
      </c>
      <c r="AV194" s="16">
        <v>0.18935869669410507</v>
      </c>
      <c r="AW194" s="19">
        <v>98.829401649631947</v>
      </c>
      <c r="AX194" s="1" t="s">
        <v>120</v>
      </c>
      <c r="AY194" s="23">
        <v>29.291601049868799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2.3328938867924762</v>
      </c>
      <c r="BG194" s="24">
        <v>42.299204385896786</v>
      </c>
      <c r="BH194" s="24">
        <v>55.367901727310738</v>
      </c>
      <c r="BI194" s="21"/>
      <c r="BJ194" s="25">
        <f t="shared" ca="1" si="18"/>
        <v>0.72681940706708426</v>
      </c>
      <c r="BK194" s="24">
        <f t="shared" ca="1" si="19"/>
        <v>45.084086181894428</v>
      </c>
      <c r="BL194" s="23">
        <f t="shared" si="20"/>
        <v>1.0776300565506245</v>
      </c>
      <c r="BM194" s="23">
        <f t="shared" ca="1" si="21"/>
        <v>2.2060035853157642</v>
      </c>
      <c r="BN194" s="22">
        <f t="shared" si="22"/>
        <v>2.263907165315044</v>
      </c>
      <c r="BO194" s="21"/>
      <c r="BP194" s="2"/>
    </row>
    <row r="195" spans="1:68" x14ac:dyDescent="0.2">
      <c r="A195">
        <v>9.1</v>
      </c>
      <c r="B195">
        <v>2.02</v>
      </c>
      <c r="C195">
        <v>0.29727999999999999</v>
      </c>
      <c r="D195">
        <v>-5.0549999999999998E-2</v>
      </c>
      <c r="E195">
        <v>-4.3279999999999999E-2</v>
      </c>
      <c r="F195">
        <v>2.1227299999999998</v>
      </c>
      <c r="G195">
        <v>2.1349499999999999</v>
      </c>
      <c r="H195" s="21"/>
      <c r="I195" s="17">
        <f t="shared" si="16"/>
        <v>29.85564304461942</v>
      </c>
      <c r="J195" s="16">
        <f t="shared" si="17"/>
        <v>-29.455643044619421</v>
      </c>
      <c r="K195" s="10">
        <v>115</v>
      </c>
      <c r="L195" s="16">
        <v>3399.1141732283404</v>
      </c>
      <c r="M195" s="16">
        <v>1546.3582677165421</v>
      </c>
      <c r="N195" s="16">
        <v>12.937445319335081</v>
      </c>
      <c r="O195" s="16">
        <v>42.97603490759753</v>
      </c>
      <c r="P195" s="16">
        <v>43.088955225943955</v>
      </c>
      <c r="Q195" s="16">
        <v>0.41739215172630589</v>
      </c>
      <c r="R195" s="16">
        <v>0.96867549825156385</v>
      </c>
      <c r="S195" s="16">
        <v>7.8416887740572347</v>
      </c>
      <c r="T195" s="20" t="s">
        <v>125</v>
      </c>
      <c r="U195" s="10">
        <v>7</v>
      </c>
      <c r="V195" s="20" t="s">
        <v>142</v>
      </c>
      <c r="W195" s="10">
        <v>5</v>
      </c>
      <c r="X195" s="20" t="s">
        <v>142</v>
      </c>
      <c r="Y195" s="10">
        <v>5</v>
      </c>
      <c r="Z195" s="20" t="s">
        <v>121</v>
      </c>
      <c r="AA195" s="15">
        <v>5</v>
      </c>
      <c r="AB195" s="11">
        <v>1.8888831578374408</v>
      </c>
      <c r="AC195" s="10">
        <v>39.216198691681946</v>
      </c>
      <c r="AD195" s="19">
        <v>58.894918150480613</v>
      </c>
      <c r="AE195" s="12"/>
      <c r="AF195" s="10"/>
      <c r="AG195" s="10"/>
      <c r="AH195" s="10"/>
      <c r="AI195" s="10"/>
      <c r="AJ195" s="10">
        <v>33.044388821214888</v>
      </c>
      <c r="AK195" s="10">
        <v>37.1042898433858</v>
      </c>
      <c r="AL195" s="10">
        <v>39.263720354222627</v>
      </c>
      <c r="AM195" s="10">
        <v>34.231671641945795</v>
      </c>
      <c r="AN195" s="10">
        <v>14.325344969199177</v>
      </c>
      <c r="AO195" s="10">
        <v>6.5196058217088195</v>
      </c>
      <c r="AP195" s="10">
        <v>10.772238806485989</v>
      </c>
      <c r="AQ195" s="10">
        <v>117.845</v>
      </c>
      <c r="AR195" s="10">
        <v>0</v>
      </c>
      <c r="AS195" s="10">
        <v>0</v>
      </c>
      <c r="AT195" s="10">
        <v>1.7638709913415394</v>
      </c>
      <c r="AU195" s="10">
        <v>0.55870560480064768</v>
      </c>
      <c r="AV195" s="16">
        <v>0.20264546001041148</v>
      </c>
      <c r="AW195" s="19">
        <v>107.72238806485989</v>
      </c>
      <c r="AX195" s="1" t="s">
        <v>120</v>
      </c>
      <c r="AY195" s="23">
        <v>29.4556430446194</v>
      </c>
      <c r="AZ195" s="18">
        <v>0</v>
      </c>
      <c r="BA195" s="18">
        <v>0</v>
      </c>
      <c r="BB195" s="18">
        <v>100</v>
      </c>
      <c r="BC195" s="18">
        <v>0</v>
      </c>
      <c r="BD195" s="18">
        <v>100</v>
      </c>
      <c r="BE195" s="18">
        <v>0</v>
      </c>
      <c r="BF195" s="24">
        <v>1.8888831578374408</v>
      </c>
      <c r="BG195" s="24">
        <v>39.216198691681946</v>
      </c>
      <c r="BH195" s="24">
        <v>58.894918150480613</v>
      </c>
      <c r="BI195" s="21"/>
      <c r="BJ195" s="25">
        <f t="shared" ca="1" si="18"/>
        <v>0.709867588289256</v>
      </c>
      <c r="BK195" s="24">
        <f t="shared" ca="1" si="19"/>
        <v>48.848741309827069</v>
      </c>
      <c r="BL195" s="23">
        <f t="shared" si="20"/>
        <v>1.0084518511751055</v>
      </c>
      <c r="BM195" s="23">
        <f t="shared" ca="1" si="21"/>
        <v>2.1609755341463623</v>
      </c>
      <c r="BN195" s="22">
        <f t="shared" si="22"/>
        <v>2.217648178481666</v>
      </c>
      <c r="BO195" s="21"/>
      <c r="BP195" s="2"/>
    </row>
    <row r="196" spans="1:68" s="26" customFormat="1" ht="13.5" thickBot="1" x14ac:dyDescent="0.25">
      <c r="A196">
        <v>9.15</v>
      </c>
      <c r="B196">
        <v>1.98</v>
      </c>
      <c r="C196">
        <v>0.3266</v>
      </c>
      <c r="D196">
        <v>-7.8030000000000002E-2</v>
      </c>
      <c r="E196">
        <v>-4.4699999999999997E-2</v>
      </c>
      <c r="F196">
        <v>2.1233</v>
      </c>
      <c r="G196">
        <v>2.13775</v>
      </c>
      <c r="H196" s="21"/>
      <c r="I196" s="17">
        <f t="shared" si="16"/>
        <v>30.019685039370078</v>
      </c>
      <c r="J196" s="16">
        <f t="shared" si="17"/>
        <v>-29.619685039370079</v>
      </c>
      <c r="K196" s="10">
        <v>115</v>
      </c>
      <c r="L196" s="16">
        <v>3417.979002624666</v>
      </c>
      <c r="M196" s="16">
        <v>1554.9868766404268</v>
      </c>
      <c r="N196" s="16">
        <v>13.008530183727034</v>
      </c>
      <c r="O196" s="16">
        <v>50.745533880903494</v>
      </c>
      <c r="P196" s="16">
        <v>50.852985343450058</v>
      </c>
      <c r="Q196" s="16">
        <v>0.22199289568816469</v>
      </c>
      <c r="R196" s="16">
        <v>0.43653857131272183</v>
      </c>
      <c r="S196" s="16">
        <v>7.4619071212891139</v>
      </c>
      <c r="T196" s="20" t="s">
        <v>125</v>
      </c>
      <c r="U196" s="10">
        <v>8</v>
      </c>
      <c r="V196" s="20" t="s">
        <v>30</v>
      </c>
      <c r="W196" s="10">
        <v>6</v>
      </c>
      <c r="X196" s="20" t="s">
        <v>30</v>
      </c>
      <c r="Y196" s="10">
        <v>6</v>
      </c>
      <c r="Z196" s="20" t="s">
        <v>30</v>
      </c>
      <c r="AA196" s="15">
        <v>6</v>
      </c>
      <c r="AB196" s="11">
        <v>0.96901182812051445</v>
      </c>
      <c r="AC196" s="10">
        <v>26.990820571865143</v>
      </c>
      <c r="AD196" s="19">
        <v>72.040167600014342</v>
      </c>
      <c r="AE196" s="12"/>
      <c r="AF196" s="10"/>
      <c r="AG196" s="10"/>
      <c r="AH196" s="10"/>
      <c r="AI196" s="10"/>
      <c r="AJ196" s="10">
        <v>34.116701404789119</v>
      </c>
      <c r="AK196" s="10">
        <v>38.047412906572276</v>
      </c>
      <c r="AL196" s="10">
        <v>40.367769517319346</v>
      </c>
      <c r="AM196" s="10">
        <v>34.813973900758754</v>
      </c>
      <c r="AN196" s="10">
        <v>12.686383470225874</v>
      </c>
      <c r="AO196" s="10">
        <v>6.9975509705005949</v>
      </c>
      <c r="AP196" s="10">
        <v>12.713246335862515</v>
      </c>
      <c r="AQ196" s="10">
        <v>121.03</v>
      </c>
      <c r="AR196" s="10">
        <v>4.8191072424413655</v>
      </c>
      <c r="AS196" s="10">
        <v>0</v>
      </c>
      <c r="AT196" s="10">
        <v>2.1020456537648635</v>
      </c>
      <c r="AU196" s="10">
        <v>0.60649237821133406</v>
      </c>
      <c r="AV196" s="16">
        <v>0.24279420810967817</v>
      </c>
      <c r="AW196" s="19">
        <v>127.13246335862515</v>
      </c>
      <c r="AX196" s="1" t="s">
        <v>120</v>
      </c>
      <c r="AY196" s="23">
        <v>29.619685039370101</v>
      </c>
      <c r="AZ196" s="18">
        <v>0</v>
      </c>
      <c r="BA196" s="18">
        <v>0</v>
      </c>
      <c r="BB196" s="18">
        <v>100</v>
      </c>
      <c r="BC196" s="18">
        <v>0</v>
      </c>
      <c r="BD196" s="18">
        <v>0</v>
      </c>
      <c r="BE196" s="18">
        <v>100</v>
      </c>
      <c r="BF196" s="24">
        <v>0.96901182812051445</v>
      </c>
      <c r="BG196" s="24">
        <v>26.990820571865143</v>
      </c>
      <c r="BH196" s="24">
        <v>72.040167600014342</v>
      </c>
      <c r="BI196" s="21"/>
      <c r="BJ196" s="25">
        <f t="shared" ca="1" si="18"/>
        <v>0.62199766948450741</v>
      </c>
      <c r="BK196" s="24">
        <f t="shared" ca="1" si="19"/>
        <v>56.220042190732805</v>
      </c>
      <c r="BL196" s="23">
        <f t="shared" si="20"/>
        <v>0.45171926271778751</v>
      </c>
      <c r="BM196" s="23">
        <f t="shared" ca="1" si="21"/>
        <v>1.9298107374994795</v>
      </c>
      <c r="BN196" s="22">
        <f t="shared" si="22"/>
        <v>1.9849740621334702</v>
      </c>
      <c r="BO196" s="21"/>
      <c r="BP196" s="2"/>
    </row>
    <row r="197" spans="1:68" x14ac:dyDescent="0.2">
      <c r="A197">
        <v>9.1999999999999993</v>
      </c>
      <c r="B197">
        <v>2.02</v>
      </c>
      <c r="C197">
        <v>0.31444</v>
      </c>
      <c r="D197">
        <v>-4.9360000000000001E-2</v>
      </c>
      <c r="E197">
        <v>-4.5929999999999999E-2</v>
      </c>
      <c r="F197">
        <v>2.1240800000000002</v>
      </c>
      <c r="G197">
        <v>2.1377299999999999</v>
      </c>
      <c r="H197" s="21"/>
      <c r="I197" s="17">
        <f t="shared" si="16"/>
        <v>30.183727034120732</v>
      </c>
      <c r="J197" s="16">
        <f t="shared" si="17"/>
        <v>-29.783727034120734</v>
      </c>
      <c r="K197" s="10">
        <v>115</v>
      </c>
      <c r="L197" s="16">
        <v>3436.8438320209912</v>
      </c>
      <c r="M197" s="16">
        <v>1563.6154855643113</v>
      </c>
      <c r="N197" s="16">
        <v>13.079615048118985</v>
      </c>
      <c r="O197" s="16">
        <v>47.523258726899378</v>
      </c>
      <c r="P197" s="16">
        <v>47.625973081957326</v>
      </c>
      <c r="Q197" s="16">
        <v>0.42585376434222239</v>
      </c>
      <c r="R197" s="16">
        <v>0.89416286279209545</v>
      </c>
      <c r="S197" s="16">
        <v>7.1329413234688417</v>
      </c>
      <c r="T197" s="20" t="s">
        <v>125</v>
      </c>
      <c r="U197" s="10">
        <v>7</v>
      </c>
      <c r="V197" s="20" t="s">
        <v>142</v>
      </c>
      <c r="W197" s="10">
        <v>5</v>
      </c>
      <c r="X197" s="20" t="s">
        <v>142</v>
      </c>
      <c r="Y197" s="10">
        <v>5</v>
      </c>
      <c r="Z197" s="20" t="s">
        <v>30</v>
      </c>
      <c r="AA197" s="15">
        <v>6</v>
      </c>
      <c r="AB197" s="11">
        <v>1.5027209556914016</v>
      </c>
      <c r="AC197" s="10">
        <v>35.615630473685314</v>
      </c>
      <c r="AD197" s="19">
        <v>62.881648570623277</v>
      </c>
      <c r="AE197" s="12"/>
      <c r="AF197" s="10"/>
      <c r="AG197" s="10"/>
      <c r="AH197" s="10"/>
      <c r="AI197" s="10"/>
      <c r="AJ197" s="10">
        <v>33.644701906782814</v>
      </c>
      <c r="AK197" s="10">
        <v>37.632334115891673</v>
      </c>
      <c r="AL197" s="10">
        <v>39.882790370756773</v>
      </c>
      <c r="AM197" s="10">
        <v>34.571947981146799</v>
      </c>
      <c r="AN197" s="10">
        <v>15.841086242299793</v>
      </c>
      <c r="AO197" s="10">
        <v>7.1273611764223848</v>
      </c>
      <c r="AP197" s="10">
        <v>11.906493270489332</v>
      </c>
      <c r="AQ197" s="10">
        <v>117.845</v>
      </c>
      <c r="AR197" s="10">
        <v>2.4527560461898092</v>
      </c>
      <c r="AS197" s="10">
        <v>0</v>
      </c>
      <c r="AT197" s="10">
        <v>1.9435495190978584</v>
      </c>
      <c r="AU197" s="10">
        <v>0.58427713022459371</v>
      </c>
      <c r="AV197" s="16">
        <v>0.22512649570152979</v>
      </c>
      <c r="AW197" s="19">
        <v>119.06493270489332</v>
      </c>
      <c r="AX197" s="1" t="s">
        <v>120</v>
      </c>
      <c r="AY197" s="23">
        <v>29.783727034120702</v>
      </c>
      <c r="AZ197" s="18">
        <v>0</v>
      </c>
      <c r="BA197" s="18">
        <v>0</v>
      </c>
      <c r="BB197" s="18">
        <v>100</v>
      </c>
      <c r="BC197" s="18">
        <v>0</v>
      </c>
      <c r="BD197" s="18">
        <v>0</v>
      </c>
      <c r="BE197" s="18">
        <v>100</v>
      </c>
      <c r="BF197" s="24">
        <v>1.5027209556914016</v>
      </c>
      <c r="BG197" s="24">
        <v>35.615630473685314</v>
      </c>
      <c r="BH197" s="24">
        <v>62.881648570623277</v>
      </c>
      <c r="BI197" s="21"/>
      <c r="BJ197" s="25">
        <f t="shared" ca="1" si="18"/>
        <v>0.69021449638276677</v>
      </c>
      <c r="BK197" s="24">
        <f t="shared" ca="1" si="19"/>
        <v>53.4353537700676</v>
      </c>
      <c r="BL197" s="23">
        <f t="shared" si="20"/>
        <v>0.92763337082138009</v>
      </c>
      <c r="BM197" s="23">
        <f t="shared" ca="1" si="21"/>
        <v>2.1083224387607533</v>
      </c>
      <c r="BN197" s="22">
        <f t="shared" si="22"/>
        <v>2.1622638714879119</v>
      </c>
      <c r="BO197" s="21"/>
      <c r="BP197" s="2"/>
    </row>
    <row r="198" spans="1:68" x14ac:dyDescent="0.2">
      <c r="A198">
        <v>9.25</v>
      </c>
      <c r="B198">
        <v>2.02</v>
      </c>
      <c r="C198">
        <v>0.28583999999999998</v>
      </c>
      <c r="D198">
        <v>-2.802E-2</v>
      </c>
      <c r="E198">
        <v>-4.5569999999999999E-2</v>
      </c>
      <c r="F198">
        <v>2.1232000000000002</v>
      </c>
      <c r="G198">
        <v>2.1389999999999998</v>
      </c>
      <c r="H198" s="21"/>
      <c r="I198" s="17">
        <f t="shared" si="16"/>
        <v>30.34776902887139</v>
      </c>
      <c r="J198" s="16">
        <f t="shared" si="17"/>
        <v>-29.947769028871392</v>
      </c>
      <c r="K198" s="10">
        <v>115</v>
      </c>
      <c r="L198" s="16">
        <v>3455.7086614173168</v>
      </c>
      <c r="M198" s="16">
        <v>1572.244094488196</v>
      </c>
      <c r="N198" s="16">
        <v>13.150699912510936</v>
      </c>
      <c r="O198" s="16">
        <v>39.944552361396291</v>
      </c>
      <c r="P198" s="16">
        <v>40.048653186938715</v>
      </c>
      <c r="Q198" s="16">
        <v>0.57759394352176874</v>
      </c>
      <c r="R198" s="16">
        <v>1.4422306308920834</v>
      </c>
      <c r="S198" s="16">
        <v>7.2292239960016049</v>
      </c>
      <c r="T198" s="20" t="s">
        <v>125</v>
      </c>
      <c r="U198" s="10">
        <v>7</v>
      </c>
      <c r="V198" s="20" t="s">
        <v>142</v>
      </c>
      <c r="W198" s="10">
        <v>5</v>
      </c>
      <c r="X198" s="20" t="s">
        <v>142</v>
      </c>
      <c r="Y198" s="10">
        <v>5</v>
      </c>
      <c r="Z198" s="20" t="s">
        <v>121</v>
      </c>
      <c r="AA198" s="15">
        <v>5</v>
      </c>
      <c r="AB198" s="11">
        <v>3.7154130672210499</v>
      </c>
      <c r="AC198" s="10">
        <v>48.618055359952166</v>
      </c>
      <c r="AD198" s="19">
        <v>47.666531572826784</v>
      </c>
      <c r="AE198" s="12"/>
      <c r="AF198" s="10"/>
      <c r="AG198" s="10"/>
      <c r="AH198" s="10"/>
      <c r="AI198" s="10"/>
      <c r="AJ198" s="10">
        <v>32.432651966703169</v>
      </c>
      <c r="AK198" s="10">
        <v>36.566026798426037</v>
      </c>
      <c r="AL198" s="10">
        <v>38.630273022252631</v>
      </c>
      <c r="AM198" s="10">
        <v>34.003648989020405</v>
      </c>
      <c r="AN198" s="10">
        <v>13.314850787132096</v>
      </c>
      <c r="AO198" s="10">
        <v>6.3774926497387963</v>
      </c>
      <c r="AP198" s="10">
        <v>10.012163296734679</v>
      </c>
      <c r="AQ198" s="10">
        <v>117.845</v>
      </c>
      <c r="AR198" s="10">
        <v>0</v>
      </c>
      <c r="AS198" s="10">
        <v>0</v>
      </c>
      <c r="AT198" s="10">
        <v>1.5803609860731664</v>
      </c>
      <c r="AU198" s="10">
        <v>0.530958030557664</v>
      </c>
      <c r="AV198" s="16">
        <v>0.19093746137245693</v>
      </c>
      <c r="AW198" s="19">
        <v>100.12163296734678</v>
      </c>
      <c r="AX198" s="1" t="s">
        <v>120</v>
      </c>
      <c r="AY198" s="23">
        <v>29.947769028871399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3.7154130672210499</v>
      </c>
      <c r="BG198" s="24">
        <v>48.618055359952166</v>
      </c>
      <c r="BH198" s="24">
        <v>47.666531572826784</v>
      </c>
      <c r="BI198" s="21"/>
      <c r="BJ198" s="25">
        <f t="shared" ca="1" si="18"/>
        <v>0.75953628618654534</v>
      </c>
      <c r="BK198" s="24">
        <f t="shared" ca="1" si="19"/>
        <v>45.365799269952973</v>
      </c>
      <c r="BL198" s="23">
        <f t="shared" si="20"/>
        <v>1.5072596625366688</v>
      </c>
      <c r="BM198" s="23">
        <f t="shared" ca="1" si="21"/>
        <v>2.2897343051283774</v>
      </c>
      <c r="BN198" s="22">
        <f t="shared" si="22"/>
        <v>2.3418193744362354</v>
      </c>
      <c r="BO198" s="21"/>
      <c r="BP198" s="2"/>
    </row>
    <row r="199" spans="1:68" x14ac:dyDescent="0.2">
      <c r="A199">
        <v>9.3000000000000007</v>
      </c>
      <c r="B199">
        <v>2.02</v>
      </c>
      <c r="C199">
        <v>0.25335000000000002</v>
      </c>
      <c r="D199">
        <v>-3.1919999999999997E-2</v>
      </c>
      <c r="E199">
        <v>-4.4179999999999997E-2</v>
      </c>
      <c r="F199">
        <v>2.1221000000000001</v>
      </c>
      <c r="G199">
        <v>2.13883</v>
      </c>
      <c r="H199" s="21"/>
      <c r="I199" s="17">
        <f t="shared" si="16"/>
        <v>30.511811023622048</v>
      </c>
      <c r="J199" s="16">
        <f t="shared" si="17"/>
        <v>-30.11181102362205</v>
      </c>
      <c r="K199" s="10">
        <v>120</v>
      </c>
      <c r="L199" s="16">
        <v>3475.3937007873956</v>
      </c>
      <c r="M199" s="16">
        <v>1581.6929133858339</v>
      </c>
      <c r="N199" s="16">
        <v>13.221784776902886</v>
      </c>
      <c r="O199" s="16">
        <v>31.335035934291582</v>
      </c>
      <c r="P199" s="16">
        <v>31.444490076426828</v>
      </c>
      <c r="Q199" s="16">
        <v>0.54986260805784037</v>
      </c>
      <c r="R199" s="16">
        <v>1.748677134599359</v>
      </c>
      <c r="S199" s="16">
        <v>7.600982092725328</v>
      </c>
      <c r="T199" s="20" t="s">
        <v>125</v>
      </c>
      <c r="U199" s="10">
        <v>7</v>
      </c>
      <c r="V199" s="20" t="s">
        <v>142</v>
      </c>
      <c r="W199" s="10">
        <v>5</v>
      </c>
      <c r="X199" s="20" t="s">
        <v>142</v>
      </c>
      <c r="Y199" s="10">
        <v>5</v>
      </c>
      <c r="Z199" s="20" t="s">
        <v>121</v>
      </c>
      <c r="AA199" s="15">
        <v>5</v>
      </c>
      <c r="AB199" s="11">
        <v>7.7580860882547853</v>
      </c>
      <c r="AC199" s="10">
        <v>57.365186514353923</v>
      </c>
      <c r="AD199" s="19">
        <v>34.876727397391292</v>
      </c>
      <c r="AE199" s="12"/>
      <c r="AF199" s="10"/>
      <c r="AG199" s="10"/>
      <c r="AH199" s="10"/>
      <c r="AI199" s="10"/>
      <c r="AJ199" s="10">
        <v>31</v>
      </c>
      <c r="AK199" s="10">
        <v>35.035942371217622</v>
      </c>
      <c r="AL199" s="10">
        <v>36.81666234816263</v>
      </c>
      <c r="AM199" s="10">
        <v>32.861122519106708</v>
      </c>
      <c r="AN199" s="10">
        <v>10.445011978097194</v>
      </c>
      <c r="AO199" s="10">
        <v>5.1628634515908214</v>
      </c>
      <c r="AP199" s="10">
        <v>7.4333470229280483</v>
      </c>
      <c r="AQ199" s="10">
        <v>117.845</v>
      </c>
      <c r="AR199" s="10">
        <v>0</v>
      </c>
      <c r="AS199" s="10">
        <v>0</v>
      </c>
      <c r="AT199" s="10">
        <v>1.1473839991867254</v>
      </c>
      <c r="AU199" s="10">
        <v>0.46088850377046953</v>
      </c>
      <c r="AV199" s="16">
        <v>0.18837308068955552</v>
      </c>
      <c r="AW199" s="19">
        <v>78.611225191067064</v>
      </c>
      <c r="AX199" s="1" t="s">
        <v>120</v>
      </c>
      <c r="AY199" s="23">
        <v>30.111811023622</v>
      </c>
      <c r="AZ199" s="18">
        <v>0</v>
      </c>
      <c r="BA199" s="18">
        <v>0</v>
      </c>
      <c r="BB199" s="18">
        <v>100</v>
      </c>
      <c r="BC199" s="18">
        <v>0</v>
      </c>
      <c r="BD199" s="18">
        <v>100</v>
      </c>
      <c r="BE199" s="18">
        <v>0</v>
      </c>
      <c r="BF199" s="24">
        <v>7.7580860882547853</v>
      </c>
      <c r="BG199" s="24">
        <v>57.365186514353923</v>
      </c>
      <c r="BH199" s="24">
        <v>34.876727397391292</v>
      </c>
      <c r="BI199" s="21"/>
      <c r="BJ199" s="25">
        <f t="shared" ca="1" si="18"/>
        <v>0.81244650208493185</v>
      </c>
      <c r="BK199" s="24">
        <f t="shared" ca="1" si="19"/>
        <v>35.555290164562194</v>
      </c>
      <c r="BL199" s="23">
        <f t="shared" si="20"/>
        <v>1.8509658847188395</v>
      </c>
      <c r="BM199" s="23">
        <f t="shared" ca="1" si="21"/>
        <v>2.4280203104433289</v>
      </c>
      <c r="BN199" s="22">
        <f t="shared" si="22"/>
        <v>2.4759987304162601</v>
      </c>
      <c r="BO199" s="21"/>
      <c r="BP199" s="2"/>
    </row>
    <row r="200" spans="1:68" x14ac:dyDescent="0.2">
      <c r="A200">
        <v>9.35</v>
      </c>
      <c r="B200">
        <v>2.02</v>
      </c>
      <c r="C200">
        <v>0.27517999999999998</v>
      </c>
      <c r="D200">
        <v>-5.0130000000000001E-2</v>
      </c>
      <c r="E200">
        <v>-4.1689999999999998E-2</v>
      </c>
      <c r="F200">
        <v>2.1246</v>
      </c>
      <c r="G200">
        <v>2.1415799999999998</v>
      </c>
      <c r="H200" s="21"/>
      <c r="I200" s="17">
        <f t="shared" si="16"/>
        <v>30.675853018372699</v>
      </c>
      <c r="J200" s="16">
        <f t="shared" si="17"/>
        <v>-30.2758530183727</v>
      </c>
      <c r="K200" s="10">
        <v>120</v>
      </c>
      <c r="L200" s="16">
        <v>3495.0787401574735</v>
      </c>
      <c r="M200" s="16">
        <v>1591.1417322834714</v>
      </c>
      <c r="N200" s="16">
        <v>13.292869641294836</v>
      </c>
      <c r="O200" s="16">
        <v>37.119761806981508</v>
      </c>
      <c r="P200" s="16">
        <v>37.238805703301018</v>
      </c>
      <c r="Q200" s="16">
        <v>0.42037860323780579</v>
      </c>
      <c r="R200" s="16">
        <v>1.1288724095696268</v>
      </c>
      <c r="S200" s="16">
        <v>8.2669372444102702</v>
      </c>
      <c r="T200" s="20" t="s">
        <v>125</v>
      </c>
      <c r="U200" s="10">
        <v>7</v>
      </c>
      <c r="V200" s="20" t="s">
        <v>142</v>
      </c>
      <c r="W200" s="10">
        <v>5</v>
      </c>
      <c r="X200" s="20" t="s">
        <v>142</v>
      </c>
      <c r="Y200" s="10">
        <v>5</v>
      </c>
      <c r="Z200" s="20" t="s">
        <v>121</v>
      </c>
      <c r="AA200" s="15">
        <v>5</v>
      </c>
      <c r="AB200" s="11">
        <v>2.8928313529085443</v>
      </c>
      <c r="AC200" s="10">
        <v>45.288008574249844</v>
      </c>
      <c r="AD200" s="19">
        <v>51.819160072841612</v>
      </c>
      <c r="AE200" s="12"/>
      <c r="AF200" s="10"/>
      <c r="AG200" s="10"/>
      <c r="AH200" s="10"/>
      <c r="AI200" s="10"/>
      <c r="AJ200" s="10">
        <v>31.843707055757751</v>
      </c>
      <c r="AK200" s="10">
        <v>36.047630072238441</v>
      </c>
      <c r="AL200" s="10">
        <v>38.017944651306244</v>
      </c>
      <c r="AM200" s="10">
        <v>34.309701425825253</v>
      </c>
      <c r="AN200" s="10">
        <v>12.373253935660502</v>
      </c>
      <c r="AO200" s="10">
        <v>5.7590073015718302</v>
      </c>
      <c r="AP200" s="10">
        <v>9.1716417109903041</v>
      </c>
      <c r="AQ200" s="10">
        <v>117.845</v>
      </c>
      <c r="AR200" s="10">
        <v>0</v>
      </c>
      <c r="AS200" s="10">
        <v>0</v>
      </c>
      <c r="AT200" s="10">
        <v>1.4191244836219528</v>
      </c>
      <c r="AU200" s="10">
        <v>0.50567584952290967</v>
      </c>
      <c r="AV200" s="16">
        <v>0.18709394967707851</v>
      </c>
      <c r="AW200" s="19">
        <v>93.097014258252543</v>
      </c>
      <c r="AX200" s="1" t="s">
        <v>120</v>
      </c>
      <c r="AY200" s="23">
        <v>30.2758530183727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100</v>
      </c>
      <c r="BE200" s="18">
        <v>0</v>
      </c>
      <c r="BF200" s="24">
        <v>2.8928313529085443</v>
      </c>
      <c r="BG200" s="24">
        <v>45.288008574249844</v>
      </c>
      <c r="BH200" s="24">
        <v>51.819160072841612</v>
      </c>
      <c r="BI200" s="21"/>
      <c r="BJ200" s="25">
        <f t="shared" ca="1" si="18"/>
        <v>0.74825296351118809</v>
      </c>
      <c r="BK200" s="24">
        <f t="shared" ca="1" si="19"/>
        <v>41.501916085963188</v>
      </c>
      <c r="BL200" s="23">
        <f t="shared" si="20"/>
        <v>1.1844564780837428</v>
      </c>
      <c r="BM200" s="23">
        <f t="shared" ca="1" si="21"/>
        <v>2.2589473801358908</v>
      </c>
      <c r="BN200" s="22">
        <f t="shared" si="22"/>
        <v>2.3070748532797762</v>
      </c>
      <c r="BO200" s="21"/>
      <c r="BP200" s="2"/>
    </row>
    <row r="201" spans="1:68" x14ac:dyDescent="0.2">
      <c r="A201">
        <v>9.4</v>
      </c>
      <c r="B201">
        <v>2.02</v>
      </c>
      <c r="C201">
        <v>0.31602000000000002</v>
      </c>
      <c r="D201">
        <v>-6.5339999999999995E-2</v>
      </c>
      <c r="E201">
        <v>-4.1000000000000002E-2</v>
      </c>
      <c r="F201">
        <v>2.1280800000000002</v>
      </c>
      <c r="G201">
        <v>2.1433499999999999</v>
      </c>
      <c r="H201" s="21"/>
      <c r="I201" s="17">
        <f t="shared" si="16"/>
        <v>30.83989501312336</v>
      </c>
      <c r="J201" s="16">
        <f t="shared" si="17"/>
        <v>-30.439895013123362</v>
      </c>
      <c r="K201" s="10">
        <v>120</v>
      </c>
      <c r="L201" s="16">
        <v>3514.7637795275527</v>
      </c>
      <c r="M201" s="16">
        <v>1600.5905511811095</v>
      </c>
      <c r="N201" s="16">
        <v>13.363954505686788</v>
      </c>
      <c r="O201" s="16">
        <v>47.941942505133476</v>
      </c>
      <c r="P201" s="16">
        <v>48.063643803214887</v>
      </c>
      <c r="Q201" s="16">
        <v>0.31222639492848536</v>
      </c>
      <c r="R201" s="16">
        <v>0.64961032960135479</v>
      </c>
      <c r="S201" s="16">
        <v>8.4514790334313972</v>
      </c>
      <c r="T201" s="20" t="s">
        <v>125</v>
      </c>
      <c r="U201" s="10">
        <v>8</v>
      </c>
      <c r="V201" s="20" t="s">
        <v>142</v>
      </c>
      <c r="W201" s="10">
        <v>5</v>
      </c>
      <c r="X201" s="20" t="s">
        <v>30</v>
      </c>
      <c r="Y201" s="10">
        <v>6</v>
      </c>
      <c r="Z201" s="20" t="s">
        <v>30</v>
      </c>
      <c r="AA201" s="15">
        <v>6</v>
      </c>
      <c r="AB201" s="11">
        <v>1.1918873824663478</v>
      </c>
      <c r="AC201" s="10">
        <v>31.477134303601545</v>
      </c>
      <c r="AD201" s="19">
        <v>67.330978313932107</v>
      </c>
      <c r="AE201" s="12"/>
      <c r="AF201" s="10"/>
      <c r="AG201" s="10"/>
      <c r="AH201" s="10"/>
      <c r="AI201" s="10"/>
      <c r="AJ201" s="10">
        <v>33.546214853409097</v>
      </c>
      <c r="AK201" s="10">
        <v>37.545713680504399</v>
      </c>
      <c r="AL201" s="10">
        <v>39.781398875645635</v>
      </c>
      <c r="AM201" s="10">
        <v>34.604773285241116</v>
      </c>
      <c r="AN201" s="10">
        <v>11.985485626283369</v>
      </c>
      <c r="AO201" s="10">
        <v>6.9254018731051454</v>
      </c>
      <c r="AP201" s="10">
        <v>12.015910950803722</v>
      </c>
      <c r="AQ201" s="10">
        <v>121.03</v>
      </c>
      <c r="AR201" s="10">
        <v>2.3220497766557311</v>
      </c>
      <c r="AS201" s="10">
        <v>0</v>
      </c>
      <c r="AT201" s="10">
        <v>1.9007604719128497</v>
      </c>
      <c r="AU201" s="10">
        <v>0.57771734886681014</v>
      </c>
      <c r="AV201" s="16">
        <v>0.22615810051019622</v>
      </c>
      <c r="AW201" s="19">
        <v>120.15910950803722</v>
      </c>
      <c r="AX201" s="1" t="s">
        <v>120</v>
      </c>
      <c r="AY201" s="23">
        <v>30.439895013123401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1.1918873824663478</v>
      </c>
      <c r="BG201" s="24">
        <v>31.477134303601545</v>
      </c>
      <c r="BH201" s="24">
        <v>67.330978313932107</v>
      </c>
      <c r="BI201" s="21"/>
      <c r="BJ201" s="25">
        <f t="shared" ca="1" si="18"/>
        <v>0.66466823030927857</v>
      </c>
      <c r="BK201" s="24">
        <f t="shared" ca="1" si="19"/>
        <v>52.657513324515307</v>
      </c>
      <c r="BL201" s="23">
        <f t="shared" si="20"/>
        <v>0.67426387280418631</v>
      </c>
      <c r="BM201" s="23">
        <f t="shared" ca="1" si="21"/>
        <v>2.0389789258700128</v>
      </c>
      <c r="BN201" s="22">
        <f t="shared" si="22"/>
        <v>2.0868912375525492</v>
      </c>
      <c r="BO201" s="21"/>
      <c r="BP201" s="2"/>
    </row>
    <row r="202" spans="1:68" x14ac:dyDescent="0.2">
      <c r="A202">
        <v>9.4499999999999993</v>
      </c>
      <c r="B202">
        <v>0.65</v>
      </c>
      <c r="C202">
        <v>0.31519999999999998</v>
      </c>
      <c r="D202">
        <v>-6.0569999999999999E-2</v>
      </c>
      <c r="E202">
        <v>-4.2099999999999999E-2</v>
      </c>
      <c r="F202">
        <v>2.1259800000000002</v>
      </c>
      <c r="G202">
        <v>2.14398</v>
      </c>
      <c r="H202" s="21"/>
      <c r="I202" s="17">
        <f t="shared" si="16"/>
        <v>31.003937007874011</v>
      </c>
      <c r="J202" s="16">
        <f t="shared" si="17"/>
        <v>-30.603937007874013</v>
      </c>
      <c r="K202" s="10">
        <v>120</v>
      </c>
      <c r="L202" s="16">
        <v>3534.4488188976306</v>
      </c>
      <c r="M202" s="16">
        <v>1610.039370078747</v>
      </c>
      <c r="N202" s="16">
        <v>13.435039370078737</v>
      </c>
      <c r="O202" s="16">
        <v>47.72465092402463</v>
      </c>
      <c r="P202" s="16">
        <v>47.842115784514597</v>
      </c>
      <c r="Q202" s="16">
        <v>0.34614395138052073</v>
      </c>
      <c r="R202" s="16">
        <v>0.72351305059246485</v>
      </c>
      <c r="S202" s="16">
        <v>8.1572819784701789</v>
      </c>
      <c r="T202" s="20" t="s">
        <v>125</v>
      </c>
      <c r="U202" s="10">
        <v>8</v>
      </c>
      <c r="V202" s="20" t="s">
        <v>142</v>
      </c>
      <c r="W202" s="10">
        <v>5</v>
      </c>
      <c r="X202" s="20" t="s">
        <v>142</v>
      </c>
      <c r="Y202" s="10">
        <v>5</v>
      </c>
      <c r="Z202" s="20" t="s">
        <v>30</v>
      </c>
      <c r="AA202" s="15">
        <v>6</v>
      </c>
      <c r="AB202" s="11">
        <v>1.2750021136461669</v>
      </c>
      <c r="AC202" s="10">
        <v>32.752670442257553</v>
      </c>
      <c r="AD202" s="19">
        <v>65.97232744409628</v>
      </c>
      <c r="AE202" s="12"/>
      <c r="AF202" s="10"/>
      <c r="AG202" s="10"/>
      <c r="AH202" s="10"/>
      <c r="AI202" s="10"/>
      <c r="AJ202" s="10">
        <v>33.476205440561593</v>
      </c>
      <c r="AK202" s="10">
        <v>37.484137300485145</v>
      </c>
      <c r="AL202" s="10">
        <v>39.709283624493935</v>
      </c>
      <c r="AM202" s="10">
        <v>34.588158683838593</v>
      </c>
      <c r="AN202" s="10">
        <v>11.931162731006157</v>
      </c>
      <c r="AO202" s="10">
        <v>6.9817193552879653</v>
      </c>
      <c r="AP202" s="10">
        <v>11.960528946128649</v>
      </c>
      <c r="AQ202" s="10">
        <v>121.03</v>
      </c>
      <c r="AR202" s="10">
        <v>2.0504024525145494</v>
      </c>
      <c r="AS202" s="10">
        <v>0</v>
      </c>
      <c r="AT202" s="10">
        <v>1.8757440543605233</v>
      </c>
      <c r="AU202" s="10">
        <v>0.574014639663737</v>
      </c>
      <c r="AV202" s="16">
        <v>0.2247147536677547</v>
      </c>
      <c r="AW202" s="19">
        <v>119.60528946128649</v>
      </c>
      <c r="AX202" s="1" t="s">
        <v>120</v>
      </c>
      <c r="AY202" s="23">
        <v>30.603937007873999</v>
      </c>
      <c r="AZ202" s="18">
        <v>0</v>
      </c>
      <c r="BA202" s="18">
        <v>0</v>
      </c>
      <c r="BB202" s="18">
        <v>100</v>
      </c>
      <c r="BC202" s="18">
        <v>0</v>
      </c>
      <c r="BD202" s="18">
        <v>0</v>
      </c>
      <c r="BE202" s="18">
        <v>100</v>
      </c>
      <c r="BF202" s="24">
        <v>1.2750021136461669</v>
      </c>
      <c r="BG202" s="24">
        <v>32.752670442257553</v>
      </c>
      <c r="BH202" s="24">
        <v>65.97232744409628</v>
      </c>
      <c r="BI202" s="21"/>
      <c r="BJ202" s="25">
        <f t="shared" ca="1" si="18"/>
        <v>0.67509386224613643</v>
      </c>
      <c r="BK202" s="24">
        <f t="shared" ca="1" si="19"/>
        <v>52.339761895847076</v>
      </c>
      <c r="BL202" s="23">
        <f t="shared" si="20"/>
        <v>0.75126373834023286</v>
      </c>
      <c r="BM202" s="23">
        <f t="shared" ca="1" si="21"/>
        <v>2.0657568367977501</v>
      </c>
      <c r="BN202" s="22">
        <f t="shared" si="22"/>
        <v>2.1121620035323558</v>
      </c>
      <c r="BO202" s="21"/>
      <c r="BP202" s="2"/>
    </row>
    <row r="203" spans="1:68" x14ac:dyDescent="0.2">
      <c r="A203">
        <v>9.5</v>
      </c>
      <c r="B203">
        <v>1.98</v>
      </c>
      <c r="C203">
        <v>0.29603000000000002</v>
      </c>
      <c r="D203">
        <v>-5.552E-2</v>
      </c>
      <c r="E203">
        <v>-4.1919999999999999E-2</v>
      </c>
      <c r="F203">
        <v>2.1248300000000002</v>
      </c>
      <c r="G203">
        <v>2.1438799999999998</v>
      </c>
      <c r="H203" s="21"/>
      <c r="I203" s="17">
        <f t="shared" si="16"/>
        <v>31.167979002624669</v>
      </c>
      <c r="J203" s="16">
        <f t="shared" si="17"/>
        <v>-30.767979002624671</v>
      </c>
      <c r="K203" s="10">
        <v>120</v>
      </c>
      <c r="L203" s="16">
        <v>3554.1338582677095</v>
      </c>
      <c r="M203" s="16">
        <v>1619.4881889763849</v>
      </c>
      <c r="N203" s="16">
        <v>13.50612423447069</v>
      </c>
      <c r="O203" s="16">
        <v>42.644797741273102</v>
      </c>
      <c r="P203" s="16">
        <v>42.762955837005308</v>
      </c>
      <c r="Q203" s="16">
        <v>0.38205247550688948</v>
      </c>
      <c r="R203" s="16">
        <v>0.89341924109061921</v>
      </c>
      <c r="S203" s="16">
        <v>8.2054233147365601</v>
      </c>
      <c r="T203" s="20" t="s">
        <v>125</v>
      </c>
      <c r="U203" s="10">
        <v>7</v>
      </c>
      <c r="V203" s="20" t="s">
        <v>142</v>
      </c>
      <c r="W203" s="10">
        <v>5</v>
      </c>
      <c r="X203" s="20" t="s">
        <v>142</v>
      </c>
      <c r="Y203" s="10">
        <v>5</v>
      </c>
      <c r="Z203" s="20" t="s">
        <v>121</v>
      </c>
      <c r="AA203" s="15">
        <v>5</v>
      </c>
      <c r="AB203" s="11">
        <v>1.761703778058731</v>
      </c>
      <c r="AC203" s="10">
        <v>38.153995757757201</v>
      </c>
      <c r="AD203" s="19">
        <v>60.084300464184068</v>
      </c>
      <c r="AE203" s="12"/>
      <c r="AF203" s="10"/>
      <c r="AG203" s="10"/>
      <c r="AH203" s="10"/>
      <c r="AI203" s="10"/>
      <c r="AJ203" s="10">
        <v>32.676112509156958</v>
      </c>
      <c r="AK203" s="10">
        <v>36.780268399736258</v>
      </c>
      <c r="AL203" s="10">
        <v>38.882688349705518</v>
      </c>
      <c r="AM203" s="10">
        <v>34.207221687775402</v>
      </c>
      <c r="AN203" s="10">
        <v>14.214932580424367</v>
      </c>
      <c r="AO203" s="10">
        <v>6.4104620991349792</v>
      </c>
      <c r="AP203" s="10">
        <v>10.690738959251327</v>
      </c>
      <c r="AQ203" s="10">
        <v>117.845</v>
      </c>
      <c r="AR203" s="10">
        <v>0</v>
      </c>
      <c r="AS203" s="10">
        <v>0</v>
      </c>
      <c r="AT203" s="10">
        <v>1.6354464191543057</v>
      </c>
      <c r="AU203" s="10">
        <v>0.53868105015702017</v>
      </c>
      <c r="AV203" s="16">
        <v>0.20010731075457283</v>
      </c>
      <c r="AW203" s="19">
        <v>106.90738959251327</v>
      </c>
      <c r="AX203" s="1" t="s">
        <v>120</v>
      </c>
      <c r="AY203" s="23">
        <v>30.767979002624699</v>
      </c>
      <c r="AZ203" s="18">
        <v>0</v>
      </c>
      <c r="BA203" s="18">
        <v>0</v>
      </c>
      <c r="BB203" s="18">
        <v>100</v>
      </c>
      <c r="BC203" s="18">
        <v>0</v>
      </c>
      <c r="BD203" s="18">
        <v>100</v>
      </c>
      <c r="BE203" s="18">
        <v>0</v>
      </c>
      <c r="BF203" s="24">
        <v>1.761703778058731</v>
      </c>
      <c r="BG203" s="24">
        <v>38.153995757757201</v>
      </c>
      <c r="BH203" s="24">
        <v>60.084300464184068</v>
      </c>
      <c r="BI203" s="21"/>
      <c r="BJ203" s="25">
        <f t="shared" ca="1" si="18"/>
        <v>0.71015508869609056</v>
      </c>
      <c r="BK203" s="24">
        <f t="shared" ca="1" si="19"/>
        <v>46.815198166257495</v>
      </c>
      <c r="BL203" s="23">
        <f t="shared" si="20"/>
        <v>0.93215612906596068</v>
      </c>
      <c r="BM203" s="23">
        <f t="shared" ca="1" si="21"/>
        <v>2.1571951007782331</v>
      </c>
      <c r="BN203" s="22">
        <f t="shared" si="22"/>
        <v>2.2015345542957268</v>
      </c>
      <c r="BO203" s="21"/>
      <c r="BP203" s="2"/>
    </row>
    <row r="204" spans="1:68" x14ac:dyDescent="0.2">
      <c r="A204">
        <v>9.5500000000000007</v>
      </c>
      <c r="B204">
        <v>2.02</v>
      </c>
      <c r="C204">
        <v>0.28243000000000001</v>
      </c>
      <c r="D204">
        <v>-4.5379999999999997E-2</v>
      </c>
      <c r="E204">
        <v>-3.9350000000000003E-2</v>
      </c>
      <c r="F204">
        <v>2.1210800000000001</v>
      </c>
      <c r="G204">
        <v>2.1439300000000001</v>
      </c>
      <c r="H204" s="21"/>
      <c r="I204" s="17">
        <f t="shared" si="16"/>
        <v>31.332020997375327</v>
      </c>
      <c r="J204" s="16">
        <f t="shared" si="17"/>
        <v>-30.932020997375329</v>
      </c>
      <c r="K204" s="10">
        <v>120</v>
      </c>
      <c r="L204" s="16">
        <v>3573.8188976377883</v>
      </c>
      <c r="M204" s="16">
        <v>1628.9370078740228</v>
      </c>
      <c r="N204" s="16">
        <v>13.577209098862642</v>
      </c>
      <c r="O204" s="16">
        <v>39.040937371663247</v>
      </c>
      <c r="P204" s="16">
        <v>39.168993326131819</v>
      </c>
      <c r="Q204" s="16">
        <v>0.45415394771310325</v>
      </c>
      <c r="R204" s="16">
        <v>1.159473116737243</v>
      </c>
      <c r="S204" s="16">
        <v>8.8927746158732255</v>
      </c>
      <c r="T204" s="20" t="s">
        <v>125</v>
      </c>
      <c r="U204" s="10">
        <v>7</v>
      </c>
      <c r="V204" s="20" t="s">
        <v>142</v>
      </c>
      <c r="W204" s="10">
        <v>5</v>
      </c>
      <c r="X204" s="20" t="s">
        <v>142</v>
      </c>
      <c r="Y204" s="10">
        <v>5</v>
      </c>
      <c r="Z204" s="20" t="s">
        <v>121</v>
      </c>
      <c r="AA204" s="15">
        <v>5</v>
      </c>
      <c r="AB204" s="11">
        <v>2.7560413842439715</v>
      </c>
      <c r="AC204" s="10">
        <v>44.626025183248636</v>
      </c>
      <c r="AD204" s="19">
        <v>52.617933432507392</v>
      </c>
      <c r="AE204" s="12"/>
      <c r="AF204" s="10"/>
      <c r="AG204" s="10"/>
      <c r="AH204" s="10"/>
      <c r="AI204" s="10"/>
      <c r="AJ204" s="10">
        <v>32.029659252418163</v>
      </c>
      <c r="AK204" s="10">
        <v>36.211329014778642</v>
      </c>
      <c r="AL204" s="10">
        <v>38.211543179247712</v>
      </c>
      <c r="AM204" s="10">
        <v>34.792248331532953</v>
      </c>
      <c r="AN204" s="10">
        <v>13.013645790554415</v>
      </c>
      <c r="AO204" s="10">
        <v>6.0726375062871174</v>
      </c>
      <c r="AP204" s="10">
        <v>9.7506979978395449</v>
      </c>
      <c r="AQ204" s="10">
        <v>117.845</v>
      </c>
      <c r="AR204" s="10">
        <v>0</v>
      </c>
      <c r="AS204" s="10">
        <v>0</v>
      </c>
      <c r="AT204" s="10">
        <v>1.457726664306827</v>
      </c>
      <c r="AU204" s="10">
        <v>0.51128927939363145</v>
      </c>
      <c r="AV204" s="16">
        <v>0.18979219915472537</v>
      </c>
      <c r="AW204" s="19">
        <v>97.922483315329544</v>
      </c>
      <c r="AX204" s="1" t="s">
        <v>120</v>
      </c>
      <c r="AY204" s="23">
        <v>30.9320209973753</v>
      </c>
      <c r="AZ204" s="18">
        <v>0</v>
      </c>
      <c r="BA204" s="18">
        <v>0</v>
      </c>
      <c r="BB204" s="18">
        <v>100</v>
      </c>
      <c r="BC204" s="18">
        <v>0</v>
      </c>
      <c r="BD204" s="18">
        <v>100</v>
      </c>
      <c r="BE204" s="18">
        <v>0</v>
      </c>
      <c r="BF204" s="24">
        <v>2.7560413842439715</v>
      </c>
      <c r="BG204" s="24">
        <v>44.626025183248636</v>
      </c>
      <c r="BH204" s="24">
        <v>52.617933432507392</v>
      </c>
      <c r="BI204" s="21"/>
      <c r="BJ204" s="25">
        <f t="shared" ca="1" si="18"/>
        <v>0.74696402676864349</v>
      </c>
      <c r="BK204" s="24">
        <f t="shared" ca="1" si="19"/>
        <v>42.937218707262602</v>
      </c>
      <c r="BL204" s="23">
        <f t="shared" si="20"/>
        <v>1.21489735351198</v>
      </c>
      <c r="BM204" s="23">
        <f t="shared" ca="1" si="21"/>
        <v>2.2532205343718363</v>
      </c>
      <c r="BN204" s="22">
        <f t="shared" si="22"/>
        <v>2.295280422856512</v>
      </c>
      <c r="BO204" s="21"/>
      <c r="BP204" s="2"/>
    </row>
    <row r="205" spans="1:68" x14ac:dyDescent="0.2">
      <c r="A205">
        <v>9.6</v>
      </c>
      <c r="B205">
        <v>2.02</v>
      </c>
      <c r="C205">
        <v>0.29452</v>
      </c>
      <c r="D205">
        <v>-4.0439999999999997E-2</v>
      </c>
      <c r="E205">
        <v>-3.9710000000000002E-2</v>
      </c>
      <c r="F205">
        <v>2.1225800000000001</v>
      </c>
      <c r="G205">
        <v>2.1428799999999999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-31.096062992125983</v>
      </c>
      <c r="K205" s="10">
        <v>120</v>
      </c>
      <c r="L205" s="16">
        <v>3593.5039370078666</v>
      </c>
      <c r="M205" s="16">
        <v>1638.3858267716605</v>
      </c>
      <c r="N205" s="16">
        <v>13.648293963254591</v>
      </c>
      <c r="O205" s="16">
        <v>42.244663244353184</v>
      </c>
      <c r="P205" s="16">
        <v>42.371332728337286</v>
      </c>
      <c r="Q205" s="16">
        <v>0.48928030596741245</v>
      </c>
      <c r="R205" s="16">
        <v>1.1547437252078443</v>
      </c>
      <c r="S205" s="16">
        <v>8.7964919433404649</v>
      </c>
      <c r="T205" s="20" t="s">
        <v>125</v>
      </c>
      <c r="U205" s="10">
        <v>7</v>
      </c>
      <c r="V205" s="20" t="s">
        <v>142</v>
      </c>
      <c r="W205" s="10">
        <v>5</v>
      </c>
      <c r="X205" s="20" t="s">
        <v>142</v>
      </c>
      <c r="Y205" s="10">
        <v>5</v>
      </c>
      <c r="Z205" s="20" t="s">
        <v>121</v>
      </c>
      <c r="AA205" s="15">
        <v>5</v>
      </c>
      <c r="AB205" s="11">
        <v>2.4023546257835875</v>
      </c>
      <c r="AC205" s="10">
        <v>42.714719322678</v>
      </c>
      <c r="AD205" s="19">
        <v>54.882926051538412</v>
      </c>
      <c r="AE205" s="12"/>
      <c r="AF205" s="10"/>
      <c r="AG205" s="10"/>
      <c r="AH205" s="10"/>
      <c r="AI205" s="10"/>
      <c r="AJ205" s="10">
        <v>32.532023628258798</v>
      </c>
      <c r="AK205" s="10">
        <v>36.653476077328598</v>
      </c>
      <c r="AL205" s="10">
        <v>38.733349936450644</v>
      </c>
      <c r="AM205" s="10">
        <v>34.177849954625295</v>
      </c>
      <c r="AN205" s="10">
        <v>14.081554414784394</v>
      </c>
      <c r="AO205" s="10">
        <v>6.5564429294864555</v>
      </c>
      <c r="AP205" s="10">
        <v>10.592833182084322</v>
      </c>
      <c r="AQ205" s="10">
        <v>117.845</v>
      </c>
      <c r="AR205" s="10">
        <v>0</v>
      </c>
      <c r="AS205" s="10">
        <v>0</v>
      </c>
      <c r="AT205" s="10">
        <v>1.5901603031884459</v>
      </c>
      <c r="AU205" s="10">
        <v>0.53160386024664275</v>
      </c>
      <c r="AV205" s="16">
        <v>0.19844799740529212</v>
      </c>
      <c r="AW205" s="19">
        <v>105.92833182084321</v>
      </c>
      <c r="AX205" s="1" t="s">
        <v>120</v>
      </c>
      <c r="AY205" s="23">
        <v>31.096062992126001</v>
      </c>
      <c r="AZ205" s="18">
        <v>0</v>
      </c>
      <c r="BA205" s="18">
        <v>0</v>
      </c>
      <c r="BB205" s="18">
        <v>100</v>
      </c>
      <c r="BC205" s="18">
        <v>0</v>
      </c>
      <c r="BD205" s="18">
        <v>100</v>
      </c>
      <c r="BE205" s="18">
        <v>0</v>
      </c>
      <c r="BF205" s="24">
        <v>2.4023546257835875</v>
      </c>
      <c r="BG205" s="24">
        <v>42.714719322678</v>
      </c>
      <c r="BH205" s="24">
        <v>54.882926051538412</v>
      </c>
      <c r="BI205" s="21"/>
      <c r="BJ205" s="25">
        <f t="shared" ca="1" si="18"/>
        <v>0.73639027726995088</v>
      </c>
      <c r="BK205" s="24">
        <f t="shared" ca="1" si="19"/>
        <v>46.276951179948533</v>
      </c>
      <c r="BL205" s="23">
        <f t="shared" si="20"/>
        <v>1.2058788946299441</v>
      </c>
      <c r="BM205" s="23">
        <f t="shared" ca="1" si="21"/>
        <v>2.2248819585920918</v>
      </c>
      <c r="BN205" s="22">
        <f t="shared" si="22"/>
        <v>2.266068545576525</v>
      </c>
      <c r="BO205" s="21"/>
      <c r="BP205" s="2"/>
    </row>
    <row r="206" spans="1:68" x14ac:dyDescent="0.2">
      <c r="A206">
        <v>9.65</v>
      </c>
      <c r="B206">
        <v>1.98</v>
      </c>
      <c r="C206">
        <v>0.31914999999999999</v>
      </c>
      <c r="D206">
        <v>-2.2720000000000001E-2</v>
      </c>
      <c r="E206">
        <v>-3.8300000000000001E-2</v>
      </c>
      <c r="F206">
        <v>2.12188</v>
      </c>
      <c r="G206">
        <v>2.14703</v>
      </c>
      <c r="H206" s="21"/>
      <c r="I206" s="17">
        <f t="shared" si="23"/>
        <v>31.66010498687664</v>
      </c>
      <c r="J206" s="16">
        <f t="shared" si="24"/>
        <v>-31.260104986876641</v>
      </c>
      <c r="K206" s="10">
        <v>120</v>
      </c>
      <c r="L206" s="16">
        <v>3613.1889763779454</v>
      </c>
      <c r="M206" s="16">
        <v>1647.8346456692984</v>
      </c>
      <c r="N206" s="16">
        <v>13.719378827646544</v>
      </c>
      <c r="O206" s="16">
        <v>48.771360369609852</v>
      </c>
      <c r="P206" s="16">
        <v>48.903460196324801</v>
      </c>
      <c r="Q206" s="16">
        <v>0.61528011735736365</v>
      </c>
      <c r="R206" s="16">
        <v>1.258152521083985</v>
      </c>
      <c r="S206" s="16">
        <v>9.1735990774271183</v>
      </c>
      <c r="T206" s="20" t="s">
        <v>125</v>
      </c>
      <c r="U206" s="10">
        <v>7</v>
      </c>
      <c r="V206" s="20" t="s">
        <v>142</v>
      </c>
      <c r="W206" s="10">
        <v>5</v>
      </c>
      <c r="X206" s="20" t="s">
        <v>142</v>
      </c>
      <c r="Y206" s="10">
        <v>5</v>
      </c>
      <c r="Z206" s="20" t="s">
        <v>121</v>
      </c>
      <c r="AA206" s="15">
        <v>5</v>
      </c>
      <c r="AB206" s="11">
        <v>2.1439960868510894</v>
      </c>
      <c r="AC206" s="10">
        <v>41.087194436485788</v>
      </c>
      <c r="AD206" s="19">
        <v>56.768809476663122</v>
      </c>
      <c r="AE206" s="12"/>
      <c r="AF206" s="10"/>
      <c r="AG206" s="10"/>
      <c r="AH206" s="10"/>
      <c r="AI206" s="10"/>
      <c r="AJ206" s="10">
        <v>33.465124895951639</v>
      </c>
      <c r="AK206" s="10">
        <v>37.474391289169027</v>
      </c>
      <c r="AL206" s="10">
        <v>39.697866643672043</v>
      </c>
      <c r="AM206" s="10">
        <v>34.667759514724359</v>
      </c>
      <c r="AN206" s="10">
        <v>16.257120123203283</v>
      </c>
      <c r="AO206" s="10">
        <v>7.6344000603591686</v>
      </c>
      <c r="AP206" s="10">
        <v>12.2258650490812</v>
      </c>
      <c r="AQ206" s="10">
        <v>117.845</v>
      </c>
      <c r="AR206" s="10">
        <v>2.3641682375907873</v>
      </c>
      <c r="AS206" s="10">
        <v>0</v>
      </c>
      <c r="AT206" s="10">
        <v>1.8609960812118993</v>
      </c>
      <c r="AU206" s="10">
        <v>0.57141302399895999</v>
      </c>
      <c r="AV206" s="16">
        <v>0.22914556202085221</v>
      </c>
      <c r="AW206" s="19">
        <v>122.258650490812</v>
      </c>
      <c r="AX206" s="1" t="s">
        <v>120</v>
      </c>
      <c r="AY206" s="23">
        <v>31.260104986876598</v>
      </c>
      <c r="AZ206" s="18">
        <v>0</v>
      </c>
      <c r="BA206" s="18">
        <v>0</v>
      </c>
      <c r="BB206" s="18">
        <v>100</v>
      </c>
      <c r="BC206" s="18">
        <v>0</v>
      </c>
      <c r="BD206" s="18">
        <v>100</v>
      </c>
      <c r="BE206" s="18">
        <v>0</v>
      </c>
      <c r="BF206" s="24">
        <v>2.1439960868510894</v>
      </c>
      <c r="BG206" s="24">
        <v>41.087194436485788</v>
      </c>
      <c r="BH206" s="24">
        <v>56.768809476663122</v>
      </c>
      <c r="BI206" s="21"/>
      <c r="BJ206" s="25">
        <f t="shared" ca="1" si="18"/>
        <v>0.72564749119271255</v>
      </c>
      <c r="BK206" s="24">
        <f t="shared" ca="1" si="19"/>
        <v>53.344310762692182</v>
      </c>
      <c r="BL206" s="23">
        <f t="shared" si="20"/>
        <v>1.3064141490228214</v>
      </c>
      <c r="BM206" s="23">
        <f t="shared" ca="1" si="21"/>
        <v>2.1960997172518599</v>
      </c>
      <c r="BN206" s="22">
        <f t="shared" si="22"/>
        <v>2.2367856744660521</v>
      </c>
      <c r="BO206" s="21"/>
      <c r="BP206" s="2"/>
    </row>
    <row r="207" spans="1:68" x14ac:dyDescent="0.2">
      <c r="A207">
        <v>9.6999999999999993</v>
      </c>
      <c r="B207">
        <v>0.61</v>
      </c>
      <c r="C207">
        <v>0.42497000000000001</v>
      </c>
      <c r="D207">
        <v>-4.7010000000000003E-2</v>
      </c>
      <c r="E207">
        <v>-3.7100000000000001E-2</v>
      </c>
      <c r="F207">
        <v>2.12215</v>
      </c>
      <c r="G207">
        <v>2.1484299999999998</v>
      </c>
      <c r="H207" s="21"/>
      <c r="I207" s="17">
        <f t="shared" si="23"/>
        <v>31.824146981627294</v>
      </c>
      <c r="J207" s="16">
        <f t="shared" si="24"/>
        <v>-31.424146981627295</v>
      </c>
      <c r="K207" s="10">
        <v>120</v>
      </c>
      <c r="L207" s="16">
        <v>3632.8740157480238</v>
      </c>
      <c r="M207" s="16">
        <v>1657.2834645669361</v>
      </c>
      <c r="N207" s="16">
        <v>13.790463692038493</v>
      </c>
      <c r="O207" s="16">
        <v>76.81257392197125</v>
      </c>
      <c r="P207" s="16">
        <v>76.949295316967778</v>
      </c>
      <c r="Q207" s="16">
        <v>0.44256367160894849</v>
      </c>
      <c r="R207" s="16">
        <v>0.5751367439895978</v>
      </c>
      <c r="S207" s="16">
        <v>9.4945413192029946</v>
      </c>
      <c r="T207" s="20" t="s">
        <v>125</v>
      </c>
      <c r="U207" s="10">
        <v>8</v>
      </c>
      <c r="V207" s="20" t="s">
        <v>30</v>
      </c>
      <c r="W207" s="10">
        <v>6</v>
      </c>
      <c r="X207" s="20" t="s">
        <v>30</v>
      </c>
      <c r="Y207" s="10">
        <v>6</v>
      </c>
      <c r="Z207" s="20" t="s">
        <v>30</v>
      </c>
      <c r="AA207" s="15">
        <v>6</v>
      </c>
      <c r="AB207" s="11">
        <v>0.77622206570796948</v>
      </c>
      <c r="AC207" s="10">
        <v>21.014605354590557</v>
      </c>
      <c r="AD207" s="19">
        <v>78.209172579701473</v>
      </c>
      <c r="AE207" s="12"/>
      <c r="AF207" s="10"/>
      <c r="AG207" s="10"/>
      <c r="AH207" s="10"/>
      <c r="AI207" s="10"/>
      <c r="AJ207" s="10">
        <v>36.365087259145724</v>
      </c>
      <c r="AK207" s="10">
        <v>40.023871156302334</v>
      </c>
      <c r="AL207" s="10">
        <v>42.656751966167676</v>
      </c>
      <c r="AM207" s="10">
        <v>36.771197148772586</v>
      </c>
      <c r="AN207" s="10">
        <v>19.203143480492813</v>
      </c>
      <c r="AO207" s="10">
        <v>10.930292678787701</v>
      </c>
      <c r="AP207" s="10">
        <v>19.237323829241944</v>
      </c>
      <c r="AQ207" s="10">
        <v>121.03</v>
      </c>
      <c r="AR207" s="10">
        <v>17.886037541860951</v>
      </c>
      <c r="AS207" s="10">
        <v>9.2997614337226118</v>
      </c>
      <c r="AT207" s="10">
        <v>2.9286399988424829</v>
      </c>
      <c r="AU207" s="10">
        <v>0.71228600456724511</v>
      </c>
      <c r="AV207" s="16">
        <v>0.35962760977910502</v>
      </c>
      <c r="AW207" s="19">
        <v>192.37323829241944</v>
      </c>
      <c r="AX207" s="1" t="s">
        <v>120</v>
      </c>
      <c r="AY207" s="23">
        <v>31.424146981627299</v>
      </c>
      <c r="AZ207" s="18">
        <v>0</v>
      </c>
      <c r="BA207" s="18">
        <v>0</v>
      </c>
      <c r="BB207" s="18">
        <v>100</v>
      </c>
      <c r="BC207" s="18">
        <v>0</v>
      </c>
      <c r="BD207" s="18">
        <v>0</v>
      </c>
      <c r="BE207" s="18">
        <v>100</v>
      </c>
      <c r="BF207" s="24">
        <v>0.77622206570796948</v>
      </c>
      <c r="BG207" s="24">
        <v>21.014605354590557</v>
      </c>
      <c r="BH207" s="24">
        <v>78.209172579701473</v>
      </c>
      <c r="BI207" s="21"/>
      <c r="BJ207" s="25">
        <f t="shared" ref="BJ207:BJ270" ca="1" si="25">IF((0.381*BM207)+(0.05*(M207/2116.217)-0.15)&lt;1,(0.381*BM207)+(0.05*(M207/2116.217)-0.15),1)</f>
        <v>0.59190096511140422</v>
      </c>
      <c r="BK207" s="24">
        <f t="shared" ref="BK207:BK270" ca="1" si="26">((P207-(L207/2000))/1.06)*(1.06/(M207/2000))^BJ207</f>
        <v>82.001421492870676</v>
      </c>
      <c r="BL207" s="23">
        <f t="shared" ref="BL207:BL270" si="27">(Q207/(P207-(L207/2000)))*100</f>
        <v>0.58904144147991566</v>
      </c>
      <c r="BM207" s="23">
        <f t="shared" ref="BM207:BM270" ca="1" si="28">SQRT(((3.47-LOG(BK207))^2)+((LOG(BL207)+1.22)^2))</f>
        <v>1.8444730139586885</v>
      </c>
      <c r="BN207" s="22">
        <f t="shared" ref="BN207:BN270" si="29">SQRT(((3.47-LOG(P207/1.06))^2)+((LOG(R207)+1.22)^2))</f>
        <v>1.8839209556715562</v>
      </c>
      <c r="BO207" s="21"/>
      <c r="BP207" s="2"/>
    </row>
    <row r="208" spans="1:68" x14ac:dyDescent="0.2">
      <c r="A208">
        <v>9.75</v>
      </c>
      <c r="B208">
        <v>2.02</v>
      </c>
      <c r="C208">
        <v>0.55757000000000001</v>
      </c>
      <c r="D208">
        <v>-1.7330000000000002E-2</v>
      </c>
      <c r="E208">
        <v>-3.8300000000000001E-2</v>
      </c>
      <c r="F208">
        <v>2.1258499999999998</v>
      </c>
      <c r="G208">
        <v>2.1540300000000001</v>
      </c>
      <c r="H208" s="21"/>
      <c r="I208" s="17">
        <f t="shared" si="23"/>
        <v>31.988188976377952</v>
      </c>
      <c r="J208" s="16">
        <f t="shared" si="24"/>
        <v>-31.588188976377953</v>
      </c>
      <c r="K208" s="10">
        <v>120</v>
      </c>
      <c r="L208" s="16">
        <v>3652.5590551181026</v>
      </c>
      <c r="M208" s="16">
        <v>1666.732283464574</v>
      </c>
      <c r="N208" s="16">
        <v>13.861548556430446</v>
      </c>
      <c r="O208" s="16">
        <v>111.95021252566735</v>
      </c>
      <c r="P208" s="16">
        <v>112.0823123523823</v>
      </c>
      <c r="Q208" s="16">
        <v>0.65360624508827991</v>
      </c>
      <c r="R208" s="16">
        <v>0.5831484302655785</v>
      </c>
      <c r="S208" s="16">
        <v>9.1735990774271183</v>
      </c>
      <c r="T208" s="20" t="s">
        <v>30</v>
      </c>
      <c r="U208" s="10">
        <v>9</v>
      </c>
      <c r="V208" s="20" t="s">
        <v>30</v>
      </c>
      <c r="W208" s="10">
        <v>6</v>
      </c>
      <c r="X208" s="20" t="s">
        <v>30</v>
      </c>
      <c r="Y208" s="10">
        <v>6</v>
      </c>
      <c r="Z208" s="20" t="s">
        <v>30</v>
      </c>
      <c r="AA208" s="15">
        <v>6</v>
      </c>
      <c r="AB208" s="11">
        <v>0.61385067389834092</v>
      </c>
      <c r="AC208" s="10">
        <v>15.730192883931451</v>
      </c>
      <c r="AD208" s="19">
        <v>83.655956442170208</v>
      </c>
      <c r="AE208" s="12"/>
      <c r="AF208" s="10"/>
      <c r="AG208" s="10"/>
      <c r="AH208" s="10"/>
      <c r="AI208" s="10"/>
      <c r="AJ208" s="10">
        <v>38.611582019715279</v>
      </c>
      <c r="AK208" s="10">
        <v>41.998391104302875</v>
      </c>
      <c r="AL208" s="10">
        <v>44.909186862490309</v>
      </c>
      <c r="AM208" s="10">
        <v>39.406173426428673</v>
      </c>
      <c r="AN208" s="10">
        <v>22.390042505133472</v>
      </c>
      <c r="AO208" s="10">
        <v>16.07298035769697</v>
      </c>
      <c r="AP208" s="10">
        <v>28.020578088095576</v>
      </c>
      <c r="AQ208" s="10">
        <v>124.215</v>
      </c>
      <c r="AR208" s="10">
        <v>30.746058018856871</v>
      </c>
      <c r="AS208" s="10">
        <v>21.854757714180138</v>
      </c>
      <c r="AT208" s="10">
        <v>4.0428186145941334</v>
      </c>
      <c r="AU208" s="10">
        <v>0.84260169822328124</v>
      </c>
      <c r="AV208" s="16">
        <v>0.64338744046616259</v>
      </c>
      <c r="AW208" s="19">
        <v>280.20578088095579</v>
      </c>
      <c r="AX208" s="1" t="s">
        <v>120</v>
      </c>
      <c r="AY208" s="23">
        <v>31.588188976377999</v>
      </c>
      <c r="AZ208" s="18">
        <v>0</v>
      </c>
      <c r="BA208" s="18">
        <v>0</v>
      </c>
      <c r="BB208" s="18">
        <v>100</v>
      </c>
      <c r="BC208" s="18">
        <v>0</v>
      </c>
      <c r="BD208" s="18">
        <v>0</v>
      </c>
      <c r="BE208" s="18">
        <v>100</v>
      </c>
      <c r="BF208" s="24">
        <v>0.61385067389834092</v>
      </c>
      <c r="BG208" s="24">
        <v>15.730192883931451</v>
      </c>
      <c r="BH208" s="24">
        <v>83.655956442170208</v>
      </c>
      <c r="BI208" s="21"/>
      <c r="BJ208" s="25">
        <f t="shared" ca="1" si="25"/>
        <v>0.54215138330318668</v>
      </c>
      <c r="BK208" s="24">
        <f t="shared" ca="1" si="26"/>
        <v>118.50455912310204</v>
      </c>
      <c r="BL208" s="23">
        <f t="shared" si="27"/>
        <v>0.59280769345904283</v>
      </c>
      <c r="BM208" s="23">
        <f t="shared" ca="1" si="28"/>
        <v>1.7133107313297968</v>
      </c>
      <c r="BN208" s="22">
        <f t="shared" si="29"/>
        <v>1.749859374212217</v>
      </c>
      <c r="BO208" s="21"/>
      <c r="BP208" s="2"/>
    </row>
    <row r="209" spans="1:68" x14ac:dyDescent="0.2">
      <c r="A209">
        <v>9.8000000000000007</v>
      </c>
      <c r="B209">
        <v>2.02</v>
      </c>
      <c r="C209">
        <v>0.56903000000000004</v>
      </c>
      <c r="D209">
        <v>1.443E-2</v>
      </c>
      <c r="E209">
        <v>-3.7190000000000001E-2</v>
      </c>
      <c r="F209">
        <v>2.1212300000000002</v>
      </c>
      <c r="G209">
        <v>2.1509800000000001</v>
      </c>
      <c r="H209" s="21"/>
      <c r="I209" s="17">
        <f t="shared" si="23"/>
        <v>32.15223097112861</v>
      </c>
      <c r="J209" s="16">
        <f t="shared" si="24"/>
        <v>-31.752230971128611</v>
      </c>
      <c r="K209" s="10">
        <v>120</v>
      </c>
      <c r="L209" s="16">
        <v>3672.2440944881814</v>
      </c>
      <c r="M209" s="16">
        <v>1676.181102362212</v>
      </c>
      <c r="N209" s="16">
        <v>13.932633420822397</v>
      </c>
      <c r="O209" s="16">
        <v>114.98699486652978</v>
      </c>
      <c r="P209" s="16">
        <v>115.12336964390519</v>
      </c>
      <c r="Q209" s="16">
        <v>0.87943886414837324</v>
      </c>
      <c r="R209" s="16">
        <v>0.76390994015256586</v>
      </c>
      <c r="S209" s="16">
        <v>9.4704706510698031</v>
      </c>
      <c r="T209" s="20" t="s">
        <v>30</v>
      </c>
      <c r="U209" s="10">
        <v>9</v>
      </c>
      <c r="V209" s="20" t="s">
        <v>30</v>
      </c>
      <c r="W209" s="10">
        <v>6</v>
      </c>
      <c r="X209" s="20" t="s">
        <v>30</v>
      </c>
      <c r="Y209" s="10">
        <v>6</v>
      </c>
      <c r="Z209" s="20" t="s">
        <v>30</v>
      </c>
      <c r="AA209" s="15">
        <v>6</v>
      </c>
      <c r="AB209" s="11">
        <v>0.66832402379971256</v>
      </c>
      <c r="AC209" s="10">
        <v>17.31584869995676</v>
      </c>
      <c r="AD209" s="19">
        <v>82.015827276243527</v>
      </c>
      <c r="AE209" s="12"/>
      <c r="AF209" s="10"/>
      <c r="AG209" s="10"/>
      <c r="AH209" s="10"/>
      <c r="AI209" s="10"/>
      <c r="AJ209" s="10">
        <v>38.735192270709206</v>
      </c>
      <c r="AK209" s="10">
        <v>42.107055788857409</v>
      </c>
      <c r="AL209" s="10">
        <v>45.032133346232555</v>
      </c>
      <c r="AM209" s="10">
        <v>39.634252723292889</v>
      </c>
      <c r="AN209" s="10">
        <v>22.997398973305955</v>
      </c>
      <c r="AO209" s="10">
        <v>17.039906560710207</v>
      </c>
      <c r="AP209" s="10">
        <v>28.780842410976298</v>
      </c>
      <c r="AQ209" s="10">
        <v>124.215</v>
      </c>
      <c r="AR209" s="10">
        <v>31.561315212000025</v>
      </c>
      <c r="AS209" s="10">
        <v>22.648884975819858</v>
      </c>
      <c r="AT209" s="10">
        <v>4.1081862158378106</v>
      </c>
      <c r="AU209" s="10">
        <v>0.84975779166012944</v>
      </c>
      <c r="AV209" s="16">
        <v>0.67139424452987262</v>
      </c>
      <c r="AW209" s="19">
        <v>287.808424109763</v>
      </c>
      <c r="AX209" s="1" t="s">
        <v>120</v>
      </c>
      <c r="AY209" s="23">
        <v>31.752230971128601</v>
      </c>
      <c r="AZ209" s="18">
        <v>0</v>
      </c>
      <c r="BA209" s="18">
        <v>0</v>
      </c>
      <c r="BB209" s="18">
        <v>100</v>
      </c>
      <c r="BC209" s="18">
        <v>0</v>
      </c>
      <c r="BD209" s="18">
        <v>0</v>
      </c>
      <c r="BE209" s="18">
        <v>100</v>
      </c>
      <c r="BF209" s="24">
        <v>0.66832402379971256</v>
      </c>
      <c r="BG209" s="24">
        <v>17.31584869995676</v>
      </c>
      <c r="BH209" s="24">
        <v>82.015827276243527</v>
      </c>
      <c r="BI209" s="21"/>
      <c r="BJ209" s="25">
        <f t="shared" ca="1" si="25"/>
        <v>0.56539019141317248</v>
      </c>
      <c r="BK209" s="24">
        <f t="shared" ca="1" si="26"/>
        <v>122.05438753873601</v>
      </c>
      <c r="BL209" s="23">
        <f t="shared" si="27"/>
        <v>0.7762911385043596</v>
      </c>
      <c r="BM209" s="23">
        <f t="shared" ca="1" si="28"/>
        <v>1.7737190259140379</v>
      </c>
      <c r="BN209" s="22">
        <f t="shared" si="29"/>
        <v>1.8092723271322892</v>
      </c>
      <c r="BO209" s="21"/>
      <c r="BP209" s="2"/>
    </row>
    <row r="210" spans="1:68" x14ac:dyDescent="0.2">
      <c r="A210">
        <v>9.85</v>
      </c>
      <c r="B210">
        <v>1.98</v>
      </c>
      <c r="C210">
        <v>0.56227000000000005</v>
      </c>
      <c r="D210">
        <v>4.0059999999999998E-2</v>
      </c>
      <c r="E210">
        <v>-3.7150000000000002E-2</v>
      </c>
      <c r="F210">
        <v>2.1194299999999999</v>
      </c>
      <c r="G210">
        <v>2.1486299999999998</v>
      </c>
      <c r="H210" s="21"/>
      <c r="I210" s="17">
        <f t="shared" si="23"/>
        <v>32.316272965879264</v>
      </c>
      <c r="J210" s="16">
        <f t="shared" si="24"/>
        <v>-31.916272965879266</v>
      </c>
      <c r="K210" s="10">
        <v>120</v>
      </c>
      <c r="L210" s="16">
        <v>3691.9291338582598</v>
      </c>
      <c r="M210" s="16">
        <v>1685.6299212598497</v>
      </c>
      <c r="N210" s="16">
        <v>14.003718285214347</v>
      </c>
      <c r="O210" s="16">
        <v>113.19566427104724</v>
      </c>
      <c r="P210" s="16">
        <v>113.33219310069869</v>
      </c>
      <c r="Q210" s="16">
        <v>1.0616835123382404</v>
      </c>
      <c r="R210" s="16">
        <v>0.93678899462830145</v>
      </c>
      <c r="S210" s="16">
        <v>9.4811687257956656</v>
      </c>
      <c r="T210" s="20" t="s">
        <v>125</v>
      </c>
      <c r="U210" s="10">
        <v>8</v>
      </c>
      <c r="V210" s="20" t="s">
        <v>30</v>
      </c>
      <c r="W210" s="10">
        <v>6</v>
      </c>
      <c r="X210" s="20" t="s">
        <v>30</v>
      </c>
      <c r="Y210" s="10">
        <v>6</v>
      </c>
      <c r="Z210" s="20" t="s">
        <v>30</v>
      </c>
      <c r="AA210" s="15">
        <v>6</v>
      </c>
      <c r="AB210" s="11">
        <v>0.73424663317707939</v>
      </c>
      <c r="AC210" s="10">
        <v>19.520071142241434</v>
      </c>
      <c r="AD210" s="19">
        <v>79.745682224581486</v>
      </c>
      <c r="AE210" s="12"/>
      <c r="AF210" s="10"/>
      <c r="AG210" s="10"/>
      <c r="AH210" s="10"/>
      <c r="AI210" s="10"/>
      <c r="AJ210" s="10">
        <v>38.609937052678688</v>
      </c>
      <c r="AK210" s="10">
        <v>41.996945051330329</v>
      </c>
      <c r="AL210" s="10">
        <v>44.907550037383501</v>
      </c>
      <c r="AM210" s="10">
        <v>39.499914482552398</v>
      </c>
      <c r="AN210" s="10">
        <v>28.298916067761809</v>
      </c>
      <c r="AO210" s="10">
        <v>17.175811957342084</v>
      </c>
      <c r="AP210" s="10">
        <v>28.333048275174672</v>
      </c>
      <c r="AQ210" s="10">
        <v>121.03</v>
      </c>
      <c r="AR210" s="10">
        <v>30.913325110717004</v>
      </c>
      <c r="AS210" s="10">
        <v>22.014263084396415</v>
      </c>
      <c r="AT210" s="10">
        <v>4.0316175306454891</v>
      </c>
      <c r="AU210" s="10">
        <v>0.84106460968577856</v>
      </c>
      <c r="AV210" s="16">
        <v>0.6519831309409807</v>
      </c>
      <c r="AW210" s="19">
        <v>283.33048275174673</v>
      </c>
      <c r="AX210" s="1" t="s">
        <v>120</v>
      </c>
      <c r="AY210" s="23">
        <v>31.916272965879301</v>
      </c>
      <c r="AZ210" s="18">
        <v>0</v>
      </c>
      <c r="BA210" s="18">
        <v>0</v>
      </c>
      <c r="BB210" s="18">
        <v>100</v>
      </c>
      <c r="BC210" s="18">
        <v>0</v>
      </c>
      <c r="BD210" s="18">
        <v>0</v>
      </c>
      <c r="BE210" s="18">
        <v>100</v>
      </c>
      <c r="BF210" s="24">
        <v>0.73424663317707939</v>
      </c>
      <c r="BG210" s="24">
        <v>19.520071142241434</v>
      </c>
      <c r="BH210" s="24">
        <v>79.745682224581486</v>
      </c>
      <c r="BI210" s="21"/>
      <c r="BJ210" s="25">
        <f t="shared" ca="1" si="25"/>
        <v>0.58899945050624991</v>
      </c>
      <c r="BK210" s="24">
        <f t="shared" ca="1" si="26"/>
        <v>120.38272547932192</v>
      </c>
      <c r="BL210" s="23">
        <f t="shared" si="27"/>
        <v>0.95230014173154387</v>
      </c>
      <c r="BM210" s="23">
        <f t="shared" ca="1" si="28"/>
        <v>1.835099632789857</v>
      </c>
      <c r="BN210" s="22">
        <f t="shared" si="29"/>
        <v>1.8698541246926215</v>
      </c>
      <c r="BO210" s="21"/>
      <c r="BP210" s="2"/>
    </row>
    <row r="211" spans="1:68" x14ac:dyDescent="0.2">
      <c r="A211">
        <v>9.9</v>
      </c>
      <c r="B211">
        <v>2.02</v>
      </c>
      <c r="C211">
        <v>0.56616999999999995</v>
      </c>
      <c r="D211">
        <v>6.0339999999999998E-2</v>
      </c>
      <c r="E211">
        <v>-3.7010000000000001E-2</v>
      </c>
      <c r="F211">
        <v>2.1173000000000002</v>
      </c>
      <c r="G211">
        <v>2.1478299999999999</v>
      </c>
      <c r="H211" s="21"/>
      <c r="I211" s="17">
        <f t="shared" si="23"/>
        <v>32.480314960629919</v>
      </c>
      <c r="J211" s="16">
        <f t="shared" si="24"/>
        <v>-32.08031496062992</v>
      </c>
      <c r="K211" s="10">
        <v>120</v>
      </c>
      <c r="L211" s="16">
        <v>3711.6141732283381</v>
      </c>
      <c r="M211" s="16">
        <v>1695.0787401574873</v>
      </c>
      <c r="N211" s="16">
        <v>14.074803149606298</v>
      </c>
      <c r="O211" s="16">
        <v>114.22912422997945</v>
      </c>
      <c r="P211" s="16">
        <v>114.36619224259709</v>
      </c>
      <c r="Q211" s="16">
        <v>1.205886456750668</v>
      </c>
      <c r="R211" s="16">
        <v>1.0544081542845323</v>
      </c>
      <c r="S211" s="16">
        <v>9.5186119873361843</v>
      </c>
      <c r="T211" s="20" t="s">
        <v>125</v>
      </c>
      <c r="U211" s="10">
        <v>8</v>
      </c>
      <c r="V211" s="20" t="s">
        <v>30</v>
      </c>
      <c r="W211" s="10">
        <v>6</v>
      </c>
      <c r="X211" s="20" t="s">
        <v>30</v>
      </c>
      <c r="Y211" s="10">
        <v>6</v>
      </c>
      <c r="Z211" s="20" t="s">
        <v>30</v>
      </c>
      <c r="AA211" s="15">
        <v>6</v>
      </c>
      <c r="AB211" s="11">
        <v>0.77164520033066708</v>
      </c>
      <c r="AC211" s="10">
        <v>20.851083972514274</v>
      </c>
      <c r="AD211" s="19">
        <v>78.377270827155058</v>
      </c>
      <c r="AE211" s="12"/>
      <c r="AF211" s="10"/>
      <c r="AG211" s="10"/>
      <c r="AH211" s="10"/>
      <c r="AI211" s="10"/>
      <c r="AJ211" s="10">
        <v>38.63028573357586</v>
      </c>
      <c r="AK211" s="10">
        <v>42.014833154039515</v>
      </c>
      <c r="AL211" s="10">
        <v>44.927796723020862</v>
      </c>
      <c r="AM211" s="10">
        <v>39.577464418194779</v>
      </c>
      <c r="AN211" s="10">
        <v>28.557281057494862</v>
      </c>
      <c r="AO211" s="10">
        <v>17.585466996375274</v>
      </c>
      <c r="AP211" s="10">
        <v>28.591548060649274</v>
      </c>
      <c r="AQ211" s="10">
        <v>121.03</v>
      </c>
      <c r="AR211" s="10">
        <v>31.119845485806184</v>
      </c>
      <c r="AS211" s="10">
        <v>22.214022401350615</v>
      </c>
      <c r="AT211" s="10">
        <v>4.0380090661651948</v>
      </c>
      <c r="AU211" s="10">
        <v>0.84163873631997499</v>
      </c>
      <c r="AV211" s="16">
        <v>0.66031594580904251</v>
      </c>
      <c r="AW211" s="19">
        <v>285.91548060649274</v>
      </c>
      <c r="AX211" s="1" t="s">
        <v>120</v>
      </c>
      <c r="AY211" s="23">
        <v>32.080314960629899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0.77164520033066708</v>
      </c>
      <c r="BG211" s="24">
        <v>20.851083972514274</v>
      </c>
      <c r="BH211" s="24">
        <v>78.377270827155058</v>
      </c>
      <c r="BI211" s="21"/>
      <c r="BJ211" s="25">
        <f t="shared" ca="1" si="25"/>
        <v>0.60110236262905781</v>
      </c>
      <c r="BK211" s="24">
        <f t="shared" ca="1" si="26"/>
        <v>121.41753918936163</v>
      </c>
      <c r="BL211" s="23">
        <f t="shared" si="27"/>
        <v>1.0718001321201085</v>
      </c>
      <c r="BM211" s="23">
        <f t="shared" ca="1" si="28"/>
        <v>1.8662798539169385</v>
      </c>
      <c r="BN211" s="22">
        <f t="shared" si="29"/>
        <v>1.9000166694398193</v>
      </c>
      <c r="BO211" s="21"/>
      <c r="BP211" s="2"/>
    </row>
    <row r="212" spans="1:68" x14ac:dyDescent="0.2">
      <c r="A212">
        <v>9.9499999999999993</v>
      </c>
      <c r="B212">
        <v>0.66</v>
      </c>
      <c r="C212">
        <v>0.55081999999999998</v>
      </c>
      <c r="D212">
        <v>5.697E-2</v>
      </c>
      <c r="E212">
        <v>-3.567E-2</v>
      </c>
      <c r="F212">
        <v>2.1128800000000001</v>
      </c>
      <c r="G212">
        <v>2.1455299999999999</v>
      </c>
      <c r="H212" s="21"/>
      <c r="I212" s="17">
        <f t="shared" si="23"/>
        <v>32.644356955380573</v>
      </c>
      <c r="J212" s="16">
        <f t="shared" si="24"/>
        <v>-32.244356955380574</v>
      </c>
      <c r="K212" s="10">
        <v>120</v>
      </c>
      <c r="L212" s="16">
        <v>3731.2992125984165</v>
      </c>
      <c r="M212" s="16">
        <v>1704.527559055125</v>
      </c>
      <c r="N212" s="16">
        <v>14.145888013998249</v>
      </c>
      <c r="O212" s="16">
        <v>110.16153182751539</v>
      </c>
      <c r="P212" s="16">
        <v>110.30376059138079</v>
      </c>
      <c r="Q212" s="16">
        <v>1.181923738670299</v>
      </c>
      <c r="R212" s="16">
        <v>1.0715171743316385</v>
      </c>
      <c r="S212" s="16">
        <v>9.8769974906525793</v>
      </c>
      <c r="T212" s="20" t="s">
        <v>125</v>
      </c>
      <c r="U212" s="10">
        <v>8</v>
      </c>
      <c r="V212" s="20" t="s">
        <v>30</v>
      </c>
      <c r="W212" s="10">
        <v>6</v>
      </c>
      <c r="X212" s="20" t="s">
        <v>30</v>
      </c>
      <c r="Y212" s="10">
        <v>6</v>
      </c>
      <c r="Z212" s="20" t="s">
        <v>30</v>
      </c>
      <c r="AA212" s="15">
        <v>6</v>
      </c>
      <c r="AB212" s="11">
        <v>0.79300713211894447</v>
      </c>
      <c r="AC212" s="10">
        <v>21.611720865273341</v>
      </c>
      <c r="AD212" s="19">
        <v>77.595272002607715</v>
      </c>
      <c r="AE212" s="12"/>
      <c r="AF212" s="10"/>
      <c r="AG212" s="10"/>
      <c r="AH212" s="10"/>
      <c r="AI212" s="10"/>
      <c r="AJ212" s="10">
        <v>38.383701616621003</v>
      </c>
      <c r="AK212" s="10">
        <v>41.798072051566955</v>
      </c>
      <c r="AL212" s="10">
        <v>44.682261184595085</v>
      </c>
      <c r="AM212" s="10">
        <v>39.272782044353562</v>
      </c>
      <c r="AN212" s="10">
        <v>27.540382956878847</v>
      </c>
      <c r="AO212" s="10">
        <v>16.977064121255015</v>
      </c>
      <c r="AP212" s="10">
        <v>27.575940147845198</v>
      </c>
      <c r="AQ212" s="10">
        <v>121.03</v>
      </c>
      <c r="AR212" s="10">
        <v>29.766626566863319</v>
      </c>
      <c r="AS212" s="10">
        <v>20.890814546232043</v>
      </c>
      <c r="AT212" s="10">
        <v>3.8955705081081886</v>
      </c>
      <c r="AU212" s="10">
        <v>0.82547932427196025</v>
      </c>
      <c r="AV212" s="16">
        <v>0.61894656559520167</v>
      </c>
      <c r="AW212" s="19">
        <v>275.75940147845199</v>
      </c>
      <c r="AX212" s="1" t="s">
        <v>120</v>
      </c>
      <c r="AY212" s="23">
        <v>32.244356955380603</v>
      </c>
      <c r="AZ212" s="18">
        <v>0</v>
      </c>
      <c r="BA212" s="18">
        <v>0</v>
      </c>
      <c r="BB212" s="18">
        <v>100</v>
      </c>
      <c r="BC212" s="18">
        <v>0</v>
      </c>
      <c r="BD212" s="18">
        <v>0</v>
      </c>
      <c r="BE212" s="18">
        <v>100</v>
      </c>
      <c r="BF212" s="24">
        <v>0.79300713211894447</v>
      </c>
      <c r="BG212" s="24">
        <v>21.611720865273341</v>
      </c>
      <c r="BH212" s="24">
        <v>77.595272002607715</v>
      </c>
      <c r="BI212" s="21"/>
      <c r="BJ212" s="25">
        <f t="shared" ca="1" si="25"/>
        <v>0.60794690583698996</v>
      </c>
      <c r="BK212" s="24">
        <f t="shared" ca="1" si="26"/>
        <v>116.80676691876415</v>
      </c>
      <c r="BL212" s="23">
        <f t="shared" si="27"/>
        <v>1.0899523497166994</v>
      </c>
      <c r="BM212" s="23">
        <f t="shared" ca="1" si="28"/>
        <v>1.8836585818291223</v>
      </c>
      <c r="BN212" s="22">
        <f t="shared" si="29"/>
        <v>1.91647601050592</v>
      </c>
      <c r="BO212" s="21"/>
      <c r="BP212" s="2"/>
    </row>
    <row r="213" spans="1:68" x14ac:dyDescent="0.2">
      <c r="A213">
        <v>10</v>
      </c>
      <c r="B213">
        <v>1.98</v>
      </c>
      <c r="C213">
        <v>0.53403</v>
      </c>
      <c r="D213">
        <v>6.5449999999999994E-2</v>
      </c>
      <c r="E213">
        <v>-3.5069999999999997E-2</v>
      </c>
      <c r="F213">
        <v>2.1183000000000001</v>
      </c>
      <c r="G213">
        <v>2.1489799999999999</v>
      </c>
      <c r="H213" s="21"/>
      <c r="I213" s="17">
        <f t="shared" si="23"/>
        <v>32.808398950131235</v>
      </c>
      <c r="J213" s="16">
        <f t="shared" si="24"/>
        <v>-32.408398950131236</v>
      </c>
      <c r="K213" s="10">
        <v>120</v>
      </c>
      <c r="L213" s="16">
        <v>3750.9842519684958</v>
      </c>
      <c r="M213" s="16">
        <v>1713.9763779527632</v>
      </c>
      <c r="N213" s="16">
        <v>14.216972878390202</v>
      </c>
      <c r="O213" s="16">
        <v>105.71235420944558</v>
      </c>
      <c r="P213" s="16">
        <v>105.85689375745176</v>
      </c>
      <c r="Q213" s="16">
        <v>1.2422216168072509</v>
      </c>
      <c r="R213" s="16">
        <v>1.1734914682585849</v>
      </c>
      <c r="S213" s="16">
        <v>10.037468611540518</v>
      </c>
      <c r="T213" s="20" t="s">
        <v>125</v>
      </c>
      <c r="U213" s="10">
        <v>8</v>
      </c>
      <c r="V213" s="20" t="s">
        <v>30</v>
      </c>
      <c r="W213" s="10">
        <v>6</v>
      </c>
      <c r="X213" s="20" t="s">
        <v>30</v>
      </c>
      <c r="Y213" s="10">
        <v>6</v>
      </c>
      <c r="Z213" s="20" t="s">
        <v>30</v>
      </c>
      <c r="AA213" s="15">
        <v>6</v>
      </c>
      <c r="AB213" s="11">
        <v>0.85239809645158005</v>
      </c>
      <c r="AC213" s="10">
        <v>23.63954062752191</v>
      </c>
      <c r="AD213" s="19">
        <v>75.50806127602651</v>
      </c>
      <c r="AE213" s="12"/>
      <c r="AF213" s="10"/>
      <c r="AG213" s="10"/>
      <c r="AH213" s="10"/>
      <c r="AI213" s="10"/>
      <c r="AJ213" s="10">
        <v>38.106028273231502</v>
      </c>
      <c r="AK213" s="10">
        <v>41.553995632513434</v>
      </c>
      <c r="AL213" s="10">
        <v>44.405278735771191</v>
      </c>
      <c r="AM213" s="10">
        <v>38.939267031808882</v>
      </c>
      <c r="AN213" s="10">
        <v>26.428088552361395</v>
      </c>
      <c r="AO213" s="10">
        <v>16.45915457609857</v>
      </c>
      <c r="AP213" s="10">
        <v>26.464223439362939</v>
      </c>
      <c r="AQ213" s="10">
        <v>121.03</v>
      </c>
      <c r="AR213" s="10">
        <v>28.242190482471941</v>
      </c>
      <c r="AS213" s="10">
        <v>19.400435419061722</v>
      </c>
      <c r="AT213" s="10">
        <v>3.7407978636691168</v>
      </c>
      <c r="AU213" s="10">
        <v>0.80774069719882458</v>
      </c>
      <c r="AV213" s="16">
        <v>0.57433447176099195</v>
      </c>
      <c r="AW213" s="19">
        <v>264.64223439362939</v>
      </c>
      <c r="AX213" s="1" t="s">
        <v>120</v>
      </c>
      <c r="AY213" s="23">
        <v>32.4083989501312</v>
      </c>
      <c r="AZ213" s="18">
        <v>0</v>
      </c>
      <c r="BA213" s="18">
        <v>0</v>
      </c>
      <c r="BB213" s="18">
        <v>100</v>
      </c>
      <c r="BC213" s="18">
        <v>0</v>
      </c>
      <c r="BD213" s="18">
        <v>0</v>
      </c>
      <c r="BE213" s="18">
        <v>100</v>
      </c>
      <c r="BF213" s="24">
        <v>0.85239809645158005</v>
      </c>
      <c r="BG213" s="24">
        <v>23.63954062752191</v>
      </c>
      <c r="BH213" s="24">
        <v>75.50806127602651</v>
      </c>
      <c r="BI213" s="21"/>
      <c r="BJ213" s="25">
        <f t="shared" ca="1" si="25"/>
        <v>0.62350885460289884</v>
      </c>
      <c r="BK213" s="24">
        <f t="shared" ca="1" si="26"/>
        <v>112.0002561660594</v>
      </c>
      <c r="BL213" s="23">
        <f t="shared" si="27"/>
        <v>1.1946575034735076</v>
      </c>
      <c r="BM213" s="23">
        <f t="shared" ca="1" si="28"/>
        <v>1.9239176392898019</v>
      </c>
      <c r="BN213" s="22">
        <f t="shared" si="29"/>
        <v>1.9558588408706044</v>
      </c>
      <c r="BO213" s="21"/>
      <c r="BP213" s="2"/>
    </row>
    <row r="214" spans="1:68" x14ac:dyDescent="0.2">
      <c r="A214">
        <v>10.050000000000001</v>
      </c>
      <c r="B214">
        <v>2.02</v>
      </c>
      <c r="C214">
        <v>0.52873999999999999</v>
      </c>
      <c r="D214">
        <v>7.009E-2</v>
      </c>
      <c r="E214">
        <v>-3.3070000000000002E-2</v>
      </c>
      <c r="F214">
        <v>2.1175799999999998</v>
      </c>
      <c r="G214">
        <v>2.1514000000000002</v>
      </c>
      <c r="H214" s="21"/>
      <c r="I214" s="17">
        <f t="shared" si="23"/>
        <v>32.972440944881889</v>
      </c>
      <c r="J214" s="16">
        <f t="shared" si="24"/>
        <v>-32.57244094488189</v>
      </c>
      <c r="K214" s="10">
        <v>120</v>
      </c>
      <c r="L214" s="16">
        <v>3770.6692913385741</v>
      </c>
      <c r="M214" s="16">
        <v>1723.4251968504009</v>
      </c>
      <c r="N214" s="16">
        <v>14.288057742782152</v>
      </c>
      <c r="O214" s="16">
        <v>104.31055852156055</v>
      </c>
      <c r="P214" s="16">
        <v>104.46280068336935</v>
      </c>
      <c r="Q214" s="16">
        <v>1.2752147954104887</v>
      </c>
      <c r="R214" s="16">
        <v>1.220735790222313</v>
      </c>
      <c r="S214" s="16">
        <v>10.572372347833644</v>
      </c>
      <c r="T214" s="20" t="s">
        <v>125</v>
      </c>
      <c r="U214" s="10">
        <v>8</v>
      </c>
      <c r="V214" s="20" t="s">
        <v>30</v>
      </c>
      <c r="W214" s="10">
        <v>6</v>
      </c>
      <c r="X214" s="20" t="s">
        <v>30</v>
      </c>
      <c r="Y214" s="10">
        <v>6</v>
      </c>
      <c r="Z214" s="20" t="s">
        <v>30</v>
      </c>
      <c r="AA214" s="15">
        <v>6</v>
      </c>
      <c r="AB214" s="11">
        <v>0.88050384481854849</v>
      </c>
      <c r="AC214" s="10">
        <v>24.528665256606871</v>
      </c>
      <c r="AD214" s="19">
        <v>74.59083089857458</v>
      </c>
      <c r="AE214" s="12"/>
      <c r="AF214" s="10"/>
      <c r="AG214" s="10"/>
      <c r="AH214" s="10"/>
      <c r="AI214" s="10"/>
      <c r="AJ214" s="10">
        <v>37.993378978839537</v>
      </c>
      <c r="AK214" s="10">
        <v>41.454979884506749</v>
      </c>
      <c r="AL214" s="10">
        <v>44.292761427444624</v>
      </c>
      <c r="AM214" s="10">
        <v>38.834710051252699</v>
      </c>
      <c r="AN214" s="10">
        <v>26.077639630390138</v>
      </c>
      <c r="AO214" s="10">
        <v>16.316645935649582</v>
      </c>
      <c r="AP214" s="10">
        <v>26.115700170842338</v>
      </c>
      <c r="AQ214" s="10">
        <v>121.03</v>
      </c>
      <c r="AR214" s="10">
        <v>27.680158682163224</v>
      </c>
      <c r="AS214" s="10">
        <v>18.849788002875037</v>
      </c>
      <c r="AT214" s="10">
        <v>3.6768431038884626</v>
      </c>
      <c r="AU214" s="10">
        <v>0.80027390899070783</v>
      </c>
      <c r="AV214" s="16">
        <v>0.5593737224277755</v>
      </c>
      <c r="AW214" s="19">
        <v>261.15700170842337</v>
      </c>
      <c r="AX214" s="1" t="s">
        <v>120</v>
      </c>
      <c r="AY214" s="23">
        <v>32.572440944881897</v>
      </c>
      <c r="AZ214" s="18">
        <v>0</v>
      </c>
      <c r="BA214" s="18">
        <v>0</v>
      </c>
      <c r="BB214" s="18">
        <v>100</v>
      </c>
      <c r="BC214" s="18">
        <v>0</v>
      </c>
      <c r="BD214" s="18">
        <v>0</v>
      </c>
      <c r="BE214" s="18">
        <v>100</v>
      </c>
      <c r="BF214" s="24">
        <v>0.88050384481854849</v>
      </c>
      <c r="BG214" s="24">
        <v>24.528665256606871</v>
      </c>
      <c r="BH214" s="24">
        <v>74.59083089857458</v>
      </c>
      <c r="BI214" s="21"/>
      <c r="BJ214" s="25">
        <f t="shared" ca="1" si="25"/>
        <v>0.63009322004017132</v>
      </c>
      <c r="BK214" s="24">
        <f t="shared" ca="1" si="26"/>
        <v>110.26021681741014</v>
      </c>
      <c r="BL214" s="23">
        <f t="shared" si="27"/>
        <v>1.2431724477789419</v>
      </c>
      <c r="BM214" s="23">
        <f t="shared" ca="1" si="28"/>
        <v>1.940613485914165</v>
      </c>
      <c r="BN214" s="22">
        <f t="shared" si="29"/>
        <v>1.9715101839586113</v>
      </c>
      <c r="BO214" s="21"/>
      <c r="BP214" s="2"/>
    </row>
    <row r="215" spans="1:68" x14ac:dyDescent="0.2">
      <c r="A215">
        <v>10.1</v>
      </c>
      <c r="B215">
        <v>2.02</v>
      </c>
      <c r="C215">
        <v>0.54181000000000001</v>
      </c>
      <c r="D215">
        <v>7.5060000000000002E-2</v>
      </c>
      <c r="E215">
        <v>-3.177E-2</v>
      </c>
      <c r="F215">
        <v>2.1158299999999999</v>
      </c>
      <c r="G215">
        <v>2.1481499999999998</v>
      </c>
      <c r="H215" s="21"/>
      <c r="I215" s="17">
        <f t="shared" si="23"/>
        <v>33.136482939632543</v>
      </c>
      <c r="J215" s="16">
        <f t="shared" si="24"/>
        <v>-32.736482939632545</v>
      </c>
      <c r="K215" s="10">
        <v>120</v>
      </c>
      <c r="L215" s="16">
        <v>3790.3543307086525</v>
      </c>
      <c r="M215" s="16">
        <v>1732.8740157480386</v>
      </c>
      <c r="N215" s="16">
        <v>14.3591426071741</v>
      </c>
      <c r="O215" s="16">
        <v>107.77397433264886</v>
      </c>
      <c r="P215" s="16">
        <v>107.93122319342937</v>
      </c>
      <c r="Q215" s="16">
        <v>1.3105544716299051</v>
      </c>
      <c r="R215" s="16">
        <v>1.2142496238379414</v>
      </c>
      <c r="S215" s="16">
        <v>10.920059776424177</v>
      </c>
      <c r="T215" s="20" t="s">
        <v>125</v>
      </c>
      <c r="U215" s="10">
        <v>8</v>
      </c>
      <c r="V215" s="20" t="s">
        <v>30</v>
      </c>
      <c r="W215" s="10">
        <v>6</v>
      </c>
      <c r="X215" s="20" t="s">
        <v>30</v>
      </c>
      <c r="Y215" s="10">
        <v>6</v>
      </c>
      <c r="Z215" s="20" t="s">
        <v>30</v>
      </c>
      <c r="AA215" s="15">
        <v>6</v>
      </c>
      <c r="AB215" s="11">
        <v>0.86027197889107754</v>
      </c>
      <c r="AC215" s="10">
        <v>23.893808241772689</v>
      </c>
      <c r="AD215" s="19">
        <v>75.245919779336234</v>
      </c>
      <c r="AE215" s="12"/>
      <c r="AF215" s="10"/>
      <c r="AG215" s="10"/>
      <c r="AH215" s="10"/>
      <c r="AI215" s="10"/>
      <c r="AJ215" s="10">
        <v>38.155344644787576</v>
      </c>
      <c r="AK215" s="10">
        <v>41.597344036622722</v>
      </c>
      <c r="AL215" s="10">
        <v>44.454510363205316</v>
      </c>
      <c r="AM215" s="10">
        <v>39.094841739507203</v>
      </c>
      <c r="AN215" s="10">
        <v>26.943493583162216</v>
      </c>
      <c r="AO215" s="10">
        <v>16.858509118648769</v>
      </c>
      <c r="AP215" s="10">
        <v>26.982805798357344</v>
      </c>
      <c r="AQ215" s="10">
        <v>121.03</v>
      </c>
      <c r="AR215" s="10">
        <v>28.702160961959915</v>
      </c>
      <c r="AS215" s="10">
        <v>19.845850772458888</v>
      </c>
      <c r="AT215" s="10">
        <v>3.7577941925542211</v>
      </c>
      <c r="AU215" s="10">
        <v>0.80941749535813479</v>
      </c>
      <c r="AV215" s="16">
        <v>0.59085984582311069</v>
      </c>
      <c r="AW215" s="19">
        <v>269.82805798357344</v>
      </c>
      <c r="AX215" s="1" t="s">
        <v>120</v>
      </c>
      <c r="AY215" s="23">
        <v>32.736482939632502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0.86027197889107754</v>
      </c>
      <c r="BG215" s="24">
        <v>23.893808241772689</v>
      </c>
      <c r="BH215" s="24">
        <v>75.245919779336234</v>
      </c>
      <c r="BI215" s="21"/>
      <c r="BJ215" s="25">
        <f t="shared" ca="1" si="25"/>
        <v>0.6261476931559935</v>
      </c>
      <c r="BK215" s="24">
        <f t="shared" ca="1" si="26"/>
        <v>113.49551673704759</v>
      </c>
      <c r="BL215" s="23">
        <f t="shared" si="27"/>
        <v>1.235951849131484</v>
      </c>
      <c r="BM215" s="23">
        <f t="shared" ca="1" si="28"/>
        <v>1.9296718198838032</v>
      </c>
      <c r="BN215" s="22">
        <f t="shared" si="29"/>
        <v>1.9593691735498073</v>
      </c>
      <c r="BO215" s="21"/>
      <c r="BP215" s="2"/>
    </row>
    <row r="216" spans="1:68" x14ac:dyDescent="0.2">
      <c r="A216">
        <v>10.15</v>
      </c>
      <c r="B216">
        <v>2.02</v>
      </c>
      <c r="C216">
        <v>0.54378000000000004</v>
      </c>
      <c r="D216">
        <v>8.1640000000000004E-2</v>
      </c>
      <c r="E216">
        <v>-3.066E-2</v>
      </c>
      <c r="F216">
        <v>2.1206800000000001</v>
      </c>
      <c r="G216">
        <v>2.1507800000000001</v>
      </c>
      <c r="H216" s="21"/>
      <c r="I216" s="17">
        <f t="shared" si="23"/>
        <v>33.300524934383205</v>
      </c>
      <c r="J216" s="16">
        <f t="shared" si="24"/>
        <v>-32.900524934383206</v>
      </c>
      <c r="K216" s="10">
        <v>120</v>
      </c>
      <c r="L216" s="16">
        <v>3810.0393700787317</v>
      </c>
      <c r="M216" s="16">
        <v>1742.3228346456767</v>
      </c>
      <c r="N216" s="16">
        <v>14.430227471566054</v>
      </c>
      <c r="O216" s="16">
        <v>108.29600410677618</v>
      </c>
      <c r="P216" s="16">
        <v>108.45752791821714</v>
      </c>
      <c r="Q216" s="16">
        <v>1.357342211976738</v>
      </c>
      <c r="R216" s="16">
        <v>1.2514965424993345</v>
      </c>
      <c r="S216" s="16">
        <v>11.216931350066863</v>
      </c>
      <c r="T216" s="20" t="s">
        <v>125</v>
      </c>
      <c r="U216" s="10">
        <v>8</v>
      </c>
      <c r="V216" s="20" t="s">
        <v>30</v>
      </c>
      <c r="W216" s="10">
        <v>6</v>
      </c>
      <c r="X216" s="20" t="s">
        <v>30</v>
      </c>
      <c r="Y216" s="10">
        <v>6</v>
      </c>
      <c r="Z216" s="20" t="s">
        <v>30</v>
      </c>
      <c r="AA216" s="15">
        <v>6</v>
      </c>
      <c r="AB216" s="11">
        <v>0.87441421620015092</v>
      </c>
      <c r="AC216" s="10">
        <v>24.340424221075324</v>
      </c>
      <c r="AD216" s="19">
        <v>74.785161562724525</v>
      </c>
      <c r="AE216" s="12"/>
      <c r="AF216" s="10"/>
      <c r="AG216" s="10"/>
      <c r="AH216" s="10"/>
      <c r="AI216" s="10"/>
      <c r="AJ216" s="10">
        <v>38.151548430242329</v>
      </c>
      <c r="AK216" s="10">
        <v>41.594007202937071</v>
      </c>
      <c r="AL216" s="10">
        <v>44.450721254976564</v>
      </c>
      <c r="AM216" s="10">
        <v>39.134314593866286</v>
      </c>
      <c r="AN216" s="10">
        <v>27.074001026694045</v>
      </c>
      <c r="AO216" s="10">
        <v>17.005649311048401</v>
      </c>
      <c r="AP216" s="10">
        <v>27.114381979554285</v>
      </c>
      <c r="AQ216" s="10">
        <v>121.03</v>
      </c>
      <c r="AR216" s="10">
        <v>28.766157241008234</v>
      </c>
      <c r="AS216" s="10">
        <v>19.906496937485954</v>
      </c>
      <c r="AT216" s="10">
        <v>3.7511453731390505</v>
      </c>
      <c r="AU216" s="10">
        <v>0.80852463596605995</v>
      </c>
      <c r="AV216" s="16">
        <v>0.59425389252704153</v>
      </c>
      <c r="AW216" s="19">
        <v>271.14381979554287</v>
      </c>
      <c r="AX216" s="1" t="s">
        <v>120</v>
      </c>
      <c r="AY216" s="23">
        <v>32.900524934383199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0.87441421620015092</v>
      </c>
      <c r="BG216" s="24">
        <v>24.340424221075324</v>
      </c>
      <c r="BH216" s="24">
        <v>74.785161562724525</v>
      </c>
      <c r="BI216" s="21"/>
      <c r="BJ216" s="25">
        <f t="shared" ca="1" si="25"/>
        <v>0.62952422094470972</v>
      </c>
      <c r="BK216" s="24">
        <f t="shared" ca="1" si="26"/>
        <v>113.73596814680945</v>
      </c>
      <c r="BL216" s="23">
        <f t="shared" si="27"/>
        <v>1.2738716661707787</v>
      </c>
      <c r="BM216" s="23">
        <f t="shared" ca="1" si="28"/>
        <v>1.9379481451208798</v>
      </c>
      <c r="BN216" s="22">
        <f t="shared" si="29"/>
        <v>1.9665593544234725</v>
      </c>
      <c r="BO216" s="21"/>
      <c r="BP216" s="2"/>
    </row>
    <row r="217" spans="1:68" x14ac:dyDescent="0.2">
      <c r="A217">
        <v>10.199999999999999</v>
      </c>
      <c r="B217">
        <v>0.36</v>
      </c>
      <c r="C217">
        <v>0.53059000000000001</v>
      </c>
      <c r="D217">
        <v>6.9919999999999996E-2</v>
      </c>
      <c r="E217">
        <v>-2.9919999999999999E-2</v>
      </c>
      <c r="F217">
        <v>2.1183800000000002</v>
      </c>
      <c r="G217">
        <v>2.1479499999999998</v>
      </c>
      <c r="H217" s="21"/>
      <c r="I217" s="17">
        <f t="shared" si="23"/>
        <v>33.464566929133852</v>
      </c>
      <c r="J217" s="16">
        <f t="shared" si="24"/>
        <v>-33.064566929133854</v>
      </c>
      <c r="K217" s="10">
        <v>120</v>
      </c>
      <c r="L217" s="16">
        <v>3829.7244094488096</v>
      </c>
      <c r="M217" s="16">
        <v>1751.771653543314</v>
      </c>
      <c r="N217" s="16">
        <v>14.501312335958001</v>
      </c>
      <c r="O217" s="16">
        <v>104.80078952772074</v>
      </c>
      <c r="P217" s="16">
        <v>104.96516330626866</v>
      </c>
      <c r="Q217" s="16">
        <v>1.2740059936082151</v>
      </c>
      <c r="R217" s="16">
        <v>1.2137417343799146</v>
      </c>
      <c r="S217" s="16">
        <v>11.414845732495319</v>
      </c>
      <c r="T217" s="20" t="s">
        <v>125</v>
      </c>
      <c r="U217" s="10">
        <v>8</v>
      </c>
      <c r="V217" s="20" t="s">
        <v>30</v>
      </c>
      <c r="W217" s="10">
        <v>6</v>
      </c>
      <c r="X217" s="20" t="s">
        <v>30</v>
      </c>
      <c r="Y217" s="10">
        <v>6</v>
      </c>
      <c r="Z217" s="20" t="s">
        <v>30</v>
      </c>
      <c r="AA217" s="15">
        <v>6</v>
      </c>
      <c r="AB217" s="11">
        <v>0.87479248677534827</v>
      </c>
      <c r="AC217" s="10">
        <v>24.35218916065331</v>
      </c>
      <c r="AD217" s="19">
        <v>74.773018352571341</v>
      </c>
      <c r="AE217" s="12"/>
      <c r="AF217" s="10"/>
      <c r="AG217" s="10"/>
      <c r="AH217" s="10"/>
      <c r="AI217" s="10"/>
      <c r="AJ217" s="10">
        <v>37.923263717308359</v>
      </c>
      <c r="AK217" s="10">
        <v>41.393351358046168</v>
      </c>
      <c r="AL217" s="10">
        <v>44.222685025932009</v>
      </c>
      <c r="AM217" s="10">
        <v>38.872387247970153</v>
      </c>
      <c r="AN217" s="10">
        <v>26.200197381930185</v>
      </c>
      <c r="AO217" s="10">
        <v>16.382070779176605</v>
      </c>
      <c r="AP217" s="10">
        <v>26.241290826567166</v>
      </c>
      <c r="AQ217" s="10">
        <v>121.03</v>
      </c>
      <c r="AR217" s="10">
        <v>27.534353157359977</v>
      </c>
      <c r="AS217" s="10">
        <v>18.701893509062469</v>
      </c>
      <c r="AT217" s="10">
        <v>3.6267629314309988</v>
      </c>
      <c r="AU217" s="10">
        <v>0.79410795725553218</v>
      </c>
      <c r="AV217" s="16">
        <v>0.55933970864322702</v>
      </c>
      <c r="AW217" s="19">
        <v>262.41290826567166</v>
      </c>
      <c r="AX217" s="1" t="s">
        <v>120</v>
      </c>
      <c r="AY217" s="23">
        <v>33.064566929133903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0.87479248677534827</v>
      </c>
      <c r="BG217" s="24">
        <v>24.35218916065331</v>
      </c>
      <c r="BH217" s="24">
        <v>74.773018352571341</v>
      </c>
      <c r="BI217" s="21"/>
      <c r="BJ217" s="25">
        <f t="shared" ca="1" si="25"/>
        <v>0.63081695779412117</v>
      </c>
      <c r="BK217" s="24">
        <f t="shared" ca="1" si="26"/>
        <v>109.65081461110259</v>
      </c>
      <c r="BL217" s="23">
        <f t="shared" si="27"/>
        <v>1.2362952655061417</v>
      </c>
      <c r="BM217" s="23">
        <f t="shared" ca="1" si="28"/>
        <v>1.940755202800726</v>
      </c>
      <c r="BN217" s="22">
        <f t="shared" si="29"/>
        <v>1.9682961970254489</v>
      </c>
      <c r="BO217" s="21"/>
      <c r="BP217" s="2"/>
    </row>
    <row r="218" spans="1:68" x14ac:dyDescent="0.2">
      <c r="A218">
        <v>10.25</v>
      </c>
      <c r="B218">
        <v>1.89</v>
      </c>
      <c r="C218">
        <v>0.50087999999999999</v>
      </c>
      <c r="D218">
        <v>5.8270000000000002E-2</v>
      </c>
      <c r="E218">
        <v>-2.9760000000000002E-2</v>
      </c>
      <c r="F218">
        <v>2.1182300000000001</v>
      </c>
      <c r="G218">
        <v>2.1478000000000002</v>
      </c>
      <c r="H218" s="21"/>
      <c r="I218" s="17">
        <f t="shared" si="23"/>
        <v>33.628608923884514</v>
      </c>
      <c r="J218" s="16">
        <f t="shared" si="24"/>
        <v>-33.228608923884515</v>
      </c>
      <c r="K218" s="10">
        <v>120</v>
      </c>
      <c r="L218" s="16">
        <v>3849.4094488188889</v>
      </c>
      <c r="M218" s="16">
        <v>1761.2204724409521</v>
      </c>
      <c r="N218" s="16">
        <v>14.572397200349956</v>
      </c>
      <c r="O218" s="16">
        <v>96.927944558521546</v>
      </c>
      <c r="P218" s="16">
        <v>97.092934546173694</v>
      </c>
      <c r="Q218" s="16">
        <v>1.1911675171582752</v>
      </c>
      <c r="R218" s="16">
        <v>1.2268323361797262</v>
      </c>
      <c r="S218" s="16">
        <v>11.457638031398767</v>
      </c>
      <c r="T218" s="20" t="s">
        <v>125</v>
      </c>
      <c r="U218" s="10">
        <v>8</v>
      </c>
      <c r="V218" s="20" t="s">
        <v>30</v>
      </c>
      <c r="W218" s="10">
        <v>6</v>
      </c>
      <c r="X218" s="20" t="s">
        <v>30</v>
      </c>
      <c r="Y218" s="10">
        <v>6</v>
      </c>
      <c r="Z218" s="20" t="s">
        <v>30</v>
      </c>
      <c r="AA218" s="15">
        <v>6</v>
      </c>
      <c r="AB218" s="11">
        <v>0.92747661257078562</v>
      </c>
      <c r="AC218" s="10">
        <v>25.897620756217719</v>
      </c>
      <c r="AD218" s="19">
        <v>73.174902631211495</v>
      </c>
      <c r="AE218" s="12"/>
      <c r="AF218" s="10"/>
      <c r="AG218" s="10"/>
      <c r="AH218" s="10"/>
      <c r="AI218" s="10"/>
      <c r="AJ218" s="10">
        <v>37.419891368799071</v>
      </c>
      <c r="AK218" s="10">
        <v>40.950924067718738</v>
      </c>
      <c r="AL218" s="10">
        <v>43.718614173690376</v>
      </c>
      <c r="AM218" s="10">
        <v>38.281970090963028</v>
      </c>
      <c r="AN218" s="10">
        <v>24.231986139630386</v>
      </c>
      <c r="AO218" s="10">
        <v>15.149304312716787</v>
      </c>
      <c r="AP218" s="10">
        <v>24.273233636543424</v>
      </c>
      <c r="AQ218" s="10">
        <v>121.03</v>
      </c>
      <c r="AR218" s="10">
        <v>24.743459861643444</v>
      </c>
      <c r="AS218" s="10">
        <v>15.974956990478475</v>
      </c>
      <c r="AT218" s="10">
        <v>3.3695459376998866</v>
      </c>
      <c r="AU218" s="10">
        <v>0.7639703536027308</v>
      </c>
      <c r="AV218" s="16">
        <v>0.48692520000171879</v>
      </c>
      <c r="AW218" s="19">
        <v>242.73233636543424</v>
      </c>
      <c r="AX218" s="1" t="s">
        <v>120</v>
      </c>
      <c r="AY218" s="23">
        <v>33.228608923884501</v>
      </c>
      <c r="AZ218" s="18">
        <v>0</v>
      </c>
      <c r="BA218" s="18">
        <v>0</v>
      </c>
      <c r="BB218" s="18">
        <v>100</v>
      </c>
      <c r="BC218" s="18">
        <v>0</v>
      </c>
      <c r="BD218" s="18">
        <v>0</v>
      </c>
      <c r="BE218" s="18">
        <v>100</v>
      </c>
      <c r="BF218" s="24">
        <v>0.92747661257078562</v>
      </c>
      <c r="BG218" s="24">
        <v>25.897620756217719</v>
      </c>
      <c r="BH218" s="24">
        <v>73.174902631211495</v>
      </c>
      <c r="BI218" s="21"/>
      <c r="BJ218" s="25">
        <f t="shared" ca="1" si="25"/>
        <v>0.64231344579416705</v>
      </c>
      <c r="BK218" s="24">
        <f t="shared" ca="1" si="26"/>
        <v>101.13618713544457</v>
      </c>
      <c r="BL218" s="23">
        <f t="shared" si="27"/>
        <v>1.2516440826830049</v>
      </c>
      <c r="BM218" s="23">
        <f t="shared" ca="1" si="28"/>
        <v>1.9703437595636017</v>
      </c>
      <c r="BN218" s="22">
        <f t="shared" si="29"/>
        <v>1.9968323306108331</v>
      </c>
      <c r="BO218" s="21"/>
      <c r="BP218" s="2"/>
    </row>
    <row r="219" spans="1:68" x14ac:dyDescent="0.2">
      <c r="A219">
        <v>10.3</v>
      </c>
      <c r="B219">
        <v>1.89</v>
      </c>
      <c r="C219">
        <v>0.47058</v>
      </c>
      <c r="D219">
        <v>4.1570000000000003E-2</v>
      </c>
      <c r="E219">
        <v>-2.6450000000000001E-2</v>
      </c>
      <c r="F219">
        <v>2.1208499999999999</v>
      </c>
      <c r="G219">
        <v>2.1525500000000002</v>
      </c>
      <c r="H219" s="21"/>
      <c r="I219" s="17">
        <f t="shared" si="23"/>
        <v>33.792650918635168</v>
      </c>
      <c r="J219" s="16">
        <f t="shared" si="24"/>
        <v>-33.392650918635169</v>
      </c>
      <c r="K219" s="10">
        <v>120</v>
      </c>
      <c r="L219" s="16">
        <v>3869.0944881889673</v>
      </c>
      <c r="M219" s="16">
        <v>1770.6692913385898</v>
      </c>
      <c r="N219" s="16">
        <v>14.643482064741907</v>
      </c>
      <c r="O219" s="16">
        <v>88.89875564681725</v>
      </c>
      <c r="P219" s="16">
        <v>89.076493460312733</v>
      </c>
      <c r="Q219" s="16">
        <v>1.0724205165819669</v>
      </c>
      <c r="R219" s="16">
        <v>1.2039321204979569</v>
      </c>
      <c r="S219" s="16">
        <v>12.342903714963894</v>
      </c>
      <c r="T219" s="20" t="s">
        <v>125</v>
      </c>
      <c r="U219" s="10">
        <v>8</v>
      </c>
      <c r="V219" s="20" t="s">
        <v>30</v>
      </c>
      <c r="W219" s="10">
        <v>6</v>
      </c>
      <c r="X219" s="20" t="s">
        <v>30</v>
      </c>
      <c r="Y219" s="10">
        <v>6</v>
      </c>
      <c r="Z219" s="20" t="s">
        <v>30</v>
      </c>
      <c r="AA219" s="15">
        <v>6</v>
      </c>
      <c r="AB219" s="11">
        <v>0.97544720910251215</v>
      </c>
      <c r="AC219" s="10">
        <v>27.151085482844564</v>
      </c>
      <c r="AD219" s="19">
        <v>71.873467308052923</v>
      </c>
      <c r="AE219" s="12"/>
      <c r="AF219" s="10"/>
      <c r="AG219" s="10"/>
      <c r="AH219" s="10"/>
      <c r="AI219" s="10"/>
      <c r="AJ219" s="10">
        <v>36.858277297314721</v>
      </c>
      <c r="AK219" s="10">
        <v>40.457327990023181</v>
      </c>
      <c r="AL219" s="10">
        <v>43.154188028158707</v>
      </c>
      <c r="AM219" s="10">
        <v>37.680737009523455</v>
      </c>
      <c r="AN219" s="10">
        <v>22.224688911704312</v>
      </c>
      <c r="AO219" s="10">
        <v>13.845466806365707</v>
      </c>
      <c r="AP219" s="10">
        <v>22.269123365078183</v>
      </c>
      <c r="AQ219" s="10">
        <v>121.03</v>
      </c>
      <c r="AR219" s="10">
        <v>21.669904327337854</v>
      </c>
      <c r="AS219" s="10">
        <v>12.972030111107271</v>
      </c>
      <c r="AT219" s="10">
        <v>3.1009938988962071</v>
      </c>
      <c r="AU219" s="10">
        <v>0.73177830425024049</v>
      </c>
      <c r="AV219" s="16">
        <v>0.4241896523388774</v>
      </c>
      <c r="AW219" s="19">
        <v>222.69123365078184</v>
      </c>
      <c r="AX219" s="1" t="s">
        <v>120</v>
      </c>
      <c r="AY219" s="23">
        <v>33.392650918635198</v>
      </c>
      <c r="AZ219" s="18">
        <v>0</v>
      </c>
      <c r="BA219" s="18">
        <v>0</v>
      </c>
      <c r="BB219" s="18">
        <v>100</v>
      </c>
      <c r="BC219" s="18">
        <v>0</v>
      </c>
      <c r="BD219" s="18">
        <v>0</v>
      </c>
      <c r="BE219" s="18">
        <v>100</v>
      </c>
      <c r="BF219" s="24">
        <v>0.97544720910251215</v>
      </c>
      <c r="BG219" s="24">
        <v>27.151085482844564</v>
      </c>
      <c r="BH219" s="24">
        <v>71.873467308052923</v>
      </c>
      <c r="BI219" s="21"/>
      <c r="BJ219" s="25">
        <f t="shared" ca="1" si="25"/>
        <v>0.65181388132103035</v>
      </c>
      <c r="BK219" s="24">
        <f t="shared" ca="1" si="26"/>
        <v>92.446866684931379</v>
      </c>
      <c r="BL219" s="23">
        <f t="shared" si="27"/>
        <v>1.2306593588362793</v>
      </c>
      <c r="BM219" s="23">
        <f t="shared" ca="1" si="28"/>
        <v>1.9946933334572325</v>
      </c>
      <c r="BN219" s="22">
        <f t="shared" si="29"/>
        <v>2.0199673182539226</v>
      </c>
      <c r="BO219" s="21"/>
      <c r="BP219" s="2"/>
    </row>
    <row r="220" spans="1:68" x14ac:dyDescent="0.2">
      <c r="A220">
        <v>10.35</v>
      </c>
      <c r="B220">
        <v>1.93</v>
      </c>
      <c r="C220">
        <v>0.44051000000000001</v>
      </c>
      <c r="D220">
        <v>2.7900000000000001E-2</v>
      </c>
      <c r="E220">
        <v>-2.614E-2</v>
      </c>
      <c r="F220">
        <v>2.1147300000000002</v>
      </c>
      <c r="G220">
        <v>2.1507800000000001</v>
      </c>
      <c r="H220" s="21"/>
      <c r="I220" s="17">
        <f t="shared" si="23"/>
        <v>33.956692913385822</v>
      </c>
      <c r="J220" s="16">
        <f t="shared" si="24"/>
        <v>-33.556692913385824</v>
      </c>
      <c r="K220" s="10">
        <v>120</v>
      </c>
      <c r="L220" s="16">
        <v>3888.7795275590456</v>
      </c>
      <c r="M220" s="16">
        <v>1780.1181102362275</v>
      </c>
      <c r="N220" s="16">
        <v>14.714566929133857</v>
      </c>
      <c r="O220" s="16">
        <v>80.930514373716619</v>
      </c>
      <c r="P220" s="16">
        <v>81.109446092351504</v>
      </c>
      <c r="Q220" s="16">
        <v>0.97521863048147939</v>
      </c>
      <c r="R220" s="16">
        <v>1.2023490203238376</v>
      </c>
      <c r="S220" s="16">
        <v>12.425813794089329</v>
      </c>
      <c r="T220" s="20" t="s">
        <v>125</v>
      </c>
      <c r="U220" s="10">
        <v>8</v>
      </c>
      <c r="V220" s="20" t="s">
        <v>142</v>
      </c>
      <c r="W220" s="10">
        <v>5</v>
      </c>
      <c r="X220" s="20" t="s">
        <v>30</v>
      </c>
      <c r="Y220" s="10">
        <v>6</v>
      </c>
      <c r="Z220" s="20" t="s">
        <v>121</v>
      </c>
      <c r="AA220" s="15">
        <v>5</v>
      </c>
      <c r="AB220" s="11">
        <v>1.054938728326718</v>
      </c>
      <c r="AC220" s="10">
        <v>28.955422621810001</v>
      </c>
      <c r="AD220" s="19">
        <v>69.989638649863281</v>
      </c>
      <c r="AE220" s="12"/>
      <c r="AF220" s="10"/>
      <c r="AG220" s="10"/>
      <c r="AH220" s="10"/>
      <c r="AI220" s="10"/>
      <c r="AJ220" s="10">
        <v>36.241944041920569</v>
      </c>
      <c r="AK220" s="10">
        <v>39.915641051944704</v>
      </c>
      <c r="AL220" s="10">
        <v>42.53228848768655</v>
      </c>
      <c r="AM220" s="10">
        <v>37.083208456926364</v>
      </c>
      <c r="AN220" s="10">
        <v>20.232628593429155</v>
      </c>
      <c r="AO220" s="10">
        <v>12.589904730890977</v>
      </c>
      <c r="AP220" s="10">
        <v>20.277361523087876</v>
      </c>
      <c r="AQ220" s="10">
        <v>121.03</v>
      </c>
      <c r="AR220" s="10">
        <v>18.337484182178567</v>
      </c>
      <c r="AS220" s="10">
        <v>9.7163495068646721</v>
      </c>
      <c r="AT220" s="10">
        <v>2.8263986656597662</v>
      </c>
      <c r="AU220" s="10">
        <v>0.69796630923304182</v>
      </c>
      <c r="AV220" s="16">
        <v>0.3759752780287362</v>
      </c>
      <c r="AW220" s="19">
        <v>202.77361523087876</v>
      </c>
      <c r="AX220" s="1" t="s">
        <v>120</v>
      </c>
      <c r="AY220" s="23">
        <v>33.556692913385803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1.054938728326718</v>
      </c>
      <c r="BG220" s="24">
        <v>28.955422621810001</v>
      </c>
      <c r="BH220" s="24">
        <v>69.989638649863281</v>
      </c>
      <c r="BI220" s="21"/>
      <c r="BJ220" s="25">
        <f t="shared" ca="1" si="25"/>
        <v>0.66435341249360946</v>
      </c>
      <c r="BK220" s="24">
        <f t="shared" ca="1" si="26"/>
        <v>83.877113294055448</v>
      </c>
      <c r="BL220" s="23">
        <f t="shared" si="27"/>
        <v>1.2318801700005952</v>
      </c>
      <c r="BM220" s="23">
        <f t="shared" ca="1" si="28"/>
        <v>2.0270195363422432</v>
      </c>
      <c r="BN220" s="22">
        <f t="shared" si="29"/>
        <v>2.0509068986566077</v>
      </c>
      <c r="BO220" s="21"/>
      <c r="BP220" s="2"/>
    </row>
    <row r="221" spans="1:68" x14ac:dyDescent="0.2">
      <c r="A221">
        <v>10.4</v>
      </c>
      <c r="B221">
        <v>1.98</v>
      </c>
      <c r="C221">
        <v>0.43246000000000001</v>
      </c>
      <c r="D221">
        <v>2.3300000000000001E-2</v>
      </c>
      <c r="E221">
        <v>-2.5590000000000002E-2</v>
      </c>
      <c r="F221">
        <v>2.1285500000000002</v>
      </c>
      <c r="G221">
        <v>2.15388</v>
      </c>
      <c r="H221" s="21"/>
      <c r="I221" s="17">
        <f t="shared" si="23"/>
        <v>34.120734908136484</v>
      </c>
      <c r="J221" s="16">
        <f t="shared" si="24"/>
        <v>-33.720734908136485</v>
      </c>
      <c r="K221" s="10">
        <v>120</v>
      </c>
      <c r="L221" s="16">
        <v>3908.4645669291249</v>
      </c>
      <c r="M221" s="16">
        <v>1789.5669291338656</v>
      </c>
      <c r="N221" s="16">
        <v>14.78565179352581</v>
      </c>
      <c r="O221" s="16">
        <v>78.797347022587275</v>
      </c>
      <c r="P221" s="16">
        <v>78.978396960017875</v>
      </c>
      <c r="Q221" s="16">
        <v>0.94250987583171797</v>
      </c>
      <c r="R221" s="16">
        <v>1.1933768120272881</v>
      </c>
      <c r="S221" s="16">
        <v>12.572912321569937</v>
      </c>
      <c r="T221" s="20" t="s">
        <v>125</v>
      </c>
      <c r="U221" s="10">
        <v>8</v>
      </c>
      <c r="V221" s="20" t="s">
        <v>142</v>
      </c>
      <c r="W221" s="10">
        <v>5</v>
      </c>
      <c r="X221" s="20" t="s">
        <v>30</v>
      </c>
      <c r="Y221" s="10">
        <v>6</v>
      </c>
      <c r="Z221" s="20" t="s">
        <v>121</v>
      </c>
      <c r="AA221" s="15">
        <v>5</v>
      </c>
      <c r="AB221" s="11">
        <v>1.0743998794931002</v>
      </c>
      <c r="AC221" s="10">
        <v>29.353616227802291</v>
      </c>
      <c r="AD221" s="19">
        <v>69.571983892704608</v>
      </c>
      <c r="AE221" s="12"/>
      <c r="AF221" s="10"/>
      <c r="AG221" s="10"/>
      <c r="AH221" s="10"/>
      <c r="AI221" s="10"/>
      <c r="AJ221" s="10">
        <v>36.040919745910422</v>
      </c>
      <c r="AK221" s="10">
        <v>39.738959193825416</v>
      </c>
      <c r="AL221" s="10">
        <v>42.328885123888</v>
      </c>
      <c r="AM221" s="10">
        <v>36.92337977200134</v>
      </c>
      <c r="AN221" s="10">
        <v>19.699336755646819</v>
      </c>
      <c r="AO221" s="10">
        <v>12.244094269145513</v>
      </c>
      <c r="AP221" s="10">
        <v>19.744599240004469</v>
      </c>
      <c r="AQ221" s="10">
        <v>121.03</v>
      </c>
      <c r="AR221" s="10">
        <v>17.318396954739626</v>
      </c>
      <c r="AS221" s="10">
        <v>8.7194884188557165</v>
      </c>
      <c r="AT221" s="10">
        <v>2.7387405223630115</v>
      </c>
      <c r="AU221" s="10">
        <v>0.68687775087524294</v>
      </c>
      <c r="AV221" s="16">
        <v>0.36502473431554577</v>
      </c>
      <c r="AW221" s="19">
        <v>197.4459924000447</v>
      </c>
      <c r="AX221" s="1" t="s">
        <v>120</v>
      </c>
      <c r="AY221" s="23">
        <v>33.7207349081365</v>
      </c>
      <c r="AZ221" s="18">
        <v>0</v>
      </c>
      <c r="BA221" s="18">
        <v>0</v>
      </c>
      <c r="BB221" s="18">
        <v>100</v>
      </c>
      <c r="BC221" s="18">
        <v>0</v>
      </c>
      <c r="BD221" s="18">
        <v>100</v>
      </c>
      <c r="BE221" s="18">
        <v>0</v>
      </c>
      <c r="BF221" s="24">
        <v>1.0743998794931002</v>
      </c>
      <c r="BG221" s="24">
        <v>29.353616227802291</v>
      </c>
      <c r="BH221" s="24">
        <v>69.571983892704608</v>
      </c>
      <c r="BI221" s="21"/>
      <c r="BJ221" s="25">
        <f t="shared" ca="1" si="25"/>
        <v>0.66770372274589362</v>
      </c>
      <c r="BK221" s="24">
        <f t="shared" ca="1" si="26"/>
        <v>81.368452586930516</v>
      </c>
      <c r="BL221" s="23">
        <f t="shared" si="27"/>
        <v>1.2236547839104635</v>
      </c>
      <c r="BM221" s="23">
        <f t="shared" ca="1" si="28"/>
        <v>2.0352270491477396</v>
      </c>
      <c r="BN221" s="22">
        <f t="shared" si="29"/>
        <v>2.0578117367845405</v>
      </c>
      <c r="BO221" s="21"/>
      <c r="BP221" s="2"/>
    </row>
    <row r="222" spans="1:68" x14ac:dyDescent="0.2">
      <c r="A222">
        <v>10.45</v>
      </c>
      <c r="B222">
        <v>0.63</v>
      </c>
      <c r="C222">
        <v>0.42806</v>
      </c>
      <c r="D222">
        <v>2.4510000000000001E-2</v>
      </c>
      <c r="E222">
        <v>-2.4930000000000001E-2</v>
      </c>
      <c r="F222">
        <v>2.11388</v>
      </c>
      <c r="G222">
        <v>2.1510799999999999</v>
      </c>
      <c r="H222" s="21"/>
      <c r="I222" s="17">
        <f t="shared" si="23"/>
        <v>34.284776902887138</v>
      </c>
      <c r="J222" s="16">
        <f t="shared" si="24"/>
        <v>-33.88477690288714</v>
      </c>
      <c r="K222" s="10">
        <v>120</v>
      </c>
      <c r="L222" s="16">
        <v>3928.1496062992032</v>
      </c>
      <c r="M222" s="16">
        <v>1799.0157480315033</v>
      </c>
      <c r="N222" s="16">
        <v>14.856736657917757</v>
      </c>
      <c r="O222" s="16">
        <v>77.631392197125251</v>
      </c>
      <c r="P222" s="16">
        <v>77.81498399711073</v>
      </c>
      <c r="Q222" s="16">
        <v>0.9511137004243726</v>
      </c>
      <c r="R222" s="16">
        <v>1.2222757771943864</v>
      </c>
      <c r="S222" s="16">
        <v>12.749430554546668</v>
      </c>
      <c r="T222" s="20" t="s">
        <v>125</v>
      </c>
      <c r="U222" s="10">
        <v>8</v>
      </c>
      <c r="V222" s="20" t="s">
        <v>142</v>
      </c>
      <c r="W222" s="10">
        <v>5</v>
      </c>
      <c r="X222" s="20" t="s">
        <v>30</v>
      </c>
      <c r="Y222" s="10">
        <v>6</v>
      </c>
      <c r="Z222" s="20" t="s">
        <v>121</v>
      </c>
      <c r="AA222" s="15">
        <v>5</v>
      </c>
      <c r="AB222" s="11">
        <v>1.1137679073072775</v>
      </c>
      <c r="AC222" s="10">
        <v>30.115025109550587</v>
      </c>
      <c r="AD222" s="19">
        <v>68.771206983142136</v>
      </c>
      <c r="AE222" s="12"/>
      <c r="AF222" s="10"/>
      <c r="AG222" s="10"/>
      <c r="AH222" s="10"/>
      <c r="AI222" s="10"/>
      <c r="AJ222" s="10">
        <v>35.913612470588028</v>
      </c>
      <c r="AK222" s="10">
        <v>39.627065909866303</v>
      </c>
      <c r="AL222" s="10">
        <v>42.199927465476591</v>
      </c>
      <c r="AM222" s="10">
        <v>36.836123799783302</v>
      </c>
      <c r="AN222" s="10">
        <v>19.407848049281313</v>
      </c>
      <c r="AO222" s="10">
        <v>12.098246085066748</v>
      </c>
      <c r="AP222" s="10">
        <v>19.453745999277682</v>
      </c>
      <c r="AQ222" s="10">
        <v>121.03</v>
      </c>
      <c r="AR222" s="10">
        <v>16.706214216528316</v>
      </c>
      <c r="AS222" s="10">
        <v>8.1199509734989199</v>
      </c>
      <c r="AT222" s="10">
        <v>2.6830889724823259</v>
      </c>
      <c r="AU222" s="10">
        <v>0.67973748061046568</v>
      </c>
      <c r="AV222" s="16">
        <v>0.35929545268538338</v>
      </c>
      <c r="AW222" s="19">
        <v>194.53745999277683</v>
      </c>
      <c r="AX222" s="1" t="s">
        <v>120</v>
      </c>
      <c r="AY222" s="23">
        <v>33.884776902887097</v>
      </c>
      <c r="AZ222" s="18">
        <v>0</v>
      </c>
      <c r="BA222" s="18">
        <v>0</v>
      </c>
      <c r="BB222" s="18">
        <v>100</v>
      </c>
      <c r="BC222" s="18">
        <v>0</v>
      </c>
      <c r="BD222" s="18">
        <v>100</v>
      </c>
      <c r="BE222" s="18">
        <v>0</v>
      </c>
      <c r="BF222" s="24">
        <v>1.1137679073072775</v>
      </c>
      <c r="BG222" s="24">
        <v>30.115025109550587</v>
      </c>
      <c r="BH222" s="24">
        <v>68.771206983142136</v>
      </c>
      <c r="BI222" s="21"/>
      <c r="BJ222" s="25">
        <f t="shared" ca="1" si="25"/>
        <v>0.67281153652039893</v>
      </c>
      <c r="BK222" s="24">
        <f t="shared" ca="1" si="26"/>
        <v>79.914758416691399</v>
      </c>
      <c r="BL222" s="23">
        <f t="shared" si="27"/>
        <v>1.2539252469502311</v>
      </c>
      <c r="BM222" s="23">
        <f t="shared" ca="1" si="28"/>
        <v>2.0480474320902995</v>
      </c>
      <c r="BN222" s="22">
        <f t="shared" si="29"/>
        <v>2.0693684436554363</v>
      </c>
      <c r="BO222" s="21"/>
      <c r="BP222" s="2"/>
    </row>
    <row r="223" spans="1:68" x14ac:dyDescent="0.2">
      <c r="A223">
        <v>10.5</v>
      </c>
      <c r="B223">
        <v>1.93</v>
      </c>
      <c r="C223">
        <v>0.43919999999999998</v>
      </c>
      <c r="D223">
        <v>3.7010000000000001E-2</v>
      </c>
      <c r="E223">
        <v>-2.435E-2</v>
      </c>
      <c r="F223">
        <v>2.1226799999999999</v>
      </c>
      <c r="G223">
        <v>2.1562999999999999</v>
      </c>
      <c r="H223" s="21"/>
      <c r="I223" s="17">
        <f t="shared" si="23"/>
        <v>34.448818897637793</v>
      </c>
      <c r="J223" s="16">
        <f t="shared" si="24"/>
        <v>-34.048818897637794</v>
      </c>
      <c r="K223" s="10">
        <v>120</v>
      </c>
      <c r="L223" s="16">
        <v>3947.8346456692816</v>
      </c>
      <c r="M223" s="16">
        <v>1808.464566929141</v>
      </c>
      <c r="N223" s="16">
        <v>14.927821522309708</v>
      </c>
      <c r="O223" s="16">
        <v>80.583377823408611</v>
      </c>
      <c r="P223" s="16">
        <v>80.769203381396849</v>
      </c>
      <c r="Q223" s="16">
        <v>1.0399961858856812</v>
      </c>
      <c r="R223" s="16">
        <v>1.287614761996301</v>
      </c>
      <c r="S223" s="16">
        <v>12.904552638071678</v>
      </c>
      <c r="T223" s="20" t="s">
        <v>125</v>
      </c>
      <c r="U223" s="10">
        <v>8</v>
      </c>
      <c r="V223" s="20" t="s">
        <v>142</v>
      </c>
      <c r="W223" s="10">
        <v>5</v>
      </c>
      <c r="X223" s="20" t="s">
        <v>142</v>
      </c>
      <c r="Y223" s="10">
        <v>5</v>
      </c>
      <c r="Z223" s="20" t="s">
        <v>121</v>
      </c>
      <c r="AA223" s="15">
        <v>5</v>
      </c>
      <c r="AB223" s="11">
        <v>1.1287741398200097</v>
      </c>
      <c r="AC223" s="10">
        <v>30.39105237798266</v>
      </c>
      <c r="AD223" s="19">
        <v>68.48017348219733</v>
      </c>
      <c r="AE223" s="12"/>
      <c r="AF223" s="10"/>
      <c r="AG223" s="10"/>
      <c r="AH223" s="10"/>
      <c r="AI223" s="10"/>
      <c r="AJ223" s="10">
        <v>36.115387909556901</v>
      </c>
      <c r="AK223" s="10">
        <v>39.804410247778286</v>
      </c>
      <c r="AL223" s="10">
        <v>42.404266988717531</v>
      </c>
      <c r="AM223" s="10">
        <v>37.057690253604761</v>
      </c>
      <c r="AN223" s="10">
        <v>20.145844455852153</v>
      </c>
      <c r="AO223" s="10">
        <v>12.644396445115628</v>
      </c>
      <c r="AP223" s="10">
        <v>20.192300845349212</v>
      </c>
      <c r="AQ223" s="10">
        <v>121.03</v>
      </c>
      <c r="AR223" s="10">
        <v>17.891184374609395</v>
      </c>
      <c r="AS223" s="10">
        <v>9.2752186803401049</v>
      </c>
      <c r="AT223" s="10">
        <v>2.7625944530858719</v>
      </c>
      <c r="AU223" s="10">
        <v>0.68963016786042242</v>
      </c>
      <c r="AV223" s="16">
        <v>0.37324174195929466</v>
      </c>
      <c r="AW223" s="19">
        <v>201.92300845349212</v>
      </c>
      <c r="AX223" s="1" t="s">
        <v>120</v>
      </c>
      <c r="AY223" s="23">
        <v>34.048818897637801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1.1287741398200097</v>
      </c>
      <c r="BG223" s="24">
        <v>30.39105237798266</v>
      </c>
      <c r="BH223" s="24">
        <v>68.48017348219733</v>
      </c>
      <c r="BI223" s="21"/>
      <c r="BJ223" s="25">
        <f t="shared" ca="1" si="25"/>
        <v>0.67415693844758684</v>
      </c>
      <c r="BK223" s="24">
        <f t="shared" ca="1" si="26"/>
        <v>82.742498657475096</v>
      </c>
      <c r="BL223" s="23">
        <f t="shared" si="27"/>
        <v>1.3198710708566188</v>
      </c>
      <c r="BM223" s="23">
        <f t="shared" ca="1" si="28"/>
        <v>2.0509927183207397</v>
      </c>
      <c r="BN223" s="22">
        <f t="shared" si="29"/>
        <v>2.0712955939388311</v>
      </c>
      <c r="BO223" s="21"/>
      <c r="BP223" s="2"/>
    </row>
    <row r="224" spans="1:68" x14ac:dyDescent="0.2">
      <c r="A224">
        <v>10.55</v>
      </c>
      <c r="B224">
        <v>1.93</v>
      </c>
      <c r="C224">
        <v>0.43668000000000001</v>
      </c>
      <c r="D224">
        <v>3.4470000000000001E-2</v>
      </c>
      <c r="E224">
        <v>-2.3E-2</v>
      </c>
      <c r="F224">
        <v>2.1283300000000001</v>
      </c>
      <c r="G224">
        <v>2.1543000000000001</v>
      </c>
      <c r="H224" s="21"/>
      <c r="I224" s="17">
        <f t="shared" si="23"/>
        <v>34.612860892388454</v>
      </c>
      <c r="J224" s="16">
        <f t="shared" si="24"/>
        <v>-34.212860892388456</v>
      </c>
      <c r="K224" s="10">
        <v>120</v>
      </c>
      <c r="L224" s="16">
        <v>3967.5196850393609</v>
      </c>
      <c r="M224" s="16">
        <v>1817.9133858267792</v>
      </c>
      <c r="N224" s="16">
        <v>14.998906386701663</v>
      </c>
      <c r="O224" s="16">
        <v>79.915603696098557</v>
      </c>
      <c r="P224" s="16">
        <v>80.106628518403554</v>
      </c>
      <c r="Q224" s="16">
        <v>1.0219352648399436</v>
      </c>
      <c r="R224" s="16">
        <v>1.2757187310725056</v>
      </c>
      <c r="S224" s="16">
        <v>13.265612660069538</v>
      </c>
      <c r="T224" s="20" t="s">
        <v>125</v>
      </c>
      <c r="U224" s="10">
        <v>8</v>
      </c>
      <c r="V224" s="20" t="s">
        <v>142</v>
      </c>
      <c r="W224" s="10">
        <v>5</v>
      </c>
      <c r="X224" s="20" t="s">
        <v>142</v>
      </c>
      <c r="Y224" s="10">
        <v>5</v>
      </c>
      <c r="Z224" s="20" t="s">
        <v>121</v>
      </c>
      <c r="AA224" s="15">
        <v>5</v>
      </c>
      <c r="AB224" s="11">
        <v>1.1277659177053039</v>
      </c>
      <c r="AC224" s="10">
        <v>30.372737319209804</v>
      </c>
      <c r="AD224" s="19">
        <v>68.499496763084892</v>
      </c>
      <c r="AE224" s="12"/>
      <c r="AF224" s="10"/>
      <c r="AG224" s="10"/>
      <c r="AH224" s="10"/>
      <c r="AI224" s="10"/>
      <c r="AJ224" s="10">
        <v>36.030137947079687</v>
      </c>
      <c r="AK224" s="10">
        <v>39.72948288618386</v>
      </c>
      <c r="AL224" s="10">
        <v>42.31796787493365</v>
      </c>
      <c r="AM224" s="10">
        <v>37.007997138880263</v>
      </c>
      <c r="AN224" s="10">
        <v>19.978900924024639</v>
      </c>
      <c r="AO224" s="10">
        <v>12.524634149317846</v>
      </c>
      <c r="AP224" s="10">
        <v>20.026657129600888</v>
      </c>
      <c r="AQ224" s="10">
        <v>121.03</v>
      </c>
      <c r="AR224" s="10">
        <v>17.507751262400063</v>
      </c>
      <c r="AS224" s="10">
        <v>8.8990581469365946</v>
      </c>
      <c r="AT224" s="10">
        <v>2.7239169416323086</v>
      </c>
      <c r="AU224" s="10">
        <v>0.68465278816953035</v>
      </c>
      <c r="AV224" s="16">
        <v>0.36966507152732458</v>
      </c>
      <c r="AW224" s="19">
        <v>200.26657129600889</v>
      </c>
      <c r="AX224" s="1" t="s">
        <v>120</v>
      </c>
      <c r="AY224" s="23">
        <v>34.212860892388498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1.1277659177053039</v>
      </c>
      <c r="BG224" s="24">
        <v>30.372737319209804</v>
      </c>
      <c r="BH224" s="24">
        <v>68.499496763084892</v>
      </c>
      <c r="BI224" s="21"/>
      <c r="BJ224" s="25">
        <f t="shared" ca="1" si="25"/>
        <v>0.67491478095209767</v>
      </c>
      <c r="BK224" s="24">
        <f t="shared" ca="1" si="26"/>
        <v>81.758220834343859</v>
      </c>
      <c r="BL224" s="23">
        <f t="shared" si="27"/>
        <v>1.3081128255539978</v>
      </c>
      <c r="BM224" s="23">
        <f t="shared" ca="1" si="28"/>
        <v>2.0523958538354927</v>
      </c>
      <c r="BN224" s="22">
        <f t="shared" si="29"/>
        <v>2.0714574072171863</v>
      </c>
      <c r="BO224" s="21"/>
      <c r="BP224" s="2"/>
    </row>
    <row r="225" spans="1:68" x14ac:dyDescent="0.2">
      <c r="A225">
        <v>10.6</v>
      </c>
      <c r="B225">
        <v>0.34</v>
      </c>
      <c r="C225">
        <v>0.41861999999999999</v>
      </c>
      <c r="D225">
        <v>1.9630000000000002E-2</v>
      </c>
      <c r="E225">
        <v>-2.265E-2</v>
      </c>
      <c r="F225">
        <v>2.1129799999999999</v>
      </c>
      <c r="G225">
        <v>2.1519300000000001</v>
      </c>
      <c r="H225" s="21"/>
      <c r="I225" s="17">
        <f t="shared" si="23"/>
        <v>34.776902887139101</v>
      </c>
      <c r="J225" s="16">
        <f t="shared" si="24"/>
        <v>-34.376902887139103</v>
      </c>
      <c r="K225" s="10">
        <v>120</v>
      </c>
      <c r="L225" s="16">
        <v>3987.2047244094383</v>
      </c>
      <c r="M225" s="16">
        <v>1827.3622047244164</v>
      </c>
      <c r="N225" s="16">
        <v>15.06999125109361</v>
      </c>
      <c r="O225" s="16">
        <v>75.129889117043106</v>
      </c>
      <c r="P225" s="16">
        <v>75.322261896763564</v>
      </c>
      <c r="Q225" s="16">
        <v>0.91641397810027758</v>
      </c>
      <c r="R225" s="16">
        <v>1.2166575392495667</v>
      </c>
      <c r="S225" s="16">
        <v>13.359220813920832</v>
      </c>
      <c r="T225" s="20" t="s">
        <v>125</v>
      </c>
      <c r="U225" s="10">
        <v>8</v>
      </c>
      <c r="V225" s="20" t="s">
        <v>142</v>
      </c>
      <c r="W225" s="10">
        <v>5</v>
      </c>
      <c r="X225" s="20" t="s">
        <v>142</v>
      </c>
      <c r="Y225" s="10">
        <v>5</v>
      </c>
      <c r="Z225" s="20" t="s">
        <v>121</v>
      </c>
      <c r="AA225" s="15">
        <v>5</v>
      </c>
      <c r="AB225" s="11">
        <v>1.1464280719223865</v>
      </c>
      <c r="AC225" s="10">
        <v>30.706572804618048</v>
      </c>
      <c r="AD225" s="19">
        <v>68.146999123459565</v>
      </c>
      <c r="AE225" s="12"/>
      <c r="AF225" s="10"/>
      <c r="AG225" s="10"/>
      <c r="AH225" s="10"/>
      <c r="AI225" s="10"/>
      <c r="AJ225" s="10">
        <v>35.606478873212296</v>
      </c>
      <c r="AK225" s="10">
        <v>39.357111348712102</v>
      </c>
      <c r="AL225" s="10">
        <v>41.888352659439889</v>
      </c>
      <c r="AM225" s="10">
        <v>36.64916964225727</v>
      </c>
      <c r="AN225" s="10">
        <v>18.782472279260777</v>
      </c>
      <c r="AO225" s="10">
        <v>11.700374988968044</v>
      </c>
      <c r="AP225" s="10">
        <v>18.830565474190891</v>
      </c>
      <c r="AQ225" s="10">
        <v>121.03</v>
      </c>
      <c r="AR225" s="10">
        <v>15.285328508437768</v>
      </c>
      <c r="AS225" s="10">
        <v>6.7272603614593818</v>
      </c>
      <c r="AT225" s="10">
        <v>2.5506296791306489</v>
      </c>
      <c r="AU225" s="10">
        <v>0.66248648862549564</v>
      </c>
      <c r="AV225" s="16">
        <v>0.34767300474038199</v>
      </c>
      <c r="AW225" s="19">
        <v>188.30565474190891</v>
      </c>
      <c r="AX225" s="1" t="s">
        <v>120</v>
      </c>
      <c r="AY225" s="23">
        <v>34.376902887139103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1.1464280719223865</v>
      </c>
      <c r="BG225" s="24">
        <v>30.706572804618048</v>
      </c>
      <c r="BH225" s="24">
        <v>68.146999123459565</v>
      </c>
      <c r="BI225" s="21"/>
      <c r="BJ225" s="25">
        <f t="shared" ca="1" si="25"/>
        <v>0.67864572515043053</v>
      </c>
      <c r="BK225" s="24">
        <f t="shared" ca="1" si="26"/>
        <v>76.515275507214028</v>
      </c>
      <c r="BL225" s="23">
        <f t="shared" si="27"/>
        <v>1.2497350748221214</v>
      </c>
      <c r="BM225" s="23">
        <f t="shared" ca="1" si="28"/>
        <v>2.0616024058694631</v>
      </c>
      <c r="BN225" s="22">
        <f t="shared" si="29"/>
        <v>2.0790926822604097</v>
      </c>
      <c r="BO225" s="21"/>
      <c r="BP225" s="2"/>
    </row>
    <row r="226" spans="1:68" x14ac:dyDescent="0.2">
      <c r="A226">
        <v>10.65</v>
      </c>
      <c r="B226">
        <v>1.89</v>
      </c>
      <c r="C226">
        <v>0.40910000000000002</v>
      </c>
      <c r="D226">
        <v>1.8579999999999999E-2</v>
      </c>
      <c r="E226">
        <v>-2.24E-2</v>
      </c>
      <c r="F226">
        <v>2.11768</v>
      </c>
      <c r="G226">
        <v>2.1555</v>
      </c>
      <c r="H226" s="21"/>
      <c r="I226" s="17">
        <f t="shared" si="23"/>
        <v>34.940944881889763</v>
      </c>
      <c r="J226" s="16">
        <f t="shared" si="24"/>
        <v>-34.540944881889764</v>
      </c>
      <c r="K226" s="10">
        <v>120</v>
      </c>
      <c r="L226" s="16">
        <v>4006.8897637795176</v>
      </c>
      <c r="M226" s="16">
        <v>1836.8110236220546</v>
      </c>
      <c r="N226" s="16">
        <v>15.141076115485564</v>
      </c>
      <c r="O226" s="16">
        <v>72.607186858316226</v>
      </c>
      <c r="P226" s="16">
        <v>72.800522464762011</v>
      </c>
      <c r="Q226" s="16">
        <v>0.90894784932152761</v>
      </c>
      <c r="R226" s="16">
        <v>1.2485457776233544</v>
      </c>
      <c r="S226" s="16">
        <v>13.426083780957475</v>
      </c>
      <c r="T226" s="20" t="s">
        <v>125</v>
      </c>
      <c r="U226" s="10">
        <v>7</v>
      </c>
      <c r="V226" s="20" t="s">
        <v>142</v>
      </c>
      <c r="W226" s="10">
        <v>5</v>
      </c>
      <c r="X226" s="20" t="s">
        <v>142</v>
      </c>
      <c r="Y226" s="10">
        <v>5</v>
      </c>
      <c r="Z226" s="20" t="s">
        <v>121</v>
      </c>
      <c r="AA226" s="15">
        <v>5</v>
      </c>
      <c r="AB226" s="11">
        <v>1.2210538762186758</v>
      </c>
      <c r="AC226" s="10">
        <v>31.942832004716095</v>
      </c>
      <c r="AD226" s="19">
        <v>66.836114119065229</v>
      </c>
      <c r="AE226" s="12"/>
      <c r="AF226" s="10"/>
      <c r="AG226" s="10"/>
      <c r="AH226" s="10"/>
      <c r="AI226" s="10"/>
      <c r="AJ226" s="10">
        <v>35.355476574217469</v>
      </c>
      <c r="AK226" s="10">
        <v>39.136483160633787</v>
      </c>
      <c r="AL226" s="10">
        <v>41.633237444109668</v>
      </c>
      <c r="AM226" s="10">
        <v>36.460039184857152</v>
      </c>
      <c r="AN226" s="10">
        <v>24.202395619438743</v>
      </c>
      <c r="AO226" s="10">
        <v>11.343274027902412</v>
      </c>
      <c r="AP226" s="10">
        <v>18.200130616190503</v>
      </c>
      <c r="AQ226" s="10">
        <v>117.845</v>
      </c>
      <c r="AR226" s="10">
        <v>14.012738146697485</v>
      </c>
      <c r="AS226" s="10">
        <v>5.4829174502102784</v>
      </c>
      <c r="AT226" s="10">
        <v>2.4507644833419908</v>
      </c>
      <c r="AU226" s="10">
        <v>0.6494442125702089</v>
      </c>
      <c r="AV226" s="16">
        <v>0.33693811411441155</v>
      </c>
      <c r="AW226" s="19">
        <v>182.00130616190503</v>
      </c>
      <c r="AX226" s="1" t="s">
        <v>120</v>
      </c>
      <c r="AY226" s="23">
        <v>34.5409448818898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1.2210538762186758</v>
      </c>
      <c r="BG226" s="24">
        <v>31.942832004716095</v>
      </c>
      <c r="BH226" s="24">
        <v>66.836114119065229</v>
      </c>
      <c r="BI226" s="21"/>
      <c r="BJ226" s="25">
        <f t="shared" ca="1" si="25"/>
        <v>0.68649320309714401</v>
      </c>
      <c r="BK226" s="24">
        <f t="shared" ca="1" si="26"/>
        <v>73.698448869433108</v>
      </c>
      <c r="BL226" s="23">
        <f t="shared" si="27"/>
        <v>1.2838776406519739</v>
      </c>
      <c r="BM226" s="23">
        <f t="shared" ca="1" si="28"/>
        <v>2.0816135084241179</v>
      </c>
      <c r="BN226" s="22">
        <f t="shared" si="29"/>
        <v>2.0976580871061405</v>
      </c>
      <c r="BO226" s="21"/>
      <c r="BP226" s="2"/>
    </row>
    <row r="227" spans="1:68" x14ac:dyDescent="0.2">
      <c r="A227">
        <v>10.7</v>
      </c>
      <c r="B227">
        <v>1.93</v>
      </c>
      <c r="C227">
        <v>0.39504</v>
      </c>
      <c r="D227">
        <v>1.6830000000000001E-2</v>
      </c>
      <c r="E227">
        <v>-2.053E-2</v>
      </c>
      <c r="F227">
        <v>2.11693</v>
      </c>
      <c r="G227">
        <v>2.1585299999999998</v>
      </c>
      <c r="H227" s="21"/>
      <c r="I227" s="17">
        <f t="shared" si="23"/>
        <v>35.104986876640417</v>
      </c>
      <c r="J227" s="16">
        <f t="shared" si="24"/>
        <v>-34.704986876640419</v>
      </c>
      <c r="K227" s="10">
        <v>120</v>
      </c>
      <c r="L227" s="16">
        <v>4026.5748031495959</v>
      </c>
      <c r="M227" s="16">
        <v>1846.2598425196923</v>
      </c>
      <c r="N227" s="16">
        <v>15.212160979877515</v>
      </c>
      <c r="O227" s="16">
        <v>68.881431211498963</v>
      </c>
      <c r="P227" s="16">
        <v>69.081968761850206</v>
      </c>
      <c r="Q227" s="16">
        <v>0.89650430135694459</v>
      </c>
      <c r="R227" s="16">
        <v>1.2977399420209195</v>
      </c>
      <c r="S227" s="16">
        <v>13.926218774391547</v>
      </c>
      <c r="T227" s="20" t="s">
        <v>125</v>
      </c>
      <c r="U227" s="10">
        <v>7</v>
      </c>
      <c r="V227" s="20" t="s">
        <v>142</v>
      </c>
      <c r="W227" s="10">
        <v>5</v>
      </c>
      <c r="X227" s="20" t="s">
        <v>142</v>
      </c>
      <c r="Y227" s="10">
        <v>5</v>
      </c>
      <c r="Z227" s="20" t="s">
        <v>121</v>
      </c>
      <c r="AA227" s="15">
        <v>5</v>
      </c>
      <c r="AB227" s="11">
        <v>1.3585425567987812</v>
      </c>
      <c r="AC227" s="10">
        <v>33.894623383394887</v>
      </c>
      <c r="AD227" s="19">
        <v>64.746834059806332</v>
      </c>
      <c r="AE227" s="12"/>
      <c r="AF227" s="10"/>
      <c r="AG227" s="10"/>
      <c r="AH227" s="10"/>
      <c r="AI227" s="10"/>
      <c r="AJ227" s="10">
        <v>34.983614618856286</v>
      </c>
      <c r="AK227" s="10">
        <v>38.809599564792357</v>
      </c>
      <c r="AL227" s="10">
        <v>41.25448120329937</v>
      </c>
      <c r="AM227" s="10">
        <v>36.181147657138766</v>
      </c>
      <c r="AN227" s="10">
        <v>22.960477070499653</v>
      </c>
      <c r="AO227" s="10">
        <v>10.814574313863275</v>
      </c>
      <c r="AP227" s="10">
        <v>17.270492190462551</v>
      </c>
      <c r="AQ227" s="10">
        <v>117.845</v>
      </c>
      <c r="AR227" s="10">
        <v>12.106973324747633</v>
      </c>
      <c r="AS227" s="10">
        <v>3.6203323926250115</v>
      </c>
      <c r="AT227" s="10">
        <v>2.3099334188005884</v>
      </c>
      <c r="AU227" s="10">
        <v>0.63080957564132345</v>
      </c>
      <c r="AV227" s="16">
        <v>0.32149738426500329</v>
      </c>
      <c r="AW227" s="19">
        <v>172.70492190462551</v>
      </c>
      <c r="AX227" s="1" t="s">
        <v>120</v>
      </c>
      <c r="AY227" s="23">
        <v>34.704986876640397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1.3585425567987812</v>
      </c>
      <c r="BG227" s="24">
        <v>33.894623383394887</v>
      </c>
      <c r="BH227" s="24">
        <v>64.746834059806332</v>
      </c>
      <c r="BI227" s="21"/>
      <c r="BJ227" s="25">
        <f t="shared" ca="1" si="25"/>
        <v>0.69811003801435456</v>
      </c>
      <c r="BK227" s="24">
        <f t="shared" ca="1" si="26"/>
        <v>69.683595255824486</v>
      </c>
      <c r="BL227" s="23">
        <f t="shared" si="27"/>
        <v>1.3366958812581362</v>
      </c>
      <c r="BM227" s="23">
        <f t="shared" ca="1" si="28"/>
        <v>2.1115179363606544</v>
      </c>
      <c r="BN227" s="22">
        <f t="shared" si="29"/>
        <v>2.1259187403812638</v>
      </c>
      <c r="BO227" s="21"/>
      <c r="BP227" s="2"/>
    </row>
    <row r="228" spans="1:68" x14ac:dyDescent="0.2">
      <c r="A228">
        <v>10.75</v>
      </c>
      <c r="B228">
        <v>0.76</v>
      </c>
      <c r="C228">
        <v>0.38840999999999998</v>
      </c>
      <c r="D228">
        <v>8.0599999999999995E-3</v>
      </c>
      <c r="E228">
        <v>-2.0449999999999999E-2</v>
      </c>
      <c r="F228">
        <v>2.1143999999999998</v>
      </c>
      <c r="G228">
        <v>2.1590500000000001</v>
      </c>
      <c r="H228" s="21"/>
      <c r="I228" s="17">
        <f t="shared" si="23"/>
        <v>35.269028871391072</v>
      </c>
      <c r="J228" s="16">
        <f t="shared" si="24"/>
        <v>-34.869028871391073</v>
      </c>
      <c r="K228" s="10">
        <v>120</v>
      </c>
      <c r="L228" s="16">
        <v>4046.2598425196743</v>
      </c>
      <c r="M228" s="16">
        <v>1855.7086614173299</v>
      </c>
      <c r="N228" s="16">
        <v>15.283245844269466</v>
      </c>
      <c r="O228" s="16">
        <v>67.12454928131416</v>
      </c>
      <c r="P228" s="16">
        <v>67.325394936217506</v>
      </c>
      <c r="Q228" s="16">
        <v>0.83414434955729022</v>
      </c>
      <c r="R228" s="16">
        <v>1.2389743132551081</v>
      </c>
      <c r="S228" s="16">
        <v>13.947614923843274</v>
      </c>
      <c r="T228" s="20" t="s">
        <v>125</v>
      </c>
      <c r="U228" s="10">
        <v>7</v>
      </c>
      <c r="V228" s="20" t="s">
        <v>142</v>
      </c>
      <c r="W228" s="10">
        <v>5</v>
      </c>
      <c r="X228" s="20" t="s">
        <v>142</v>
      </c>
      <c r="Y228" s="10">
        <v>5</v>
      </c>
      <c r="Z228" s="20" t="s">
        <v>121</v>
      </c>
      <c r="AA228" s="15">
        <v>5</v>
      </c>
      <c r="AB228" s="11">
        <v>1.3278863404652839</v>
      </c>
      <c r="AC228" s="10">
        <v>33.489836842385841</v>
      </c>
      <c r="AD228" s="19">
        <v>65.182276817148875</v>
      </c>
      <c r="AE228" s="12"/>
      <c r="AF228" s="10"/>
      <c r="AG228" s="10"/>
      <c r="AH228" s="10"/>
      <c r="AI228" s="10"/>
      <c r="AJ228" s="10">
        <v>34.783093173586494</v>
      </c>
      <c r="AK228" s="10">
        <v>38.633319690573146</v>
      </c>
      <c r="AL228" s="10">
        <v>41.049844456396855</v>
      </c>
      <c r="AM228" s="10">
        <v>36.049404620216315</v>
      </c>
      <c r="AN228" s="10">
        <v>22.374849760438053</v>
      </c>
      <c r="AO228" s="10">
        <v>10.477334615618753</v>
      </c>
      <c r="AP228" s="10">
        <v>16.831348734054377</v>
      </c>
      <c r="AQ228" s="10">
        <v>117.845</v>
      </c>
      <c r="AR228" s="10">
        <v>11.121473963531656</v>
      </c>
      <c r="AS228" s="10">
        <v>2.6563319550364288</v>
      </c>
      <c r="AT228" s="10">
        <v>2.2351692155017604</v>
      </c>
      <c r="AU228" s="10">
        <v>0.62070933147896079</v>
      </c>
      <c r="AV228" s="16">
        <v>0.31408617523919463</v>
      </c>
      <c r="AW228" s="19">
        <v>168.31348734054376</v>
      </c>
      <c r="AX228" s="1" t="s">
        <v>120</v>
      </c>
      <c r="AY228" s="23">
        <v>34.869028871391102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1.3278863404652839</v>
      </c>
      <c r="BG228" s="24">
        <v>33.489836842385841</v>
      </c>
      <c r="BH228" s="24">
        <v>65.182276817148875</v>
      </c>
      <c r="BI228" s="21"/>
      <c r="BJ228" s="25">
        <f t="shared" ca="1" si="25"/>
        <v>0.69746214181159649</v>
      </c>
      <c r="BK228" s="24">
        <f t="shared" ca="1" si="26"/>
        <v>67.601116958103603</v>
      </c>
      <c r="BL228" s="23">
        <f t="shared" si="27"/>
        <v>1.2773589849697053</v>
      </c>
      <c r="BM228" s="23">
        <f t="shared" ca="1" si="28"/>
        <v>2.1092314689691896</v>
      </c>
      <c r="BN228" s="22">
        <f t="shared" si="29"/>
        <v>2.1221321580864596</v>
      </c>
      <c r="BO228" s="21"/>
      <c r="BP228" s="2"/>
    </row>
    <row r="229" spans="1:68" x14ac:dyDescent="0.2">
      <c r="A229">
        <v>10.8</v>
      </c>
      <c r="B229">
        <v>1.98</v>
      </c>
      <c r="C229">
        <v>0.37840000000000001</v>
      </c>
      <c r="D229">
        <v>7.8600000000000007E-3</v>
      </c>
      <c r="E229">
        <v>-2.0410000000000001E-2</v>
      </c>
      <c r="F229">
        <v>2.1114299999999999</v>
      </c>
      <c r="G229">
        <v>2.1585800000000002</v>
      </c>
      <c r="H229" s="21"/>
      <c r="I229" s="17">
        <f t="shared" si="23"/>
        <v>35.433070866141733</v>
      </c>
      <c r="J229" s="16">
        <f t="shared" si="24"/>
        <v>-35.033070866141735</v>
      </c>
      <c r="K229" s="10">
        <v>120</v>
      </c>
      <c r="L229" s="16">
        <v>4065.9448818897536</v>
      </c>
      <c r="M229" s="16">
        <v>1865.1574803149681</v>
      </c>
      <c r="N229" s="16">
        <v>15.354330708661418</v>
      </c>
      <c r="O229" s="16">
        <v>64.472002053388096</v>
      </c>
      <c r="P229" s="16">
        <v>64.673001760567487</v>
      </c>
      <c r="Q229" s="16">
        <v>0.83272222978990929</v>
      </c>
      <c r="R229" s="16">
        <v>1.2875886492369955</v>
      </c>
      <c r="S229" s="16">
        <v>13.958312998569138</v>
      </c>
      <c r="T229" s="20" t="s">
        <v>125</v>
      </c>
      <c r="U229" s="10">
        <v>7</v>
      </c>
      <c r="V229" s="20" t="s">
        <v>142</v>
      </c>
      <c r="W229" s="10">
        <v>5</v>
      </c>
      <c r="X229" s="20" t="s">
        <v>142</v>
      </c>
      <c r="Y229" s="10">
        <v>5</v>
      </c>
      <c r="Z229" s="20" t="s">
        <v>121</v>
      </c>
      <c r="AA229" s="15">
        <v>5</v>
      </c>
      <c r="AB229" s="11">
        <v>1.4651555276130637</v>
      </c>
      <c r="AC229" s="10">
        <v>35.193143034827472</v>
      </c>
      <c r="AD229" s="19">
        <v>63.341701437559472</v>
      </c>
      <c r="AE229" s="12"/>
      <c r="AF229" s="10"/>
      <c r="AG229" s="10"/>
      <c r="AH229" s="10"/>
      <c r="AI229" s="10"/>
      <c r="AJ229" s="10">
        <v>34.487201943414405</v>
      </c>
      <c r="AK229" s="10">
        <v>38.373181093164</v>
      </c>
      <c r="AL229" s="10">
        <v>40.747370793153344</v>
      </c>
      <c r="AM229" s="10">
        <v>35.850475132042561</v>
      </c>
      <c r="AN229" s="10">
        <v>21.490667351129364</v>
      </c>
      <c r="AO229" s="10">
        <v>10.113658997494568</v>
      </c>
      <c r="AP229" s="10">
        <v>16.168250440141872</v>
      </c>
      <c r="AQ229" s="10">
        <v>117.845</v>
      </c>
      <c r="AR229" s="10">
        <v>9.6386295020908079</v>
      </c>
      <c r="AS229" s="10">
        <v>1.2067171821251146</v>
      </c>
      <c r="AT229" s="10">
        <v>2.129540115620554</v>
      </c>
      <c r="AU229" s="10">
        <v>0.6062947223535422</v>
      </c>
      <c r="AV229" s="16">
        <v>0.30255819749030988</v>
      </c>
      <c r="AW229" s="19">
        <v>161.68250440141873</v>
      </c>
      <c r="AX229" s="1" t="s">
        <v>120</v>
      </c>
      <c r="AY229" s="23">
        <v>35.033070866141699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1.4651555276130637</v>
      </c>
      <c r="BG229" s="24">
        <v>35.193143034827472</v>
      </c>
      <c r="BH229" s="24">
        <v>63.341701437559472</v>
      </c>
      <c r="BI229" s="21"/>
      <c r="BJ229" s="25">
        <f t="shared" ca="1" si="25"/>
        <v>0.70748441951669139</v>
      </c>
      <c r="BK229" s="24">
        <f t="shared" ca="1" si="26"/>
        <v>64.698858943013462</v>
      </c>
      <c r="BL229" s="23">
        <f t="shared" si="27"/>
        <v>1.3293771392425748</v>
      </c>
      <c r="BM229" s="23">
        <f t="shared" ca="1" si="28"/>
        <v>2.1349507073726142</v>
      </c>
      <c r="BN229" s="22">
        <f t="shared" si="29"/>
        <v>2.1461888562857099</v>
      </c>
      <c r="BO229" s="21"/>
      <c r="BP229" s="2"/>
    </row>
    <row r="230" spans="1:68" x14ac:dyDescent="0.2">
      <c r="A230">
        <v>10.85</v>
      </c>
      <c r="B230">
        <v>1.98</v>
      </c>
      <c r="C230">
        <v>0.36896000000000001</v>
      </c>
      <c r="D230">
        <v>3.32E-3</v>
      </c>
      <c r="E230">
        <v>-1.9550000000000001E-2</v>
      </c>
      <c r="F230">
        <v>2.1069499999999999</v>
      </c>
      <c r="G230">
        <v>2.1594000000000002</v>
      </c>
      <c r="H230" s="21"/>
      <c r="I230" s="17">
        <f t="shared" si="23"/>
        <v>35.597112860892388</v>
      </c>
      <c r="J230" s="16">
        <f t="shared" si="24"/>
        <v>-35.197112860892389</v>
      </c>
      <c r="K230" s="10">
        <v>120</v>
      </c>
      <c r="L230" s="16">
        <v>4085.6299212598319</v>
      </c>
      <c r="M230" s="16">
        <v>1874.6062992126058</v>
      </c>
      <c r="N230" s="16">
        <v>15.425415573053366</v>
      </c>
      <c r="O230" s="16">
        <v>61.970498973305951</v>
      </c>
      <c r="P230" s="16">
        <v>62.174810804420474</v>
      </c>
      <c r="Q230" s="16">
        <v>0.80044011107036195</v>
      </c>
      <c r="R230" s="16">
        <v>1.2874025682012251</v>
      </c>
      <c r="S230" s="16">
        <v>14.188321605175179</v>
      </c>
      <c r="T230" s="20" t="s">
        <v>125</v>
      </c>
      <c r="U230" s="10">
        <v>7</v>
      </c>
      <c r="V230" s="20" t="s">
        <v>142</v>
      </c>
      <c r="W230" s="10">
        <v>5</v>
      </c>
      <c r="X230" s="20" t="s">
        <v>142</v>
      </c>
      <c r="Y230" s="10">
        <v>5</v>
      </c>
      <c r="Z230" s="20" t="s">
        <v>121</v>
      </c>
      <c r="AA230" s="15">
        <v>5</v>
      </c>
      <c r="AB230" s="11">
        <v>1.5459629415012159</v>
      </c>
      <c r="AC230" s="10">
        <v>36.082394405865017</v>
      </c>
      <c r="AD230" s="19">
        <v>62.371642652633767</v>
      </c>
      <c r="AE230" s="12"/>
      <c r="AF230" s="10"/>
      <c r="AG230" s="10"/>
      <c r="AH230" s="10"/>
      <c r="AI230" s="10"/>
      <c r="AJ230" s="10">
        <v>34.194279406053582</v>
      </c>
      <c r="AK230" s="10">
        <v>38.115628059025816</v>
      </c>
      <c r="AL230" s="10">
        <v>40.447332204569612</v>
      </c>
      <c r="AM230" s="10">
        <v>35.663110810331538</v>
      </c>
      <c r="AN230" s="10">
        <v>20.656832991101982</v>
      </c>
      <c r="AO230" s="10">
        <v>9.7234885993476841</v>
      </c>
      <c r="AP230" s="10">
        <v>15.543702701105119</v>
      </c>
      <c r="AQ230" s="10">
        <v>117.845</v>
      </c>
      <c r="AR230" s="10">
        <v>8.1838561160579619</v>
      </c>
      <c r="AS230" s="10">
        <v>0</v>
      </c>
      <c r="AT230" s="10">
        <v>2.0287335715844064</v>
      </c>
      <c r="AU230" s="10">
        <v>0.59231049639923572</v>
      </c>
      <c r="AV230" s="16">
        <v>0.29108534106396111</v>
      </c>
      <c r="AW230" s="19">
        <v>155.43702701105119</v>
      </c>
      <c r="AX230" s="1" t="s">
        <v>120</v>
      </c>
      <c r="AY230" s="23">
        <v>35.197112860892403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1.5459629415012159</v>
      </c>
      <c r="BG230" s="24">
        <v>36.082394405865017</v>
      </c>
      <c r="BH230" s="24">
        <v>62.371642652633767</v>
      </c>
      <c r="BI230" s="21"/>
      <c r="BJ230" s="25">
        <f t="shared" ca="1" si="25"/>
        <v>0.71347652997370914</v>
      </c>
      <c r="BK230" s="24">
        <f t="shared" ca="1" si="26"/>
        <v>61.93238429722561</v>
      </c>
      <c r="BL230" s="23">
        <f t="shared" si="27"/>
        <v>1.33113843942537</v>
      </c>
      <c r="BM230" s="23">
        <f t="shared" ca="1" si="28"/>
        <v>2.1500920789831857</v>
      </c>
      <c r="BN230" s="22">
        <f t="shared" si="29"/>
        <v>2.1596050345833899</v>
      </c>
      <c r="BO230" s="21"/>
      <c r="BP230" s="2"/>
    </row>
    <row r="231" spans="1:68" x14ac:dyDescent="0.2">
      <c r="A231">
        <v>10.9</v>
      </c>
      <c r="B231">
        <v>1.98</v>
      </c>
      <c r="C231">
        <v>0.37019000000000002</v>
      </c>
      <c r="D231">
        <v>5.0699999999999999E-3</v>
      </c>
      <c r="E231">
        <v>-1.9089999999999999E-2</v>
      </c>
      <c r="F231">
        <v>2.1090300000000002</v>
      </c>
      <c r="G231">
        <v>2.1535500000000001</v>
      </c>
      <c r="H231" s="21"/>
      <c r="I231" s="17">
        <f t="shared" si="23"/>
        <v>35.761154855643042</v>
      </c>
      <c r="J231" s="16">
        <f t="shared" si="24"/>
        <v>-35.361154855643044</v>
      </c>
      <c r="K231" s="10">
        <v>120</v>
      </c>
      <c r="L231" s="16">
        <v>4105.3149606299103</v>
      </c>
      <c r="M231" s="16">
        <v>1884.0551181102435</v>
      </c>
      <c r="N231" s="16">
        <v>15.496500437445317</v>
      </c>
      <c r="O231" s="16">
        <v>62.296436344969202</v>
      </c>
      <c r="P231" s="16">
        <v>62.502519777258328</v>
      </c>
      <c r="Q231" s="16">
        <v>0.81288365903494519</v>
      </c>
      <c r="R231" s="16">
        <v>1.3005614204544671</v>
      </c>
      <c r="S231" s="16">
        <v>14.3113494645226</v>
      </c>
      <c r="T231" s="20" t="s">
        <v>125</v>
      </c>
      <c r="U231" s="10">
        <v>7</v>
      </c>
      <c r="V231" s="20" t="s">
        <v>142</v>
      </c>
      <c r="W231" s="10">
        <v>5</v>
      </c>
      <c r="X231" s="20" t="s">
        <v>142</v>
      </c>
      <c r="Y231" s="10">
        <v>5</v>
      </c>
      <c r="Z231" s="20" t="s">
        <v>121</v>
      </c>
      <c r="AA231" s="15">
        <v>5</v>
      </c>
      <c r="AB231" s="11">
        <v>1.5557751452416113</v>
      </c>
      <c r="AC231" s="10">
        <v>36.18557916081695</v>
      </c>
      <c r="AD231" s="19">
        <v>62.258645693941439</v>
      </c>
      <c r="AE231" s="12"/>
      <c r="AF231" s="10"/>
      <c r="AG231" s="10"/>
      <c r="AH231" s="10"/>
      <c r="AI231" s="10"/>
      <c r="AJ231" s="10">
        <v>34.195533220810987</v>
      </c>
      <c r="AK231" s="10">
        <v>38.116730535613314</v>
      </c>
      <c r="AL231" s="10">
        <v>40.448617751518057</v>
      </c>
      <c r="AM231" s="10">
        <v>35.687688983294372</v>
      </c>
      <c r="AN231" s="10">
        <v>20.765478781656402</v>
      </c>
      <c r="AO231" s="10">
        <v>9.787308036063731</v>
      </c>
      <c r="AP231" s="10">
        <v>15.625629944314582</v>
      </c>
      <c r="AQ231" s="10">
        <v>117.845</v>
      </c>
      <c r="AR231" s="10">
        <v>8.2692529770830951</v>
      </c>
      <c r="AS231" s="10">
        <v>0</v>
      </c>
      <c r="AT231" s="10">
        <v>2.026504451766876</v>
      </c>
      <c r="AU231" s="10">
        <v>0.59189161310479488</v>
      </c>
      <c r="AV231" s="16">
        <v>0.29247224147593065</v>
      </c>
      <c r="AW231" s="19">
        <v>156.25629944314582</v>
      </c>
      <c r="AX231" s="1" t="s">
        <v>120</v>
      </c>
      <c r="AY231" s="23">
        <v>35.361154855643001</v>
      </c>
      <c r="AZ231" s="18">
        <v>0</v>
      </c>
      <c r="BA231" s="18">
        <v>0</v>
      </c>
      <c r="BB231" s="18">
        <v>100</v>
      </c>
      <c r="BC231" s="18">
        <v>0</v>
      </c>
      <c r="BD231" s="18">
        <v>100</v>
      </c>
      <c r="BE231" s="18">
        <v>0</v>
      </c>
      <c r="BF231" s="24">
        <v>1.5557751452416113</v>
      </c>
      <c r="BG231" s="24">
        <v>36.18557916081695</v>
      </c>
      <c r="BH231" s="24">
        <v>62.258645693941439</v>
      </c>
      <c r="BI231" s="21"/>
      <c r="BJ231" s="25">
        <f t="shared" ca="1" si="25"/>
        <v>0.714518090246823</v>
      </c>
      <c r="BK231" s="24">
        <f t="shared" ca="1" si="26"/>
        <v>62.044454451461178</v>
      </c>
      <c r="BL231" s="23">
        <f t="shared" si="27"/>
        <v>1.3447237564278924</v>
      </c>
      <c r="BM231" s="23">
        <f t="shared" ca="1" si="28"/>
        <v>2.1522398805572642</v>
      </c>
      <c r="BN231" s="22">
        <f t="shared" si="29"/>
        <v>2.1605309239446076</v>
      </c>
      <c r="BO231" s="21"/>
      <c r="BP231" s="2"/>
    </row>
    <row r="232" spans="1:68" x14ac:dyDescent="0.2">
      <c r="A232">
        <v>10.95</v>
      </c>
      <c r="B232">
        <v>2.02</v>
      </c>
      <c r="C232">
        <v>0.38134000000000001</v>
      </c>
      <c r="D232">
        <v>3.5159999999999997E-2</v>
      </c>
      <c r="E232">
        <v>-1.8180000000000002E-2</v>
      </c>
      <c r="F232">
        <v>2.1187</v>
      </c>
      <c r="G232">
        <v>2.1634799999999998</v>
      </c>
      <c r="H232" s="21"/>
      <c r="I232" s="17">
        <f t="shared" si="23"/>
        <v>35.925196850393696</v>
      </c>
      <c r="J232" s="16">
        <f t="shared" si="24"/>
        <v>-35.525196850393698</v>
      </c>
      <c r="K232" s="10">
        <v>120</v>
      </c>
      <c r="L232" s="16">
        <v>4124.9999999999891</v>
      </c>
      <c r="M232" s="16">
        <v>1893.5039370078812</v>
      </c>
      <c r="N232" s="16">
        <v>15.567585301837267</v>
      </c>
      <c r="O232" s="16">
        <v>65.251071868583153</v>
      </c>
      <c r="P232" s="16">
        <v>65.460659990152465</v>
      </c>
      <c r="Q232" s="16">
        <v>1.0268415780374074</v>
      </c>
      <c r="R232" s="16">
        <v>1.5686392074138571</v>
      </c>
      <c r="S232" s="16">
        <v>14.554730664535972</v>
      </c>
      <c r="T232" s="20" t="s">
        <v>125</v>
      </c>
      <c r="U232" s="10">
        <v>7</v>
      </c>
      <c r="V232" s="20" t="s">
        <v>142</v>
      </c>
      <c r="W232" s="10">
        <v>5</v>
      </c>
      <c r="X232" s="20" t="s">
        <v>142</v>
      </c>
      <c r="Y232" s="10">
        <v>5</v>
      </c>
      <c r="Z232" s="20" t="s">
        <v>121</v>
      </c>
      <c r="AA232" s="15">
        <v>5</v>
      </c>
      <c r="AB232" s="11">
        <v>1.9503901361969298</v>
      </c>
      <c r="AC232" s="10">
        <v>39.696161668539659</v>
      </c>
      <c r="AD232" s="19">
        <v>58.353448195263411</v>
      </c>
      <c r="AE232" s="12"/>
      <c r="AF232" s="10"/>
      <c r="AG232" s="10"/>
      <c r="AH232" s="10"/>
      <c r="AI232" s="10"/>
      <c r="AJ232" s="10">
        <v>34.466574305211815</v>
      </c>
      <c r="AK232" s="10">
        <v>38.355045010741549</v>
      </c>
      <c r="AL232" s="10">
        <v>40.726261582363414</v>
      </c>
      <c r="AM232" s="10">
        <v>35.909549499261438</v>
      </c>
      <c r="AN232" s="10">
        <v>21.750357289527717</v>
      </c>
      <c r="AO232" s="10">
        <v>10.500065938261843</v>
      </c>
      <c r="AP232" s="10">
        <v>16.365164997538116</v>
      </c>
      <c r="AQ232" s="10">
        <v>117.845</v>
      </c>
      <c r="AR232" s="10">
        <v>9.7684270293010176</v>
      </c>
      <c r="AS232" s="10">
        <v>1.3283490546632319</v>
      </c>
      <c r="AT232" s="10">
        <v>2.1143764059948253</v>
      </c>
      <c r="AU232" s="10">
        <v>0.60389386228296182</v>
      </c>
      <c r="AV232" s="16">
        <v>0.30570058311225407</v>
      </c>
      <c r="AW232" s="19">
        <v>163.65164997538116</v>
      </c>
      <c r="AX232" s="1" t="s">
        <v>120</v>
      </c>
      <c r="AY232" s="23">
        <v>35.525196850393698</v>
      </c>
      <c r="AZ232" s="18">
        <v>0</v>
      </c>
      <c r="BA232" s="18">
        <v>0</v>
      </c>
      <c r="BB232" s="18">
        <v>100</v>
      </c>
      <c r="BC232" s="18">
        <v>0</v>
      </c>
      <c r="BD232" s="18">
        <v>100</v>
      </c>
      <c r="BE232" s="18">
        <v>0</v>
      </c>
      <c r="BF232" s="24">
        <v>1.9503901361969298</v>
      </c>
      <c r="BG232" s="24">
        <v>39.696161668539659</v>
      </c>
      <c r="BH232" s="24">
        <v>58.353448195263411</v>
      </c>
      <c r="BI232" s="21"/>
      <c r="BJ232" s="25">
        <f t="shared" ca="1" si="25"/>
        <v>0.72863935302545435</v>
      </c>
      <c r="BK232" s="24">
        <f t="shared" ca="1" si="26"/>
        <v>64.941881242687913</v>
      </c>
      <c r="BL232" s="23">
        <f t="shared" si="27"/>
        <v>1.6196709465967229</v>
      </c>
      <c r="BM232" s="23">
        <f t="shared" ca="1" si="28"/>
        <v>2.188717609967346</v>
      </c>
      <c r="BN232" s="22">
        <f t="shared" si="29"/>
        <v>2.1963241191655278</v>
      </c>
      <c r="BO232" s="21"/>
      <c r="BP232" s="2"/>
    </row>
    <row r="233" spans="1:68" x14ac:dyDescent="0.2">
      <c r="A233">
        <v>11</v>
      </c>
      <c r="B233">
        <v>1.98</v>
      </c>
      <c r="C233">
        <v>0.35365999999999997</v>
      </c>
      <c r="D233">
        <v>9.4240000000000004E-2</v>
      </c>
      <c r="E233">
        <v>-1.821E-2</v>
      </c>
      <c r="F233">
        <v>2.1131799999999998</v>
      </c>
      <c r="G233">
        <v>2.1566800000000002</v>
      </c>
      <c r="H233" s="21"/>
      <c r="I233" s="17">
        <f t="shared" si="23"/>
        <v>36.089238845144358</v>
      </c>
      <c r="J233" s="16">
        <f t="shared" si="24"/>
        <v>-35.689238845144359</v>
      </c>
      <c r="K233" s="10">
        <v>120</v>
      </c>
      <c r="L233" s="16">
        <v>4144.6850393700688</v>
      </c>
      <c r="M233" s="16">
        <v>1902.9527559055193</v>
      </c>
      <c r="N233" s="16">
        <v>15.638670166229222</v>
      </c>
      <c r="O233" s="16">
        <v>57.91615605749486</v>
      </c>
      <c r="P233" s="16">
        <v>58.12562863985714</v>
      </c>
      <c r="Q233" s="16">
        <v>1.4469357573217372</v>
      </c>
      <c r="R233" s="16">
        <v>2.4893249177344181</v>
      </c>
      <c r="S233" s="16">
        <v>14.546707108491573</v>
      </c>
      <c r="T233" s="20" t="s">
        <v>125</v>
      </c>
      <c r="U233" s="10">
        <v>7</v>
      </c>
      <c r="V233" s="20" t="s">
        <v>142</v>
      </c>
      <c r="W233" s="10">
        <v>5</v>
      </c>
      <c r="X233" s="20" t="s">
        <v>142</v>
      </c>
      <c r="Y233" s="10">
        <v>5</v>
      </c>
      <c r="Z233" s="20" t="s">
        <v>121</v>
      </c>
      <c r="AA233" s="15">
        <v>5</v>
      </c>
      <c r="AB233" s="11">
        <v>7.1753345712862853</v>
      </c>
      <c r="AC233" s="10">
        <v>56.542733773152314</v>
      </c>
      <c r="AD233" s="19">
        <v>36.281931655561401</v>
      </c>
      <c r="AE233" s="12"/>
      <c r="AF233" s="10"/>
      <c r="AG233" s="10"/>
      <c r="AH233" s="10"/>
      <c r="AI233" s="10"/>
      <c r="AJ233" s="10">
        <v>33.646013819910557</v>
      </c>
      <c r="AK233" s="10">
        <v>37.633487932251811</v>
      </c>
      <c r="AL233" s="10">
        <v>39.884140515615307</v>
      </c>
      <c r="AM233" s="10">
        <v>35.359422147989285</v>
      </c>
      <c r="AN233" s="10">
        <v>19.305385352498288</v>
      </c>
      <c r="AO233" s="10">
        <v>9.9237888947092117</v>
      </c>
      <c r="AP233" s="10">
        <v>14.531407159964285</v>
      </c>
      <c r="AQ233" s="10">
        <v>117.845</v>
      </c>
      <c r="AR233" s="10">
        <v>5.5754870811601842</v>
      </c>
      <c r="AS233" s="10">
        <v>0</v>
      </c>
      <c r="AT233" s="10">
        <v>1.8468144417782146</v>
      </c>
      <c r="AU233" s="10">
        <v>0.56632676492290057</v>
      </c>
      <c r="AV233" s="16">
        <v>0.27081002341800697</v>
      </c>
      <c r="AW233" s="19">
        <v>145.31407159964286</v>
      </c>
      <c r="AX233" s="1" t="s">
        <v>120</v>
      </c>
      <c r="AY233" s="23">
        <v>35.689238845144402</v>
      </c>
      <c r="AZ233" s="18">
        <v>0</v>
      </c>
      <c r="BA233" s="18">
        <v>0</v>
      </c>
      <c r="BB233" s="18">
        <v>100</v>
      </c>
      <c r="BC233" s="18">
        <v>0</v>
      </c>
      <c r="BD233" s="18">
        <v>100</v>
      </c>
      <c r="BE233" s="18">
        <v>0</v>
      </c>
      <c r="BF233" s="24">
        <v>7.1753345712862853</v>
      </c>
      <c r="BG233" s="24">
        <v>56.542733773152314</v>
      </c>
      <c r="BH233" s="24">
        <v>36.281931655561401</v>
      </c>
      <c r="BI233" s="21"/>
      <c r="BJ233" s="25">
        <f t="shared" ca="1" si="25"/>
        <v>0.79536049182095803</v>
      </c>
      <c r="BK233" s="24">
        <f t="shared" ca="1" si="26"/>
        <v>57.624061757838419</v>
      </c>
      <c r="BL233" s="23">
        <f t="shared" si="27"/>
        <v>2.5813575928798635</v>
      </c>
      <c r="BM233" s="23">
        <f t="shared" ca="1" si="28"/>
        <v>2.3632527567445472</v>
      </c>
      <c r="BN233" s="22">
        <f t="shared" si="29"/>
        <v>2.368093485093715</v>
      </c>
      <c r="BO233" s="21"/>
      <c r="BP233" s="2"/>
    </row>
    <row r="234" spans="1:68" x14ac:dyDescent="0.2">
      <c r="A234">
        <v>11.05</v>
      </c>
      <c r="B234">
        <v>2.02</v>
      </c>
      <c r="C234">
        <v>0.23891000000000001</v>
      </c>
      <c r="D234">
        <v>5.994E-2</v>
      </c>
      <c r="E234">
        <v>-1.942E-2</v>
      </c>
      <c r="F234">
        <v>2.1090300000000002</v>
      </c>
      <c r="G234">
        <v>2.1623299999999999</v>
      </c>
      <c r="H234" s="21"/>
      <c r="I234" s="17">
        <f t="shared" si="23"/>
        <v>36.253280839895012</v>
      </c>
      <c r="J234" s="16">
        <f t="shared" si="24"/>
        <v>-35.853280839895014</v>
      </c>
      <c r="K234" s="10">
        <v>120</v>
      </c>
      <c r="L234" s="16">
        <v>4164.3700787401476</v>
      </c>
      <c r="M234" s="16">
        <v>1912.401574803157</v>
      </c>
      <c r="N234" s="16">
        <v>15.709755030621173</v>
      </c>
      <c r="O234" s="16">
        <v>27.508584188911708</v>
      </c>
      <c r="P234" s="16">
        <v>27.7133966899234</v>
      </c>
      <c r="Q234" s="16">
        <v>1.2030422172159061</v>
      </c>
      <c r="R234" s="16">
        <v>4.3410132315297627</v>
      </c>
      <c r="S234" s="16">
        <v>14.223090348034233</v>
      </c>
      <c r="T234" s="20" t="s">
        <v>122</v>
      </c>
      <c r="U234" s="10">
        <v>4</v>
      </c>
      <c r="V234" s="20" t="s">
        <v>144</v>
      </c>
      <c r="W234" s="10">
        <v>4</v>
      </c>
      <c r="X234" s="20" t="s">
        <v>144</v>
      </c>
      <c r="Y234" s="10">
        <v>4</v>
      </c>
      <c r="Z234" s="20" t="s">
        <v>123</v>
      </c>
      <c r="AA234" s="15">
        <v>4</v>
      </c>
      <c r="AB234" s="11">
        <v>60.080808002368279</v>
      </c>
      <c r="AC234" s="10">
        <v>36.722463817492205</v>
      </c>
      <c r="AD234" s="19">
        <v>3.1967281801395151</v>
      </c>
      <c r="AE234" s="12">
        <v>2750.8584188911709</v>
      </c>
      <c r="AF234" s="10">
        <v>3004.4940987681998</v>
      </c>
      <c r="AG234" s="10">
        <v>1847.5597793282268</v>
      </c>
      <c r="AH234" s="10">
        <v>0</v>
      </c>
      <c r="AI234" s="10">
        <v>2.3036096566966751</v>
      </c>
      <c r="AJ234" s="10"/>
      <c r="AK234" s="10"/>
      <c r="AL234" s="10"/>
      <c r="AM234" s="10"/>
      <c r="AN234" s="10">
        <v>18.339056125941138</v>
      </c>
      <c r="AO234" s="10">
        <v>7.444937095934745</v>
      </c>
      <c r="AP234" s="10">
        <v>13.932918455297585</v>
      </c>
      <c r="AQ234" s="10">
        <v>114.66</v>
      </c>
      <c r="AR234" s="10"/>
      <c r="AS234" s="10"/>
      <c r="AT234" s="10">
        <v>7.561971124458478</v>
      </c>
      <c r="AU234" s="10">
        <v>1</v>
      </c>
      <c r="AV234" s="16"/>
      <c r="AW234" s="19">
        <v>450.67411481522998</v>
      </c>
      <c r="AX234" s="1" t="s">
        <v>120</v>
      </c>
      <c r="AY234" s="23">
        <v>35.853280839895</v>
      </c>
      <c r="AZ234" s="18">
        <v>100</v>
      </c>
      <c r="BA234" s="18">
        <v>0</v>
      </c>
      <c r="BB234" s="18">
        <v>0</v>
      </c>
      <c r="BC234" s="18">
        <v>0</v>
      </c>
      <c r="BD234" s="18">
        <v>100</v>
      </c>
      <c r="BE234" s="18">
        <v>0</v>
      </c>
      <c r="BF234" s="24">
        <v>60.080808002368279</v>
      </c>
      <c r="BG234" s="24">
        <v>36.722463817492205</v>
      </c>
      <c r="BH234" s="24">
        <v>3.1967281801395151</v>
      </c>
      <c r="BI234" s="21"/>
      <c r="BJ234" s="25">
        <f t="shared" ca="1" si="25"/>
        <v>0.95616494869997559</v>
      </c>
      <c r="BK234" s="24">
        <f t="shared" ca="1" si="26"/>
        <v>26.68444193504012</v>
      </c>
      <c r="BL234" s="23">
        <f t="shared" si="27"/>
        <v>4.6936611254190739</v>
      </c>
      <c r="BM234" s="23">
        <f t="shared" ca="1" si="28"/>
        <v>2.7847257462606301</v>
      </c>
      <c r="BN234" s="22">
        <f t="shared" si="29"/>
        <v>2.7683709312407352</v>
      </c>
      <c r="BO234" s="21"/>
      <c r="BP234" s="2"/>
    </row>
    <row r="235" spans="1:68" x14ac:dyDescent="0.2">
      <c r="A235">
        <v>11.1</v>
      </c>
      <c r="B235">
        <v>0.56999999999999995</v>
      </c>
      <c r="C235">
        <v>0.20880000000000001</v>
      </c>
      <c r="D235">
        <v>-1.47E-3</v>
      </c>
      <c r="E235">
        <v>-1.6279999999999999E-2</v>
      </c>
      <c r="F235">
        <v>2.1170300000000002</v>
      </c>
      <c r="G235">
        <v>2.1584300000000001</v>
      </c>
      <c r="H235" s="21"/>
      <c r="I235" s="17">
        <f t="shared" si="23"/>
        <v>36.417322834645667</v>
      </c>
      <c r="J235" s="16">
        <f t="shared" si="24"/>
        <v>-36.017322834645668</v>
      </c>
      <c r="K235" s="10">
        <v>120</v>
      </c>
      <c r="L235" s="16">
        <v>4184.0551181102264</v>
      </c>
      <c r="M235" s="16">
        <v>1921.8503937007947</v>
      </c>
      <c r="N235" s="16">
        <v>15.780839895013123</v>
      </c>
      <c r="O235" s="16">
        <v>19.52974332648871</v>
      </c>
      <c r="P235" s="16">
        <v>19.746648931170519</v>
      </c>
      <c r="Q235" s="16">
        <v>0.76638034264158839</v>
      </c>
      <c r="R235" s="16">
        <v>3.8810653155019139</v>
      </c>
      <c r="S235" s="16">
        <v>15.062889214014442</v>
      </c>
      <c r="T235" s="20" t="s">
        <v>122</v>
      </c>
      <c r="U235" s="10">
        <v>4</v>
      </c>
      <c r="V235" s="20" t="s">
        <v>144</v>
      </c>
      <c r="W235" s="10">
        <v>4</v>
      </c>
      <c r="X235" s="20" t="s">
        <v>144</v>
      </c>
      <c r="Y235" s="10">
        <v>4</v>
      </c>
      <c r="Z235" s="20" t="s">
        <v>33</v>
      </c>
      <c r="AA235" s="15">
        <v>3</v>
      </c>
      <c r="AB235" s="11">
        <v>58.263192314457342</v>
      </c>
      <c r="AC235" s="10">
        <v>38.366462329099065</v>
      </c>
      <c r="AD235" s="19">
        <v>3.3703453564435959</v>
      </c>
      <c r="AE235" s="12">
        <v>1952.974332648871</v>
      </c>
      <c r="AF235" s="10">
        <v>2066.0717130696212</v>
      </c>
      <c r="AG235" s="10">
        <v>1316.4432620780346</v>
      </c>
      <c r="AH235" s="10">
        <v>0</v>
      </c>
      <c r="AI235" s="10">
        <v>2.5766121379244975</v>
      </c>
      <c r="AJ235" s="10"/>
      <c r="AK235" s="10"/>
      <c r="AL235" s="10"/>
      <c r="AM235" s="10"/>
      <c r="AN235" s="10">
        <v>13.019828884325806</v>
      </c>
      <c r="AO235" s="10">
        <v>5.5632624757094939</v>
      </c>
      <c r="AP235" s="10">
        <v>10.215102834546242</v>
      </c>
      <c r="AQ235" s="10">
        <v>114.66</v>
      </c>
      <c r="AR235" s="10"/>
      <c r="AS235" s="10"/>
      <c r="AT235" s="10">
        <v>5.0771287832744347</v>
      </c>
      <c r="AU235" s="10">
        <v>1</v>
      </c>
      <c r="AV235" s="16"/>
      <c r="AW235" s="19">
        <v>309.91075696044317</v>
      </c>
      <c r="AX235" s="1" t="s">
        <v>120</v>
      </c>
      <c r="AY235" s="23">
        <v>36.017322834645697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58.263192314457342</v>
      </c>
      <c r="BG235" s="24">
        <v>38.366462329099065</v>
      </c>
      <c r="BH235" s="24">
        <v>3.3703453564435959</v>
      </c>
      <c r="BI235" s="21"/>
      <c r="BJ235" s="25">
        <f t="shared" ca="1" si="25"/>
        <v>0.99420836218913045</v>
      </c>
      <c r="BK235" s="24">
        <f t="shared" ca="1" si="26"/>
        <v>18.362085636376612</v>
      </c>
      <c r="BL235" s="23">
        <f t="shared" si="27"/>
        <v>4.3409616467450718</v>
      </c>
      <c r="BM235" s="23">
        <f t="shared" ca="1" si="28"/>
        <v>2.8839912728111936</v>
      </c>
      <c r="BN235" s="22">
        <f t="shared" si="29"/>
        <v>2.848065730554151</v>
      </c>
      <c r="BO235" s="21"/>
      <c r="BP235" s="2"/>
    </row>
    <row r="236" spans="1:68" x14ac:dyDescent="0.2">
      <c r="A236">
        <v>11.15</v>
      </c>
      <c r="B236">
        <v>1.98</v>
      </c>
      <c r="C236">
        <v>0.19700999999999999</v>
      </c>
      <c r="D236">
        <v>-3.8100000000000002E-2</v>
      </c>
      <c r="E236">
        <v>-1.3129999999999999E-2</v>
      </c>
      <c r="F236">
        <v>2.1150799999999998</v>
      </c>
      <c r="G236">
        <v>2.1583800000000002</v>
      </c>
      <c r="H236" s="21"/>
      <c r="I236" s="17">
        <f t="shared" si="23"/>
        <v>36.581364829396328</v>
      </c>
      <c r="J236" s="16">
        <f t="shared" si="24"/>
        <v>-36.18136482939633</v>
      </c>
      <c r="K236" s="10">
        <v>120</v>
      </c>
      <c r="L236" s="16">
        <v>4203.7401574803062</v>
      </c>
      <c r="M236" s="16">
        <v>1931.2992125984329</v>
      </c>
      <c r="N236" s="16">
        <v>15.851924759405076</v>
      </c>
      <c r="O236" s="16">
        <v>16.405514373716631</v>
      </c>
      <c r="P236" s="16">
        <v>16.634551595137566</v>
      </c>
      <c r="Q236" s="16">
        <v>0.50591910724576927</v>
      </c>
      <c r="R236" s="16">
        <v>3.0413750821732646</v>
      </c>
      <c r="S236" s="16">
        <v>15.905362598676113</v>
      </c>
      <c r="T236" s="20" t="s">
        <v>122</v>
      </c>
      <c r="U236" s="10">
        <v>5</v>
      </c>
      <c r="V236" s="20" t="s">
        <v>144</v>
      </c>
      <c r="W236" s="10">
        <v>4</v>
      </c>
      <c r="X236" s="20" t="s">
        <v>144</v>
      </c>
      <c r="Y236" s="10">
        <v>4</v>
      </c>
      <c r="Z236" s="20" t="s">
        <v>123</v>
      </c>
      <c r="AA236" s="15">
        <v>4</v>
      </c>
      <c r="AB236" s="11">
        <v>42.819620925791419</v>
      </c>
      <c r="AC236" s="10">
        <v>51.231454621100724</v>
      </c>
      <c r="AD236" s="19">
        <v>5.9489244531078533</v>
      </c>
      <c r="AE236" s="12">
        <v>1640.5514373716633</v>
      </c>
      <c r="AF236" s="10">
        <v>1698.7846712204457</v>
      </c>
      <c r="AG236" s="10">
        <v>1108.9701063425043</v>
      </c>
      <c r="AH236" s="10">
        <v>1.0992926935756242</v>
      </c>
      <c r="AI236" s="10">
        <v>3.2879864304189459</v>
      </c>
      <c r="AJ236" s="10"/>
      <c r="AK236" s="10"/>
      <c r="AL236" s="10"/>
      <c r="AM236" s="10"/>
      <c r="AN236" s="10">
        <v>8.2027571868583156</v>
      </c>
      <c r="AO236" s="10">
        <v>4.6943303202995192</v>
      </c>
      <c r="AP236" s="10">
        <v>8.762790744397531</v>
      </c>
      <c r="AQ236" s="10">
        <v>114.66</v>
      </c>
      <c r="AR236" s="10"/>
      <c r="AS236" s="10"/>
      <c r="AT236" s="10">
        <v>4.1125608452850448</v>
      </c>
      <c r="AU236" s="10">
        <v>1</v>
      </c>
      <c r="AV236" s="16"/>
      <c r="AW236" s="19">
        <v>254.81770068306685</v>
      </c>
      <c r="AX236" s="1" t="s">
        <v>120</v>
      </c>
      <c r="AY236" s="23">
        <v>36.181364829396301</v>
      </c>
      <c r="AZ236" s="18">
        <v>0</v>
      </c>
      <c r="BA236" s="18">
        <v>100</v>
      </c>
      <c r="BB236" s="18">
        <v>0</v>
      </c>
      <c r="BC236" s="18">
        <v>0</v>
      </c>
      <c r="BD236" s="18">
        <v>100</v>
      </c>
      <c r="BE236" s="18">
        <v>0</v>
      </c>
      <c r="BF236" s="24">
        <v>42.819620925791419</v>
      </c>
      <c r="BG236" s="24">
        <v>51.231454621100724</v>
      </c>
      <c r="BH236" s="24">
        <v>5.9489244531078533</v>
      </c>
      <c r="BI236" s="21"/>
      <c r="BJ236" s="25">
        <f t="shared" ca="1" si="25"/>
        <v>0.99721939864595188</v>
      </c>
      <c r="BK236" s="24">
        <f t="shared" ca="1" si="26"/>
        <v>15.04574205839427</v>
      </c>
      <c r="BL236" s="23">
        <f t="shared" si="27"/>
        <v>3.4812509079961202</v>
      </c>
      <c r="BM236" s="23">
        <f t="shared" ca="1" si="28"/>
        <v>2.8913083032139006</v>
      </c>
      <c r="BN236" s="22">
        <f t="shared" si="29"/>
        <v>2.8412785951218118</v>
      </c>
      <c r="BO236" s="21"/>
      <c r="BP236" s="2"/>
    </row>
    <row r="237" spans="1:68" x14ac:dyDescent="0.2">
      <c r="A237">
        <v>11.2</v>
      </c>
      <c r="B237">
        <v>2.02</v>
      </c>
      <c r="C237">
        <v>0.18737999999999999</v>
      </c>
      <c r="D237">
        <v>-5.0200000000000002E-2</v>
      </c>
      <c r="E237">
        <v>1.0330000000000001E-2</v>
      </c>
      <c r="F237">
        <v>2.1234500000000001</v>
      </c>
      <c r="G237">
        <v>2.1616</v>
      </c>
      <c r="H237" s="21"/>
      <c r="I237" s="17">
        <f t="shared" si="23"/>
        <v>36.745406824146976</v>
      </c>
      <c r="J237" s="16">
        <f t="shared" si="24"/>
        <v>-36.345406824146977</v>
      </c>
      <c r="K237" s="10">
        <v>120</v>
      </c>
      <c r="L237" s="16">
        <v>4223.4251968503841</v>
      </c>
      <c r="M237" s="16">
        <v>1940.7480314960701</v>
      </c>
      <c r="N237" s="16">
        <v>15.923009623797023</v>
      </c>
      <c r="O237" s="16">
        <v>13.853663244353179</v>
      </c>
      <c r="P237" s="16">
        <v>14.17305212567886</v>
      </c>
      <c r="Q237" s="16">
        <v>0.41988086131922242</v>
      </c>
      <c r="R237" s="16">
        <v>2.9625295779338776</v>
      </c>
      <c r="S237" s="16">
        <v>22.179783425394493</v>
      </c>
      <c r="T237" s="20" t="s">
        <v>122</v>
      </c>
      <c r="U237" s="10">
        <v>5</v>
      </c>
      <c r="V237" s="20" t="s">
        <v>144</v>
      </c>
      <c r="W237" s="10">
        <v>4</v>
      </c>
      <c r="X237" s="20" t="s">
        <v>33</v>
      </c>
      <c r="Y237" s="10">
        <v>3</v>
      </c>
      <c r="Z237" s="20" t="s">
        <v>33</v>
      </c>
      <c r="AA237" s="15">
        <v>3</v>
      </c>
      <c r="AB237" s="11">
        <v>46.318896811709138</v>
      </c>
      <c r="AC237" s="10">
        <v>48.537812753051398</v>
      </c>
      <c r="AD237" s="19">
        <v>5.1432904352394644</v>
      </c>
      <c r="AE237" s="12">
        <v>1385.3663244353179</v>
      </c>
      <c r="AF237" s="10">
        <v>1408.0385548505928</v>
      </c>
      <c r="AG237" s="10">
        <v>937.97890942591448</v>
      </c>
      <c r="AH237" s="10">
        <v>128.71077534714794</v>
      </c>
      <c r="AI237" s="10">
        <v>3.3754937248505663</v>
      </c>
      <c r="AJ237" s="10"/>
      <c r="AK237" s="10"/>
      <c r="AL237" s="10"/>
      <c r="AM237" s="10"/>
      <c r="AN237" s="10">
        <v>6.9268316221765893</v>
      </c>
      <c r="AO237" s="10">
        <v>4.1317798777485493</v>
      </c>
      <c r="AP237" s="10">
        <v>7.5038312754073155</v>
      </c>
      <c r="AQ237" s="10">
        <v>114.66</v>
      </c>
      <c r="AR237" s="10"/>
      <c r="AS237" s="10"/>
      <c r="AT237" s="10">
        <v>3.3595024346095324</v>
      </c>
      <c r="AU237" s="10">
        <v>1</v>
      </c>
      <c r="AV237" s="16"/>
      <c r="AW237" s="19">
        <v>211.20578322758891</v>
      </c>
      <c r="AX237" s="1" t="s">
        <v>120</v>
      </c>
      <c r="AY237" s="23">
        <v>36.345406824146998</v>
      </c>
      <c r="AZ237" s="18">
        <v>0</v>
      </c>
      <c r="BA237" s="18">
        <v>100</v>
      </c>
      <c r="BB237" s="18">
        <v>0</v>
      </c>
      <c r="BC237" s="18">
        <v>100</v>
      </c>
      <c r="BD237" s="18">
        <v>0</v>
      </c>
      <c r="BE237" s="18">
        <v>0</v>
      </c>
      <c r="BF237" s="24">
        <v>46.318896811709138</v>
      </c>
      <c r="BG237" s="24">
        <v>48.537812753051398</v>
      </c>
      <c r="BH237" s="24">
        <v>5.1432904352394644</v>
      </c>
      <c r="BI237" s="21"/>
      <c r="BJ237" s="25">
        <f t="shared" ca="1" si="25"/>
        <v>1</v>
      </c>
      <c r="BK237" s="24">
        <f t="shared" ca="1" si="26"/>
        <v>12.4295780096254</v>
      </c>
      <c r="BL237" s="23">
        <f t="shared" si="27"/>
        <v>3.4812125168225663</v>
      </c>
      <c r="BM237" s="23">
        <f t="shared" ca="1" si="28"/>
        <v>2.9575161795868237</v>
      </c>
      <c r="BN237" s="22">
        <f t="shared" si="29"/>
        <v>2.8905570828150786</v>
      </c>
      <c r="BO237" s="21"/>
      <c r="BP237" s="2"/>
    </row>
    <row r="238" spans="1:68" x14ac:dyDescent="0.2">
      <c r="A238">
        <v>11.25</v>
      </c>
      <c r="B238">
        <v>1.98</v>
      </c>
      <c r="C238">
        <v>0.18761</v>
      </c>
      <c r="D238">
        <v>-4.9700000000000001E-2</v>
      </c>
      <c r="E238">
        <v>1.8450000000000001E-2</v>
      </c>
      <c r="F238">
        <v>2.1168</v>
      </c>
      <c r="G238">
        <v>2.1567799999999999</v>
      </c>
      <c r="H238" s="21"/>
      <c r="I238" s="17">
        <f t="shared" si="23"/>
        <v>36.909448818897637</v>
      </c>
      <c r="J238" s="16">
        <f t="shared" si="24"/>
        <v>-36.509448818897638</v>
      </c>
      <c r="K238" s="10">
        <v>120</v>
      </c>
      <c r="L238" s="16">
        <v>4243.1102362204638</v>
      </c>
      <c r="M238" s="16">
        <v>1950.1968503937082</v>
      </c>
      <c r="N238" s="16">
        <v>15.994094488188974</v>
      </c>
      <c r="O238" s="16">
        <v>13.914610882956877</v>
      </c>
      <c r="P238" s="16">
        <v>14.265272376321199</v>
      </c>
      <c r="Q238" s="16">
        <v>0.42343616073767482</v>
      </c>
      <c r="R238" s="16">
        <v>2.9683005663497375</v>
      </c>
      <c r="S238" s="16">
        <v>24.351492594744581</v>
      </c>
      <c r="T238" s="20" t="s">
        <v>122</v>
      </c>
      <c r="U238" s="10">
        <v>4</v>
      </c>
      <c r="V238" s="20" t="s">
        <v>144</v>
      </c>
      <c r="W238" s="10">
        <v>4</v>
      </c>
      <c r="X238" s="20" t="s">
        <v>33</v>
      </c>
      <c r="Y238" s="10">
        <v>3</v>
      </c>
      <c r="Z238" s="20" t="s">
        <v>33</v>
      </c>
      <c r="AA238" s="15">
        <v>3</v>
      </c>
      <c r="AB238" s="11">
        <v>46.479554873074591</v>
      </c>
      <c r="AC238" s="10">
        <v>48.41038964396899</v>
      </c>
      <c r="AD238" s="19">
        <v>5.1100554829564189</v>
      </c>
      <c r="AE238" s="12">
        <v>1391.4610882956877</v>
      </c>
      <c r="AF238" s="10">
        <v>1417.7300526102754</v>
      </c>
      <c r="AG238" s="10">
        <v>944.89542822408998</v>
      </c>
      <c r="AH238" s="10">
        <v>171.92361819200107</v>
      </c>
      <c r="AI238" s="10">
        <v>3.3689310689643142</v>
      </c>
      <c r="AJ238" s="10"/>
      <c r="AK238" s="10"/>
      <c r="AL238" s="10"/>
      <c r="AM238" s="10"/>
      <c r="AN238" s="10">
        <v>9.2764072553045853</v>
      </c>
      <c r="AO238" s="10">
        <v>4.1582200010360317</v>
      </c>
      <c r="AP238" s="10">
        <v>7.5591634257927192</v>
      </c>
      <c r="AQ238" s="10">
        <v>114.66</v>
      </c>
      <c r="AR238" s="10"/>
      <c r="AS238" s="10"/>
      <c r="AT238" s="10">
        <v>3.3664830549622664</v>
      </c>
      <c r="AU238" s="10">
        <v>1</v>
      </c>
      <c r="AV238" s="16"/>
      <c r="AW238" s="19">
        <v>212.65950789154132</v>
      </c>
      <c r="AX238" s="1" t="s">
        <v>120</v>
      </c>
      <c r="AY238" s="23">
        <v>36.509448818897603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46.479554873074591</v>
      </c>
      <c r="BG238" s="24">
        <v>48.41038964396899</v>
      </c>
      <c r="BH238" s="24">
        <v>5.1100554829564189</v>
      </c>
      <c r="BI238" s="21"/>
      <c r="BJ238" s="25">
        <f t="shared" ca="1" si="25"/>
        <v>1</v>
      </c>
      <c r="BK238" s="24">
        <f t="shared" ca="1" si="26"/>
        <v>12.45383742237034</v>
      </c>
      <c r="BL238" s="23">
        <f t="shared" si="27"/>
        <v>3.4868743378504528</v>
      </c>
      <c r="BM238" s="23">
        <f t="shared" ca="1" si="28"/>
        <v>2.9572566051278932</v>
      </c>
      <c r="BN238" s="22">
        <f t="shared" si="29"/>
        <v>2.8887687149688697</v>
      </c>
      <c r="BO238" s="21"/>
      <c r="BP238" s="2"/>
    </row>
    <row r="239" spans="1:68" x14ac:dyDescent="0.2">
      <c r="A239">
        <v>11.3</v>
      </c>
      <c r="B239">
        <v>1.98</v>
      </c>
      <c r="C239">
        <v>0.19907</v>
      </c>
      <c r="D239">
        <v>-4.2459999999999998E-2</v>
      </c>
      <c r="E239">
        <v>2.5520000000000001E-2</v>
      </c>
      <c r="F239">
        <v>2.1197499999999998</v>
      </c>
      <c r="G239">
        <v>2.1590799999999999</v>
      </c>
      <c r="H239" s="21"/>
      <c r="I239" s="17">
        <f t="shared" si="23"/>
        <v>37.073490813648291</v>
      </c>
      <c r="J239" s="16">
        <f t="shared" si="24"/>
        <v>-36.673490813648293</v>
      </c>
      <c r="K239" s="10">
        <v>120</v>
      </c>
      <c r="L239" s="16">
        <v>4262.7952755905426</v>
      </c>
      <c r="M239" s="16">
        <v>1959.6456692913459</v>
      </c>
      <c r="N239" s="16">
        <v>16.065179352580927</v>
      </c>
      <c r="O239" s="16">
        <v>16.951393223819299</v>
      </c>
      <c r="P239" s="16">
        <v>17.329283456975887</v>
      </c>
      <c r="Q239" s="16">
        <v>0.47491689631686484</v>
      </c>
      <c r="R239" s="16">
        <v>2.7405454905043261</v>
      </c>
      <c r="S239" s="16">
        <v>26.242377302540785</v>
      </c>
      <c r="T239" s="20" t="s">
        <v>122</v>
      </c>
      <c r="U239" s="10">
        <v>5</v>
      </c>
      <c r="V239" s="20" t="s">
        <v>144</v>
      </c>
      <c r="W239" s="10">
        <v>4</v>
      </c>
      <c r="X239" s="20" t="s">
        <v>144</v>
      </c>
      <c r="Y239" s="10">
        <v>4</v>
      </c>
      <c r="Z239" s="20" t="s">
        <v>123</v>
      </c>
      <c r="AA239" s="15">
        <v>4</v>
      </c>
      <c r="AB239" s="11">
        <v>35.686616876332202</v>
      </c>
      <c r="AC239" s="10">
        <v>56.143902203607475</v>
      </c>
      <c r="AD239" s="19">
        <v>8.1694809200603213</v>
      </c>
      <c r="AE239" s="12">
        <v>1695.1393223819298</v>
      </c>
      <c r="AF239" s="10">
        <v>1777.0440009596457</v>
      </c>
      <c r="AG239" s="10">
        <v>1155.2855637983926</v>
      </c>
      <c r="AH239" s="10">
        <v>209.35950068488853</v>
      </c>
      <c r="AI239" s="10">
        <v>3.6489085967187358</v>
      </c>
      <c r="AJ239" s="10"/>
      <c r="AK239" s="10"/>
      <c r="AL239" s="10"/>
      <c r="AM239" s="10"/>
      <c r="AN239" s="10">
        <v>8.4756966119096493</v>
      </c>
      <c r="AO239" s="10">
        <v>4.7957638317168509</v>
      </c>
      <c r="AP239" s="10">
        <v>9.0869989465887464</v>
      </c>
      <c r="AQ239" s="10">
        <v>114.66</v>
      </c>
      <c r="AR239" s="10"/>
      <c r="AS239" s="10"/>
      <c r="AT239" s="10">
        <v>4.2459086146881173</v>
      </c>
      <c r="AU239" s="10">
        <v>1</v>
      </c>
      <c r="AV239" s="16"/>
      <c r="AW239" s="19">
        <v>266.55660014394687</v>
      </c>
      <c r="AX239" s="1" t="s">
        <v>120</v>
      </c>
      <c r="AY239" s="23">
        <v>36.6734908136483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35.686616876332202</v>
      </c>
      <c r="BG239" s="24">
        <v>56.143902203607475</v>
      </c>
      <c r="BH239" s="24">
        <v>8.1694809200603213</v>
      </c>
      <c r="BI239" s="21"/>
      <c r="BJ239" s="25">
        <f t="shared" ca="1" si="25"/>
        <v>0.9832376343124607</v>
      </c>
      <c r="BK239" s="24">
        <f t="shared" ca="1" si="26"/>
        <v>15.490414781830976</v>
      </c>
      <c r="BL239" s="23">
        <f t="shared" si="27"/>
        <v>3.1248879085371999</v>
      </c>
      <c r="BM239" s="23">
        <f t="shared" ca="1" si="28"/>
        <v>2.8528529017607211</v>
      </c>
      <c r="BN239" s="22">
        <f t="shared" si="29"/>
        <v>2.8000588952847529</v>
      </c>
      <c r="BO239" s="21"/>
      <c r="BP239" s="2"/>
    </row>
    <row r="240" spans="1:68" x14ac:dyDescent="0.2">
      <c r="A240">
        <v>11.35</v>
      </c>
      <c r="B240">
        <v>1.98</v>
      </c>
      <c r="C240">
        <v>0.21282000000000001</v>
      </c>
      <c r="D240">
        <v>-2.6839999999999999E-2</v>
      </c>
      <c r="E240">
        <v>2.912E-2</v>
      </c>
      <c r="F240">
        <v>2.12338</v>
      </c>
      <c r="G240">
        <v>2.1557499999999998</v>
      </c>
      <c r="H240" s="21"/>
      <c r="I240" s="17">
        <f t="shared" si="23"/>
        <v>37.237532808398946</v>
      </c>
      <c r="J240" s="16">
        <f t="shared" si="24"/>
        <v>-36.837532808398947</v>
      </c>
      <c r="K240" s="10">
        <v>120</v>
      </c>
      <c r="L240" s="16">
        <v>4282.4803149606214</v>
      </c>
      <c r="M240" s="16">
        <v>1969.0944881889836</v>
      </c>
      <c r="N240" s="16">
        <v>16.136264216972876</v>
      </c>
      <c r="O240" s="16">
        <v>20.59500205338809</v>
      </c>
      <c r="P240" s="16">
        <v>20.986756991389395</v>
      </c>
      <c r="Q240" s="16">
        <v>0.58598445014931622</v>
      </c>
      <c r="R240" s="16">
        <v>2.7921629358444391</v>
      </c>
      <c r="S240" s="16">
        <v>27.205204027868415</v>
      </c>
      <c r="T240" s="20" t="s">
        <v>122</v>
      </c>
      <c r="U240" s="10">
        <v>5</v>
      </c>
      <c r="V240" s="20" t="s">
        <v>144</v>
      </c>
      <c r="W240" s="10">
        <v>4</v>
      </c>
      <c r="X240" s="20" t="s">
        <v>144</v>
      </c>
      <c r="Y240" s="10">
        <v>4</v>
      </c>
      <c r="Z240" s="20" t="s">
        <v>123</v>
      </c>
      <c r="AA240" s="15">
        <v>4</v>
      </c>
      <c r="AB240" s="11">
        <v>31.505272294432736</v>
      </c>
      <c r="AC240" s="10">
        <v>58.563905232823906</v>
      </c>
      <c r="AD240" s="19">
        <v>9.9308224727433565</v>
      </c>
      <c r="AE240" s="12">
        <v>2059.5002053388089</v>
      </c>
      <c r="AF240" s="10">
        <v>2206.1770615159367</v>
      </c>
      <c r="AG240" s="10">
        <v>1399.1171327592931</v>
      </c>
      <c r="AH240" s="10">
        <v>227.70390468127965</v>
      </c>
      <c r="AI240" s="10">
        <v>3.5814528842944049</v>
      </c>
      <c r="AJ240" s="10"/>
      <c r="AK240" s="10"/>
      <c r="AL240" s="10"/>
      <c r="AM240" s="10"/>
      <c r="AN240" s="10">
        <v>10.297501026694045</v>
      </c>
      <c r="AO240" s="10">
        <v>5.6090285468817394</v>
      </c>
      <c r="AP240" s="10">
        <v>10.793819929315051</v>
      </c>
      <c r="AQ240" s="10">
        <v>114.66</v>
      </c>
      <c r="AR240" s="10"/>
      <c r="AS240" s="10"/>
      <c r="AT240" s="10">
        <v>5.3015759872680528</v>
      </c>
      <c r="AU240" s="10">
        <v>1</v>
      </c>
      <c r="AV240" s="16"/>
      <c r="AW240" s="19">
        <v>330.9265592273905</v>
      </c>
      <c r="AX240" s="1" t="s">
        <v>120</v>
      </c>
      <c r="AY240" s="23">
        <v>36.837532808398898</v>
      </c>
      <c r="AZ240" s="18">
        <v>0</v>
      </c>
      <c r="BA240" s="18">
        <v>100</v>
      </c>
      <c r="BB240" s="18">
        <v>0</v>
      </c>
      <c r="BC240" s="18">
        <v>0</v>
      </c>
      <c r="BD240" s="18">
        <v>100</v>
      </c>
      <c r="BE240" s="18">
        <v>0</v>
      </c>
      <c r="BF240" s="24">
        <v>31.505272294432736</v>
      </c>
      <c r="BG240" s="24">
        <v>58.563905232823906</v>
      </c>
      <c r="BH240" s="24">
        <v>9.9308224727433565</v>
      </c>
      <c r="BI240" s="21"/>
      <c r="BJ240" s="25">
        <f t="shared" ca="1" si="25"/>
        <v>0.9556057262172577</v>
      </c>
      <c r="BK240" s="24">
        <f t="shared" ca="1" si="26"/>
        <v>19.078656903148996</v>
      </c>
      <c r="BL240" s="23">
        <f t="shared" si="27"/>
        <v>3.1094103457801889</v>
      </c>
      <c r="BM240" s="23">
        <f t="shared" ca="1" si="28"/>
        <v>2.7797422561738627</v>
      </c>
      <c r="BN240" s="22">
        <f t="shared" si="29"/>
        <v>2.7384036605878466</v>
      </c>
      <c r="BO240" s="21"/>
      <c r="BP240" s="2"/>
    </row>
    <row r="241" spans="1:68" x14ac:dyDescent="0.2">
      <c r="A241">
        <v>11.4</v>
      </c>
      <c r="B241">
        <v>2.02</v>
      </c>
      <c r="C241">
        <v>0.21854000000000001</v>
      </c>
      <c r="D241">
        <v>-1.197E-2</v>
      </c>
      <c r="E241">
        <v>4.981E-2</v>
      </c>
      <c r="F241">
        <v>2.1149</v>
      </c>
      <c r="G241">
        <v>2.15415</v>
      </c>
      <c r="H241" s="21"/>
      <c r="I241" s="17">
        <f t="shared" si="23"/>
        <v>37.401574803149607</v>
      </c>
      <c r="J241" s="16">
        <f t="shared" si="24"/>
        <v>-37.001574803149609</v>
      </c>
      <c r="K241" s="10">
        <v>120</v>
      </c>
      <c r="L241" s="16">
        <v>4302.1653543307011</v>
      </c>
      <c r="M241" s="16">
        <v>1978.5433070866218</v>
      </c>
      <c r="N241" s="16">
        <v>16.207349081364828</v>
      </c>
      <c r="O241" s="16">
        <v>22.110743326488709</v>
      </c>
      <c r="P241" s="16">
        <v>22.582181804278129</v>
      </c>
      <c r="Q241" s="16">
        <v>0.69171905485408924</v>
      </c>
      <c r="R241" s="16">
        <v>3.0631187936103017</v>
      </c>
      <c r="S241" s="16">
        <v>32.7387831798208</v>
      </c>
      <c r="T241" s="20" t="s">
        <v>122</v>
      </c>
      <c r="U241" s="10">
        <v>5</v>
      </c>
      <c r="V241" s="20" t="s">
        <v>144</v>
      </c>
      <c r="W241" s="10">
        <v>4</v>
      </c>
      <c r="X241" s="20" t="s">
        <v>144</v>
      </c>
      <c r="Y241" s="10">
        <v>4</v>
      </c>
      <c r="Z241" s="20" t="s">
        <v>123</v>
      </c>
      <c r="AA241" s="15">
        <v>4</v>
      </c>
      <c r="AB241" s="11">
        <v>35.638445354096447</v>
      </c>
      <c r="AC241" s="10">
        <v>56.17395117271333</v>
      </c>
      <c r="AD241" s="19">
        <v>8.1876034731902205</v>
      </c>
      <c r="AE241" s="12">
        <v>2211.0743326488709</v>
      </c>
      <c r="AF241" s="10">
        <v>2392.7161548340182</v>
      </c>
      <c r="AG241" s="10">
        <v>1505.4787869518752</v>
      </c>
      <c r="AH241" s="10">
        <v>340.07521573966568</v>
      </c>
      <c r="AI241" s="10">
        <v>3.2646464841194232</v>
      </c>
      <c r="AJ241" s="10"/>
      <c r="AK241" s="10"/>
      <c r="AL241" s="10"/>
      <c r="AM241" s="10"/>
      <c r="AN241" s="10">
        <v>11.055371663244355</v>
      </c>
      <c r="AO241" s="10">
        <v>6.0312027770130223</v>
      </c>
      <c r="AP241" s="10">
        <v>11.538351508663126</v>
      </c>
      <c r="AQ241" s="10">
        <v>114.66</v>
      </c>
      <c r="AR241" s="10"/>
      <c r="AS241" s="10"/>
      <c r="AT241" s="10">
        <v>5.7441267459755636</v>
      </c>
      <c r="AU241" s="10">
        <v>1</v>
      </c>
      <c r="AV241" s="16"/>
      <c r="AW241" s="19">
        <v>358.90742322510272</v>
      </c>
      <c r="AX241" s="1" t="s">
        <v>120</v>
      </c>
      <c r="AY241" s="23">
        <v>37.001574803149602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35.638445354096447</v>
      </c>
      <c r="BG241" s="24">
        <v>56.17395117271333</v>
      </c>
      <c r="BH241" s="24">
        <v>8.1876034731902205</v>
      </c>
      <c r="BI241" s="21"/>
      <c r="BJ241" s="25">
        <f t="shared" ca="1" si="25"/>
        <v>0.95474870083863139</v>
      </c>
      <c r="BK241" s="24">
        <f t="shared" ca="1" si="26"/>
        <v>20.588232584436287</v>
      </c>
      <c r="BL241" s="23">
        <f t="shared" si="27"/>
        <v>3.3856184170540002</v>
      </c>
      <c r="BM241" s="23">
        <f t="shared" ca="1" si="28"/>
        <v>2.7769068933076779</v>
      </c>
      <c r="BN241" s="22">
        <f t="shared" si="29"/>
        <v>2.7380994272665644</v>
      </c>
      <c r="BO241" s="21"/>
      <c r="BP241" s="2"/>
    </row>
    <row r="242" spans="1:68" x14ac:dyDescent="0.2">
      <c r="A242">
        <v>11.45</v>
      </c>
      <c r="B242">
        <v>2.02</v>
      </c>
      <c r="C242">
        <v>0.21199000000000001</v>
      </c>
      <c r="D242">
        <v>-1.2070000000000001E-2</v>
      </c>
      <c r="E242">
        <v>5.348E-2</v>
      </c>
      <c r="F242">
        <v>2.1138300000000001</v>
      </c>
      <c r="G242">
        <v>2.1533799999999998</v>
      </c>
      <c r="H242" s="21"/>
      <c r="I242" s="17">
        <f t="shared" si="23"/>
        <v>37.565616797900262</v>
      </c>
      <c r="J242" s="16">
        <f t="shared" si="24"/>
        <v>-37.165616797900263</v>
      </c>
      <c r="K242" s="10">
        <v>120</v>
      </c>
      <c r="L242" s="16">
        <v>4321.8503937007799</v>
      </c>
      <c r="M242" s="16">
        <v>1987.9921259842595</v>
      </c>
      <c r="N242" s="16">
        <v>16.278433945756781</v>
      </c>
      <c r="O242" s="16">
        <v>20.375060574948666</v>
      </c>
      <c r="P242" s="16">
        <v>20.860633349065896</v>
      </c>
      <c r="Q242" s="16">
        <v>0.69100799497039866</v>
      </c>
      <c r="R242" s="16">
        <v>3.3124976764012817</v>
      </c>
      <c r="S242" s="16">
        <v>33.720331535918689</v>
      </c>
      <c r="T242" s="20" t="s">
        <v>122</v>
      </c>
      <c r="U242" s="10">
        <v>5</v>
      </c>
      <c r="V242" s="20" t="s">
        <v>144</v>
      </c>
      <c r="W242" s="10">
        <v>4</v>
      </c>
      <c r="X242" s="20" t="s">
        <v>144</v>
      </c>
      <c r="Y242" s="10">
        <v>4</v>
      </c>
      <c r="Z242" s="20" t="s">
        <v>123</v>
      </c>
      <c r="AA242" s="15">
        <v>4</v>
      </c>
      <c r="AB242" s="11">
        <v>43.905814410343226</v>
      </c>
      <c r="AC242" s="10">
        <v>50.412767760816926</v>
      </c>
      <c r="AD242" s="19">
        <v>5.6814178288398463</v>
      </c>
      <c r="AE242" s="12">
        <v>2037.5060574948668</v>
      </c>
      <c r="AF242" s="10">
        <v>2189.0230989637503</v>
      </c>
      <c r="AG242" s="10">
        <v>1390.7088899377263</v>
      </c>
      <c r="AH242" s="10">
        <v>358.80475042618787</v>
      </c>
      <c r="AI242" s="10">
        <v>3.0188700421562449</v>
      </c>
      <c r="AJ242" s="10"/>
      <c r="AK242" s="10"/>
      <c r="AL242" s="10"/>
      <c r="AM242" s="10"/>
      <c r="AN242" s="10">
        <v>10.187530287474333</v>
      </c>
      <c r="AO242" s="10">
        <v>5.7227218362596703</v>
      </c>
      <c r="AP242" s="10">
        <v>10.734962229564085</v>
      </c>
      <c r="AQ242" s="10">
        <v>114.66</v>
      </c>
      <c r="AR242" s="10"/>
      <c r="AS242" s="10"/>
      <c r="AT242" s="10">
        <v>5.2055582343021269</v>
      </c>
      <c r="AU242" s="10">
        <v>1</v>
      </c>
      <c r="AV242" s="16"/>
      <c r="AW242" s="19">
        <v>328.3534648445625</v>
      </c>
      <c r="AX242" s="1" t="s">
        <v>120</v>
      </c>
      <c r="AY242" s="23">
        <v>37.165616797900299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43.905814410343226</v>
      </c>
      <c r="BG242" s="24">
        <v>50.412767760816926</v>
      </c>
      <c r="BH242" s="24">
        <v>5.6814178288398463</v>
      </c>
      <c r="BI242" s="21"/>
      <c r="BJ242" s="25">
        <f t="shared" ca="1" si="25"/>
        <v>0.97588562199853923</v>
      </c>
      <c r="BK242" s="24">
        <f t="shared" ca="1" si="26"/>
        <v>18.783514821307026</v>
      </c>
      <c r="BL242" s="23">
        <f t="shared" si="27"/>
        <v>3.6952875913655872</v>
      </c>
      <c r="BM242" s="23">
        <f t="shared" ca="1" si="28"/>
        <v>2.8317984242434204</v>
      </c>
      <c r="BN242" s="22">
        <f t="shared" si="29"/>
        <v>2.7862202606233186</v>
      </c>
      <c r="BO242" s="21"/>
      <c r="BP242" s="2"/>
    </row>
    <row r="243" spans="1:68" x14ac:dyDescent="0.2">
      <c r="A243">
        <v>11.5</v>
      </c>
      <c r="B243">
        <v>2.02</v>
      </c>
      <c r="C243">
        <v>0.20845</v>
      </c>
      <c r="D243">
        <v>-1.5169999999999999E-2</v>
      </c>
      <c r="E243">
        <v>6.1190000000000001E-2</v>
      </c>
      <c r="F243">
        <v>2.1158000000000001</v>
      </c>
      <c r="G243">
        <v>2.1578300000000001</v>
      </c>
      <c r="H243" s="21"/>
      <c r="I243" s="17">
        <f t="shared" si="23"/>
        <v>37.729658792650916</v>
      </c>
      <c r="J243" s="16">
        <f t="shared" si="24"/>
        <v>-37.329658792650918</v>
      </c>
      <c r="K243" s="10">
        <v>120</v>
      </c>
      <c r="L243" s="16">
        <v>4341.5354330708587</v>
      </c>
      <c r="M243" s="16">
        <v>1997.4409448818972</v>
      </c>
      <c r="N243" s="16">
        <v>16.34951881014873</v>
      </c>
      <c r="O243" s="16">
        <v>19.436996919917863</v>
      </c>
      <c r="P243" s="16">
        <v>19.952263270244195</v>
      </c>
      <c r="Q243" s="16">
        <v>0.66896513857599404</v>
      </c>
      <c r="R243" s="16">
        <v>3.3528283459132933</v>
      </c>
      <c r="S243" s="16">
        <v>35.782385439328699</v>
      </c>
      <c r="T243" s="20" t="s">
        <v>122</v>
      </c>
      <c r="U243" s="10">
        <v>5</v>
      </c>
      <c r="V243" s="20" t="s">
        <v>144</v>
      </c>
      <c r="W243" s="10">
        <v>4</v>
      </c>
      <c r="X243" s="20" t="s">
        <v>144</v>
      </c>
      <c r="Y243" s="10">
        <v>4</v>
      </c>
      <c r="Z243" s="20" t="s">
        <v>123</v>
      </c>
      <c r="AA243" s="15">
        <v>4</v>
      </c>
      <c r="AB243" s="11">
        <v>46.440273713270003</v>
      </c>
      <c r="AC243" s="10">
        <v>48.441573482022207</v>
      </c>
      <c r="AD243" s="19">
        <v>5.1181528047077869</v>
      </c>
      <c r="AE243" s="12">
        <v>1943.6996919917863</v>
      </c>
      <c r="AF243" s="10">
        <v>2080.9980873747227</v>
      </c>
      <c r="AG243" s="10">
        <v>1330.1508846829463</v>
      </c>
      <c r="AH243" s="10">
        <v>399.76182780027364</v>
      </c>
      <c r="AI243" s="10">
        <v>2.9825565070126046</v>
      </c>
      <c r="AJ243" s="10"/>
      <c r="AK243" s="10"/>
      <c r="AL243" s="10"/>
      <c r="AM243" s="10"/>
      <c r="AN243" s="10">
        <v>9.7184984599589317</v>
      </c>
      <c r="AO243" s="10">
        <v>5.536204446422814</v>
      </c>
      <c r="AP243" s="10">
        <v>10.311056192780624</v>
      </c>
      <c r="AQ243" s="10">
        <v>114.66</v>
      </c>
      <c r="AR243" s="10"/>
      <c r="AS243" s="10"/>
      <c r="AT243" s="10">
        <v>4.9115242848913088</v>
      </c>
      <c r="AU243" s="10">
        <v>1</v>
      </c>
      <c r="AV243" s="16"/>
      <c r="AW243" s="19">
        <v>312.14971310620842</v>
      </c>
      <c r="AX243" s="1" t="s">
        <v>120</v>
      </c>
      <c r="AY243" s="23">
        <v>37.329658792650903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46.440273713270003</v>
      </c>
      <c r="BG243" s="24">
        <v>48.441573482022207</v>
      </c>
      <c r="BH243" s="24">
        <v>5.1181528047077869</v>
      </c>
      <c r="BI243" s="21"/>
      <c r="BJ243" s="25">
        <f t="shared" ca="1" si="25"/>
        <v>0.98497269619087313</v>
      </c>
      <c r="BK243" s="24">
        <f t="shared" ca="1" si="26"/>
        <v>17.78835132338796</v>
      </c>
      <c r="BL243" s="23">
        <f t="shared" si="27"/>
        <v>3.7621421469043139</v>
      </c>
      <c r="BM243" s="23">
        <f t="shared" ca="1" si="28"/>
        <v>2.8550630602511471</v>
      </c>
      <c r="BN243" s="22">
        <f t="shared" si="29"/>
        <v>2.8046145741293897</v>
      </c>
      <c r="BO243" s="21"/>
      <c r="BP243" s="2"/>
    </row>
    <row r="244" spans="1:68" x14ac:dyDescent="0.2">
      <c r="A244">
        <v>11.55</v>
      </c>
      <c r="B244">
        <v>2.02</v>
      </c>
      <c r="C244">
        <v>0.20909</v>
      </c>
      <c r="D244">
        <v>-1.7090000000000001E-2</v>
      </c>
      <c r="E244">
        <v>6.9470000000000004E-2</v>
      </c>
      <c r="F244">
        <v>2.1188799999999999</v>
      </c>
      <c r="G244">
        <v>2.1568299999999998</v>
      </c>
      <c r="H244" s="21"/>
      <c r="I244" s="17">
        <f t="shared" si="23"/>
        <v>37.893700787401578</v>
      </c>
      <c r="J244" s="16">
        <f t="shared" si="24"/>
        <v>-37.493700787401579</v>
      </c>
      <c r="K244" s="10">
        <v>120</v>
      </c>
      <c r="L244" s="16">
        <v>4361.2204724409385</v>
      </c>
      <c r="M244" s="16">
        <v>2006.8897637795353</v>
      </c>
      <c r="N244" s="16">
        <v>16.420603674540686</v>
      </c>
      <c r="O244" s="16">
        <v>19.606590349075976</v>
      </c>
      <c r="P244" s="16">
        <v>20.153745520545161</v>
      </c>
      <c r="Q244" s="16">
        <v>0.65531278880913701</v>
      </c>
      <c r="R244" s="16">
        <v>3.2515682414521763</v>
      </c>
      <c r="S244" s="16">
        <v>37.996886907582244</v>
      </c>
      <c r="T244" s="20" t="s">
        <v>122</v>
      </c>
      <c r="U244" s="10">
        <v>5</v>
      </c>
      <c r="V244" s="20" t="s">
        <v>144</v>
      </c>
      <c r="W244" s="10">
        <v>4</v>
      </c>
      <c r="X244" s="20" t="s">
        <v>144</v>
      </c>
      <c r="Y244" s="10">
        <v>4</v>
      </c>
      <c r="Z244" s="20" t="s">
        <v>123</v>
      </c>
      <c r="AA244" s="15">
        <v>4</v>
      </c>
      <c r="AB244" s="11">
        <v>43.829493241107158</v>
      </c>
      <c r="AC244" s="10">
        <v>50.470825850308856</v>
      </c>
      <c r="AD244" s="19">
        <v>5.6996809085839857</v>
      </c>
      <c r="AE244" s="12">
        <v>1960.6590349075977</v>
      </c>
      <c r="AF244" s="10">
        <v>2103.5439380354196</v>
      </c>
      <c r="AG244" s="10">
        <v>1343.5830347030108</v>
      </c>
      <c r="AH244" s="10">
        <v>443.85496936542631</v>
      </c>
      <c r="AI244" s="10">
        <v>3.0754390673756613</v>
      </c>
      <c r="AJ244" s="10"/>
      <c r="AK244" s="10"/>
      <c r="AL244" s="10"/>
      <c r="AM244" s="10"/>
      <c r="AN244" s="10">
        <v>9.8032951745379879</v>
      </c>
      <c r="AO244" s="10">
        <v>5.5624570239371787</v>
      </c>
      <c r="AP244" s="10">
        <v>10.405081242921074</v>
      </c>
      <c r="AQ244" s="10">
        <v>114.66</v>
      </c>
      <c r="AR244" s="10"/>
      <c r="AS244" s="10"/>
      <c r="AT244" s="10">
        <v>4.9427323110702002</v>
      </c>
      <c r="AU244" s="10">
        <v>1</v>
      </c>
      <c r="AV244" s="16"/>
      <c r="AW244" s="19">
        <v>315.53159070531296</v>
      </c>
      <c r="AX244" s="1" t="s">
        <v>120</v>
      </c>
      <c r="AY244" s="23">
        <v>37.4937007874016</v>
      </c>
      <c r="AZ244" s="18">
        <v>0</v>
      </c>
      <c r="BA244" s="18">
        <v>100</v>
      </c>
      <c r="BB244" s="18">
        <v>0</v>
      </c>
      <c r="BC244" s="18">
        <v>0</v>
      </c>
      <c r="BD244" s="18">
        <v>100</v>
      </c>
      <c r="BE244" s="18">
        <v>0</v>
      </c>
      <c r="BF244" s="24">
        <v>43.829493241107158</v>
      </c>
      <c r="BG244" s="24">
        <v>50.470825850308856</v>
      </c>
      <c r="BH244" s="24">
        <v>5.6996809085839857</v>
      </c>
      <c r="BI244" s="21"/>
      <c r="BJ244" s="25">
        <f t="shared" ca="1" si="25"/>
        <v>0.98118595659761676</v>
      </c>
      <c r="BK244" s="24">
        <f t="shared" ca="1" si="26"/>
        <v>17.892965091752721</v>
      </c>
      <c r="BL244" s="23">
        <f t="shared" si="27"/>
        <v>3.6460683038460715</v>
      </c>
      <c r="BM244" s="23">
        <f t="shared" ca="1" si="28"/>
        <v>2.844538158763886</v>
      </c>
      <c r="BN244" s="22">
        <f t="shared" si="29"/>
        <v>2.7929210584784654</v>
      </c>
      <c r="BO244" s="21"/>
      <c r="BP244" s="2"/>
    </row>
    <row r="245" spans="1:68" x14ac:dyDescent="0.2">
      <c r="A245">
        <v>11.6</v>
      </c>
      <c r="B245">
        <v>0.31</v>
      </c>
      <c r="C245">
        <v>0.20588000000000001</v>
      </c>
      <c r="D245">
        <v>-2.0789999999999999E-2</v>
      </c>
      <c r="E245">
        <v>7.1809999999999999E-2</v>
      </c>
      <c r="F245">
        <v>2.1138499999999998</v>
      </c>
      <c r="G245">
        <v>2.1526800000000001</v>
      </c>
      <c r="H245" s="21"/>
      <c r="I245" s="17">
        <f t="shared" si="23"/>
        <v>38.057742782152225</v>
      </c>
      <c r="J245" s="16">
        <f t="shared" si="24"/>
        <v>-37.657742782152226</v>
      </c>
      <c r="K245" s="10">
        <v>120</v>
      </c>
      <c r="L245" s="16">
        <v>4380.9055118110164</v>
      </c>
      <c r="M245" s="16">
        <v>2016.3385826771726</v>
      </c>
      <c r="N245" s="16">
        <v>16.491688538932628</v>
      </c>
      <c r="O245" s="16">
        <v>18.755973305954829</v>
      </c>
      <c r="P245" s="16">
        <v>19.312140535573079</v>
      </c>
      <c r="Q245" s="16">
        <v>0.6290035731125897</v>
      </c>
      <c r="R245" s="16">
        <v>3.2570370537329167</v>
      </c>
      <c r="S245" s="16">
        <v>38.622724279045201</v>
      </c>
      <c r="T245" s="20" t="s">
        <v>122</v>
      </c>
      <c r="U245" s="10">
        <v>5</v>
      </c>
      <c r="V245" s="20" t="s">
        <v>144</v>
      </c>
      <c r="W245" s="10">
        <v>4</v>
      </c>
      <c r="X245" s="20" t="s">
        <v>144</v>
      </c>
      <c r="Y245" s="10">
        <v>4</v>
      </c>
      <c r="Z245" s="20" t="s">
        <v>33</v>
      </c>
      <c r="AA245" s="15">
        <v>3</v>
      </c>
      <c r="AB245" s="11">
        <v>45.349056662613634</v>
      </c>
      <c r="AC245" s="10">
        <v>49.300310984286014</v>
      </c>
      <c r="AD245" s="19">
        <v>5.3506323531003481</v>
      </c>
      <c r="AE245" s="12">
        <v>1875.5973305954826</v>
      </c>
      <c r="AF245" s="10">
        <v>2003.3736433698757</v>
      </c>
      <c r="AG245" s="10">
        <v>1287.4760357048719</v>
      </c>
      <c r="AH245" s="10">
        <v>455.26702093945869</v>
      </c>
      <c r="AI245" s="10">
        <v>3.0702751718894072</v>
      </c>
      <c r="AJ245" s="10"/>
      <c r="AK245" s="10"/>
      <c r="AL245" s="10"/>
      <c r="AM245" s="10"/>
      <c r="AN245" s="10">
        <v>9.3779866529774143</v>
      </c>
      <c r="AO245" s="10">
        <v>5.3821989631326765</v>
      </c>
      <c r="AP245" s="10">
        <v>10.012332249934104</v>
      </c>
      <c r="AQ245" s="10">
        <v>114.66</v>
      </c>
      <c r="AR245" s="10"/>
      <c r="AS245" s="10"/>
      <c r="AT245" s="10">
        <v>4.6726696912842458</v>
      </c>
      <c r="AU245" s="10">
        <v>1</v>
      </c>
      <c r="AV245" s="16"/>
      <c r="AW245" s="19">
        <v>300.50604650548138</v>
      </c>
      <c r="AX245" s="1" t="s">
        <v>120</v>
      </c>
      <c r="AY245" s="23">
        <v>37.657742782152198</v>
      </c>
      <c r="AZ245" s="18">
        <v>0</v>
      </c>
      <c r="BA245" s="18">
        <v>100</v>
      </c>
      <c r="BB245" s="18">
        <v>0</v>
      </c>
      <c r="BC245" s="18">
        <v>100</v>
      </c>
      <c r="BD245" s="18">
        <v>0</v>
      </c>
      <c r="BE245" s="18">
        <v>0</v>
      </c>
      <c r="BF245" s="24">
        <v>45.349056662613634</v>
      </c>
      <c r="BG245" s="24">
        <v>49.300310984286014</v>
      </c>
      <c r="BH245" s="24">
        <v>5.3506323531003481</v>
      </c>
      <c r="BI245" s="21"/>
      <c r="BJ245" s="25">
        <f t="shared" ca="1" si="25"/>
        <v>0.98900527963375817</v>
      </c>
      <c r="BK245" s="24">
        <f t="shared" ca="1" si="26"/>
        <v>16.973590763382525</v>
      </c>
      <c r="BL245" s="23">
        <f t="shared" si="27"/>
        <v>3.6737241164947947</v>
      </c>
      <c r="BM245" s="23">
        <f t="shared" ca="1" si="28"/>
        <v>2.8644753639154641</v>
      </c>
      <c r="BN245" s="22">
        <f t="shared" si="29"/>
        <v>2.8079273995028782</v>
      </c>
      <c r="BO245" s="21"/>
      <c r="BP245" s="2"/>
    </row>
    <row r="246" spans="1:68" x14ac:dyDescent="0.2">
      <c r="A246">
        <v>11.65</v>
      </c>
      <c r="B246">
        <v>1.98</v>
      </c>
      <c r="C246">
        <v>0.20152</v>
      </c>
      <c r="D246">
        <v>-2.445E-2</v>
      </c>
      <c r="E246">
        <v>7.3719999999999994E-2</v>
      </c>
      <c r="F246">
        <v>2.1185499999999999</v>
      </c>
      <c r="G246">
        <v>2.1583999999999999</v>
      </c>
      <c r="H246" s="21"/>
      <c r="I246" s="17">
        <f t="shared" si="23"/>
        <v>38.221784776902886</v>
      </c>
      <c r="J246" s="16">
        <f t="shared" si="24"/>
        <v>-37.821784776902888</v>
      </c>
      <c r="K246" s="10">
        <v>120</v>
      </c>
      <c r="L246" s="16">
        <v>4400.5905511810961</v>
      </c>
      <c r="M246" s="16">
        <v>2025.7874015748107</v>
      </c>
      <c r="N246" s="16">
        <v>16.562773403324584</v>
      </c>
      <c r="O246" s="16">
        <v>17.600618069815194</v>
      </c>
      <c r="P246" s="16">
        <v>18.164141295614947</v>
      </c>
      <c r="Q246" s="16">
        <v>0.60297878136951844</v>
      </c>
      <c r="R246" s="16">
        <v>3.3196107184823824</v>
      </c>
      <c r="S246" s="16">
        <v>39.133557347205134</v>
      </c>
      <c r="T246" s="20" t="s">
        <v>122</v>
      </c>
      <c r="U246" s="10">
        <v>4</v>
      </c>
      <c r="V246" s="20" t="s">
        <v>144</v>
      </c>
      <c r="W246" s="10">
        <v>4</v>
      </c>
      <c r="X246" s="20" t="s">
        <v>144</v>
      </c>
      <c r="Y246" s="10">
        <v>4</v>
      </c>
      <c r="Z246" s="20" t="s">
        <v>33</v>
      </c>
      <c r="AA246" s="15">
        <v>3</v>
      </c>
      <c r="AB246" s="11">
        <v>48.883133077280384</v>
      </c>
      <c r="AC246" s="10">
        <v>46.468404314676569</v>
      </c>
      <c r="AD246" s="19">
        <v>4.6484626080430473</v>
      </c>
      <c r="AE246" s="12">
        <v>1760.0618069815196</v>
      </c>
      <c r="AF246" s="10">
        <v>1867.156965764797</v>
      </c>
      <c r="AG246" s="10">
        <v>1210.9427530409964</v>
      </c>
      <c r="AH246" s="10">
        <v>464.3132697026856</v>
      </c>
      <c r="AI246" s="10">
        <v>3.012401407286597</v>
      </c>
      <c r="AJ246" s="10"/>
      <c r="AK246" s="10"/>
      <c r="AL246" s="10"/>
      <c r="AM246" s="10"/>
      <c r="AN246" s="10">
        <v>11.733745379876796</v>
      </c>
      <c r="AO246" s="10">
        <v>5.1448215590628079</v>
      </c>
      <c r="AP246" s="10">
        <v>9.4765992712869753</v>
      </c>
      <c r="AQ246" s="10">
        <v>114.66</v>
      </c>
      <c r="AR246" s="10"/>
      <c r="AS246" s="10"/>
      <c r="AT246" s="10">
        <v>4.3182931424433217</v>
      </c>
      <c r="AU246" s="10">
        <v>1</v>
      </c>
      <c r="AV246" s="16"/>
      <c r="AW246" s="19">
        <v>280.07354486471957</v>
      </c>
      <c r="AX246" s="1" t="s">
        <v>120</v>
      </c>
      <c r="AY246" s="23">
        <v>37.821784776902902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48.883133077280384</v>
      </c>
      <c r="BG246" s="24">
        <v>46.468404314676569</v>
      </c>
      <c r="BH246" s="24">
        <v>4.6484626080430473</v>
      </c>
      <c r="BI246" s="21"/>
      <c r="BJ246" s="25">
        <f t="shared" ca="1" si="25"/>
        <v>1</v>
      </c>
      <c r="BK246" s="24">
        <f t="shared" ca="1" si="26"/>
        <v>15.760633132197775</v>
      </c>
      <c r="BL246" s="23">
        <f t="shared" si="27"/>
        <v>3.7771523266584159</v>
      </c>
      <c r="BM246" s="23">
        <f t="shared" ca="1" si="28"/>
        <v>2.8971920388410175</v>
      </c>
      <c r="BN246" s="22">
        <f t="shared" si="29"/>
        <v>2.8339879012803189</v>
      </c>
      <c r="BO246" s="21"/>
      <c r="BP246" s="2"/>
    </row>
    <row r="247" spans="1:68" x14ac:dyDescent="0.2">
      <c r="A247">
        <v>11.7</v>
      </c>
      <c r="B247">
        <v>1.98</v>
      </c>
      <c r="C247">
        <v>0.19850000000000001</v>
      </c>
      <c r="D247">
        <v>-4.2799999999999998E-2</v>
      </c>
      <c r="E247">
        <v>7.467E-2</v>
      </c>
      <c r="F247">
        <v>2.11863</v>
      </c>
      <c r="G247">
        <v>2.1597</v>
      </c>
      <c r="H247" s="21"/>
      <c r="I247" s="17">
        <f t="shared" si="23"/>
        <v>38.385826771653541</v>
      </c>
      <c r="J247" s="16">
        <f t="shared" si="24"/>
        <v>-37.985826771653542</v>
      </c>
      <c r="K247" s="10">
        <v>120</v>
      </c>
      <c r="L247" s="16">
        <v>4420.2755905511749</v>
      </c>
      <c r="M247" s="16">
        <v>2035.2362204724484</v>
      </c>
      <c r="N247" s="16">
        <v>16.633858267716533</v>
      </c>
      <c r="O247" s="16">
        <v>16.800349075975362</v>
      </c>
      <c r="P247" s="16">
        <v>17.367531043331361</v>
      </c>
      <c r="Q247" s="16">
        <v>0.47249929271231733</v>
      </c>
      <c r="R247" s="16">
        <v>2.7205898842699558</v>
      </c>
      <c r="S247" s="16">
        <v>39.387636621944367</v>
      </c>
      <c r="T247" s="20" t="s">
        <v>122</v>
      </c>
      <c r="U247" s="10">
        <v>5</v>
      </c>
      <c r="V247" s="20" t="s">
        <v>144</v>
      </c>
      <c r="W247" s="10">
        <v>4</v>
      </c>
      <c r="X247" s="20" t="s">
        <v>144</v>
      </c>
      <c r="Y247" s="10">
        <v>4</v>
      </c>
      <c r="Z247" s="20" t="s">
        <v>123</v>
      </c>
      <c r="AA247" s="15">
        <v>4</v>
      </c>
      <c r="AB247" s="11">
        <v>36.155324724685563</v>
      </c>
      <c r="AC247" s="10">
        <v>55.849091646732369</v>
      </c>
      <c r="AD247" s="19">
        <v>7.9955836285820698</v>
      </c>
      <c r="AE247" s="12">
        <v>1680.0349075975362</v>
      </c>
      <c r="AF247" s="10">
        <v>1772.2801690626056</v>
      </c>
      <c r="AG247" s="10">
        <v>1157.8354028887575</v>
      </c>
      <c r="AH247" s="10">
        <v>468.07772614411545</v>
      </c>
      <c r="AI247" s="10">
        <v>3.6756734478131032</v>
      </c>
      <c r="AJ247" s="10"/>
      <c r="AK247" s="10"/>
      <c r="AL247" s="10"/>
      <c r="AM247" s="10"/>
      <c r="AN247" s="10">
        <v>8.4001745379876809</v>
      </c>
      <c r="AO247" s="10">
        <v>4.8375089920012888</v>
      </c>
      <c r="AP247" s="10">
        <v>9.1048478202213019</v>
      </c>
      <c r="AQ247" s="10">
        <v>114.66</v>
      </c>
      <c r="AR247" s="10"/>
      <c r="AS247" s="10"/>
      <c r="AT247" s="10">
        <v>4.0681643540094719</v>
      </c>
      <c r="AU247" s="10">
        <v>1</v>
      </c>
      <c r="AV247" s="16"/>
      <c r="AW247" s="19">
        <v>265.84202535939085</v>
      </c>
      <c r="AX247" s="1" t="s">
        <v>120</v>
      </c>
      <c r="AY247" s="23">
        <v>37.9858267716535</v>
      </c>
      <c r="AZ247" s="18">
        <v>0</v>
      </c>
      <c r="BA247" s="18">
        <v>100</v>
      </c>
      <c r="BB247" s="18">
        <v>0</v>
      </c>
      <c r="BC247" s="18">
        <v>0</v>
      </c>
      <c r="BD247" s="18">
        <v>100</v>
      </c>
      <c r="BE247" s="18">
        <v>0</v>
      </c>
      <c r="BF247" s="24">
        <v>36.155324724685563</v>
      </c>
      <c r="BG247" s="24">
        <v>55.849091646732369</v>
      </c>
      <c r="BH247" s="24">
        <v>7.9955836285820698</v>
      </c>
      <c r="BI247" s="21"/>
      <c r="BJ247" s="25">
        <f t="shared" ca="1" si="25"/>
        <v>0.9900268777635397</v>
      </c>
      <c r="BK247" s="24">
        <f t="shared" ca="1" si="26"/>
        <v>14.888911784630624</v>
      </c>
      <c r="BL247" s="23">
        <f t="shared" si="27"/>
        <v>3.1172859671825459</v>
      </c>
      <c r="BM247" s="23">
        <f t="shared" ca="1" si="28"/>
        <v>2.8659848189889585</v>
      </c>
      <c r="BN247" s="22">
        <f t="shared" si="29"/>
        <v>2.7974087869767517</v>
      </c>
      <c r="BO247" s="21"/>
      <c r="BP247" s="2"/>
    </row>
    <row r="248" spans="1:68" x14ac:dyDescent="0.2">
      <c r="A248">
        <v>11.75</v>
      </c>
      <c r="B248">
        <v>1.98</v>
      </c>
      <c r="C248">
        <v>0.19517000000000001</v>
      </c>
      <c r="D248">
        <v>-4.632E-2</v>
      </c>
      <c r="E248">
        <v>8.4059999999999996E-2</v>
      </c>
      <c r="F248">
        <v>2.1145999999999998</v>
      </c>
      <c r="G248">
        <v>2.1612499999999999</v>
      </c>
      <c r="H248" s="21"/>
      <c r="I248" s="17">
        <f t="shared" si="23"/>
        <v>38.549868766404195</v>
      </c>
      <c r="J248" s="16">
        <f t="shared" si="24"/>
        <v>-38.149868766404197</v>
      </c>
      <c r="K248" s="10">
        <v>120</v>
      </c>
      <c r="L248" s="16">
        <v>4439.9606299212537</v>
      </c>
      <c r="M248" s="16">
        <v>2044.6850393700861</v>
      </c>
      <c r="N248" s="16">
        <v>16.704943132108482</v>
      </c>
      <c r="O248" s="16">
        <v>15.917933264887068</v>
      </c>
      <c r="P248" s="16">
        <v>16.521279004046374</v>
      </c>
      <c r="Q248" s="16">
        <v>0.44746998480641276</v>
      </c>
      <c r="R248" s="16">
        <v>2.7084463902390299</v>
      </c>
      <c r="S248" s="16">
        <v>41.899009663840594</v>
      </c>
      <c r="T248" s="20" t="s">
        <v>122</v>
      </c>
      <c r="U248" s="10">
        <v>5</v>
      </c>
      <c r="V248" s="20" t="s">
        <v>144</v>
      </c>
      <c r="W248" s="10">
        <v>4</v>
      </c>
      <c r="X248" s="20" t="s">
        <v>144</v>
      </c>
      <c r="Y248" s="10">
        <v>4</v>
      </c>
      <c r="Z248" s="20" t="s">
        <v>123</v>
      </c>
      <c r="AA248" s="15">
        <v>4</v>
      </c>
      <c r="AB248" s="11">
        <v>37.57314432379296</v>
      </c>
      <c r="AC248" s="10">
        <v>54.931270531694757</v>
      </c>
      <c r="AD248" s="19">
        <v>7.4955851445122832</v>
      </c>
      <c r="AE248" s="12">
        <v>1591.7933264887067</v>
      </c>
      <c r="AF248" s="10">
        <v>1671.5631621249554</v>
      </c>
      <c r="AG248" s="10">
        <v>1101.4186002697584</v>
      </c>
      <c r="AH248" s="10">
        <v>518.27794008134629</v>
      </c>
      <c r="AI248" s="10">
        <v>3.692153566723344</v>
      </c>
      <c r="AJ248" s="10"/>
      <c r="AK248" s="10"/>
      <c r="AL248" s="10"/>
      <c r="AM248" s="10"/>
      <c r="AN248" s="10">
        <v>7.9589666324435342</v>
      </c>
      <c r="AO248" s="10">
        <v>4.6528680747778761</v>
      </c>
      <c r="AP248" s="10">
        <v>8.7099302018883087</v>
      </c>
      <c r="AQ248" s="10">
        <v>114.66</v>
      </c>
      <c r="AR248" s="10"/>
      <c r="AS248" s="10"/>
      <c r="AT248" s="10">
        <v>3.8071114994822275</v>
      </c>
      <c r="AU248" s="10">
        <v>1</v>
      </c>
      <c r="AV248" s="16"/>
      <c r="AW248" s="19">
        <v>250.73447431874331</v>
      </c>
      <c r="AX248" s="1" t="s">
        <v>120</v>
      </c>
      <c r="AY248" s="23">
        <v>38.149868766404197</v>
      </c>
      <c r="AZ248" s="18">
        <v>0</v>
      </c>
      <c r="BA248" s="18">
        <v>100</v>
      </c>
      <c r="BB248" s="18">
        <v>0</v>
      </c>
      <c r="BC248" s="18">
        <v>0</v>
      </c>
      <c r="BD248" s="18">
        <v>100</v>
      </c>
      <c r="BE248" s="18">
        <v>0</v>
      </c>
      <c r="BF248" s="24">
        <v>37.57314432379296</v>
      </c>
      <c r="BG248" s="24">
        <v>54.931270531694757</v>
      </c>
      <c r="BH248" s="24">
        <v>7.4955851445122832</v>
      </c>
      <c r="BI248" s="21"/>
      <c r="BJ248" s="25">
        <f t="shared" ca="1" si="25"/>
        <v>0.99890807367261669</v>
      </c>
      <c r="BK248" s="24">
        <f t="shared" ca="1" si="26"/>
        <v>13.98820215252865</v>
      </c>
      <c r="BL248" s="23">
        <f t="shared" si="27"/>
        <v>3.1288765764182402</v>
      </c>
      <c r="BM248" s="23">
        <f t="shared" ca="1" si="28"/>
        <v>2.8887090920485043</v>
      </c>
      <c r="BN248" s="22">
        <f t="shared" si="29"/>
        <v>2.8137887857780122</v>
      </c>
      <c r="BO248" s="21"/>
      <c r="BP248" s="2"/>
    </row>
    <row r="249" spans="1:68" x14ac:dyDescent="0.2">
      <c r="A249">
        <v>11.8</v>
      </c>
      <c r="B249">
        <v>1.98</v>
      </c>
      <c r="C249">
        <v>0.20327999999999999</v>
      </c>
      <c r="D249">
        <v>-2.6499999999999999E-2</v>
      </c>
      <c r="E249">
        <v>9.8470000000000002E-2</v>
      </c>
      <c r="F249">
        <v>2.1208499999999999</v>
      </c>
      <c r="G249">
        <v>2.165</v>
      </c>
      <c r="H249" s="21"/>
      <c r="I249" s="17">
        <f t="shared" si="23"/>
        <v>38.713910761154857</v>
      </c>
      <c r="J249" s="16">
        <f t="shared" si="24"/>
        <v>-38.313910761154858</v>
      </c>
      <c r="K249" s="10">
        <v>120</v>
      </c>
      <c r="L249" s="16">
        <v>4459.6456692913334</v>
      </c>
      <c r="M249" s="16">
        <v>2054.133858267724</v>
      </c>
      <c r="N249" s="16">
        <v>16.776027996500439</v>
      </c>
      <c r="O249" s="16">
        <v>18.066999999999997</v>
      </c>
      <c r="P249" s="16">
        <v>18.725843071607187</v>
      </c>
      <c r="Q249" s="16">
        <v>0.5884020537538639</v>
      </c>
      <c r="R249" s="16">
        <v>3.1421925918305957</v>
      </c>
      <c r="S249" s="16">
        <v>45.752991083832569</v>
      </c>
      <c r="T249" s="20" t="s">
        <v>122</v>
      </c>
      <c r="U249" s="10">
        <v>5</v>
      </c>
      <c r="V249" s="20" t="s">
        <v>144</v>
      </c>
      <c r="W249" s="10">
        <v>4</v>
      </c>
      <c r="X249" s="20" t="s">
        <v>144</v>
      </c>
      <c r="Y249" s="10">
        <v>4</v>
      </c>
      <c r="Z249" s="20" t="s">
        <v>33</v>
      </c>
      <c r="AA249" s="15">
        <v>3</v>
      </c>
      <c r="AB249" s="11">
        <v>44.122923445866846</v>
      </c>
      <c r="AC249" s="10">
        <v>50.247179657434643</v>
      </c>
      <c r="AD249" s="19">
        <v>5.6298968966985079</v>
      </c>
      <c r="AE249" s="12">
        <v>1806.6999999999996</v>
      </c>
      <c r="AF249" s="10">
        <v>1929.7656971691642</v>
      </c>
      <c r="AG249" s="10">
        <v>1248.3895381071459</v>
      </c>
      <c r="AH249" s="10">
        <v>596.09752636797532</v>
      </c>
      <c r="AI249" s="10">
        <v>3.1824911133706624</v>
      </c>
      <c r="AJ249" s="10"/>
      <c r="AK249" s="10"/>
      <c r="AL249" s="10"/>
      <c r="AM249" s="10"/>
      <c r="AN249" s="10">
        <v>9.0334999999999983</v>
      </c>
      <c r="AO249" s="10">
        <v>5.2455701368874843</v>
      </c>
      <c r="AP249" s="10">
        <v>9.7387267667500197</v>
      </c>
      <c r="AQ249" s="10">
        <v>114.66</v>
      </c>
      <c r="AR249" s="10"/>
      <c r="AS249" s="10"/>
      <c r="AT249" s="10">
        <v>4.4053811050553042</v>
      </c>
      <c r="AU249" s="10">
        <v>1</v>
      </c>
      <c r="AV249" s="16"/>
      <c r="AW249" s="19">
        <v>289.4648545753746</v>
      </c>
      <c r="AX249" s="1" t="s">
        <v>120</v>
      </c>
      <c r="AY249" s="23">
        <v>38.313910761154901</v>
      </c>
      <c r="AZ249" s="18">
        <v>0</v>
      </c>
      <c r="BA249" s="18">
        <v>100</v>
      </c>
      <c r="BB249" s="18">
        <v>0</v>
      </c>
      <c r="BC249" s="18">
        <v>100</v>
      </c>
      <c r="BD249" s="18">
        <v>0</v>
      </c>
      <c r="BE249" s="18">
        <v>0</v>
      </c>
      <c r="BF249" s="24">
        <v>44.122923445866846</v>
      </c>
      <c r="BG249" s="24">
        <v>50.247179657434643</v>
      </c>
      <c r="BH249" s="24">
        <v>5.6298968966985079</v>
      </c>
      <c r="BI249" s="21"/>
      <c r="BJ249" s="25">
        <f t="shared" ca="1" si="25"/>
        <v>0.99407133334856668</v>
      </c>
      <c r="BK249" s="24">
        <f t="shared" ca="1" si="26"/>
        <v>16.058285328522604</v>
      </c>
      <c r="BL249" s="23">
        <f t="shared" si="27"/>
        <v>3.5669333893969841</v>
      </c>
      <c r="BM249" s="23">
        <f t="shared" ca="1" si="28"/>
        <v>2.8754282831313391</v>
      </c>
      <c r="BN249" s="22">
        <f t="shared" si="29"/>
        <v>2.8089170533452714</v>
      </c>
      <c r="BO249" s="21"/>
      <c r="BP249" s="2"/>
    </row>
    <row r="250" spans="1:68" x14ac:dyDescent="0.2">
      <c r="A250">
        <v>11.85</v>
      </c>
      <c r="B250">
        <v>2.02</v>
      </c>
      <c r="C250">
        <v>0.20926</v>
      </c>
      <c r="D250">
        <v>-2.8800000000000002E-3</v>
      </c>
      <c r="E250">
        <v>9.9449999999999997E-2</v>
      </c>
      <c r="F250">
        <v>2.1229</v>
      </c>
      <c r="G250">
        <v>2.1668799999999999</v>
      </c>
      <c r="H250" s="21"/>
      <c r="I250" s="17">
        <f t="shared" si="23"/>
        <v>38.877952755905511</v>
      </c>
      <c r="J250" s="16">
        <f t="shared" si="24"/>
        <v>-38.477952755905513</v>
      </c>
      <c r="K250" s="10">
        <v>120</v>
      </c>
      <c r="L250" s="16">
        <v>4479.3307086614122</v>
      </c>
      <c r="M250" s="16">
        <v>2063.5826771653619</v>
      </c>
      <c r="N250" s="16">
        <v>16.847112860892388</v>
      </c>
      <c r="O250" s="16">
        <v>19.651638603696099</v>
      </c>
      <c r="P250" s="16">
        <v>20.314255956066575</v>
      </c>
      <c r="Q250" s="16">
        <v>0.75635439828155282</v>
      </c>
      <c r="R250" s="16">
        <v>3.7232690181580486</v>
      </c>
      <c r="S250" s="16">
        <v>46.015093914616202</v>
      </c>
      <c r="T250" s="20" t="s">
        <v>122</v>
      </c>
      <c r="U250" s="10">
        <v>4</v>
      </c>
      <c r="V250" s="20" t="s">
        <v>144</v>
      </c>
      <c r="W250" s="10">
        <v>4</v>
      </c>
      <c r="X250" s="20" t="s">
        <v>144</v>
      </c>
      <c r="Y250" s="10">
        <v>4</v>
      </c>
      <c r="Z250" s="20" t="s">
        <v>33</v>
      </c>
      <c r="AA250" s="15">
        <v>3</v>
      </c>
      <c r="AB250" s="11">
        <v>56.177924718151573</v>
      </c>
      <c r="AC250" s="10">
        <v>40.227491082461611</v>
      </c>
      <c r="AD250" s="19">
        <v>3.5945841993868157</v>
      </c>
      <c r="AE250" s="12">
        <v>1965.1638603696101</v>
      </c>
      <c r="AF250" s="10">
        <v>2115.4798577308525</v>
      </c>
      <c r="AG250" s="10">
        <v>1354.2837304044383</v>
      </c>
      <c r="AH250" s="10">
        <v>600.02703881946138</v>
      </c>
      <c r="AI250" s="10">
        <v>2.6858118366497017</v>
      </c>
      <c r="AJ250" s="10"/>
      <c r="AK250" s="10"/>
      <c r="AL250" s="10"/>
      <c r="AM250" s="10"/>
      <c r="AN250" s="10">
        <v>13.101092402464067</v>
      </c>
      <c r="AO250" s="10">
        <v>5.7376079704963807</v>
      </c>
      <c r="AP250" s="10">
        <v>10.479986112831067</v>
      </c>
      <c r="AQ250" s="10">
        <v>114.66</v>
      </c>
      <c r="AR250" s="10"/>
      <c r="AS250" s="10"/>
      <c r="AT250" s="10">
        <v>4.8281390221499185</v>
      </c>
      <c r="AU250" s="10">
        <v>1</v>
      </c>
      <c r="AV250" s="16"/>
      <c r="AW250" s="19">
        <v>317.32197865962786</v>
      </c>
      <c r="AX250" s="1" t="s">
        <v>120</v>
      </c>
      <c r="AY250" s="23">
        <v>38.477952755905498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56.177924718151573</v>
      </c>
      <c r="BG250" s="24">
        <v>40.227491082461611</v>
      </c>
      <c r="BH250" s="24">
        <v>3.5945841993868157</v>
      </c>
      <c r="BI250" s="21"/>
      <c r="BJ250" s="25">
        <f t="shared" ca="1" si="25"/>
        <v>0.99965026851119854</v>
      </c>
      <c r="BK250" s="24">
        <f t="shared" ca="1" si="26"/>
        <v>17.517514856886446</v>
      </c>
      <c r="BL250" s="23">
        <f t="shared" si="27"/>
        <v>4.1846281055401242</v>
      </c>
      <c r="BM250" s="23">
        <f t="shared" ca="1" si="28"/>
        <v>2.8894852051503461</v>
      </c>
      <c r="BN250" s="22">
        <f t="shared" si="29"/>
        <v>2.8271165788579999</v>
      </c>
      <c r="BO250" s="21"/>
      <c r="BP250" s="2"/>
    </row>
    <row r="251" spans="1:68" x14ac:dyDescent="0.2">
      <c r="A251">
        <v>11.9</v>
      </c>
      <c r="B251">
        <v>1.98</v>
      </c>
      <c r="C251">
        <v>0.22116</v>
      </c>
      <c r="D251">
        <v>3.47E-3</v>
      </c>
      <c r="E251">
        <v>0.10657</v>
      </c>
      <c r="F251">
        <v>2.1229499999999999</v>
      </c>
      <c r="G251">
        <v>2.1676000000000002</v>
      </c>
      <c r="H251" s="21"/>
      <c r="I251" s="17">
        <f t="shared" si="23"/>
        <v>39.041994750656166</v>
      </c>
      <c r="J251" s="16">
        <f t="shared" si="24"/>
        <v>-38.641994750656167</v>
      </c>
      <c r="K251" s="10">
        <v>120</v>
      </c>
      <c r="L251" s="16">
        <v>4499.0157480314911</v>
      </c>
      <c r="M251" s="16">
        <v>2073.0314960629994</v>
      </c>
      <c r="N251" s="16">
        <v>16.91819772528434</v>
      </c>
      <c r="O251" s="16">
        <v>22.805016427104722</v>
      </c>
      <c r="P251" s="16">
        <v>23.495055084612524</v>
      </c>
      <c r="Q251" s="16">
        <v>0.80150670089589759</v>
      </c>
      <c r="R251" s="16">
        <v>3.4113846424681231</v>
      </c>
      <c r="S251" s="16">
        <v>47.919351215819738</v>
      </c>
      <c r="T251" s="20" t="s">
        <v>122</v>
      </c>
      <c r="U251" s="10">
        <v>5</v>
      </c>
      <c r="V251" s="20" t="s">
        <v>144</v>
      </c>
      <c r="W251" s="10">
        <v>4</v>
      </c>
      <c r="X251" s="20" t="s">
        <v>144</v>
      </c>
      <c r="Y251" s="10">
        <v>4</v>
      </c>
      <c r="Z251" s="20" t="s">
        <v>123</v>
      </c>
      <c r="AA251" s="15">
        <v>4</v>
      </c>
      <c r="AB251" s="11">
        <v>43.65335202818126</v>
      </c>
      <c r="AC251" s="10">
        <v>50.604514244438555</v>
      </c>
      <c r="AD251" s="19">
        <v>5.7421337273801853</v>
      </c>
      <c r="AE251" s="12">
        <v>2280.501642710472</v>
      </c>
      <c r="AF251" s="10">
        <v>2488.533576420371</v>
      </c>
      <c r="AG251" s="10">
        <v>1566.3370056408348</v>
      </c>
      <c r="AH251" s="10">
        <v>637.73801466244242</v>
      </c>
      <c r="AI251" s="10">
        <v>2.9313610302135382</v>
      </c>
      <c r="AJ251" s="10"/>
      <c r="AK251" s="10"/>
      <c r="AL251" s="10"/>
      <c r="AM251" s="10"/>
      <c r="AN251" s="10">
        <v>11.402508213552361</v>
      </c>
      <c r="AO251" s="10">
        <v>6.3765969477809357</v>
      </c>
      <c r="AP251" s="10">
        <v>11.964359039485844</v>
      </c>
      <c r="AQ251" s="10">
        <v>114.66</v>
      </c>
      <c r="AR251" s="10"/>
      <c r="AS251" s="10"/>
      <c r="AT251" s="10">
        <v>5.6983289686618308</v>
      </c>
      <c r="AU251" s="10">
        <v>1</v>
      </c>
      <c r="AV251" s="16"/>
      <c r="AW251" s="19">
        <v>373.28003646305564</v>
      </c>
      <c r="AX251" s="1" t="s">
        <v>120</v>
      </c>
      <c r="AY251" s="23">
        <v>38.641994750656202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43.65335202818126</v>
      </c>
      <c r="BG251" s="24">
        <v>50.604514244438555</v>
      </c>
      <c r="BH251" s="24">
        <v>5.7421337273801853</v>
      </c>
      <c r="BI251" s="21"/>
      <c r="BJ251" s="25">
        <f t="shared" ca="1" si="25"/>
        <v>0.96900699234901244</v>
      </c>
      <c r="BK251" s="24">
        <f t="shared" ca="1" si="26"/>
        <v>20.482853363848296</v>
      </c>
      <c r="BL251" s="23">
        <f t="shared" si="27"/>
        <v>3.7725867587732687</v>
      </c>
      <c r="BM251" s="23">
        <f t="shared" ca="1" si="28"/>
        <v>2.8084707063693068</v>
      </c>
      <c r="BN251" s="22">
        <f t="shared" si="29"/>
        <v>2.7541861581667835</v>
      </c>
      <c r="BO251" s="21"/>
      <c r="BP251" s="2"/>
    </row>
    <row r="252" spans="1:68" x14ac:dyDescent="0.2">
      <c r="A252">
        <v>11.95</v>
      </c>
      <c r="B252">
        <v>2.02</v>
      </c>
      <c r="C252">
        <v>0.21567</v>
      </c>
      <c r="D252">
        <v>6.94E-3</v>
      </c>
      <c r="E252">
        <v>0.10498</v>
      </c>
      <c r="F252">
        <v>2.1185</v>
      </c>
      <c r="G252">
        <v>2.1695500000000001</v>
      </c>
      <c r="H252" s="21"/>
      <c r="I252" s="17">
        <f t="shared" si="23"/>
        <v>39.20603674540682</v>
      </c>
      <c r="J252" s="16">
        <f t="shared" si="24"/>
        <v>-38.806036745406821</v>
      </c>
      <c r="K252" s="10">
        <v>120</v>
      </c>
      <c r="L252" s="16">
        <v>4518.7007874015699</v>
      </c>
      <c r="M252" s="16">
        <v>2082.4803149606369</v>
      </c>
      <c r="N252" s="16">
        <v>16.989282589676289</v>
      </c>
      <c r="O252" s="16">
        <v>21.350222792607802</v>
      </c>
      <c r="P252" s="16">
        <v>22.034137872142523</v>
      </c>
      <c r="Q252" s="16">
        <v>0.82618047885995693</v>
      </c>
      <c r="R252" s="16">
        <v>3.7495475595824708</v>
      </c>
      <c r="S252" s="16">
        <v>47.494102745466712</v>
      </c>
      <c r="T252" s="20" t="s">
        <v>122</v>
      </c>
      <c r="U252" s="10">
        <v>4</v>
      </c>
      <c r="V252" s="20" t="s">
        <v>144</v>
      </c>
      <c r="W252" s="10">
        <v>4</v>
      </c>
      <c r="X252" s="20" t="s">
        <v>144</v>
      </c>
      <c r="Y252" s="10">
        <v>4</v>
      </c>
      <c r="Z252" s="20" t="s">
        <v>33</v>
      </c>
      <c r="AA252" s="15">
        <v>3</v>
      </c>
      <c r="AB252" s="11">
        <v>54.321926049062725</v>
      </c>
      <c r="AC252" s="10">
        <v>41.858225755505863</v>
      </c>
      <c r="AD252" s="19">
        <v>3.8198481954314127</v>
      </c>
      <c r="AE252" s="12">
        <v>2135.0222792607801</v>
      </c>
      <c r="AF252" s="10">
        <v>2315.5030196962489</v>
      </c>
      <c r="AG252" s="10">
        <v>1468.9425248095015</v>
      </c>
      <c r="AH252" s="10">
        <v>627.52772891911729</v>
      </c>
      <c r="AI252" s="10">
        <v>2.6669884408969988</v>
      </c>
      <c r="AJ252" s="10"/>
      <c r="AK252" s="10"/>
      <c r="AL252" s="10"/>
      <c r="AM252" s="10"/>
      <c r="AN252" s="10">
        <v>14.233481861738534</v>
      </c>
      <c r="AO252" s="10">
        <v>6.1411665898999992</v>
      </c>
      <c r="AP252" s="10">
        <v>11.28259767366651</v>
      </c>
      <c r="AQ252" s="10">
        <v>114.66</v>
      </c>
      <c r="AR252" s="10"/>
      <c r="AS252" s="10"/>
      <c r="AT252" s="10">
        <v>5.2577560923220288</v>
      </c>
      <c r="AU252" s="10">
        <v>1</v>
      </c>
      <c r="AV252" s="16"/>
      <c r="AW252" s="19">
        <v>347.32545295443737</v>
      </c>
      <c r="AX252" s="1" t="s">
        <v>120</v>
      </c>
      <c r="AY252" s="23">
        <v>38.8060367454068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54.321926049062725</v>
      </c>
      <c r="BG252" s="24">
        <v>41.858225755505863</v>
      </c>
      <c r="BH252" s="24">
        <v>3.8198481954314127</v>
      </c>
      <c r="BI252" s="21"/>
      <c r="BJ252" s="25">
        <f t="shared" ca="1" si="25"/>
        <v>0.98968195103628342</v>
      </c>
      <c r="BK252" s="24">
        <f t="shared" ca="1" si="26"/>
        <v>18.988073301116842</v>
      </c>
      <c r="BL252" s="23">
        <f t="shared" si="27"/>
        <v>4.1779487125242181</v>
      </c>
      <c r="BM252" s="23">
        <f t="shared" ca="1" si="28"/>
        <v>2.8621497373768681</v>
      </c>
      <c r="BN252" s="22">
        <f t="shared" si="29"/>
        <v>2.8018506756428678</v>
      </c>
      <c r="BO252" s="21"/>
      <c r="BP252" s="2"/>
    </row>
    <row r="253" spans="1:68" x14ac:dyDescent="0.2">
      <c r="A253">
        <v>12</v>
      </c>
      <c r="B253">
        <v>2.02</v>
      </c>
      <c r="C253">
        <v>0.22348999999999999</v>
      </c>
      <c r="D253">
        <v>-2.7100000000000002E-3</v>
      </c>
      <c r="E253">
        <v>0.11275</v>
      </c>
      <c r="F253">
        <v>2.1232000000000002</v>
      </c>
      <c r="G253">
        <v>2.16845</v>
      </c>
      <c r="H253" s="21"/>
      <c r="I253" s="17">
        <f t="shared" si="23"/>
        <v>39.370078740157481</v>
      </c>
      <c r="J253" s="16">
        <f t="shared" si="24"/>
        <v>-38.970078740157483</v>
      </c>
      <c r="K253" s="10">
        <v>120</v>
      </c>
      <c r="L253" s="16">
        <v>4538.3858267716496</v>
      </c>
      <c r="M253" s="16">
        <v>2091.9291338582748</v>
      </c>
      <c r="N253" s="16">
        <v>17.060367454068242</v>
      </c>
      <c r="O253" s="16">
        <v>23.422442505133464</v>
      </c>
      <c r="P253" s="16">
        <v>24.136282239291369</v>
      </c>
      <c r="Q253" s="16">
        <v>0.7575632000838266</v>
      </c>
      <c r="R253" s="16">
        <v>3.1386905098855373</v>
      </c>
      <c r="S253" s="16">
        <v>49.5722037609655</v>
      </c>
      <c r="T253" s="20" t="s">
        <v>122</v>
      </c>
      <c r="U253" s="10">
        <v>5</v>
      </c>
      <c r="V253" s="20" t="s">
        <v>144</v>
      </c>
      <c r="W253" s="10">
        <v>4</v>
      </c>
      <c r="X253" s="20" t="s">
        <v>144</v>
      </c>
      <c r="Y253" s="10">
        <v>4</v>
      </c>
      <c r="Z253" s="20" t="s">
        <v>123</v>
      </c>
      <c r="AA253" s="15">
        <v>4</v>
      </c>
      <c r="AB253" s="11">
        <v>36.4240256628078</v>
      </c>
      <c r="AC253" s="10">
        <v>55.678117252482529</v>
      </c>
      <c r="AD253" s="19">
        <v>7.8978570847096723</v>
      </c>
      <c r="AE253" s="12">
        <v>2342.2442505133467</v>
      </c>
      <c r="AF253" s="10">
        <v>2561.6561782214021</v>
      </c>
      <c r="AG253" s="10">
        <v>1609.0854826194245</v>
      </c>
      <c r="AH253" s="10">
        <v>668.81491831331493</v>
      </c>
      <c r="AI253" s="10">
        <v>3.1860420670672251</v>
      </c>
      <c r="AJ253" s="10"/>
      <c r="AK253" s="10"/>
      <c r="AL253" s="10"/>
      <c r="AM253" s="10"/>
      <c r="AN253" s="10">
        <v>11.711221252566732</v>
      </c>
      <c r="AO253" s="10">
        <v>6.4543260050399347</v>
      </c>
      <c r="AP253" s="10">
        <v>12.263598378335972</v>
      </c>
      <c r="AQ253" s="10">
        <v>114.66</v>
      </c>
      <c r="AR253" s="10"/>
      <c r="AS253" s="10"/>
      <c r="AT253" s="10">
        <v>5.8182872161914645</v>
      </c>
      <c r="AU253" s="10">
        <v>1</v>
      </c>
      <c r="AV253" s="16"/>
      <c r="AW253" s="19">
        <v>384.24842673321035</v>
      </c>
      <c r="AX253" s="1" t="s">
        <v>120</v>
      </c>
      <c r="AY253" s="23">
        <v>38.970078740157497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36.4240256628078</v>
      </c>
      <c r="BG253" s="24">
        <v>55.678117252482529</v>
      </c>
      <c r="BH253" s="24">
        <v>7.8978570847096723</v>
      </c>
      <c r="BI253" s="21"/>
      <c r="BJ253" s="25">
        <f t="shared" ca="1" si="25"/>
        <v>0.95793844118634164</v>
      </c>
      <c r="BK253" s="24">
        <f t="shared" ca="1" si="26"/>
        <v>20.894429444518693</v>
      </c>
      <c r="BL253" s="23">
        <f t="shared" si="27"/>
        <v>3.4643988909230607</v>
      </c>
      <c r="BM253" s="23">
        <f t="shared" ca="1" si="28"/>
        <v>2.7782474861345277</v>
      </c>
      <c r="BN253" s="22">
        <f t="shared" si="29"/>
        <v>2.7222149262235016</v>
      </c>
      <c r="BO253" s="21"/>
      <c r="BP253" s="2"/>
    </row>
    <row r="254" spans="1:68" x14ac:dyDescent="0.2">
      <c r="A254">
        <v>12.05</v>
      </c>
      <c r="B254">
        <v>1.98</v>
      </c>
      <c r="C254">
        <v>0.22475000000000001</v>
      </c>
      <c r="D254">
        <v>-4.7400000000000003E-3</v>
      </c>
      <c r="E254">
        <v>0.12214</v>
      </c>
      <c r="F254">
        <v>2.1237499999999998</v>
      </c>
      <c r="G254">
        <v>2.1692999999999998</v>
      </c>
      <c r="H254" s="21"/>
      <c r="I254" s="17">
        <f t="shared" si="23"/>
        <v>39.534120734908136</v>
      </c>
      <c r="J254" s="16">
        <f t="shared" si="24"/>
        <v>-39.134120734908137</v>
      </c>
      <c r="K254" s="10">
        <v>120</v>
      </c>
      <c r="L254" s="16">
        <v>4558.0708661417284</v>
      </c>
      <c r="M254" s="16">
        <v>2101.3779527559127</v>
      </c>
      <c r="N254" s="16">
        <v>17.131452318460191</v>
      </c>
      <c r="O254" s="16">
        <v>23.756329568788502</v>
      </c>
      <c r="P254" s="16">
        <v>24.506333074749712</v>
      </c>
      <c r="Q254" s="16">
        <v>0.74312868444491009</v>
      </c>
      <c r="R254" s="16">
        <v>3.0323944515819807</v>
      </c>
      <c r="S254" s="16">
        <v>52.083576802861728</v>
      </c>
      <c r="T254" s="20" t="s">
        <v>122</v>
      </c>
      <c r="U254" s="10">
        <v>5</v>
      </c>
      <c r="V254" s="20" t="s">
        <v>144</v>
      </c>
      <c r="W254" s="10">
        <v>4</v>
      </c>
      <c r="X254" s="20" t="s">
        <v>144</v>
      </c>
      <c r="Y254" s="10">
        <v>4</v>
      </c>
      <c r="Z254" s="20" t="s">
        <v>123</v>
      </c>
      <c r="AA254" s="15">
        <v>4</v>
      </c>
      <c r="AB254" s="11">
        <v>33.719299305908621</v>
      </c>
      <c r="AC254" s="10">
        <v>57.331547263626604</v>
      </c>
      <c r="AD254" s="19">
        <v>8.9491534304647722</v>
      </c>
      <c r="AE254" s="12">
        <v>2375.6329568788501</v>
      </c>
      <c r="AF254" s="10">
        <v>2604.0336271359088</v>
      </c>
      <c r="AG254" s="10">
        <v>1633.7555383166475</v>
      </c>
      <c r="AH254" s="10">
        <v>719.015132250546</v>
      </c>
      <c r="AI254" s="10">
        <v>3.2977240130429153</v>
      </c>
      <c r="AJ254" s="10"/>
      <c r="AK254" s="10"/>
      <c r="AL254" s="10"/>
      <c r="AM254" s="10"/>
      <c r="AN254" s="10">
        <v>11.878164784394251</v>
      </c>
      <c r="AO254" s="10">
        <v>6.5098309879171463</v>
      </c>
      <c r="AP254" s="10">
        <v>12.436288768216532</v>
      </c>
      <c r="AQ254" s="10">
        <v>114.66</v>
      </c>
      <c r="AR254" s="10"/>
      <c r="AS254" s="10"/>
      <c r="AT254" s="10">
        <v>5.891312323234879</v>
      </c>
      <c r="AU254" s="10">
        <v>1</v>
      </c>
      <c r="AV254" s="16"/>
      <c r="AW254" s="19">
        <v>390.60504407038633</v>
      </c>
      <c r="AX254" s="1" t="s">
        <v>120</v>
      </c>
      <c r="AY254" s="23">
        <v>39.134120734908102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33.719299305908621</v>
      </c>
      <c r="BG254" s="24">
        <v>57.331547263626604</v>
      </c>
      <c r="BH254" s="24">
        <v>8.9491534304647722</v>
      </c>
      <c r="BI254" s="21"/>
      <c r="BJ254" s="25">
        <f t="shared" ca="1" si="25"/>
        <v>0.95290488010413421</v>
      </c>
      <c r="BK254" s="24">
        <f t="shared" ca="1" si="26"/>
        <v>21.146185394715491</v>
      </c>
      <c r="BL254" s="23">
        <f t="shared" si="27"/>
        <v>3.3433154872207891</v>
      </c>
      <c r="BM254" s="23">
        <f t="shared" ca="1" si="28"/>
        <v>2.7644500873009381</v>
      </c>
      <c r="BN254" s="22">
        <f t="shared" si="29"/>
        <v>2.7076607094373251</v>
      </c>
      <c r="BO254" s="21"/>
      <c r="BP254" s="2"/>
    </row>
    <row r="255" spans="1:68" x14ac:dyDescent="0.2">
      <c r="A255">
        <v>12.1</v>
      </c>
      <c r="B255">
        <v>0.65</v>
      </c>
      <c r="C255">
        <v>0.22076000000000001</v>
      </c>
      <c r="D255">
        <v>-1.66E-3</v>
      </c>
      <c r="E255">
        <v>0.12271</v>
      </c>
      <c r="F255">
        <v>2.1229800000000001</v>
      </c>
      <c r="G255">
        <v>2.1708799999999999</v>
      </c>
      <c r="H255" s="21"/>
      <c r="I255" s="17">
        <f t="shared" si="23"/>
        <v>39.69816272965879</v>
      </c>
      <c r="J255" s="16">
        <f t="shared" si="24"/>
        <v>-39.298162729658792</v>
      </c>
      <c r="K255" s="10">
        <v>120</v>
      </c>
      <c r="L255" s="16">
        <v>4577.7559055118072</v>
      </c>
      <c r="M255" s="16">
        <v>2110.8267716535502</v>
      </c>
      <c r="N255" s="16">
        <v>17.20253718285214</v>
      </c>
      <c r="O255" s="16">
        <v>22.699020533880905</v>
      </c>
      <c r="P255" s="16">
        <v>23.45121928477586</v>
      </c>
      <c r="Q255" s="16">
        <v>0.76502932886257669</v>
      </c>
      <c r="R255" s="16">
        <v>3.2622155785273859</v>
      </c>
      <c r="S255" s="16">
        <v>52.236024367705262</v>
      </c>
      <c r="T255" s="20" t="s">
        <v>122</v>
      </c>
      <c r="U255" s="10">
        <v>5</v>
      </c>
      <c r="V255" s="20" t="s">
        <v>144</v>
      </c>
      <c r="W255" s="10">
        <v>4</v>
      </c>
      <c r="X255" s="20" t="s">
        <v>144</v>
      </c>
      <c r="Y255" s="10">
        <v>4</v>
      </c>
      <c r="Z255" s="20" t="s">
        <v>123</v>
      </c>
      <c r="AA255" s="15">
        <v>4</v>
      </c>
      <c r="AB255" s="11">
        <v>40.380703000407266</v>
      </c>
      <c r="AC255" s="10">
        <v>53.006839091610743</v>
      </c>
      <c r="AD255" s="19">
        <v>6.6124579079819927</v>
      </c>
      <c r="AE255" s="12">
        <v>2269.9020533880907</v>
      </c>
      <c r="AF255" s="10">
        <v>2478.7446495289805</v>
      </c>
      <c r="AG255" s="10">
        <v>1563.4146189850574</v>
      </c>
      <c r="AH255" s="10">
        <v>720.6888792312642</v>
      </c>
      <c r="AI255" s="10">
        <v>3.0654013382261369</v>
      </c>
      <c r="AJ255" s="10"/>
      <c r="AK255" s="10"/>
      <c r="AL255" s="10"/>
      <c r="AM255" s="10"/>
      <c r="AN255" s="10">
        <v>11.349510266940452</v>
      </c>
      <c r="AO255" s="10">
        <v>6.3494473961212616</v>
      </c>
      <c r="AP255" s="10">
        <v>11.943902332895401</v>
      </c>
      <c r="AQ255" s="10">
        <v>114.66</v>
      </c>
      <c r="AR255" s="10"/>
      <c r="AS255" s="10"/>
      <c r="AT255" s="10">
        <v>5.5676339378201094</v>
      </c>
      <c r="AU255" s="10">
        <v>1</v>
      </c>
      <c r="AV255" s="16"/>
      <c r="AW255" s="19">
        <v>371.81169742934708</v>
      </c>
      <c r="AX255" s="1" t="s">
        <v>120</v>
      </c>
      <c r="AY255" s="23">
        <v>39.298162729658799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40.380703000407266</v>
      </c>
      <c r="BG255" s="24">
        <v>53.006839091610743</v>
      </c>
      <c r="BH255" s="24">
        <v>6.6124579079819927</v>
      </c>
      <c r="BI255" s="21"/>
      <c r="BJ255" s="25">
        <f t="shared" ca="1" si="25"/>
        <v>0.96813869223044546</v>
      </c>
      <c r="BK255" s="24">
        <f t="shared" ca="1" si="26"/>
        <v>20.048464392324412</v>
      </c>
      <c r="BL255" s="23">
        <f t="shared" si="27"/>
        <v>3.6150505128893236</v>
      </c>
      <c r="BM255" s="23">
        <f t="shared" ca="1" si="28"/>
        <v>2.8038478937390514</v>
      </c>
      <c r="BN255" s="22">
        <f t="shared" si="29"/>
        <v>2.7424966750699675</v>
      </c>
      <c r="BO255" s="21"/>
      <c r="BP255" s="2"/>
    </row>
    <row r="256" spans="1:68" x14ac:dyDescent="0.2">
      <c r="A256">
        <v>12.15</v>
      </c>
      <c r="B256">
        <v>1.98</v>
      </c>
      <c r="C256">
        <v>0.22611999999999999</v>
      </c>
      <c r="D256">
        <v>3.4399999999999999E-3</v>
      </c>
      <c r="E256">
        <v>0.1313</v>
      </c>
      <c r="F256">
        <v>2.11985</v>
      </c>
      <c r="G256">
        <v>2.1680799999999998</v>
      </c>
      <c r="H256" s="21"/>
      <c r="I256" s="17">
        <f t="shared" si="23"/>
        <v>39.862204724409445</v>
      </c>
      <c r="J256" s="16">
        <f t="shared" si="24"/>
        <v>-39.462204724409446</v>
      </c>
      <c r="K256" s="10">
        <v>120</v>
      </c>
      <c r="L256" s="16">
        <v>4597.440944881886</v>
      </c>
      <c r="M256" s="16">
        <v>2120.2755905511876</v>
      </c>
      <c r="N256" s="16">
        <v>17.273622047244093</v>
      </c>
      <c r="O256" s="16">
        <v>24.119365503080079</v>
      </c>
      <c r="P256" s="16">
        <v>24.904646980257294</v>
      </c>
      <c r="Q256" s="16">
        <v>0.80129338293079055</v>
      </c>
      <c r="R256" s="16">
        <v>3.2174452565659788</v>
      </c>
      <c r="S256" s="16">
        <v>54.533435915084247</v>
      </c>
      <c r="T256" s="20" t="s">
        <v>122</v>
      </c>
      <c r="U256" s="10">
        <v>5</v>
      </c>
      <c r="V256" s="20" t="s">
        <v>144</v>
      </c>
      <c r="W256" s="10">
        <v>4</v>
      </c>
      <c r="X256" s="20" t="s">
        <v>144</v>
      </c>
      <c r="Y256" s="10">
        <v>4</v>
      </c>
      <c r="Z256" s="20" t="s">
        <v>123</v>
      </c>
      <c r="AA256" s="15">
        <v>4</v>
      </c>
      <c r="AB256" s="11">
        <v>37.60033670532264</v>
      </c>
      <c r="AC256" s="10">
        <v>54.913297146025364</v>
      </c>
      <c r="AD256" s="19">
        <v>7.4863661486519941</v>
      </c>
      <c r="AE256" s="12">
        <v>2411.936550308008</v>
      </c>
      <c r="AF256" s="10">
        <v>2648.5781996226738</v>
      </c>
      <c r="AG256" s="10">
        <v>1660.3097986838197</v>
      </c>
      <c r="AH256" s="10">
        <v>766.48759956699746</v>
      </c>
      <c r="AI256" s="10">
        <v>3.1080559893264912</v>
      </c>
      <c r="AJ256" s="10"/>
      <c r="AK256" s="10"/>
      <c r="AL256" s="10"/>
      <c r="AM256" s="10"/>
      <c r="AN256" s="10">
        <v>12.05968275154004</v>
      </c>
      <c r="AO256" s="10">
        <v>6.6599741908168468</v>
      </c>
      <c r="AP256" s="10">
        <v>12.622168590786737</v>
      </c>
      <c r="AQ256" s="10">
        <v>114.66</v>
      </c>
      <c r="AR256" s="10"/>
      <c r="AS256" s="10"/>
      <c r="AT256" s="10">
        <v>5.9407889717811271</v>
      </c>
      <c r="AU256" s="10">
        <v>1</v>
      </c>
      <c r="AV256" s="16"/>
      <c r="AW256" s="19">
        <v>397.28672994340104</v>
      </c>
      <c r="AX256" s="1" t="s">
        <v>120</v>
      </c>
      <c r="AY256" s="23">
        <v>39.462204724409403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37.60033670532264</v>
      </c>
      <c r="BG256" s="24">
        <v>54.913297146025364</v>
      </c>
      <c r="BH256" s="24">
        <v>7.4863661486519941</v>
      </c>
      <c r="BI256" s="21"/>
      <c r="BJ256" s="25">
        <f t="shared" ca="1" si="25"/>
        <v>0.95841526327816129</v>
      </c>
      <c r="BK256" s="24">
        <f t="shared" ca="1" si="26"/>
        <v>21.323689056980648</v>
      </c>
      <c r="BL256" s="23">
        <f t="shared" si="27"/>
        <v>3.5446164201840213</v>
      </c>
      <c r="BM256" s="23">
        <f t="shared" ca="1" si="28"/>
        <v>2.777741130417072</v>
      </c>
      <c r="BN256" s="22">
        <f t="shared" si="29"/>
        <v>2.718492739610046</v>
      </c>
      <c r="BO256" s="21"/>
      <c r="BP256" s="2"/>
    </row>
    <row r="257" spans="1:68" x14ac:dyDescent="0.2">
      <c r="A257">
        <v>12.2</v>
      </c>
      <c r="B257">
        <v>1.98</v>
      </c>
      <c r="C257">
        <v>0.22669</v>
      </c>
      <c r="D257">
        <v>-4.4400000000000004E-3</v>
      </c>
      <c r="E257">
        <v>0.12248000000000001</v>
      </c>
      <c r="F257">
        <v>2.11538</v>
      </c>
      <c r="G257">
        <v>2.1669800000000001</v>
      </c>
      <c r="H257" s="21"/>
      <c r="I257" s="17">
        <f t="shared" si="23"/>
        <v>40.026246719160099</v>
      </c>
      <c r="J257" s="16">
        <f t="shared" si="24"/>
        <v>-39.6262467191601</v>
      </c>
      <c r="K257" s="10">
        <v>120</v>
      </c>
      <c r="L257" s="16">
        <v>4617.1259842519648</v>
      </c>
      <c r="M257" s="16">
        <v>2129.7244094488251</v>
      </c>
      <c r="N257" s="16">
        <v>17.344706911636042</v>
      </c>
      <c r="O257" s="16">
        <v>24.270409650924019</v>
      </c>
      <c r="P257" s="16">
        <v>25.021722601231673</v>
      </c>
      <c r="Q257" s="16">
        <v>0.74526186409598139</v>
      </c>
      <c r="R257" s="16">
        <v>2.9784594608977741</v>
      </c>
      <c r="S257" s="16">
        <v>52.174510438031568</v>
      </c>
      <c r="T257" s="20" t="s">
        <v>122</v>
      </c>
      <c r="U257" s="10">
        <v>5</v>
      </c>
      <c r="V257" s="20" t="s">
        <v>144</v>
      </c>
      <c r="W257" s="10">
        <v>4</v>
      </c>
      <c r="X257" s="20" t="s">
        <v>144</v>
      </c>
      <c r="Y257" s="10">
        <v>4</v>
      </c>
      <c r="Z257" s="20" t="s">
        <v>123</v>
      </c>
      <c r="AA257" s="15">
        <v>4</v>
      </c>
      <c r="AB257" s="11">
        <v>31.937871394206738</v>
      </c>
      <c r="AC257" s="10">
        <v>58.332374978383669</v>
      </c>
      <c r="AD257" s="19">
        <v>9.7297536274095933</v>
      </c>
      <c r="AE257" s="12">
        <v>2427.0409650924021</v>
      </c>
      <c r="AF257" s="10">
        <v>2661.1938585978896</v>
      </c>
      <c r="AG257" s="10">
        <v>1668.1148400821116</v>
      </c>
      <c r="AH257" s="10">
        <v>716.49881540013644</v>
      </c>
      <c r="AI257" s="10">
        <v>3.3574403584414667</v>
      </c>
      <c r="AJ257" s="10"/>
      <c r="AK257" s="10"/>
      <c r="AL257" s="10"/>
      <c r="AM257" s="10"/>
      <c r="AN257" s="10">
        <v>12.13520482546201</v>
      </c>
      <c r="AO257" s="10">
        <v>6.6216288775482637</v>
      </c>
      <c r="AP257" s="10">
        <v>12.676803880574781</v>
      </c>
      <c r="AQ257" s="10">
        <v>114.66</v>
      </c>
      <c r="AR257" s="10"/>
      <c r="AS257" s="10"/>
      <c r="AT257" s="10">
        <v>5.942559783555514</v>
      </c>
      <c r="AU257" s="10">
        <v>1</v>
      </c>
      <c r="AV257" s="16"/>
      <c r="AW257" s="19">
        <v>399.17907878968344</v>
      </c>
      <c r="AX257" s="1" t="s">
        <v>120</v>
      </c>
      <c r="AY257" s="23">
        <v>39.6262467191601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31.937871394206738</v>
      </c>
      <c r="BG257" s="24">
        <v>58.332374978383669</v>
      </c>
      <c r="BH257" s="24">
        <v>9.7297536274095933</v>
      </c>
      <c r="BI257" s="21"/>
      <c r="BJ257" s="25">
        <f t="shared" ca="1" si="25"/>
        <v>0.95047929668368458</v>
      </c>
      <c r="BK257" s="24">
        <f t="shared" ca="1" si="26"/>
        <v>21.334504695691649</v>
      </c>
      <c r="BL257" s="23">
        <f t="shared" si="27"/>
        <v>3.2811897460413491</v>
      </c>
      <c r="BM257" s="23">
        <f t="shared" ca="1" si="28"/>
        <v>2.7563258693465555</v>
      </c>
      <c r="BN257" s="22">
        <f t="shared" si="29"/>
        <v>2.6957316814438927</v>
      </c>
      <c r="BO257" s="21"/>
      <c r="BP257" s="2"/>
    </row>
    <row r="258" spans="1:68" x14ac:dyDescent="0.2">
      <c r="A258">
        <v>12.25</v>
      </c>
      <c r="B258">
        <v>1.98</v>
      </c>
      <c r="C258">
        <v>0.21636</v>
      </c>
      <c r="D258">
        <v>-1.8239999999999999E-2</v>
      </c>
      <c r="E258">
        <v>0.1241</v>
      </c>
      <c r="F258">
        <v>2.1262799999999999</v>
      </c>
      <c r="G258">
        <v>2.1758500000000001</v>
      </c>
      <c r="H258" s="21"/>
      <c r="I258" s="17">
        <f t="shared" si="23"/>
        <v>40.190288713910761</v>
      </c>
      <c r="J258" s="16">
        <f t="shared" si="24"/>
        <v>-39.790288713910762</v>
      </c>
      <c r="K258" s="10">
        <v>120</v>
      </c>
      <c r="L258" s="16">
        <v>4636.8110236220446</v>
      </c>
      <c r="M258" s="16">
        <v>2139.173228346463</v>
      </c>
      <c r="N258" s="16">
        <v>17.415791776027998</v>
      </c>
      <c r="O258" s="16">
        <v>21.533065708418889</v>
      </c>
      <c r="P258" s="16">
        <v>22.290617775906664</v>
      </c>
      <c r="Q258" s="16">
        <v>0.64713560014669669</v>
      </c>
      <c r="R258" s="16">
        <v>2.9031748094759777</v>
      </c>
      <c r="S258" s="16">
        <v>52.607782464428993</v>
      </c>
      <c r="T258" s="20" t="s">
        <v>122</v>
      </c>
      <c r="U258" s="10">
        <v>5</v>
      </c>
      <c r="V258" s="20" t="s">
        <v>144</v>
      </c>
      <c r="W258" s="10">
        <v>4</v>
      </c>
      <c r="X258" s="20" t="s">
        <v>144</v>
      </c>
      <c r="Y258" s="10">
        <v>4</v>
      </c>
      <c r="Z258" s="20" t="s">
        <v>123</v>
      </c>
      <c r="AA258" s="15">
        <v>4</v>
      </c>
      <c r="AB258" s="11">
        <v>33.68501990205818</v>
      </c>
      <c r="AC258" s="10">
        <v>57.351498161150218</v>
      </c>
      <c r="AD258" s="19">
        <v>8.9634819367916023</v>
      </c>
      <c r="AE258" s="12">
        <v>2153.306570841889</v>
      </c>
      <c r="AF258" s="10">
        <v>2338.7294650672961</v>
      </c>
      <c r="AG258" s="10">
        <v>1486.0411850604444</v>
      </c>
      <c r="AH258" s="10">
        <v>723.94952273282047</v>
      </c>
      <c r="AI258" s="10">
        <v>3.4445049493264919</v>
      </c>
      <c r="AJ258" s="10"/>
      <c r="AK258" s="10"/>
      <c r="AL258" s="10"/>
      <c r="AM258" s="10"/>
      <c r="AN258" s="10">
        <v>10.766532854209444</v>
      </c>
      <c r="AO258" s="10">
        <v>6.0144120839754027</v>
      </c>
      <c r="AP258" s="10">
        <v>11.40228829542311</v>
      </c>
      <c r="AQ258" s="10">
        <v>114.66</v>
      </c>
      <c r="AR258" s="10"/>
      <c r="AS258" s="10"/>
      <c r="AT258" s="10">
        <v>5.1646846216263862</v>
      </c>
      <c r="AU258" s="10">
        <v>1</v>
      </c>
      <c r="AV258" s="16"/>
      <c r="AW258" s="19">
        <v>350.80941976009444</v>
      </c>
      <c r="AX258" s="1" t="s">
        <v>120</v>
      </c>
      <c r="AY258" s="23">
        <v>39.790288713910797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33.68501990205818</v>
      </c>
      <c r="BG258" s="24">
        <v>57.351498161150218</v>
      </c>
      <c r="BH258" s="24">
        <v>8.9634819367916023</v>
      </c>
      <c r="BI258" s="21"/>
      <c r="BJ258" s="25">
        <f t="shared" ca="1" si="25"/>
        <v>0.96659179667149331</v>
      </c>
      <c r="BK258" s="24">
        <f t="shared" ca="1" si="26"/>
        <v>18.678450386557913</v>
      </c>
      <c r="BL258" s="23">
        <f t="shared" si="27"/>
        <v>3.240179863850448</v>
      </c>
      <c r="BM258" s="23">
        <f t="shared" ca="1" si="28"/>
        <v>2.7980299431376805</v>
      </c>
      <c r="BN258" s="22">
        <f t="shared" si="29"/>
        <v>2.7280872903346429</v>
      </c>
      <c r="BO258" s="21"/>
      <c r="BP258" s="2"/>
    </row>
    <row r="259" spans="1:68" x14ac:dyDescent="0.2">
      <c r="A259">
        <v>12.3</v>
      </c>
      <c r="B259">
        <v>1.98</v>
      </c>
      <c r="C259">
        <v>0.21323</v>
      </c>
      <c r="D259">
        <v>-1.4749999999999999E-2</v>
      </c>
      <c r="E259">
        <v>0.12881000000000001</v>
      </c>
      <c r="F259">
        <v>2.12113</v>
      </c>
      <c r="G259">
        <v>2.1739299999999999</v>
      </c>
      <c r="H259" s="21"/>
      <c r="I259" s="17">
        <f t="shared" si="23"/>
        <v>40.354330708661415</v>
      </c>
      <c r="J259" s="16">
        <f t="shared" si="24"/>
        <v>-39.954330708661416</v>
      </c>
      <c r="K259" s="10">
        <v>120</v>
      </c>
      <c r="L259" s="16">
        <v>4656.4960629921234</v>
      </c>
      <c r="M259" s="16">
        <v>2148.6220472441009</v>
      </c>
      <c r="N259" s="16">
        <v>17.486876640419947</v>
      </c>
      <c r="O259" s="16">
        <v>20.703647843942505</v>
      </c>
      <c r="P259" s="16">
        <v>21.479339566935455</v>
      </c>
      <c r="Q259" s="16">
        <v>0.67195159008749417</v>
      </c>
      <c r="R259" s="16">
        <v>3.1283624340194938</v>
      </c>
      <c r="S259" s="16">
        <v>53.8674807633993</v>
      </c>
      <c r="T259" s="20" t="s">
        <v>122</v>
      </c>
      <c r="U259" s="10">
        <v>5</v>
      </c>
      <c r="V259" s="20" t="s">
        <v>144</v>
      </c>
      <c r="W259" s="10">
        <v>4</v>
      </c>
      <c r="X259" s="20" t="s">
        <v>144</v>
      </c>
      <c r="Y259" s="10">
        <v>4</v>
      </c>
      <c r="Z259" s="20" t="s">
        <v>123</v>
      </c>
      <c r="AA259" s="15">
        <v>4</v>
      </c>
      <c r="AB259" s="11">
        <v>40.059496266823132</v>
      </c>
      <c r="AC259" s="10">
        <v>53.233764698418355</v>
      </c>
      <c r="AD259" s="19">
        <v>6.7067390347585096</v>
      </c>
      <c r="AE259" s="12">
        <v>2070.3647843942504</v>
      </c>
      <c r="AF259" s="10">
        <v>2242.1270264018553</v>
      </c>
      <c r="AG259" s="10">
        <v>1431.9559711290303</v>
      </c>
      <c r="AH259" s="10">
        <v>748.40099910128947</v>
      </c>
      <c r="AI259" s="10">
        <v>3.196560568319907</v>
      </c>
      <c r="AJ259" s="10"/>
      <c r="AK259" s="10"/>
      <c r="AL259" s="10"/>
      <c r="AM259" s="10"/>
      <c r="AN259" s="10">
        <v>10.351823921971253</v>
      </c>
      <c r="AO259" s="10">
        <v>5.9021034991484935</v>
      </c>
      <c r="AP259" s="10">
        <v>11.023691797903211</v>
      </c>
      <c r="AQ259" s="10">
        <v>114.66</v>
      </c>
      <c r="AR259" s="10"/>
      <c r="AS259" s="10"/>
      <c r="AT259" s="10">
        <v>4.9180011494359945</v>
      </c>
      <c r="AU259" s="10">
        <v>1</v>
      </c>
      <c r="AV259" s="16"/>
      <c r="AW259" s="19">
        <v>336.31905396027827</v>
      </c>
      <c r="AX259" s="1" t="s">
        <v>120</v>
      </c>
      <c r="AY259" s="23">
        <v>39.954330708661402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40.059496266823132</v>
      </c>
      <c r="BG259" s="24">
        <v>53.233764698418355</v>
      </c>
      <c r="BH259" s="24">
        <v>6.7067390347585096</v>
      </c>
      <c r="BI259" s="21"/>
      <c r="BJ259" s="25">
        <f t="shared" ca="1" si="25"/>
        <v>0.98101475794245141</v>
      </c>
      <c r="BK259" s="24">
        <f t="shared" ca="1" si="26"/>
        <v>17.83093320662212</v>
      </c>
      <c r="BL259" s="23">
        <f t="shared" si="27"/>
        <v>3.5086855955131191</v>
      </c>
      <c r="BM259" s="23">
        <f t="shared" ca="1" si="28"/>
        <v>2.8352995321076753</v>
      </c>
      <c r="BN259" s="22">
        <f t="shared" si="29"/>
        <v>2.7608176980003525</v>
      </c>
      <c r="BO259" s="21"/>
      <c r="BP259" s="2"/>
    </row>
    <row r="260" spans="1:68" x14ac:dyDescent="0.2">
      <c r="A260">
        <v>12.35</v>
      </c>
      <c r="B260">
        <v>1.98</v>
      </c>
      <c r="C260">
        <v>0.21742</v>
      </c>
      <c r="D260">
        <v>-2.99E-3</v>
      </c>
      <c r="E260">
        <v>0.13602</v>
      </c>
      <c r="F260">
        <v>2.1267800000000001</v>
      </c>
      <c r="G260">
        <v>2.1774300000000002</v>
      </c>
      <c r="H260" s="21"/>
      <c r="I260" s="17">
        <f t="shared" si="23"/>
        <v>40.518372703412069</v>
      </c>
      <c r="J260" s="16">
        <f t="shared" si="24"/>
        <v>-40.118372703412071</v>
      </c>
      <c r="K260" s="10">
        <v>112.5</v>
      </c>
      <c r="L260" s="16">
        <v>4674.9507874015717</v>
      </c>
      <c r="M260" s="16">
        <v>2156.8405511811088</v>
      </c>
      <c r="N260" s="16">
        <v>17.557961504811896</v>
      </c>
      <c r="O260" s="16">
        <v>21.813954825462012</v>
      </c>
      <c r="P260" s="16">
        <v>22.617414471213412</v>
      </c>
      <c r="Q260" s="16">
        <v>0.75557223240949323</v>
      </c>
      <c r="R260" s="16">
        <v>3.3406658102815281</v>
      </c>
      <c r="S260" s="16">
        <v>55.795808732736035</v>
      </c>
      <c r="T260" s="20" t="s">
        <v>122</v>
      </c>
      <c r="U260" s="10">
        <v>5</v>
      </c>
      <c r="V260" s="20" t="s">
        <v>144</v>
      </c>
      <c r="W260" s="10">
        <v>4</v>
      </c>
      <c r="X260" s="20" t="s">
        <v>144</v>
      </c>
      <c r="Y260" s="10">
        <v>4</v>
      </c>
      <c r="Z260" s="20" t="s">
        <v>33</v>
      </c>
      <c r="AA260" s="15">
        <v>3</v>
      </c>
      <c r="AB260" s="11">
        <v>43.69475079222692</v>
      </c>
      <c r="AC260" s="10">
        <v>50.573131443977729</v>
      </c>
      <c r="AD260" s="19">
        <v>5.7321177637953475</v>
      </c>
      <c r="AE260" s="12">
        <v>2181.3954825462015</v>
      </c>
      <c r="AF260" s="10">
        <v>2392.7360007819393</v>
      </c>
      <c r="AG260" s="10">
        <v>1507.8276314142274</v>
      </c>
      <c r="AH260" s="10">
        <v>786.60714297443928</v>
      </c>
      <c r="AI260" s="10">
        <v>2.9934152554928173</v>
      </c>
      <c r="AJ260" s="10"/>
      <c r="AK260" s="10"/>
      <c r="AL260" s="10"/>
      <c r="AM260" s="10"/>
      <c r="AN260" s="10">
        <v>10.906977412731006</v>
      </c>
      <c r="AO260" s="10">
        <v>6.21248385274375</v>
      </c>
      <c r="AP260" s="10">
        <v>11.554793419899593</v>
      </c>
      <c r="AQ260" s="10">
        <v>114.66</v>
      </c>
      <c r="AR260" s="10"/>
      <c r="AS260" s="10"/>
      <c r="AT260" s="10">
        <v>5.2442778605013229</v>
      </c>
      <c r="AU260" s="10">
        <v>1</v>
      </c>
      <c r="AV260" s="16"/>
      <c r="AW260" s="19">
        <v>358.91040011729092</v>
      </c>
      <c r="AX260" s="1" t="s">
        <v>120</v>
      </c>
      <c r="AY260" s="23">
        <v>40.118372703412099</v>
      </c>
      <c r="AZ260" s="18">
        <v>0</v>
      </c>
      <c r="BA260" s="18">
        <v>100</v>
      </c>
      <c r="BB260" s="18">
        <v>0</v>
      </c>
      <c r="BC260" s="18">
        <v>100</v>
      </c>
      <c r="BD260" s="18">
        <v>0</v>
      </c>
      <c r="BE260" s="18">
        <v>0</v>
      </c>
      <c r="BF260" s="24">
        <v>43.69475079222692</v>
      </c>
      <c r="BG260" s="24">
        <v>50.573131443977729</v>
      </c>
      <c r="BH260" s="24">
        <v>5.7321177637953475</v>
      </c>
      <c r="BI260" s="21"/>
      <c r="BJ260" s="25">
        <f t="shared" ca="1" si="25"/>
        <v>0.98054091391836895</v>
      </c>
      <c r="BK260" s="24">
        <f t="shared" ca="1" si="26"/>
        <v>18.811533393912718</v>
      </c>
      <c r="BL260" s="23">
        <f t="shared" si="27"/>
        <v>3.7257125355337393</v>
      </c>
      <c r="BM260" s="23">
        <f t="shared" ca="1" si="28"/>
        <v>2.8335461904699901</v>
      </c>
      <c r="BN260" s="22">
        <f t="shared" si="29"/>
        <v>2.7612040196359544</v>
      </c>
      <c r="BO260" s="21"/>
      <c r="BP260" s="2"/>
    </row>
    <row r="261" spans="1:68" x14ac:dyDescent="0.2">
      <c r="A261">
        <v>12.4</v>
      </c>
      <c r="B261">
        <v>2.02</v>
      </c>
      <c r="C261">
        <v>0.21648000000000001</v>
      </c>
      <c r="D261">
        <v>8.7200000000000003E-3</v>
      </c>
      <c r="E261">
        <v>0.13444999999999999</v>
      </c>
      <c r="F261">
        <v>2.1252499999999999</v>
      </c>
      <c r="G261">
        <v>2.1786799999999999</v>
      </c>
      <c r="H261" s="21"/>
      <c r="I261" s="17">
        <f t="shared" si="23"/>
        <v>40.682414698162731</v>
      </c>
      <c r="J261" s="16">
        <f t="shared" si="24"/>
        <v>-40.282414698162732</v>
      </c>
      <c r="K261" s="10">
        <v>112.5</v>
      </c>
      <c r="L261" s="16">
        <v>4693.4055118110209</v>
      </c>
      <c r="M261" s="16">
        <v>2165.0590551181172</v>
      </c>
      <c r="N261" s="16">
        <v>17.629046369203849</v>
      </c>
      <c r="O261" s="16">
        <v>21.564864476386035</v>
      </c>
      <c r="P261" s="16">
        <v>22.362277570302375</v>
      </c>
      <c r="Q261" s="16">
        <v>0.83883734478964733</v>
      </c>
      <c r="R261" s="16">
        <v>3.7511266111088917</v>
      </c>
      <c r="S261" s="16">
        <v>55.375909299745921</v>
      </c>
      <c r="T261" s="20" t="s">
        <v>122</v>
      </c>
      <c r="U261" s="10">
        <v>4</v>
      </c>
      <c r="V261" s="20" t="s">
        <v>144</v>
      </c>
      <c r="W261" s="10">
        <v>4</v>
      </c>
      <c r="X261" s="20" t="s">
        <v>144</v>
      </c>
      <c r="Y261" s="10">
        <v>4</v>
      </c>
      <c r="Z261" s="20" t="s">
        <v>33</v>
      </c>
      <c r="AA261" s="15">
        <v>3</v>
      </c>
      <c r="AB261" s="11">
        <v>54.545216044391921</v>
      </c>
      <c r="AC261" s="10">
        <v>41.663420082325636</v>
      </c>
      <c r="AD261" s="19">
        <v>3.7913638732824451</v>
      </c>
      <c r="AE261" s="12">
        <v>2156.4864476386037</v>
      </c>
      <c r="AF261" s="10">
        <v>2361.6343227683205</v>
      </c>
      <c r="AG261" s="10">
        <v>1490.818504686825</v>
      </c>
      <c r="AH261" s="10">
        <v>776.50689457115129</v>
      </c>
      <c r="AI261" s="10">
        <v>2.6658657616048433</v>
      </c>
      <c r="AJ261" s="10"/>
      <c r="AK261" s="10"/>
      <c r="AL261" s="10"/>
      <c r="AM261" s="10"/>
      <c r="AN261" s="10">
        <v>14.37657631759069</v>
      </c>
      <c r="AO261" s="10">
        <v>6.2624094739975273</v>
      </c>
      <c r="AP261" s="10">
        <v>11.435729532807775</v>
      </c>
      <c r="AQ261" s="10">
        <v>114.66</v>
      </c>
      <c r="AR261" s="10"/>
      <c r="AS261" s="10"/>
      <c r="AT261" s="10">
        <v>5.1520125137220587</v>
      </c>
      <c r="AU261" s="10">
        <v>1</v>
      </c>
      <c r="AV261" s="16"/>
      <c r="AW261" s="19">
        <v>354.24514841524808</v>
      </c>
      <c r="AX261" s="1" t="s">
        <v>120</v>
      </c>
      <c r="AY261" s="23">
        <v>40.282414698162697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54.545216044391921</v>
      </c>
      <c r="BG261" s="24">
        <v>41.663420082325636</v>
      </c>
      <c r="BH261" s="24">
        <v>3.7913638732824451</v>
      </c>
      <c r="BI261" s="21"/>
      <c r="BJ261" s="25">
        <f t="shared" ca="1" si="25"/>
        <v>0.99532348555029093</v>
      </c>
      <c r="BK261" s="24">
        <f t="shared" ca="1" si="26"/>
        <v>18.491452676685373</v>
      </c>
      <c r="BL261" s="23">
        <f t="shared" si="27"/>
        <v>4.1909230814909488</v>
      </c>
      <c r="BM261" s="23">
        <f t="shared" ca="1" si="28"/>
        <v>2.871835934543602</v>
      </c>
      <c r="BN261" s="22">
        <f t="shared" si="29"/>
        <v>2.7970395580368055</v>
      </c>
      <c r="BO261" s="21"/>
      <c r="BP261" s="2"/>
    </row>
    <row r="262" spans="1:68" x14ac:dyDescent="0.2">
      <c r="A262">
        <v>12.45</v>
      </c>
      <c r="B262">
        <v>1.98</v>
      </c>
      <c r="C262">
        <v>0.20780000000000001</v>
      </c>
      <c r="D262">
        <v>7.7799999999999996E-3</v>
      </c>
      <c r="E262">
        <v>0.12068</v>
      </c>
      <c r="F262">
        <v>2.12263</v>
      </c>
      <c r="G262">
        <v>2.1779799999999998</v>
      </c>
      <c r="H262" s="21"/>
      <c r="I262" s="17">
        <f t="shared" si="23"/>
        <v>40.846456692913378</v>
      </c>
      <c r="J262" s="16">
        <f t="shared" si="24"/>
        <v>-40.44645669291338</v>
      </c>
      <c r="K262" s="10">
        <v>112.5</v>
      </c>
      <c r="L262" s="16">
        <v>4711.8602362204683</v>
      </c>
      <c r="M262" s="16">
        <v>2173.2775590551246</v>
      </c>
      <c r="N262" s="16">
        <v>17.700131233595798</v>
      </c>
      <c r="O262" s="16">
        <v>19.264753593429159</v>
      </c>
      <c r="P262" s="16">
        <v>20.009134191314455</v>
      </c>
      <c r="Q262" s="16">
        <v>0.83215338188295696</v>
      </c>
      <c r="R262" s="16">
        <v>4.1588675148381844</v>
      </c>
      <c r="S262" s="16">
        <v>51.693097075367746</v>
      </c>
      <c r="T262" s="20" t="s">
        <v>122</v>
      </c>
      <c r="U262" s="10">
        <v>4</v>
      </c>
      <c r="V262" s="20" t="s">
        <v>144</v>
      </c>
      <c r="W262" s="10">
        <v>4</v>
      </c>
      <c r="X262" s="20" t="s">
        <v>144</v>
      </c>
      <c r="Y262" s="10">
        <v>4</v>
      </c>
      <c r="Z262" s="20" t="s">
        <v>33</v>
      </c>
      <c r="AA262" s="15">
        <v>3</v>
      </c>
      <c r="AB262" s="11">
        <v>68.745660409461067</v>
      </c>
      <c r="AC262" s="10">
        <v>28.688659627700545</v>
      </c>
      <c r="AD262" s="19">
        <v>2.5656799628383906</v>
      </c>
      <c r="AE262" s="12">
        <v>1926.4753593429159</v>
      </c>
      <c r="AF262" s="10">
        <v>2083.7083532162446</v>
      </c>
      <c r="AG262" s="10">
        <v>1333.9422794209636</v>
      </c>
      <c r="AH262" s="10">
        <v>699.28386874502303</v>
      </c>
      <c r="AI262" s="10">
        <v>2.4045007359146631</v>
      </c>
      <c r="AJ262" s="10"/>
      <c r="AK262" s="10"/>
      <c r="AL262" s="10"/>
      <c r="AM262" s="10"/>
      <c r="AN262" s="10">
        <v>12.843169062286107</v>
      </c>
      <c r="AO262" s="10">
        <v>5.8228254732876126</v>
      </c>
      <c r="AP262" s="10">
        <v>10.337595955946746</v>
      </c>
      <c r="AQ262" s="10">
        <v>114.66</v>
      </c>
      <c r="AR262" s="10"/>
      <c r="AS262" s="10"/>
      <c r="AT262" s="10">
        <v>4.4993159495328277</v>
      </c>
      <c r="AU262" s="10">
        <v>1</v>
      </c>
      <c r="AV262" s="16"/>
      <c r="AW262" s="19">
        <v>312.55625298243666</v>
      </c>
      <c r="AX262" s="1" t="s">
        <v>120</v>
      </c>
      <c r="AY262" s="23">
        <v>40.446456692913401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68.745660409461067</v>
      </c>
      <c r="BG262" s="24">
        <v>28.688659627700545</v>
      </c>
      <c r="BH262" s="24">
        <v>2.5656799628383906</v>
      </c>
      <c r="BI262" s="21"/>
      <c r="BJ262" s="25">
        <f t="shared" ca="1" si="25"/>
        <v>1</v>
      </c>
      <c r="BK262" s="24">
        <f t="shared" ca="1" si="26"/>
        <v>16.245696735468343</v>
      </c>
      <c r="BL262" s="23">
        <f t="shared" si="27"/>
        <v>4.713894307414038</v>
      </c>
      <c r="BM262" s="23">
        <f t="shared" ca="1" si="28"/>
        <v>2.9477364979693967</v>
      </c>
      <c r="BN262" s="22">
        <f t="shared" si="29"/>
        <v>2.8628317697751808</v>
      </c>
      <c r="BO262" s="21"/>
      <c r="BP262" s="2"/>
    </row>
    <row r="263" spans="1:68" x14ac:dyDescent="0.2">
      <c r="A263">
        <v>12.5</v>
      </c>
      <c r="B263">
        <v>2.02</v>
      </c>
      <c r="C263">
        <v>0.20066000000000001</v>
      </c>
      <c r="D263">
        <v>1.0370000000000001E-2</v>
      </c>
      <c r="E263">
        <v>0.10685</v>
      </c>
      <c r="F263">
        <v>2.12093</v>
      </c>
      <c r="G263">
        <v>2.1758799999999998</v>
      </c>
      <c r="H263" s="21"/>
      <c r="I263" s="17">
        <f t="shared" si="23"/>
        <v>41.01049868766404</v>
      </c>
      <c r="J263" s="16">
        <f t="shared" si="24"/>
        <v>-40.610498687664041</v>
      </c>
      <c r="K263" s="10">
        <v>112.5</v>
      </c>
      <c r="L263" s="16">
        <v>4730.3149606299176</v>
      </c>
      <c r="M263" s="16">
        <v>2181.4960629921329</v>
      </c>
      <c r="N263" s="16">
        <v>17.77121609798775</v>
      </c>
      <c r="O263" s="16">
        <v>17.372726899383984</v>
      </c>
      <c r="P263" s="16">
        <v>18.063843922824155</v>
      </c>
      <c r="Q263" s="16">
        <v>0.85056983287054</v>
      </c>
      <c r="R263" s="16">
        <v>4.7086867917178026</v>
      </c>
      <c r="S263" s="16">
        <v>47.994237738900779</v>
      </c>
      <c r="T263" s="20" t="s">
        <v>33</v>
      </c>
      <c r="U263" s="10">
        <v>3</v>
      </c>
      <c r="V263" s="20" t="s">
        <v>144</v>
      </c>
      <c r="W263" s="10">
        <v>4</v>
      </c>
      <c r="X263" s="20" t="s">
        <v>33</v>
      </c>
      <c r="Y263" s="10">
        <v>3</v>
      </c>
      <c r="Z263" s="20" t="s">
        <v>33</v>
      </c>
      <c r="AA263" s="15">
        <v>3</v>
      </c>
      <c r="AB263" s="11">
        <v>86.01953403875514</v>
      </c>
      <c r="AC263" s="10">
        <v>12.58510218115002</v>
      </c>
      <c r="AD263" s="19">
        <v>1.3953637800948426</v>
      </c>
      <c r="AE263" s="12">
        <v>1737.2726899383983</v>
      </c>
      <c r="AF263" s="10">
        <v>1853.7651025462415</v>
      </c>
      <c r="AG263" s="10">
        <v>1204.2562615216104</v>
      </c>
      <c r="AH263" s="10">
        <v>621.73073089878233</v>
      </c>
      <c r="AI263" s="10">
        <v>2.1237343748556787</v>
      </c>
      <c r="AJ263" s="10"/>
      <c r="AK263" s="10"/>
      <c r="AL263" s="10"/>
      <c r="AM263" s="10"/>
      <c r="AN263" s="10">
        <v>17.372726899383984</v>
      </c>
      <c r="AO263" s="10">
        <v>5.4802169118731712</v>
      </c>
      <c r="AP263" s="10">
        <v>9.4297938306512723</v>
      </c>
      <c r="AQ263" s="10">
        <v>111.47500000000001</v>
      </c>
      <c r="AR263" s="10"/>
      <c r="AS263" s="10"/>
      <c r="AT263" s="10">
        <v>3.9636547560641326</v>
      </c>
      <c r="AU263" s="10">
        <v>1</v>
      </c>
      <c r="AV263" s="16"/>
      <c r="AW263" s="19">
        <v>278.06476538193624</v>
      </c>
      <c r="AX263" s="1" t="s">
        <v>120</v>
      </c>
      <c r="AY263" s="23">
        <v>40.610498687663998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86.01953403875514</v>
      </c>
      <c r="BG263" s="24">
        <v>12.58510218115002</v>
      </c>
      <c r="BH263" s="24">
        <v>1.3953637800948426</v>
      </c>
      <c r="BI263" s="21"/>
      <c r="BJ263" s="25">
        <f t="shared" ca="1" si="25"/>
        <v>1</v>
      </c>
      <c r="BK263" s="24">
        <f t="shared" ca="1" si="26"/>
        <v>14.392587462181277</v>
      </c>
      <c r="BL263" s="23">
        <f t="shared" si="27"/>
        <v>5.4180955584115056</v>
      </c>
      <c r="BM263" s="23">
        <f t="shared" ca="1" si="28"/>
        <v>3.0269156947171396</v>
      </c>
      <c r="BN263" s="22">
        <f t="shared" si="29"/>
        <v>2.9315409998343687</v>
      </c>
      <c r="BO263" s="21"/>
      <c r="BP263" s="2"/>
    </row>
    <row r="264" spans="1:68" x14ac:dyDescent="0.2">
      <c r="A264">
        <v>12.55</v>
      </c>
      <c r="B264">
        <v>1.98</v>
      </c>
      <c r="C264">
        <v>0.22722999999999999</v>
      </c>
      <c r="D264">
        <v>2.751E-2</v>
      </c>
      <c r="E264">
        <v>9.5240000000000005E-2</v>
      </c>
      <c r="F264">
        <v>2.12168</v>
      </c>
      <c r="G264">
        <v>2.1768299999999998</v>
      </c>
      <c r="H264" s="21"/>
      <c r="I264" s="17">
        <f t="shared" si="23"/>
        <v>41.174540682414701</v>
      </c>
      <c r="J264" s="16">
        <f t="shared" si="24"/>
        <v>-40.774540682414703</v>
      </c>
      <c r="K264" s="10">
        <v>112.5</v>
      </c>
      <c r="L264" s="16">
        <v>4748.7696850393668</v>
      </c>
      <c r="M264" s="16">
        <v>2189.7145669291413</v>
      </c>
      <c r="N264" s="16">
        <v>17.842300962379703</v>
      </c>
      <c r="O264" s="16">
        <v>24.413504106776173</v>
      </c>
      <c r="P264" s="16">
        <v>25.05990745709213</v>
      </c>
      <c r="Q264" s="16">
        <v>0.97244549693508653</v>
      </c>
      <c r="R264" s="16">
        <v>3.880483192526226</v>
      </c>
      <c r="S264" s="16">
        <v>44.889121549719171</v>
      </c>
      <c r="T264" s="20" t="s">
        <v>122</v>
      </c>
      <c r="U264" s="10">
        <v>4</v>
      </c>
      <c r="V264" s="20" t="s">
        <v>144</v>
      </c>
      <c r="W264" s="10">
        <v>4</v>
      </c>
      <c r="X264" s="20" t="s">
        <v>144</v>
      </c>
      <c r="Y264" s="10">
        <v>4</v>
      </c>
      <c r="Z264" s="20" t="s">
        <v>33</v>
      </c>
      <c r="AA264" s="15">
        <v>3</v>
      </c>
      <c r="AB264" s="11">
        <v>53.342995631533398</v>
      </c>
      <c r="AC264" s="10">
        <v>42.707551119049832</v>
      </c>
      <c r="AD264" s="19">
        <v>3.9494532494167673</v>
      </c>
      <c r="AE264" s="12">
        <v>2441.3504106776172</v>
      </c>
      <c r="AF264" s="10">
        <v>2675.7458286713295</v>
      </c>
      <c r="AG264" s="10">
        <v>1670.6604971394754</v>
      </c>
      <c r="AH264" s="10">
        <v>556.39173779669761</v>
      </c>
      <c r="AI264" s="10">
        <v>2.5769986632746935</v>
      </c>
      <c r="AJ264" s="10"/>
      <c r="AK264" s="10"/>
      <c r="AL264" s="10"/>
      <c r="AM264" s="10"/>
      <c r="AN264" s="10">
        <v>16.275669404517448</v>
      </c>
      <c r="AO264" s="10">
        <v>6.9137505128115766</v>
      </c>
      <c r="AP264" s="10">
        <v>12.694623479976327</v>
      </c>
      <c r="AQ264" s="10">
        <v>114.66</v>
      </c>
      <c r="AR264" s="10"/>
      <c r="AS264" s="10"/>
      <c r="AT264" s="10">
        <v>5.8040705878203838</v>
      </c>
      <c r="AU264" s="10">
        <v>1</v>
      </c>
      <c r="AV264" s="16"/>
      <c r="AW264" s="19">
        <v>401.36187430069947</v>
      </c>
      <c r="AX264" s="1" t="s">
        <v>120</v>
      </c>
      <c r="AY264" s="23">
        <v>40.774540682414703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53.342995631533398</v>
      </c>
      <c r="BG264" s="24">
        <v>42.707551119049832</v>
      </c>
      <c r="BH264" s="24">
        <v>3.9494532494167673</v>
      </c>
      <c r="BI264" s="21"/>
      <c r="BJ264" s="25">
        <f t="shared" ca="1" si="25"/>
        <v>0.98389668871307645</v>
      </c>
      <c r="BK264" s="24">
        <f t="shared" ca="1" si="26"/>
        <v>20.730871273152708</v>
      </c>
      <c r="BL264" s="23">
        <f t="shared" si="27"/>
        <v>4.2866347558174347</v>
      </c>
      <c r="BM264" s="23">
        <f t="shared" ca="1" si="28"/>
        <v>2.840315372189687</v>
      </c>
      <c r="BN264" s="22">
        <f t="shared" si="29"/>
        <v>2.7688720171121539</v>
      </c>
      <c r="BO264" s="21"/>
      <c r="BP264" s="2"/>
    </row>
    <row r="265" spans="1:68" x14ac:dyDescent="0.2">
      <c r="A265">
        <v>12.6</v>
      </c>
      <c r="B265">
        <v>0.42</v>
      </c>
      <c r="C265">
        <v>0.24825</v>
      </c>
      <c r="D265">
        <v>2.0129999999999999E-2</v>
      </c>
      <c r="E265">
        <v>6.4599999999999996E-3</v>
      </c>
      <c r="F265">
        <v>2.12195</v>
      </c>
      <c r="G265">
        <v>2.1743299999999999</v>
      </c>
      <c r="H265" s="21"/>
      <c r="I265" s="17">
        <f t="shared" si="23"/>
        <v>41.338582677165348</v>
      </c>
      <c r="J265" s="16">
        <f t="shared" si="24"/>
        <v>-40.93858267716535</v>
      </c>
      <c r="K265" s="10">
        <v>112.5</v>
      </c>
      <c r="L265" s="16">
        <v>4767.2244094488142</v>
      </c>
      <c r="M265" s="16">
        <v>2197.9330708661487</v>
      </c>
      <c r="N265" s="16">
        <v>17.913385826771652</v>
      </c>
      <c r="O265" s="16">
        <v>29.983588295687884</v>
      </c>
      <c r="P265" s="16">
        <v>30.288072619305492</v>
      </c>
      <c r="Q265" s="16">
        <v>0.91996927751872992</v>
      </c>
      <c r="R265" s="16">
        <v>3.0373978862304538</v>
      </c>
      <c r="S265" s="16">
        <v>21.144744695667288</v>
      </c>
      <c r="T265" s="20" t="s">
        <v>122</v>
      </c>
      <c r="U265" s="10">
        <v>5</v>
      </c>
      <c r="V265" s="20" t="s">
        <v>144</v>
      </c>
      <c r="W265" s="10">
        <v>4</v>
      </c>
      <c r="X265" s="20" t="s">
        <v>144</v>
      </c>
      <c r="Y265" s="10">
        <v>4</v>
      </c>
      <c r="Z265" s="20" t="s">
        <v>123</v>
      </c>
      <c r="AA265" s="15">
        <v>4</v>
      </c>
      <c r="AB265" s="11">
        <v>26.59037407411595</v>
      </c>
      <c r="AC265" s="10">
        <v>60.833257429499476</v>
      </c>
      <c r="AD265" s="19">
        <v>12.576368496384577</v>
      </c>
      <c r="AE265" s="12">
        <v>2998.3588295687887</v>
      </c>
      <c r="AF265" s="10">
        <v>3289.7385110252872</v>
      </c>
      <c r="AG265" s="10">
        <v>2019.2048412870329</v>
      </c>
      <c r="AH265" s="10">
        <v>66.473668160138814</v>
      </c>
      <c r="AI265" s="10">
        <v>3.2922917492414685</v>
      </c>
      <c r="AJ265" s="10"/>
      <c r="AK265" s="10"/>
      <c r="AL265" s="10"/>
      <c r="AM265" s="10"/>
      <c r="AN265" s="10">
        <v>14.991794147843942</v>
      </c>
      <c r="AO265" s="10">
        <v>7.8081606205157037</v>
      </c>
      <c r="AP265" s="10">
        <v>15.144036309652746</v>
      </c>
      <c r="AQ265" s="10">
        <v>114.66</v>
      </c>
      <c r="AR265" s="10"/>
      <c r="AS265" s="10"/>
      <c r="AT265" s="10">
        <v>7.1815588116531952</v>
      </c>
      <c r="AU265" s="10">
        <v>1</v>
      </c>
      <c r="AV265" s="16"/>
      <c r="AW265" s="19">
        <v>493.46077665379306</v>
      </c>
      <c r="AX265" s="1" t="s">
        <v>120</v>
      </c>
      <c r="AY265" s="23">
        <v>40.9385826771653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26.59037407411595</v>
      </c>
      <c r="BG265" s="24">
        <v>60.833257429499476</v>
      </c>
      <c r="BH265" s="24">
        <v>12.576368496384577</v>
      </c>
      <c r="BI265" s="21"/>
      <c r="BJ265" s="25">
        <f t="shared" ca="1" si="25"/>
        <v>0.93006409257548439</v>
      </c>
      <c r="BK265" s="24">
        <f t="shared" ca="1" si="26"/>
        <v>25.455736006169055</v>
      </c>
      <c r="BL265" s="23">
        <f t="shared" si="27"/>
        <v>3.2968538500676861</v>
      </c>
      <c r="BM265" s="23">
        <f t="shared" ca="1" si="28"/>
        <v>2.6985128124063071</v>
      </c>
      <c r="BN265" s="22">
        <f t="shared" si="29"/>
        <v>2.6372041750955284</v>
      </c>
      <c r="BO265" s="21"/>
      <c r="BP265" s="2"/>
    </row>
    <row r="266" spans="1:68" x14ac:dyDescent="0.2">
      <c r="A266">
        <v>12.65</v>
      </c>
      <c r="B266">
        <v>1.98</v>
      </c>
      <c r="C266">
        <v>0.26828999999999997</v>
      </c>
      <c r="D266">
        <v>5.0659999999999997E-2</v>
      </c>
      <c r="E266">
        <v>-6.94E-3</v>
      </c>
      <c r="F266">
        <v>2.1207500000000001</v>
      </c>
      <c r="G266">
        <v>2.1675</v>
      </c>
      <c r="H266" s="21"/>
      <c r="I266" s="17">
        <f t="shared" si="23"/>
        <v>41.50262467191601</v>
      </c>
      <c r="J266" s="16">
        <f t="shared" si="24"/>
        <v>-41.102624671916011</v>
      </c>
      <c r="K266" s="10">
        <v>112.5</v>
      </c>
      <c r="L266" s="16">
        <v>4785.6791338582634</v>
      </c>
      <c r="M266" s="16">
        <v>2206.151574803157</v>
      </c>
      <c r="N266" s="16">
        <v>17.984470691163605</v>
      </c>
      <c r="O266" s="16">
        <v>35.293982546201221</v>
      </c>
      <c r="P266" s="16">
        <v>35.546859357341269</v>
      </c>
      <c r="Q266" s="16">
        <v>1.1370558600094305</v>
      </c>
      <c r="R266" s="16">
        <v>3.1987519588691922</v>
      </c>
      <c r="S266" s="16">
        <v>17.560889662503342</v>
      </c>
      <c r="T266" s="20" t="s">
        <v>122</v>
      </c>
      <c r="U266" s="10">
        <v>5</v>
      </c>
      <c r="V266" s="20" t="s">
        <v>142</v>
      </c>
      <c r="W266" s="10">
        <v>5</v>
      </c>
      <c r="X266" s="20" t="s">
        <v>144</v>
      </c>
      <c r="Y266" s="10">
        <v>4</v>
      </c>
      <c r="Z266" s="20" t="s">
        <v>123</v>
      </c>
      <c r="AA266" s="15">
        <v>4</v>
      </c>
      <c r="AB266" s="11">
        <v>25.667560119915791</v>
      </c>
      <c r="AC266" s="10">
        <v>61.175638496555095</v>
      </c>
      <c r="AD266" s="19">
        <v>13.156801383529116</v>
      </c>
      <c r="AE266" s="12">
        <v>3529.3982546201223</v>
      </c>
      <c r="AF266" s="10">
        <v>3907.3337317112928</v>
      </c>
      <c r="AG266" s="10">
        <v>2369.7906238227515</v>
      </c>
      <c r="AH266" s="10">
        <v>0</v>
      </c>
      <c r="AI266" s="10">
        <v>3.1262192656960979</v>
      </c>
      <c r="AJ266" s="10"/>
      <c r="AK266" s="10"/>
      <c r="AL266" s="10"/>
      <c r="AM266" s="10"/>
      <c r="AN266" s="10">
        <v>17.64699127310061</v>
      </c>
      <c r="AO266" s="10">
        <v>8.984269827805301</v>
      </c>
      <c r="AP266" s="10">
        <v>17.773429678670635</v>
      </c>
      <c r="AQ266" s="10">
        <v>114.66</v>
      </c>
      <c r="AR266" s="10"/>
      <c r="AS266" s="10"/>
      <c r="AT266" s="10">
        <v>8.5696666546374516</v>
      </c>
      <c r="AU266" s="10">
        <v>1</v>
      </c>
      <c r="AV266" s="16"/>
      <c r="AW266" s="19">
        <v>586.10005975669389</v>
      </c>
      <c r="AX266" s="1" t="s">
        <v>120</v>
      </c>
      <c r="AY266" s="23">
        <v>41.102624671915997</v>
      </c>
      <c r="AZ266" s="18">
        <v>0</v>
      </c>
      <c r="BA266" s="18">
        <v>100</v>
      </c>
      <c r="BB266" s="18">
        <v>0</v>
      </c>
      <c r="BC266" s="18">
        <v>0</v>
      </c>
      <c r="BD266" s="18">
        <v>100</v>
      </c>
      <c r="BE266" s="18">
        <v>0</v>
      </c>
      <c r="BF266" s="24">
        <v>25.667560119915791</v>
      </c>
      <c r="BG266" s="24">
        <v>61.175638496555095</v>
      </c>
      <c r="BH266" s="24">
        <v>13.156801383529116</v>
      </c>
      <c r="BI266" s="21"/>
      <c r="BJ266" s="25">
        <f t="shared" ca="1" si="25"/>
        <v>0.9132655043508312</v>
      </c>
      <c r="BK266" s="24">
        <f t="shared" ca="1" si="26"/>
        <v>30.159997606324854</v>
      </c>
      <c r="BL266" s="23">
        <f t="shared" si="27"/>
        <v>3.4296168826510063</v>
      </c>
      <c r="BM266" s="23">
        <f t="shared" ca="1" si="28"/>
        <v>2.6539123731293284</v>
      </c>
      <c r="BN266" s="22">
        <f t="shared" si="29"/>
        <v>2.5993568825297566</v>
      </c>
      <c r="BO266" s="21"/>
      <c r="BP266" s="2"/>
    </row>
    <row r="267" spans="1:68" x14ac:dyDescent="0.2">
      <c r="A267">
        <v>12.7</v>
      </c>
      <c r="B267">
        <v>1.98</v>
      </c>
      <c r="C267">
        <v>0.24313000000000001</v>
      </c>
      <c r="D267">
        <v>0.10057000000000001</v>
      </c>
      <c r="E267">
        <v>2.6509999999999999E-2</v>
      </c>
      <c r="F267">
        <v>2.1227800000000001</v>
      </c>
      <c r="G267">
        <v>2.1656</v>
      </c>
      <c r="H267" s="21"/>
      <c r="I267" s="17">
        <f t="shared" si="23"/>
        <v>41.666666666666664</v>
      </c>
      <c r="J267" s="16">
        <f t="shared" si="24"/>
        <v>-41.266666666666666</v>
      </c>
      <c r="K267" s="10">
        <v>112.5</v>
      </c>
      <c r="L267" s="16">
        <v>4804.1338582677117</v>
      </c>
      <c r="M267" s="16">
        <v>2214.3700787401649</v>
      </c>
      <c r="N267" s="16">
        <v>18.055555555555557</v>
      </c>
      <c r="O267" s="16">
        <v>28.626840862422998</v>
      </c>
      <c r="P267" s="16">
        <v>29.008543889411882</v>
      </c>
      <c r="Q267" s="16">
        <v>1.4919458479593439</v>
      </c>
      <c r="R267" s="16">
        <v>5.1431256034326633</v>
      </c>
      <c r="S267" s="16">
        <v>26.507154652005884</v>
      </c>
      <c r="T267" s="20" t="s">
        <v>33</v>
      </c>
      <c r="U267" s="10">
        <v>3</v>
      </c>
      <c r="V267" s="20" t="s">
        <v>144</v>
      </c>
      <c r="W267" s="10">
        <v>4</v>
      </c>
      <c r="X267" s="20" t="s">
        <v>144</v>
      </c>
      <c r="Y267" s="10">
        <v>4</v>
      </c>
      <c r="Z267" s="20" t="s">
        <v>33</v>
      </c>
      <c r="AA267" s="15">
        <v>3</v>
      </c>
      <c r="AB267" s="11">
        <v>81.396422931136868</v>
      </c>
      <c r="AC267" s="10">
        <v>16.821240669624387</v>
      </c>
      <c r="AD267" s="19">
        <v>1.7823363992387451</v>
      </c>
      <c r="AE267" s="12">
        <v>2862.6840862423001</v>
      </c>
      <c r="AF267" s="10">
        <v>3137.0345752249273</v>
      </c>
      <c r="AG267" s="10">
        <v>1933.9029259607923</v>
      </c>
      <c r="AH267" s="10">
        <v>173.86146712697814</v>
      </c>
      <c r="AI267" s="10">
        <v>1.9443429484447601</v>
      </c>
      <c r="AJ267" s="10"/>
      <c r="AK267" s="10"/>
      <c r="AL267" s="10"/>
      <c r="AM267" s="10"/>
      <c r="AN267" s="10">
        <v>28.626840862422998</v>
      </c>
      <c r="AO267" s="10">
        <v>8.1401360334367805</v>
      </c>
      <c r="AP267" s="10">
        <v>14.537320481725544</v>
      </c>
      <c r="AQ267" s="10">
        <v>111.47500000000001</v>
      </c>
      <c r="AR267" s="10"/>
      <c r="AS267" s="10"/>
      <c r="AT267" s="10">
        <v>6.7784622004346744</v>
      </c>
      <c r="AU267" s="10">
        <v>1</v>
      </c>
      <c r="AV267" s="16"/>
      <c r="AW267" s="19">
        <v>470.55518628373909</v>
      </c>
      <c r="AX267" s="1" t="s">
        <v>120</v>
      </c>
      <c r="AY267" s="23">
        <v>41.266666666666701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81.396422931136868</v>
      </c>
      <c r="BG267" s="24">
        <v>16.821240669624387</v>
      </c>
      <c r="BH267" s="24">
        <v>1.7823363992387451</v>
      </c>
      <c r="BI267" s="21"/>
      <c r="BJ267" s="25">
        <f t="shared" ca="1" si="25"/>
        <v>0.99603588765975748</v>
      </c>
      <c r="BK267" s="24">
        <f t="shared" ca="1" si="26"/>
        <v>24.034890171249558</v>
      </c>
      <c r="BL267" s="23">
        <f t="shared" si="27"/>
        <v>5.6074535917954682</v>
      </c>
      <c r="BM267" s="23">
        <f t="shared" ca="1" si="28"/>
        <v>2.8706478171425842</v>
      </c>
      <c r="BN267" s="22">
        <f t="shared" si="29"/>
        <v>2.8038959497720133</v>
      </c>
      <c r="BO267" s="21"/>
      <c r="BP267" s="2"/>
    </row>
    <row r="268" spans="1:68" x14ac:dyDescent="0.2">
      <c r="A268">
        <v>12.75</v>
      </c>
      <c r="B268">
        <v>1.98</v>
      </c>
      <c r="C268">
        <v>0.22919</v>
      </c>
      <c r="D268">
        <v>7.9299999999999995E-2</v>
      </c>
      <c r="E268">
        <v>-4.6050000000000001E-2</v>
      </c>
      <c r="F268">
        <v>2.1243300000000001</v>
      </c>
      <c r="G268">
        <v>2.1629499999999999</v>
      </c>
      <c r="H268" s="21"/>
      <c r="I268" s="17">
        <f t="shared" si="23"/>
        <v>41.830708661417319</v>
      </c>
      <c r="J268" s="16">
        <f t="shared" si="24"/>
        <v>-41.43070866141732</v>
      </c>
      <c r="K268" s="10">
        <v>112.5</v>
      </c>
      <c r="L268" s="16">
        <v>4822.58858267716</v>
      </c>
      <c r="M268" s="16">
        <v>2222.5885826771728</v>
      </c>
      <c r="N268" s="16">
        <v>18.126640419947503</v>
      </c>
      <c r="O268" s="16">
        <v>24.932883983572896</v>
      </c>
      <c r="P268" s="16">
        <v>25.035136181802692</v>
      </c>
      <c r="Q268" s="16">
        <v>1.3407034106983811</v>
      </c>
      <c r="R268" s="16">
        <v>5.3552870691907764</v>
      </c>
      <c r="S268" s="16">
        <v>7.1008470992912534</v>
      </c>
      <c r="T268" s="20" t="s">
        <v>33</v>
      </c>
      <c r="U268" s="10">
        <v>3</v>
      </c>
      <c r="V268" s="20" t="s">
        <v>144</v>
      </c>
      <c r="W268" s="10">
        <v>4</v>
      </c>
      <c r="X268" s="20" t="s">
        <v>144</v>
      </c>
      <c r="Y268" s="10">
        <v>4</v>
      </c>
      <c r="Z268" s="20" t="s">
        <v>33</v>
      </c>
      <c r="AA268" s="15">
        <v>3</v>
      </c>
      <c r="AB268" s="11">
        <v>89.309744037799391</v>
      </c>
      <c r="AC268" s="10">
        <v>9.6322604017578328</v>
      </c>
      <c r="AD268" s="19">
        <v>1.0579955604427811</v>
      </c>
      <c r="AE268" s="12">
        <v>2493.2883983572897</v>
      </c>
      <c r="AF268" s="10">
        <v>2668.4892728938785</v>
      </c>
      <c r="AG268" s="10">
        <v>1669.0090787868462</v>
      </c>
      <c r="AH268" s="10">
        <v>0</v>
      </c>
      <c r="AI268" s="10">
        <v>1.8673135297509036</v>
      </c>
      <c r="AJ268" s="10"/>
      <c r="AK268" s="10"/>
      <c r="AL268" s="10"/>
      <c r="AM268" s="10"/>
      <c r="AN268" s="10">
        <v>24.932883983572896</v>
      </c>
      <c r="AO268" s="10">
        <v>7.2736227438960732</v>
      </c>
      <c r="AP268" s="10">
        <v>12.683063551507923</v>
      </c>
      <c r="AQ268" s="10">
        <v>111.47500000000001</v>
      </c>
      <c r="AR268" s="10"/>
      <c r="AS268" s="10"/>
      <c r="AT268" s="10">
        <v>5.6972790728285609</v>
      </c>
      <c r="AU268" s="10">
        <v>1</v>
      </c>
      <c r="AV268" s="16"/>
      <c r="AW268" s="19">
        <v>400.27339093408176</v>
      </c>
      <c r="AX268" s="1" t="s">
        <v>120</v>
      </c>
      <c r="AY268" s="23">
        <v>41.430708661417299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89.309744037799391</v>
      </c>
      <c r="BG268" s="24">
        <v>9.6322604017578328</v>
      </c>
      <c r="BH268" s="24">
        <v>1.0579955604427811</v>
      </c>
      <c r="BI268" s="21"/>
      <c r="BJ268" s="25">
        <f t="shared" ca="1" si="25"/>
        <v>1</v>
      </c>
      <c r="BK268" s="24">
        <f t="shared" ca="1" si="26"/>
        <v>20.358101419933536</v>
      </c>
      <c r="BL268" s="23">
        <f t="shared" si="27"/>
        <v>5.9260642696742156</v>
      </c>
      <c r="BM268" s="23">
        <f t="shared" ca="1" si="28"/>
        <v>2.9397575285937463</v>
      </c>
      <c r="BN268" s="22">
        <f t="shared" si="29"/>
        <v>2.8625407533182279</v>
      </c>
      <c r="BO268" s="21"/>
      <c r="BP268" s="2"/>
    </row>
    <row r="269" spans="1:68" x14ac:dyDescent="0.2">
      <c r="A269">
        <v>12.8</v>
      </c>
      <c r="B269">
        <v>1.98</v>
      </c>
      <c r="C269">
        <v>0.21903</v>
      </c>
      <c r="D269">
        <v>3.6409999999999998E-2</v>
      </c>
      <c r="E269">
        <v>-4.0710000000000003E-2</v>
      </c>
      <c r="F269">
        <v>2.1241300000000001</v>
      </c>
      <c r="G269">
        <v>2.1629299999999998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-41.594750656167982</v>
      </c>
      <c r="K269" s="10">
        <v>112.5</v>
      </c>
      <c r="L269" s="16">
        <v>4841.0433070866093</v>
      </c>
      <c r="M269" s="16">
        <v>2230.8070866141811</v>
      </c>
      <c r="N269" s="16">
        <v>18.197725284339455</v>
      </c>
      <c r="O269" s="16">
        <v>22.240588295687882</v>
      </c>
      <c r="P269" s="16">
        <v>22.363406472770674</v>
      </c>
      <c r="Q269" s="16">
        <v>1.0357298265835386</v>
      </c>
      <c r="R269" s="16">
        <v>4.6313598415546702</v>
      </c>
      <c r="S269" s="16">
        <v>8.5290400751939011</v>
      </c>
      <c r="T269" s="20" t="s">
        <v>33</v>
      </c>
      <c r="U269" s="10">
        <v>3</v>
      </c>
      <c r="V269" s="20" t="s">
        <v>144</v>
      </c>
      <c r="W269" s="10">
        <v>4</v>
      </c>
      <c r="X269" s="20" t="s">
        <v>144</v>
      </c>
      <c r="Y269" s="10">
        <v>4</v>
      </c>
      <c r="Z269" s="20" t="s">
        <v>33</v>
      </c>
      <c r="AA269" s="15">
        <v>3</v>
      </c>
      <c r="AB269" s="11">
        <v>73.519055559140554</v>
      </c>
      <c r="AC269" s="10">
        <v>24.19423477914016</v>
      </c>
      <c r="AD269" s="19">
        <v>2.2867096617192884</v>
      </c>
      <c r="AE269" s="12">
        <v>2224.058829568788</v>
      </c>
      <c r="AF269" s="10">
        <v>2353.0825586307319</v>
      </c>
      <c r="AG269" s="10">
        <v>1490.8937648513784</v>
      </c>
      <c r="AH269" s="10">
        <v>0</v>
      </c>
      <c r="AI269" s="10">
        <v>2.1591930539008102</v>
      </c>
      <c r="AJ269" s="10"/>
      <c r="AK269" s="10"/>
      <c r="AL269" s="10"/>
      <c r="AM269" s="10"/>
      <c r="AN269" s="10">
        <v>22.240588295687882</v>
      </c>
      <c r="AO269" s="10">
        <v>6.5005160693109456</v>
      </c>
      <c r="AP269" s="10">
        <v>11.436256353959648</v>
      </c>
      <c r="AQ269" s="10">
        <v>111.47500000000001</v>
      </c>
      <c r="AR269" s="10"/>
      <c r="AS269" s="10"/>
      <c r="AT269" s="10">
        <v>4.9729824406575913</v>
      </c>
      <c r="AU269" s="10">
        <v>1</v>
      </c>
      <c r="AV269" s="16"/>
      <c r="AW269" s="19">
        <v>352.96238379460982</v>
      </c>
      <c r="AX269" s="1" t="s">
        <v>120</v>
      </c>
      <c r="AY269" s="23">
        <v>41.594750656168003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73.519055559140554</v>
      </c>
      <c r="BG269" s="24">
        <v>24.19423477914016</v>
      </c>
      <c r="BH269" s="24">
        <v>2.2867096617192884</v>
      </c>
      <c r="BI269" s="21"/>
      <c r="BJ269" s="25">
        <f t="shared" ca="1" si="25"/>
        <v>1</v>
      </c>
      <c r="BK269" s="24">
        <f t="shared" ca="1" si="26"/>
        <v>17.87952435590994</v>
      </c>
      <c r="BL269" s="23">
        <f t="shared" si="27"/>
        <v>5.1934804616881154</v>
      </c>
      <c r="BM269" s="23">
        <f t="shared" ca="1" si="28"/>
        <v>2.9434579487774286</v>
      </c>
      <c r="BN269" s="22">
        <f t="shared" si="29"/>
        <v>2.8566092762795234</v>
      </c>
      <c r="BO269" s="21"/>
      <c r="BP269" s="2"/>
    </row>
    <row r="270" spans="1:68" x14ac:dyDescent="0.2">
      <c r="A270">
        <v>12.85</v>
      </c>
      <c r="B270">
        <v>1.98</v>
      </c>
      <c r="C270">
        <v>0.22112999999999999</v>
      </c>
      <c r="D270">
        <v>1.0410000000000001E-2</v>
      </c>
      <c r="E270">
        <v>-3.8019999999999998E-2</v>
      </c>
      <c r="F270">
        <v>2.1229</v>
      </c>
      <c r="G270">
        <v>2.1656499999999999</v>
      </c>
      <c r="H270" s="21"/>
      <c r="I270" s="17">
        <f t="shared" si="30"/>
        <v>42.158792650918635</v>
      </c>
      <c r="J270" s="16">
        <f t="shared" si="31"/>
        <v>-41.758792650918636</v>
      </c>
      <c r="K270" s="10">
        <v>112.5</v>
      </c>
      <c r="L270" s="16">
        <v>4859.4980314960576</v>
      </c>
      <c r="M270" s="16">
        <v>2239.025590551189</v>
      </c>
      <c r="N270" s="16">
        <v>18.268810148731408</v>
      </c>
      <c r="O270" s="16">
        <v>22.797066735112935</v>
      </c>
      <c r="P270" s="16">
        <v>22.930244927760253</v>
      </c>
      <c r="Q270" s="16">
        <v>0.85085425682401639</v>
      </c>
      <c r="R270" s="16">
        <v>3.7106200108396528</v>
      </c>
      <c r="S270" s="16">
        <v>9.2484856005081575</v>
      </c>
      <c r="T270" s="20" t="s">
        <v>122</v>
      </c>
      <c r="U270" s="10">
        <v>4</v>
      </c>
      <c r="V270" s="20" t="s">
        <v>144</v>
      </c>
      <c r="W270" s="10">
        <v>4</v>
      </c>
      <c r="X270" s="20" t="s">
        <v>144</v>
      </c>
      <c r="Y270" s="10">
        <v>4</v>
      </c>
      <c r="Z270" s="20" t="s">
        <v>33</v>
      </c>
      <c r="AA270" s="15">
        <v>3</v>
      </c>
      <c r="AB270" s="11">
        <v>48.981330956617285</v>
      </c>
      <c r="AC270" s="10">
        <v>46.387705868219726</v>
      </c>
      <c r="AD270" s="19">
        <v>4.6309631751629894</v>
      </c>
      <c r="AE270" s="12">
        <v>2279.7066735112935</v>
      </c>
      <c r="AF270" s="10">
        <v>2418.6838636642447</v>
      </c>
      <c r="AG270" s="10">
        <v>1528.6829951840168</v>
      </c>
      <c r="AH270" s="10">
        <v>0</v>
      </c>
      <c r="AI270" s="10">
        <v>2.694967409971242</v>
      </c>
      <c r="AJ270" s="10"/>
      <c r="AK270" s="10"/>
      <c r="AL270" s="10"/>
      <c r="AM270" s="10"/>
      <c r="AN270" s="10">
        <v>15.19804449007529</v>
      </c>
      <c r="AO270" s="10">
        <v>6.4225133693490637</v>
      </c>
      <c r="AP270" s="10">
        <v>11.700780966288118</v>
      </c>
      <c r="AQ270" s="10">
        <v>114.66</v>
      </c>
      <c r="AR270" s="10"/>
      <c r="AS270" s="10"/>
      <c r="AT270" s="10">
        <v>5.0988396645465963</v>
      </c>
      <c r="AU270" s="10">
        <v>1</v>
      </c>
      <c r="AV270" s="16"/>
      <c r="AW270" s="19">
        <v>362.80257954963668</v>
      </c>
      <c r="AX270" s="1" t="s">
        <v>120</v>
      </c>
      <c r="AY270" s="23">
        <v>41.7587926509186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48.981330956617285</v>
      </c>
      <c r="BG270" s="24">
        <v>46.387705868219726</v>
      </c>
      <c r="BH270" s="24">
        <v>4.6309631751629894</v>
      </c>
      <c r="BI270" s="21"/>
      <c r="BJ270" s="25">
        <f t="shared" ca="1" si="25"/>
        <v>0.99726124749211598</v>
      </c>
      <c r="BK270" s="24">
        <f t="shared" ca="1" si="26"/>
        <v>18.314719736465001</v>
      </c>
      <c r="BL270" s="23">
        <f t="shared" si="27"/>
        <v>4.1504081680553888</v>
      </c>
      <c r="BM270" s="23">
        <f t="shared" ca="1" si="28"/>
        <v>2.8723350150762621</v>
      </c>
      <c r="BN270" s="22">
        <f t="shared" si="29"/>
        <v>2.7856605404375565</v>
      </c>
      <c r="BO270" s="21"/>
      <c r="BP270" s="2"/>
    </row>
    <row r="271" spans="1:68" x14ac:dyDescent="0.2">
      <c r="A271">
        <v>12.9</v>
      </c>
      <c r="B271">
        <v>2.02</v>
      </c>
      <c r="C271">
        <v>0.21415999999999999</v>
      </c>
      <c r="D271">
        <v>-3.6800000000000001E-3</v>
      </c>
      <c r="E271">
        <v>-3.6119999999999999E-2</v>
      </c>
      <c r="F271">
        <v>2.1238000000000001</v>
      </c>
      <c r="G271">
        <v>2.1678799999999998</v>
      </c>
      <c r="H271" s="21"/>
      <c r="I271" s="17">
        <f t="shared" si="30"/>
        <v>42.322834645669289</v>
      </c>
      <c r="J271" s="16">
        <f t="shared" si="31"/>
        <v>-41.92283464566929</v>
      </c>
      <c r="K271" s="10">
        <v>112.5</v>
      </c>
      <c r="L271" s="16">
        <v>4877.9527559055059</v>
      </c>
      <c r="M271" s="16">
        <v>2247.2440944881969</v>
      </c>
      <c r="N271" s="16">
        <v>18.339895013123357</v>
      </c>
      <c r="O271" s="16">
        <v>20.95008829568788</v>
      </c>
      <c r="P271" s="16">
        <v>21.090583971447689</v>
      </c>
      <c r="Q271" s="16">
        <v>0.75066591921202919</v>
      </c>
      <c r="R271" s="16">
        <v>3.5592467246439283</v>
      </c>
      <c r="S271" s="16">
        <v>9.7566441499866254</v>
      </c>
      <c r="T271" s="20" t="s">
        <v>122</v>
      </c>
      <c r="U271" s="10">
        <v>4</v>
      </c>
      <c r="V271" s="20" t="s">
        <v>144</v>
      </c>
      <c r="W271" s="10">
        <v>4</v>
      </c>
      <c r="X271" s="20" t="s">
        <v>144</v>
      </c>
      <c r="Y271" s="10">
        <v>4</v>
      </c>
      <c r="Z271" s="20" t="s">
        <v>33</v>
      </c>
      <c r="AA271" s="15">
        <v>3</v>
      </c>
      <c r="AB271" s="11">
        <v>47.727681557250456</v>
      </c>
      <c r="AC271" s="10">
        <v>47.410102685808063</v>
      </c>
      <c r="AD271" s="19">
        <v>4.8622157569414828</v>
      </c>
      <c r="AE271" s="12">
        <v>2095.0088295687883</v>
      </c>
      <c r="AF271" s="10">
        <v>2201.1675908975049</v>
      </c>
      <c r="AG271" s="10">
        <v>1406.0389314298459</v>
      </c>
      <c r="AH271" s="10">
        <v>0</v>
      </c>
      <c r="AI271" s="10">
        <v>2.8095832555694527</v>
      </c>
      <c r="AJ271" s="10"/>
      <c r="AK271" s="10"/>
      <c r="AL271" s="10"/>
      <c r="AM271" s="10"/>
      <c r="AN271" s="10">
        <v>13.966725530458588</v>
      </c>
      <c r="AO271" s="10">
        <v>5.9762810060230187</v>
      </c>
      <c r="AP271" s="10">
        <v>10.842272520008922</v>
      </c>
      <c r="AQ271" s="10">
        <v>114.66</v>
      </c>
      <c r="AR271" s="10"/>
      <c r="AS271" s="10"/>
      <c r="AT271" s="10">
        <v>4.600665403146821</v>
      </c>
      <c r="AU271" s="10">
        <v>1</v>
      </c>
      <c r="AV271" s="16"/>
      <c r="AW271" s="19">
        <v>330.17513863462568</v>
      </c>
      <c r="AX271" s="1" t="s">
        <v>120</v>
      </c>
      <c r="AY271" s="23">
        <v>41.922834645669298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47.727681557250456</v>
      </c>
      <c r="BG271" s="24">
        <v>47.410102685808063</v>
      </c>
      <c r="BH271" s="24">
        <v>4.8622157569414828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16.599538643124379</v>
      </c>
      <c r="BL271" s="23">
        <f t="shared" ref="BL271:BL334" si="34">(Q271/(P271-(L271/2000)))*100</f>
        <v>4.0246714147784051</v>
      </c>
      <c r="BM271" s="23">
        <f t="shared" ref="BM271:BM334" ca="1" si="35">SQRT(((3.47-LOG(BK271))^2)+((LOG(BL271)+1.22)^2))</f>
        <v>2.8968446745781686</v>
      </c>
      <c r="BN271" s="22">
        <f t="shared" ref="BN271:BN334" si="36">SQRT(((3.47-LOG(P271/1.06))^2)+((LOG(R271)+1.22)^2))</f>
        <v>2.8021231037887806</v>
      </c>
      <c r="BO271" s="21"/>
      <c r="BP271" s="2"/>
    </row>
    <row r="272" spans="1:68" x14ac:dyDescent="0.2">
      <c r="A272">
        <v>12.95</v>
      </c>
      <c r="B272">
        <v>1.98</v>
      </c>
      <c r="C272">
        <v>0.20859</v>
      </c>
      <c r="D272">
        <v>-1.7510000000000001E-2</v>
      </c>
      <c r="E272">
        <v>-3.4630000000000001E-2</v>
      </c>
      <c r="F272">
        <v>2.1232000000000002</v>
      </c>
      <c r="G272">
        <v>2.1665999999999999</v>
      </c>
      <c r="H272" s="21"/>
      <c r="I272" s="17">
        <f t="shared" si="30"/>
        <v>42.486876640419943</v>
      </c>
      <c r="J272" s="16">
        <f t="shared" si="31"/>
        <v>-42.086876640419945</v>
      </c>
      <c r="K272" s="10">
        <v>112.5</v>
      </c>
      <c r="L272" s="16">
        <v>4896.4074803149542</v>
      </c>
      <c r="M272" s="16">
        <v>2255.4625984252048</v>
      </c>
      <c r="N272" s="16">
        <v>18.41097987751531</v>
      </c>
      <c r="O272" s="16">
        <v>19.4740954825462</v>
      </c>
      <c r="P272" s="16">
        <v>19.62032960558896</v>
      </c>
      <c r="Q272" s="16">
        <v>0.65232633729763712</v>
      </c>
      <c r="R272" s="16">
        <v>3.324747088406804</v>
      </c>
      <c r="S272" s="16">
        <v>10.155147433525006</v>
      </c>
      <c r="T272" s="20" t="s">
        <v>122</v>
      </c>
      <c r="U272" s="10">
        <v>5</v>
      </c>
      <c r="V272" s="20" t="s">
        <v>144</v>
      </c>
      <c r="W272" s="10">
        <v>4</v>
      </c>
      <c r="X272" s="20" t="s">
        <v>144</v>
      </c>
      <c r="Y272" s="10">
        <v>4</v>
      </c>
      <c r="Z272" s="20" t="s">
        <v>33</v>
      </c>
      <c r="AA272" s="15">
        <v>3</v>
      </c>
      <c r="AB272" s="11">
        <v>44.195299888389712</v>
      </c>
      <c r="AC272" s="10">
        <v>50.191837339714418</v>
      </c>
      <c r="AD272" s="19">
        <v>5.6128627718958723</v>
      </c>
      <c r="AE272" s="12">
        <v>1947.4095482546199</v>
      </c>
      <c r="AF272" s="10">
        <v>2027.1109170076868</v>
      </c>
      <c r="AG272" s="10">
        <v>1308.0219737059306</v>
      </c>
      <c r="AH272" s="10">
        <v>0</v>
      </c>
      <c r="AI272" s="10">
        <v>3.0077475772125366</v>
      </c>
      <c r="AJ272" s="10"/>
      <c r="AK272" s="10"/>
      <c r="AL272" s="10"/>
      <c r="AM272" s="10"/>
      <c r="AN272" s="10">
        <v>9.7370477412731002</v>
      </c>
      <c r="AO272" s="10">
        <v>5.593857011858586</v>
      </c>
      <c r="AP272" s="10">
        <v>10.156153815941515</v>
      </c>
      <c r="AQ272" s="10">
        <v>114.66</v>
      </c>
      <c r="AR272" s="10"/>
      <c r="AS272" s="10"/>
      <c r="AT272" s="10">
        <v>4.20323834771016</v>
      </c>
      <c r="AU272" s="10">
        <v>1</v>
      </c>
      <c r="AV272" s="16"/>
      <c r="AW272" s="19">
        <v>304.06663755115301</v>
      </c>
      <c r="AX272" s="1" t="s">
        <v>120</v>
      </c>
      <c r="AY272" s="23">
        <v>42.086876640419902</v>
      </c>
      <c r="AZ272" s="18">
        <v>0</v>
      </c>
      <c r="BA272" s="18">
        <v>100</v>
      </c>
      <c r="BB272" s="18">
        <v>0</v>
      </c>
      <c r="BC272" s="18">
        <v>100</v>
      </c>
      <c r="BD272" s="18">
        <v>0</v>
      </c>
      <c r="BE272" s="18">
        <v>0</v>
      </c>
      <c r="BF272" s="24">
        <v>44.195299888389712</v>
      </c>
      <c r="BG272" s="24">
        <v>50.191837339714418</v>
      </c>
      <c r="BH272" s="24">
        <v>5.6128627718958723</v>
      </c>
      <c r="BI272" s="21"/>
      <c r="BJ272" s="25">
        <f t="shared" ca="1" si="32"/>
        <v>1</v>
      </c>
      <c r="BK272" s="24">
        <f t="shared" ca="1" si="33"/>
        <v>15.227143094654995</v>
      </c>
      <c r="BL272" s="23">
        <f t="shared" si="34"/>
        <v>3.7987511995285868</v>
      </c>
      <c r="BM272" s="23">
        <f t="shared" ca="1" si="35"/>
        <v>2.9104675983922204</v>
      </c>
      <c r="BN272" s="22">
        <f t="shared" si="36"/>
        <v>2.8080541163707569</v>
      </c>
      <c r="BO272" s="21"/>
      <c r="BP272" s="2"/>
    </row>
    <row r="273" spans="1:68" x14ac:dyDescent="0.2">
      <c r="A273">
        <v>13</v>
      </c>
      <c r="B273">
        <v>2.02</v>
      </c>
      <c r="C273">
        <v>0.20804</v>
      </c>
      <c r="D273">
        <v>-1.2999999999999999E-2</v>
      </c>
      <c r="E273">
        <v>-3.2050000000000002E-2</v>
      </c>
      <c r="F273">
        <v>2.1198999999999999</v>
      </c>
      <c r="G273">
        <v>2.1665800000000002</v>
      </c>
      <c r="H273" s="21"/>
      <c r="I273" s="17">
        <f t="shared" si="30"/>
        <v>42.650918635170605</v>
      </c>
      <c r="J273" s="16">
        <f t="shared" si="31"/>
        <v>-42.250918635170606</v>
      </c>
      <c r="K273" s="10">
        <v>112.5</v>
      </c>
      <c r="L273" s="16">
        <v>4914.8622047244035</v>
      </c>
      <c r="M273" s="16">
        <v>2263.6811023622131</v>
      </c>
      <c r="N273" s="16">
        <v>18.482064741907262</v>
      </c>
      <c r="O273" s="16">
        <v>19.328351129363448</v>
      </c>
      <c r="P273" s="16">
        <v>19.484521624211588</v>
      </c>
      <c r="Q273" s="16">
        <v>0.6843951380520773</v>
      </c>
      <c r="R273" s="16">
        <v>3.5125067540875299</v>
      </c>
      <c r="S273" s="16">
        <v>10.845173253343138</v>
      </c>
      <c r="T273" s="20" t="s">
        <v>122</v>
      </c>
      <c r="U273" s="10">
        <v>4</v>
      </c>
      <c r="V273" s="20" t="s">
        <v>144</v>
      </c>
      <c r="W273" s="10">
        <v>4</v>
      </c>
      <c r="X273" s="20" t="s">
        <v>144</v>
      </c>
      <c r="Y273" s="10">
        <v>4</v>
      </c>
      <c r="Z273" s="20" t="s">
        <v>33</v>
      </c>
      <c r="AA273" s="15">
        <v>3</v>
      </c>
      <c r="AB273" s="11">
        <v>49.000912127202227</v>
      </c>
      <c r="AC273" s="10">
        <v>46.371601951988168</v>
      </c>
      <c r="AD273" s="19">
        <v>4.6274859208096064</v>
      </c>
      <c r="AE273" s="12">
        <v>1932.8351129363448</v>
      </c>
      <c r="AF273" s="10">
        <v>2010.0479354097934</v>
      </c>
      <c r="AG273" s="10">
        <v>1298.9681082807726</v>
      </c>
      <c r="AH273" s="10">
        <v>0</v>
      </c>
      <c r="AI273" s="10">
        <v>2.8469696146101149</v>
      </c>
      <c r="AJ273" s="10"/>
      <c r="AK273" s="10"/>
      <c r="AL273" s="10"/>
      <c r="AM273" s="10"/>
      <c r="AN273" s="10">
        <v>12.885567419575631</v>
      </c>
      <c r="AO273" s="10">
        <v>5.611098061675408</v>
      </c>
      <c r="AP273" s="10">
        <v>10.092776757965408</v>
      </c>
      <c r="AQ273" s="10">
        <v>114.66</v>
      </c>
      <c r="AR273" s="10"/>
      <c r="AS273" s="10"/>
      <c r="AT273" s="10">
        <v>4.1501445218021704</v>
      </c>
      <c r="AU273" s="10">
        <v>1</v>
      </c>
      <c r="AV273" s="16"/>
      <c r="AW273" s="19">
        <v>301.507190311469</v>
      </c>
      <c r="AX273" s="1" t="s">
        <v>120</v>
      </c>
      <c r="AY273" s="23">
        <v>42.250918635170599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49.000912127202227</v>
      </c>
      <c r="BG273" s="24">
        <v>46.371601951988168</v>
      </c>
      <c r="BH273" s="24">
        <v>4.6274859208096064</v>
      </c>
      <c r="BI273" s="21"/>
      <c r="BJ273" s="25">
        <f t="shared" ca="1" si="32"/>
        <v>1</v>
      </c>
      <c r="BK273" s="24">
        <f t="shared" ca="1" si="33"/>
        <v>15.043718396624996</v>
      </c>
      <c r="BL273" s="23">
        <f t="shared" si="34"/>
        <v>4.0194485204260371</v>
      </c>
      <c r="BM273" s="23">
        <f t="shared" ca="1" si="35"/>
        <v>2.9298128803204597</v>
      </c>
      <c r="BN273" s="22">
        <f t="shared" si="36"/>
        <v>2.825269268983523</v>
      </c>
      <c r="BO273" s="21"/>
      <c r="BP273" s="2"/>
    </row>
    <row r="274" spans="1:68" x14ac:dyDescent="0.2">
      <c r="A274">
        <v>13.05</v>
      </c>
      <c r="B274">
        <v>1.98</v>
      </c>
      <c r="C274">
        <v>0.24284</v>
      </c>
      <c r="D274">
        <v>1.1270000000000001E-2</v>
      </c>
      <c r="E274">
        <v>-2.7709999999999999E-2</v>
      </c>
      <c r="F274">
        <v>2.1154799999999998</v>
      </c>
      <c r="G274">
        <v>2.1679499999999998</v>
      </c>
      <c r="H274" s="21"/>
      <c r="I274" s="17">
        <f t="shared" si="30"/>
        <v>42.814960629921259</v>
      </c>
      <c r="J274" s="16">
        <f t="shared" si="31"/>
        <v>-42.414960629921261</v>
      </c>
      <c r="K274" s="10">
        <v>112.5</v>
      </c>
      <c r="L274" s="16">
        <v>4933.3169291338518</v>
      </c>
      <c r="M274" s="16">
        <v>2271.899606299221</v>
      </c>
      <c r="N274" s="16">
        <v>18.553149606299215</v>
      </c>
      <c r="O274" s="16">
        <v>28.549993839835729</v>
      </c>
      <c r="P274" s="16">
        <v>28.722879006635559</v>
      </c>
      <c r="Q274" s="16">
        <v>0.85696937182375432</v>
      </c>
      <c r="R274" s="16">
        <v>2.9835775572002281</v>
      </c>
      <c r="S274" s="16">
        <v>12.005914361099224</v>
      </c>
      <c r="T274" s="20" t="s">
        <v>122</v>
      </c>
      <c r="U274" s="10">
        <v>5</v>
      </c>
      <c r="V274" s="20" t="s">
        <v>144</v>
      </c>
      <c r="W274" s="10">
        <v>4</v>
      </c>
      <c r="X274" s="20" t="s">
        <v>144</v>
      </c>
      <c r="Y274" s="10">
        <v>4</v>
      </c>
      <c r="Z274" s="20" t="s">
        <v>123</v>
      </c>
      <c r="AA274" s="15">
        <v>4</v>
      </c>
      <c r="AB274" s="11">
        <v>26.480743535358826</v>
      </c>
      <c r="AC274" s="10">
        <v>60.875462477998397</v>
      </c>
      <c r="AD274" s="19">
        <v>12.64379398664278</v>
      </c>
      <c r="AE274" s="12">
        <v>2854.9993839835729</v>
      </c>
      <c r="AF274" s="10">
        <v>3095.8279377885278</v>
      </c>
      <c r="AG274" s="10">
        <v>1914.8586004423705</v>
      </c>
      <c r="AH274" s="10">
        <v>0</v>
      </c>
      <c r="AI274" s="10">
        <v>3.3516809294489875</v>
      </c>
      <c r="AJ274" s="10"/>
      <c r="AK274" s="10"/>
      <c r="AL274" s="10"/>
      <c r="AM274" s="10"/>
      <c r="AN274" s="10">
        <v>14.274996919917864</v>
      </c>
      <c r="AO274" s="10">
        <v>7.5015765567943289</v>
      </c>
      <c r="AP274" s="10">
        <v>14.404010203096593</v>
      </c>
      <c r="AQ274" s="10">
        <v>114.66</v>
      </c>
      <c r="AR274" s="10"/>
      <c r="AS274" s="10"/>
      <c r="AT274" s="10">
        <v>6.5065693407872285</v>
      </c>
      <c r="AU274" s="10">
        <v>1</v>
      </c>
      <c r="AV274" s="16"/>
      <c r="AW274" s="19">
        <v>464.3741906682792</v>
      </c>
      <c r="AX274" s="1" t="s">
        <v>120</v>
      </c>
      <c r="AY274" s="23">
        <v>42.414960629921303</v>
      </c>
      <c r="AZ274" s="18">
        <v>0</v>
      </c>
      <c r="BA274" s="18">
        <v>100</v>
      </c>
      <c r="BB274" s="18">
        <v>0</v>
      </c>
      <c r="BC274" s="18">
        <v>0</v>
      </c>
      <c r="BD274" s="18">
        <v>100</v>
      </c>
      <c r="BE274" s="18">
        <v>0</v>
      </c>
      <c r="BF274" s="24">
        <v>26.480743535358826</v>
      </c>
      <c r="BG274" s="24">
        <v>60.875462477998397</v>
      </c>
      <c r="BH274" s="24">
        <v>12.64379398664278</v>
      </c>
      <c r="BI274" s="21"/>
      <c r="BJ274" s="25">
        <f t="shared" ca="1" si="32"/>
        <v>0.94251144891754379</v>
      </c>
      <c r="BK274" s="24">
        <f t="shared" ca="1" si="33"/>
        <v>23.206026842813753</v>
      </c>
      <c r="BL274" s="23">
        <f t="shared" si="34"/>
        <v>3.2638717764069973</v>
      </c>
      <c r="BM274" s="23">
        <f t="shared" ca="1" si="35"/>
        <v>2.7265961302099231</v>
      </c>
      <c r="BN274" s="22">
        <f t="shared" si="36"/>
        <v>2.6498718798661902</v>
      </c>
      <c r="BO274" s="21"/>
      <c r="BP274" s="2"/>
    </row>
    <row r="275" spans="1:68" x14ac:dyDescent="0.2">
      <c r="A275">
        <v>13.1</v>
      </c>
      <c r="B275">
        <v>1.98</v>
      </c>
      <c r="C275">
        <v>0.24162</v>
      </c>
      <c r="D275">
        <v>2.8340000000000001E-2</v>
      </c>
      <c r="E275">
        <v>-3.0089999999999999E-2</v>
      </c>
      <c r="F275">
        <v>2.1158000000000001</v>
      </c>
      <c r="G275">
        <v>2.1684000000000001</v>
      </c>
      <c r="H275" s="21"/>
      <c r="I275" s="17">
        <f t="shared" si="30"/>
        <v>42.979002624671914</v>
      </c>
      <c r="J275" s="16">
        <f t="shared" si="31"/>
        <v>-42.579002624671915</v>
      </c>
      <c r="K275" s="10">
        <v>112.5</v>
      </c>
      <c r="L275" s="16">
        <v>4951.7716535433001</v>
      </c>
      <c r="M275" s="16">
        <v>2280.1181102362289</v>
      </c>
      <c r="N275" s="16">
        <v>18.62423447069116</v>
      </c>
      <c r="O275" s="16">
        <v>28.22670636550308</v>
      </c>
      <c r="P275" s="16">
        <v>28.39042542187779</v>
      </c>
      <c r="Q275" s="16">
        <v>0.97834729396971742</v>
      </c>
      <c r="R275" s="16">
        <v>3.4460466140665806</v>
      </c>
      <c r="S275" s="16">
        <v>11.369378914910403</v>
      </c>
      <c r="T275" s="20" t="s">
        <v>122</v>
      </c>
      <c r="U275" s="10">
        <v>5</v>
      </c>
      <c r="V275" s="20" t="s">
        <v>144</v>
      </c>
      <c r="W275" s="10">
        <v>4</v>
      </c>
      <c r="X275" s="20" t="s">
        <v>144</v>
      </c>
      <c r="Y275" s="10">
        <v>4</v>
      </c>
      <c r="Z275" s="20" t="s">
        <v>123</v>
      </c>
      <c r="AA275" s="15">
        <v>4</v>
      </c>
      <c r="AB275" s="11">
        <v>36.576724132550211</v>
      </c>
      <c r="AC275" s="10">
        <v>55.580326396242761</v>
      </c>
      <c r="AD275" s="19">
        <v>7.8429494712070298</v>
      </c>
      <c r="AE275" s="12">
        <v>2822.6706365503078</v>
      </c>
      <c r="AF275" s="10">
        <v>3055.630179322352</v>
      </c>
      <c r="AG275" s="10">
        <v>1892.6950281251861</v>
      </c>
      <c r="AH275" s="10">
        <v>0</v>
      </c>
      <c r="AI275" s="10">
        <v>2.9018760103767973</v>
      </c>
      <c r="AJ275" s="10"/>
      <c r="AK275" s="10"/>
      <c r="AL275" s="10"/>
      <c r="AM275" s="10"/>
      <c r="AN275" s="10">
        <v>14.11335318275154</v>
      </c>
      <c r="AO275" s="10">
        <v>7.5824418161460541</v>
      </c>
      <c r="AP275" s="10">
        <v>14.248865196876302</v>
      </c>
      <c r="AQ275" s="10">
        <v>114.66</v>
      </c>
      <c r="AR275" s="10"/>
      <c r="AS275" s="10"/>
      <c r="AT275" s="10">
        <v>6.393492787906804</v>
      </c>
      <c r="AU275" s="10">
        <v>1</v>
      </c>
      <c r="AV275" s="16"/>
      <c r="AW275" s="19">
        <v>458.3445268983528</v>
      </c>
      <c r="AX275" s="1" t="s">
        <v>120</v>
      </c>
      <c r="AY275" s="23">
        <v>42.579002624671901</v>
      </c>
      <c r="AZ275" s="18">
        <v>0</v>
      </c>
      <c r="BA275" s="18">
        <v>100</v>
      </c>
      <c r="BB275" s="18">
        <v>0</v>
      </c>
      <c r="BC275" s="18">
        <v>0</v>
      </c>
      <c r="BD275" s="18">
        <v>100</v>
      </c>
      <c r="BE275" s="18">
        <v>0</v>
      </c>
      <c r="BF275" s="24">
        <v>36.576724132550211</v>
      </c>
      <c r="BG275" s="24">
        <v>55.580326396242761</v>
      </c>
      <c r="BH275" s="24">
        <v>7.8429494712070298</v>
      </c>
      <c r="BI275" s="21"/>
      <c r="BJ275" s="25">
        <f t="shared" ca="1" si="32"/>
        <v>0.96042688156491307</v>
      </c>
      <c r="BK275" s="24">
        <f t="shared" ca="1" si="33"/>
        <v>22.796465139723388</v>
      </c>
      <c r="BL275" s="23">
        <f t="shared" si="34"/>
        <v>3.7752833322744985</v>
      </c>
      <c r="BM275" s="23">
        <f t="shared" ca="1" si="35"/>
        <v>2.7731086066075443</v>
      </c>
      <c r="BN275" s="22">
        <f t="shared" si="36"/>
        <v>2.6941582631875969</v>
      </c>
      <c r="BO275" s="21"/>
      <c r="BP275" s="2"/>
    </row>
    <row r="276" spans="1:68" x14ac:dyDescent="0.2">
      <c r="A276">
        <v>13.15</v>
      </c>
      <c r="B276">
        <v>1.98</v>
      </c>
      <c r="C276">
        <v>0.21797</v>
      </c>
      <c r="D276">
        <v>-6.0000000000000002E-5</v>
      </c>
      <c r="E276">
        <v>-2.5090000000000001E-2</v>
      </c>
      <c r="F276">
        <v>2.1145499999999999</v>
      </c>
      <c r="G276">
        <v>2.16473</v>
      </c>
      <c r="H276" s="21"/>
      <c r="I276" s="17">
        <f t="shared" si="30"/>
        <v>43.143044619422568</v>
      </c>
      <c r="J276" s="16">
        <f t="shared" si="31"/>
        <v>-42.743044619422569</v>
      </c>
      <c r="K276" s="10">
        <v>112.5</v>
      </c>
      <c r="L276" s="16">
        <v>4970.2263779527484</v>
      </c>
      <c r="M276" s="16">
        <v>2288.3366141732367</v>
      </c>
      <c r="N276" s="16">
        <v>18.695319335083113</v>
      </c>
      <c r="O276" s="16">
        <v>21.959699178644762</v>
      </c>
      <c r="P276" s="16">
        <v>22.142674769526025</v>
      </c>
      <c r="Q276" s="16">
        <v>0.77640628700162406</v>
      </c>
      <c r="R276" s="16">
        <v>3.506379852853899</v>
      </c>
      <c r="S276" s="16">
        <v>12.706638255643218</v>
      </c>
      <c r="T276" s="20" t="s">
        <v>122</v>
      </c>
      <c r="U276" s="10">
        <v>5</v>
      </c>
      <c r="V276" s="20" t="s">
        <v>144</v>
      </c>
      <c r="W276" s="10">
        <v>4</v>
      </c>
      <c r="X276" s="20" t="s">
        <v>144</v>
      </c>
      <c r="Y276" s="10">
        <v>4</v>
      </c>
      <c r="Z276" s="20" t="s">
        <v>33</v>
      </c>
      <c r="AA276" s="15">
        <v>3</v>
      </c>
      <c r="AB276" s="11">
        <v>45.230196184651717</v>
      </c>
      <c r="AC276" s="10">
        <v>49.392951755021187</v>
      </c>
      <c r="AD276" s="19">
        <v>5.3768520603270957</v>
      </c>
      <c r="AE276" s="12">
        <v>2195.969917864476</v>
      </c>
      <c r="AF276" s="10">
        <v>2319.5151187862948</v>
      </c>
      <c r="AG276" s="10">
        <v>1476.1783179684016</v>
      </c>
      <c r="AH276" s="10">
        <v>0</v>
      </c>
      <c r="AI276" s="10">
        <v>2.8519442900234666</v>
      </c>
      <c r="AJ276" s="10"/>
      <c r="AK276" s="10"/>
      <c r="AL276" s="10"/>
      <c r="AM276" s="10"/>
      <c r="AN276" s="10">
        <v>10.979849589322381</v>
      </c>
      <c r="AO276" s="10">
        <v>6.2224374858296407</v>
      </c>
      <c r="AP276" s="10">
        <v>11.333248225778812</v>
      </c>
      <c r="AQ276" s="10">
        <v>114.66</v>
      </c>
      <c r="AR276" s="10"/>
      <c r="AS276" s="10"/>
      <c r="AT276" s="10">
        <v>4.7687146741789412</v>
      </c>
      <c r="AU276" s="10">
        <v>1</v>
      </c>
      <c r="AV276" s="16"/>
      <c r="AW276" s="19">
        <v>347.92726781794426</v>
      </c>
      <c r="AX276" s="1" t="s">
        <v>120</v>
      </c>
      <c r="AY276" s="23">
        <v>42.743044619422598</v>
      </c>
      <c r="AZ276" s="18">
        <v>0</v>
      </c>
      <c r="BA276" s="18">
        <v>100</v>
      </c>
      <c r="BB276" s="18">
        <v>0</v>
      </c>
      <c r="BC276" s="18">
        <v>100</v>
      </c>
      <c r="BD276" s="18">
        <v>0</v>
      </c>
      <c r="BE276" s="18">
        <v>0</v>
      </c>
      <c r="BF276" s="24">
        <v>45.230196184651717</v>
      </c>
      <c r="BG276" s="24">
        <v>49.392951755021187</v>
      </c>
      <c r="BH276" s="24">
        <v>5.3768520603270957</v>
      </c>
      <c r="BI276" s="21"/>
      <c r="BJ276" s="25">
        <f t="shared" ca="1" si="32"/>
        <v>1</v>
      </c>
      <c r="BK276" s="24">
        <f t="shared" ca="1" si="33"/>
        <v>17.180655554604073</v>
      </c>
      <c r="BL276" s="23">
        <f t="shared" si="34"/>
        <v>3.9496571526442334</v>
      </c>
      <c r="BM276" s="23">
        <f t="shared" ca="1" si="35"/>
        <v>2.8800929590479196</v>
      </c>
      <c r="BN276" s="22">
        <f t="shared" si="36"/>
        <v>2.7816457419842004</v>
      </c>
      <c r="BO276" s="21"/>
      <c r="BP276" s="2"/>
    </row>
    <row r="277" spans="1:68" x14ac:dyDescent="0.2">
      <c r="A277">
        <v>13.2</v>
      </c>
      <c r="B277">
        <v>1.98</v>
      </c>
      <c r="C277">
        <v>0.217</v>
      </c>
      <c r="D277">
        <v>-1.423E-2</v>
      </c>
      <c r="E277">
        <v>-1.9529999999999999E-2</v>
      </c>
      <c r="F277">
        <v>2.11633</v>
      </c>
      <c r="G277">
        <v>2.1684800000000002</v>
      </c>
      <c r="H277" s="21"/>
      <c r="I277" s="17">
        <f t="shared" si="30"/>
        <v>43.307086614173222</v>
      </c>
      <c r="J277" s="16">
        <f t="shared" si="31"/>
        <v>-42.907086614173224</v>
      </c>
      <c r="K277" s="10">
        <v>112.5</v>
      </c>
      <c r="L277" s="16">
        <v>4988.6811023621967</v>
      </c>
      <c r="M277" s="16">
        <v>2296.5551181102446</v>
      </c>
      <c r="N277" s="16">
        <v>18.766404199475062</v>
      </c>
      <c r="O277" s="16">
        <v>21.702659137577001</v>
      </c>
      <c r="P277" s="16">
        <v>21.907047994829551</v>
      </c>
      <c r="Q277" s="16">
        <v>0.67564910148268442</v>
      </c>
      <c r="R277" s="16">
        <v>3.0841631498782927</v>
      </c>
      <c r="S277" s="16">
        <v>14.193670642538111</v>
      </c>
      <c r="T277" s="20" t="s">
        <v>122</v>
      </c>
      <c r="U277" s="10">
        <v>5</v>
      </c>
      <c r="V277" s="20" t="s">
        <v>144</v>
      </c>
      <c r="W277" s="10">
        <v>4</v>
      </c>
      <c r="X277" s="20" t="s">
        <v>144</v>
      </c>
      <c r="Y277" s="10">
        <v>4</v>
      </c>
      <c r="Z277" s="20" t="s">
        <v>123</v>
      </c>
      <c r="AA277" s="15">
        <v>4</v>
      </c>
      <c r="AB277" s="11">
        <v>35.805464406083672</v>
      </c>
      <c r="AC277" s="10">
        <v>56.069565506649063</v>
      </c>
      <c r="AD277" s="19">
        <v>8.1249700872672665</v>
      </c>
      <c r="AE277" s="12">
        <v>2170.2659137577002</v>
      </c>
      <c r="AF277" s="10">
        <v>2290.7087497390949</v>
      </c>
      <c r="AG277" s="10">
        <v>1460.4698663219701</v>
      </c>
      <c r="AH277" s="10">
        <v>0</v>
      </c>
      <c r="AI277" s="10">
        <v>3.2423706250412274</v>
      </c>
      <c r="AJ277" s="10"/>
      <c r="AK277" s="10"/>
      <c r="AL277" s="10"/>
      <c r="AM277" s="10"/>
      <c r="AN277" s="10">
        <v>10.851329568788501</v>
      </c>
      <c r="AO277" s="10">
        <v>6.0649143119743343</v>
      </c>
      <c r="AP277" s="10">
        <v>11.223289064253791</v>
      </c>
      <c r="AQ277" s="10">
        <v>114.66</v>
      </c>
      <c r="AR277" s="10"/>
      <c r="AS277" s="10"/>
      <c r="AT277" s="10">
        <v>4.6887868920879106</v>
      </c>
      <c r="AU277" s="10">
        <v>1</v>
      </c>
      <c r="AV277" s="16"/>
      <c r="AW277" s="19">
        <v>343.60631246086427</v>
      </c>
      <c r="AX277" s="1" t="s">
        <v>120</v>
      </c>
      <c r="AY277" s="23">
        <v>42.907086614173203</v>
      </c>
      <c r="AZ277" s="18">
        <v>0</v>
      </c>
      <c r="BA277" s="18">
        <v>100</v>
      </c>
      <c r="BB277" s="18">
        <v>0</v>
      </c>
      <c r="BC277" s="18">
        <v>0</v>
      </c>
      <c r="BD277" s="18">
        <v>100</v>
      </c>
      <c r="BE277" s="18">
        <v>0</v>
      </c>
      <c r="BF277" s="24">
        <v>35.805464406083672</v>
      </c>
      <c r="BG277" s="24">
        <v>56.069565506649063</v>
      </c>
      <c r="BH277" s="24">
        <v>8.1249700872672665</v>
      </c>
      <c r="BI277" s="21"/>
      <c r="BJ277" s="25">
        <f t="shared" ca="1" si="32"/>
        <v>0.99049619950970325</v>
      </c>
      <c r="BK277" s="24">
        <f t="shared" ca="1" si="33"/>
        <v>16.918794049455606</v>
      </c>
      <c r="BL277" s="23">
        <f t="shared" si="34"/>
        <v>3.4804475544896074</v>
      </c>
      <c r="BM277" s="23">
        <f t="shared" ca="1" si="35"/>
        <v>2.8510113878806114</v>
      </c>
      <c r="BN277" s="22">
        <f t="shared" si="36"/>
        <v>2.7502686016592817</v>
      </c>
      <c r="BO277" s="21"/>
      <c r="BP277" s="2"/>
    </row>
    <row r="278" spans="1:68" x14ac:dyDescent="0.2">
      <c r="A278">
        <v>13.25</v>
      </c>
      <c r="B278">
        <v>1.98</v>
      </c>
      <c r="C278">
        <v>0.22603000000000001</v>
      </c>
      <c r="D278">
        <v>7.5100000000000002E-3</v>
      </c>
      <c r="E278">
        <v>-1.4030000000000001E-2</v>
      </c>
      <c r="F278">
        <v>2.11835</v>
      </c>
      <c r="G278">
        <v>2.16635</v>
      </c>
      <c r="H278" s="21"/>
      <c r="I278" s="17">
        <f t="shared" si="30"/>
        <v>43.471128608923884</v>
      </c>
      <c r="J278" s="16">
        <f t="shared" si="31"/>
        <v>-43.071128608923885</v>
      </c>
      <c r="K278" s="10">
        <v>112.5</v>
      </c>
      <c r="L278" s="16">
        <v>5007.135826771646</v>
      </c>
      <c r="M278" s="16">
        <v>2304.773622047253</v>
      </c>
      <c r="N278" s="16">
        <v>18.837489063867014</v>
      </c>
      <c r="O278" s="16">
        <v>24.095516427104723</v>
      </c>
      <c r="P278" s="16">
        <v>24.321087472314481</v>
      </c>
      <c r="Q278" s="16">
        <v>0.83023352019699259</v>
      </c>
      <c r="R278" s="16">
        <v>3.4136365042972501</v>
      </c>
      <c r="S278" s="16">
        <v>15.664655917344207</v>
      </c>
      <c r="T278" s="20" t="s">
        <v>122</v>
      </c>
      <c r="U278" s="10">
        <v>5</v>
      </c>
      <c r="V278" s="20" t="s">
        <v>144</v>
      </c>
      <c r="W278" s="10">
        <v>4</v>
      </c>
      <c r="X278" s="20" t="s">
        <v>144</v>
      </c>
      <c r="Y278" s="10">
        <v>4</v>
      </c>
      <c r="Z278" s="20" t="s">
        <v>123</v>
      </c>
      <c r="AA278" s="15">
        <v>4</v>
      </c>
      <c r="AB278" s="11">
        <v>40.471108157854218</v>
      </c>
      <c r="AC278" s="10">
        <v>52.942669520592197</v>
      </c>
      <c r="AD278" s="19">
        <v>6.5862223215535867</v>
      </c>
      <c r="AE278" s="12">
        <v>2409.5516427104722</v>
      </c>
      <c r="AF278" s="10">
        <v>2573.6278221250013</v>
      </c>
      <c r="AG278" s="10">
        <v>1621.405831487632</v>
      </c>
      <c r="AH278" s="10">
        <v>0</v>
      </c>
      <c r="AI278" s="10">
        <v>2.9294273093844403</v>
      </c>
      <c r="AJ278" s="10"/>
      <c r="AK278" s="10"/>
      <c r="AL278" s="10"/>
      <c r="AM278" s="10"/>
      <c r="AN278" s="10">
        <v>12.047758213552362</v>
      </c>
      <c r="AO278" s="10">
        <v>6.6928920141688817</v>
      </c>
      <c r="AP278" s="10">
        <v>12.349840820413425</v>
      </c>
      <c r="AQ278" s="10">
        <v>114.66</v>
      </c>
      <c r="AR278" s="10"/>
      <c r="AS278" s="10"/>
      <c r="AT278" s="10">
        <v>5.2787233747046329</v>
      </c>
      <c r="AU278" s="10">
        <v>1</v>
      </c>
      <c r="AV278" s="16"/>
      <c r="AW278" s="19">
        <v>386.04417331875021</v>
      </c>
      <c r="AX278" s="1" t="s">
        <v>120</v>
      </c>
      <c r="AY278" s="23">
        <v>43.0711286089239</v>
      </c>
      <c r="AZ278" s="18">
        <v>0</v>
      </c>
      <c r="BA278" s="18">
        <v>100</v>
      </c>
      <c r="BB278" s="18">
        <v>0</v>
      </c>
      <c r="BC278" s="18">
        <v>0</v>
      </c>
      <c r="BD278" s="18">
        <v>100</v>
      </c>
      <c r="BE278" s="18">
        <v>0</v>
      </c>
      <c r="BF278" s="24">
        <v>40.471108157854218</v>
      </c>
      <c r="BG278" s="24">
        <v>52.942669520592197</v>
      </c>
      <c r="BH278" s="24">
        <v>6.5862223215535867</v>
      </c>
      <c r="BI278" s="21"/>
      <c r="BJ278" s="25">
        <f t="shared" ca="1" si="32"/>
        <v>0.98527482040644676</v>
      </c>
      <c r="BK278" s="24">
        <f t="shared" ca="1" si="33"/>
        <v>18.955773342201557</v>
      </c>
      <c r="BL278" s="23">
        <f t="shared" si="34"/>
        <v>3.8053524735227091</v>
      </c>
      <c r="BM278" s="23">
        <f t="shared" ca="1" si="35"/>
        <v>2.8367973242503437</v>
      </c>
      <c r="BN278" s="22">
        <f t="shared" si="36"/>
        <v>2.7428112956370478</v>
      </c>
      <c r="BO278" s="21"/>
      <c r="BP278" s="2"/>
    </row>
    <row r="279" spans="1:68" x14ac:dyDescent="0.2">
      <c r="A279">
        <v>13.3</v>
      </c>
      <c r="B279">
        <v>1.98</v>
      </c>
      <c r="C279">
        <v>0.22528000000000001</v>
      </c>
      <c r="D279">
        <v>2.5090000000000001E-2</v>
      </c>
      <c r="E279">
        <v>-1.341E-2</v>
      </c>
      <c r="F279">
        <v>2.11883</v>
      </c>
      <c r="G279">
        <v>2.1656</v>
      </c>
      <c r="H279" s="21"/>
      <c r="I279" s="17">
        <f t="shared" si="30"/>
        <v>43.635170603674538</v>
      </c>
      <c r="J279" s="16">
        <f t="shared" si="31"/>
        <v>-43.23517060367454</v>
      </c>
      <c r="K279" s="10">
        <v>112.5</v>
      </c>
      <c r="L279" s="16">
        <v>5025.5905511810943</v>
      </c>
      <c r="M279" s="16">
        <v>2312.9921259842608</v>
      </c>
      <c r="N279" s="16">
        <v>18.908573928258967</v>
      </c>
      <c r="O279" s="16">
        <v>23.896774127310064</v>
      </c>
      <c r="P279" s="16">
        <v>24.124732982798633</v>
      </c>
      <c r="Q279" s="16">
        <v>0.95523784774977738</v>
      </c>
      <c r="R279" s="16">
        <v>3.9595789451053367</v>
      </c>
      <c r="S279" s="16">
        <v>15.830476075595081</v>
      </c>
      <c r="T279" s="20" t="s">
        <v>122</v>
      </c>
      <c r="U279" s="10">
        <v>4</v>
      </c>
      <c r="V279" s="20" t="s">
        <v>144</v>
      </c>
      <c r="W279" s="10">
        <v>4</v>
      </c>
      <c r="X279" s="20" t="s">
        <v>144</v>
      </c>
      <c r="Y279" s="10">
        <v>4</v>
      </c>
      <c r="Z279" s="20" t="s">
        <v>33</v>
      </c>
      <c r="AA279" s="15">
        <v>3</v>
      </c>
      <c r="AB279" s="11">
        <v>54.324589442950703</v>
      </c>
      <c r="AC279" s="10">
        <v>41.855904435885719</v>
      </c>
      <c r="AD279" s="19">
        <v>3.8195061211635792</v>
      </c>
      <c r="AE279" s="12">
        <v>2389.6774127310064</v>
      </c>
      <c r="AF279" s="10">
        <v>2549.4417219225811</v>
      </c>
      <c r="AG279" s="10">
        <v>1608.3155321865756</v>
      </c>
      <c r="AH279" s="10">
        <v>0</v>
      </c>
      <c r="AI279" s="10">
        <v>2.5255210563137211</v>
      </c>
      <c r="AJ279" s="10"/>
      <c r="AK279" s="10"/>
      <c r="AL279" s="10"/>
      <c r="AM279" s="10"/>
      <c r="AN279" s="10">
        <v>15.931182751540042</v>
      </c>
      <c r="AO279" s="10">
        <v>6.7965215589684105</v>
      </c>
      <c r="AP279" s="10">
        <v>12.25820872530603</v>
      </c>
      <c r="AQ279" s="10">
        <v>114.66</v>
      </c>
      <c r="AR279" s="10"/>
      <c r="AS279" s="10"/>
      <c r="AT279" s="10">
        <v>5.2070627990479581</v>
      </c>
      <c r="AU279" s="10">
        <v>1</v>
      </c>
      <c r="AV279" s="16"/>
      <c r="AW279" s="19">
        <v>382.41625828838716</v>
      </c>
      <c r="AX279" s="1" t="s">
        <v>120</v>
      </c>
      <c r="AY279" s="23">
        <v>43.235170603674497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54.324589442950703</v>
      </c>
      <c r="BG279" s="24">
        <v>41.855904435885719</v>
      </c>
      <c r="BH279" s="24">
        <v>3.8195061211635792</v>
      </c>
      <c r="BI279" s="21"/>
      <c r="BJ279" s="25">
        <f t="shared" ca="1" si="32"/>
        <v>1</v>
      </c>
      <c r="BK279" s="24">
        <f t="shared" ca="1" si="33"/>
        <v>18.687428689807092</v>
      </c>
      <c r="BL279" s="23">
        <f t="shared" si="34"/>
        <v>4.4199546597396644</v>
      </c>
      <c r="BM279" s="23">
        <f t="shared" ca="1" si="35"/>
        <v>2.8832218107676599</v>
      </c>
      <c r="BN279" s="22">
        <f t="shared" si="36"/>
        <v>2.7871051167592791</v>
      </c>
      <c r="BO279" s="21"/>
      <c r="BP279" s="2"/>
    </row>
    <row r="280" spans="1:68" x14ac:dyDescent="0.2">
      <c r="A280">
        <v>13.35</v>
      </c>
      <c r="B280">
        <v>1.98</v>
      </c>
      <c r="C280">
        <v>0.21956000000000001</v>
      </c>
      <c r="D280">
        <v>2.128E-2</v>
      </c>
      <c r="E280">
        <v>-1.112E-2</v>
      </c>
      <c r="F280">
        <v>2.1216499999999998</v>
      </c>
      <c r="G280">
        <v>2.1691799999999999</v>
      </c>
      <c r="H280" s="21"/>
      <c r="I280" s="17">
        <f t="shared" si="30"/>
        <v>43.799212598425193</v>
      </c>
      <c r="J280" s="16">
        <f t="shared" si="31"/>
        <v>-43.399212598425194</v>
      </c>
      <c r="K280" s="10">
        <v>112.5</v>
      </c>
      <c r="L280" s="16">
        <v>5044.0452755905426</v>
      </c>
      <c r="M280" s="16">
        <v>2321.2106299212687</v>
      </c>
      <c r="N280" s="16">
        <v>18.979658792650916</v>
      </c>
      <c r="O280" s="16">
        <v>22.381032854209444</v>
      </c>
      <c r="P280" s="16">
        <v>22.617811202502015</v>
      </c>
      <c r="Q280" s="16">
        <v>0.92814646618117036</v>
      </c>
      <c r="R280" s="16">
        <v>4.1036086908290113</v>
      </c>
      <c r="S280" s="16">
        <v>16.442940853650711</v>
      </c>
      <c r="T280" s="20" t="s">
        <v>122</v>
      </c>
      <c r="U280" s="10">
        <v>4</v>
      </c>
      <c r="V280" s="20" t="s">
        <v>144</v>
      </c>
      <c r="W280" s="10">
        <v>4</v>
      </c>
      <c r="X280" s="20" t="s">
        <v>144</v>
      </c>
      <c r="Y280" s="10">
        <v>4</v>
      </c>
      <c r="Z280" s="20" t="s">
        <v>33</v>
      </c>
      <c r="AA280" s="15">
        <v>3</v>
      </c>
      <c r="AB280" s="11">
        <v>60.075675320966596</v>
      </c>
      <c r="AC280" s="10">
        <v>36.727132195358308</v>
      </c>
      <c r="AD280" s="19">
        <v>3.1971924836750971</v>
      </c>
      <c r="AE280" s="12">
        <v>2238.1032854209443</v>
      </c>
      <c r="AF280" s="10">
        <v>2371.0712345694819</v>
      </c>
      <c r="AG280" s="10">
        <v>1507.8540801668009</v>
      </c>
      <c r="AH280" s="10">
        <v>0</v>
      </c>
      <c r="AI280" s="10">
        <v>2.436879525659597</v>
      </c>
      <c r="AJ280" s="10"/>
      <c r="AK280" s="10"/>
      <c r="AL280" s="10"/>
      <c r="AM280" s="10"/>
      <c r="AN280" s="10">
        <v>14.920688569472963</v>
      </c>
      <c r="AO280" s="10">
        <v>6.4933361355149994</v>
      </c>
      <c r="AP280" s="10">
        <v>11.554978561167607</v>
      </c>
      <c r="AQ280" s="10">
        <v>114.66</v>
      </c>
      <c r="AR280" s="10"/>
      <c r="AS280" s="10"/>
      <c r="AT280" s="10">
        <v>4.807205754411557</v>
      </c>
      <c r="AU280" s="10">
        <v>1</v>
      </c>
      <c r="AV280" s="16"/>
      <c r="AW280" s="19">
        <v>355.66068518542232</v>
      </c>
      <c r="AX280" s="1" t="s">
        <v>120</v>
      </c>
      <c r="AY280" s="23">
        <v>43.399212598425201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60.075675320966596</v>
      </c>
      <c r="BG280" s="24">
        <v>36.727132195358308</v>
      </c>
      <c r="BH280" s="24">
        <v>3.1971924836750971</v>
      </c>
      <c r="BI280" s="21"/>
      <c r="BJ280" s="25">
        <f t="shared" ca="1" si="32"/>
        <v>1</v>
      </c>
      <c r="BK280" s="24">
        <f t="shared" ca="1" si="33"/>
        <v>17.314920331368942</v>
      </c>
      <c r="BL280" s="23">
        <f t="shared" si="34"/>
        <v>4.6186118210420908</v>
      </c>
      <c r="BM280" s="23">
        <f t="shared" ca="1" si="35"/>
        <v>2.9208441465965347</v>
      </c>
      <c r="BN280" s="22">
        <f t="shared" si="36"/>
        <v>2.8184674457317458</v>
      </c>
      <c r="BO280" s="21"/>
      <c r="BP280" s="2"/>
    </row>
    <row r="281" spans="1:68" x14ac:dyDescent="0.2">
      <c r="A281">
        <v>13.4</v>
      </c>
      <c r="B281">
        <v>2.02</v>
      </c>
      <c r="C281">
        <v>0.21729000000000001</v>
      </c>
      <c r="D281">
        <v>5.7200000000000003E-3</v>
      </c>
      <c r="E281">
        <v>-9.9500000000000005E-3</v>
      </c>
      <c r="F281">
        <v>2.12018</v>
      </c>
      <c r="G281">
        <v>2.1681300000000001</v>
      </c>
      <c r="H281" s="21"/>
      <c r="I281" s="17">
        <f t="shared" si="30"/>
        <v>43.963254593175854</v>
      </c>
      <c r="J281" s="16">
        <f t="shared" si="31"/>
        <v>-43.563254593175856</v>
      </c>
      <c r="K281" s="10">
        <v>112.5</v>
      </c>
      <c r="L281" s="16">
        <v>5062.4999999999918</v>
      </c>
      <c r="M281" s="16">
        <v>2329.4291338582771</v>
      </c>
      <c r="N281" s="16">
        <v>19.050743657042872</v>
      </c>
      <c r="O281" s="16">
        <v>21.779506160164271</v>
      </c>
      <c r="P281" s="16">
        <v>22.020790537531376</v>
      </c>
      <c r="Q281" s="16">
        <v>0.81750554827893318</v>
      </c>
      <c r="R281" s="16">
        <v>3.7124259771038131</v>
      </c>
      <c r="S281" s="16">
        <v>16.755859539382186</v>
      </c>
      <c r="T281" s="20" t="s">
        <v>122</v>
      </c>
      <c r="U281" s="10">
        <v>4</v>
      </c>
      <c r="V281" s="20" t="s">
        <v>144</v>
      </c>
      <c r="W281" s="10">
        <v>4</v>
      </c>
      <c r="X281" s="20" t="s">
        <v>144</v>
      </c>
      <c r="Y281" s="10">
        <v>4</v>
      </c>
      <c r="Z281" s="20" t="s">
        <v>33</v>
      </c>
      <c r="AA281" s="15">
        <v>3</v>
      </c>
      <c r="AB281" s="11">
        <v>50.826005988235543</v>
      </c>
      <c r="AC281" s="10">
        <v>44.853344902145487</v>
      </c>
      <c r="AD281" s="19">
        <v>4.3206491096189694</v>
      </c>
      <c r="AE281" s="12">
        <v>2177.9506160164269</v>
      </c>
      <c r="AF281" s="10">
        <v>2299.7479372547336</v>
      </c>
      <c r="AG281" s="10">
        <v>1468.0527025020917</v>
      </c>
      <c r="AH281" s="10">
        <v>0</v>
      </c>
      <c r="AI281" s="10">
        <v>2.6936564019523783</v>
      </c>
      <c r="AJ281" s="10"/>
      <c r="AK281" s="10"/>
      <c r="AL281" s="10"/>
      <c r="AM281" s="10"/>
      <c r="AN281" s="10">
        <v>14.519670773442847</v>
      </c>
      <c r="AO281" s="10">
        <v>6.2686476878070314</v>
      </c>
      <c r="AP281" s="10">
        <v>11.276368917514642</v>
      </c>
      <c r="AQ281" s="10">
        <v>114.66</v>
      </c>
      <c r="AR281" s="10"/>
      <c r="AS281" s="10"/>
      <c r="AT281" s="10">
        <v>4.6381661604399147</v>
      </c>
      <c r="AU281" s="10">
        <v>1</v>
      </c>
      <c r="AV281" s="16"/>
      <c r="AW281" s="19">
        <v>344.96219058821009</v>
      </c>
      <c r="AX281" s="1" t="s">
        <v>120</v>
      </c>
      <c r="AY281" s="23">
        <v>43.563254593175898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50.826005988235543</v>
      </c>
      <c r="BG281" s="24">
        <v>44.853344902145487</v>
      </c>
      <c r="BH281" s="24">
        <v>4.3206491096189694</v>
      </c>
      <c r="BI281" s="21"/>
      <c r="BJ281" s="25">
        <f t="shared" ca="1" si="32"/>
        <v>1</v>
      </c>
      <c r="BK281" s="24">
        <f t="shared" ca="1" si="33"/>
        <v>16.733319124630754</v>
      </c>
      <c r="BL281" s="23">
        <f t="shared" si="34"/>
        <v>4.1945860483711623</v>
      </c>
      <c r="BM281" s="23">
        <f t="shared" ca="1" si="35"/>
        <v>2.905494202147886</v>
      </c>
      <c r="BN281" s="22">
        <f t="shared" si="36"/>
        <v>2.7992882831676731</v>
      </c>
      <c r="BO281" s="21"/>
      <c r="BP281" s="2"/>
    </row>
    <row r="282" spans="1:68" x14ac:dyDescent="0.2">
      <c r="A282">
        <v>13.45</v>
      </c>
      <c r="B282">
        <v>1.98</v>
      </c>
      <c r="C282">
        <v>0.21659999999999999</v>
      </c>
      <c r="D282">
        <v>1.6199999999999999E-3</v>
      </c>
      <c r="E282">
        <v>-8.43E-3</v>
      </c>
      <c r="F282">
        <v>2.12303</v>
      </c>
      <c r="G282">
        <v>2.1694800000000001</v>
      </c>
      <c r="H282" s="21"/>
      <c r="I282" s="17">
        <f t="shared" si="30"/>
        <v>44.127296587926502</v>
      </c>
      <c r="J282" s="16">
        <f t="shared" si="31"/>
        <v>-43.727296587926503</v>
      </c>
      <c r="K282" s="10">
        <v>112.5</v>
      </c>
      <c r="L282" s="16">
        <v>5080.9547244094392</v>
      </c>
      <c r="M282" s="16">
        <v>2337.6476377952845</v>
      </c>
      <c r="N282" s="16">
        <v>19.121828521434818</v>
      </c>
      <c r="O282" s="16">
        <v>21.596663244353177</v>
      </c>
      <c r="P282" s="16">
        <v>21.843801608210274</v>
      </c>
      <c r="Q282" s="16">
        <v>0.78835209304762399</v>
      </c>
      <c r="R282" s="16">
        <v>3.609042542994493</v>
      </c>
      <c r="S282" s="16">
        <v>17.162386378964968</v>
      </c>
      <c r="T282" s="20" t="s">
        <v>122</v>
      </c>
      <c r="U282" s="10">
        <v>4</v>
      </c>
      <c r="V282" s="20" t="s">
        <v>144</v>
      </c>
      <c r="W282" s="10">
        <v>4</v>
      </c>
      <c r="X282" s="20" t="s">
        <v>144</v>
      </c>
      <c r="Y282" s="10">
        <v>4</v>
      </c>
      <c r="Z282" s="20" t="s">
        <v>33</v>
      </c>
      <c r="AA282" s="15">
        <v>3</v>
      </c>
      <c r="AB282" s="11">
        <v>48.506513788112521</v>
      </c>
      <c r="AC282" s="10">
        <v>46.776952048088226</v>
      </c>
      <c r="AD282" s="19">
        <v>4.7165341637992526</v>
      </c>
      <c r="AE282" s="12">
        <v>2159.6663244353176</v>
      </c>
      <c r="AF282" s="10">
        <v>2277.840138251695</v>
      </c>
      <c r="AG282" s="10">
        <v>1456.2534405473516</v>
      </c>
      <c r="AH282" s="10">
        <v>0</v>
      </c>
      <c r="AI282" s="10">
        <v>2.7708179886687634</v>
      </c>
      <c r="AJ282" s="10"/>
      <c r="AK282" s="10"/>
      <c r="AL282" s="10"/>
      <c r="AM282" s="10"/>
      <c r="AN282" s="10">
        <v>14.397775496235452</v>
      </c>
      <c r="AO282" s="10">
        <v>6.2078424758842923</v>
      </c>
      <c r="AP282" s="10">
        <v>11.19377408383146</v>
      </c>
      <c r="AQ282" s="10">
        <v>114.66</v>
      </c>
      <c r="AR282" s="10"/>
      <c r="AS282" s="10"/>
      <c r="AT282" s="10">
        <v>4.574760443442039</v>
      </c>
      <c r="AU282" s="10">
        <v>1</v>
      </c>
      <c r="AV282" s="16"/>
      <c r="AW282" s="19">
        <v>341.67602073775424</v>
      </c>
      <c r="AX282" s="1" t="s">
        <v>120</v>
      </c>
      <c r="AY282" s="23">
        <v>43.727296587926503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48.506513788112521</v>
      </c>
      <c r="BG282" s="24">
        <v>46.776952048088226</v>
      </c>
      <c r="BH282" s="24">
        <v>4.7165341637992526</v>
      </c>
      <c r="BI282" s="21"/>
      <c r="BJ282" s="25">
        <f t="shared" ca="1" si="32"/>
        <v>1</v>
      </c>
      <c r="BK282" s="24">
        <f t="shared" ca="1" si="33"/>
        <v>16.515170151316031</v>
      </c>
      <c r="BL282" s="23">
        <f t="shared" si="34"/>
        <v>4.0840224357250694</v>
      </c>
      <c r="BM282" s="23">
        <f t="shared" ca="1" si="35"/>
        <v>2.9025703171081529</v>
      </c>
      <c r="BN282" s="22">
        <f t="shared" si="36"/>
        <v>2.7941656928031349</v>
      </c>
      <c r="BO282" s="21"/>
      <c r="BP282" s="2"/>
    </row>
    <row r="283" spans="1:68" x14ac:dyDescent="0.2">
      <c r="A283">
        <v>13.5</v>
      </c>
      <c r="B283">
        <v>1.98</v>
      </c>
      <c r="C283">
        <v>0.21734999999999999</v>
      </c>
      <c r="D283">
        <v>2.4199999999999998E-3</v>
      </c>
      <c r="E283">
        <v>-7.2899999999999996E-3</v>
      </c>
      <c r="F283">
        <v>2.1233499999999998</v>
      </c>
      <c r="G283">
        <v>2.1681499999999998</v>
      </c>
      <c r="H283" s="21"/>
      <c r="I283" s="17">
        <f t="shared" si="30"/>
        <v>44.291338582677163</v>
      </c>
      <c r="J283" s="16">
        <f t="shared" si="31"/>
        <v>-43.891338582677164</v>
      </c>
      <c r="K283" s="10">
        <v>112.5</v>
      </c>
      <c r="L283" s="16">
        <v>5099.4094488188884</v>
      </c>
      <c r="M283" s="16">
        <v>2345.8661417322928</v>
      </c>
      <c r="N283" s="16">
        <v>19.19291338582677</v>
      </c>
      <c r="O283" s="16">
        <v>21.79540554414784</v>
      </c>
      <c r="P283" s="16">
        <v>22.04693439787243</v>
      </c>
      <c r="Q283" s="16">
        <v>0.79404057211714774</v>
      </c>
      <c r="R283" s="16">
        <v>3.6015917577809553</v>
      </c>
      <c r="S283" s="16">
        <v>17.467281508652043</v>
      </c>
      <c r="T283" s="20" t="s">
        <v>122</v>
      </c>
      <c r="U283" s="10">
        <v>4</v>
      </c>
      <c r="V283" s="20" t="s">
        <v>144</v>
      </c>
      <c r="W283" s="10">
        <v>4</v>
      </c>
      <c r="X283" s="20" t="s">
        <v>144</v>
      </c>
      <c r="Y283" s="10">
        <v>4</v>
      </c>
      <c r="Z283" s="20" t="s">
        <v>33</v>
      </c>
      <c r="AA283" s="15">
        <v>3</v>
      </c>
      <c r="AB283" s="11">
        <v>48.066836238716405</v>
      </c>
      <c r="AC283" s="10">
        <v>47.135212537239433</v>
      </c>
      <c r="AD283" s="19">
        <v>4.7979512240441631</v>
      </c>
      <c r="AE283" s="12">
        <v>2179.5405544147843</v>
      </c>
      <c r="AF283" s="10">
        <v>2300.6525414819812</v>
      </c>
      <c r="AG283" s="10">
        <v>1469.7956265248288</v>
      </c>
      <c r="AH283" s="10">
        <v>0</v>
      </c>
      <c r="AI283" s="10">
        <v>2.7765501124317566</v>
      </c>
      <c r="AJ283" s="10"/>
      <c r="AK283" s="10"/>
      <c r="AL283" s="10"/>
      <c r="AM283" s="10"/>
      <c r="AN283" s="10">
        <v>14.530270362765227</v>
      </c>
      <c r="AO283" s="10">
        <v>6.2563710713730138</v>
      </c>
      <c r="AP283" s="10">
        <v>11.288569385673801</v>
      </c>
      <c r="AQ283" s="10">
        <v>114.66</v>
      </c>
      <c r="AR283" s="10"/>
      <c r="AS283" s="10"/>
      <c r="AT283" s="10">
        <v>4.6058005352902782</v>
      </c>
      <c r="AU283" s="10">
        <v>1</v>
      </c>
      <c r="AV283" s="16"/>
      <c r="AW283" s="19">
        <v>345.09788122229719</v>
      </c>
      <c r="AX283" s="1" t="s">
        <v>120</v>
      </c>
      <c r="AY283" s="23">
        <v>43.8913385826772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48.066836238716405</v>
      </c>
      <c r="BG283" s="24">
        <v>47.135212537239433</v>
      </c>
      <c r="BH283" s="24">
        <v>4.7979512240441631</v>
      </c>
      <c r="BI283" s="21"/>
      <c r="BJ283" s="25">
        <f t="shared" ca="1" si="32"/>
        <v>1</v>
      </c>
      <c r="BK283" s="24">
        <f t="shared" ca="1" si="33"/>
        <v>16.62262763131519</v>
      </c>
      <c r="BL283" s="23">
        <f t="shared" si="34"/>
        <v>4.0725815175572828</v>
      </c>
      <c r="BM283" s="23">
        <f t="shared" ca="1" si="35"/>
        <v>2.8996164194973031</v>
      </c>
      <c r="BN283" s="22">
        <f t="shared" si="36"/>
        <v>2.7904935767137569</v>
      </c>
      <c r="BO283" s="21"/>
      <c r="BP283" s="2"/>
    </row>
    <row r="284" spans="1:68" x14ac:dyDescent="0.2">
      <c r="A284">
        <v>13.55</v>
      </c>
      <c r="B284">
        <v>0.34</v>
      </c>
      <c r="C284">
        <v>0.22101999999999999</v>
      </c>
      <c r="D284">
        <v>1.8929999999999999E-2</v>
      </c>
      <c r="E284">
        <v>-5.8399999999999997E-3</v>
      </c>
      <c r="F284">
        <v>2.1236999999999999</v>
      </c>
      <c r="G284">
        <v>2.1673800000000001</v>
      </c>
      <c r="H284" s="21"/>
      <c r="I284" s="17">
        <f t="shared" si="30"/>
        <v>44.455380577427825</v>
      </c>
      <c r="J284" s="16">
        <f t="shared" si="31"/>
        <v>-44.055380577427826</v>
      </c>
      <c r="K284" s="10">
        <v>112.5</v>
      </c>
      <c r="L284" s="16">
        <v>5117.8641732283377</v>
      </c>
      <c r="M284" s="16">
        <v>2354.0846456693012</v>
      </c>
      <c r="N284" s="16">
        <v>19.263998250218723</v>
      </c>
      <c r="O284" s="16">
        <v>22.767917864476384</v>
      </c>
      <c r="P284" s="16">
        <v>23.025031113207874</v>
      </c>
      <c r="Q284" s="16">
        <v>0.91143655891444431</v>
      </c>
      <c r="R284" s="16">
        <v>3.9584596191560233</v>
      </c>
      <c r="S284" s="16">
        <v>17.855086717464562</v>
      </c>
      <c r="T284" s="20" t="s">
        <v>122</v>
      </c>
      <c r="U284" s="10">
        <v>4</v>
      </c>
      <c r="V284" s="20" t="s">
        <v>144</v>
      </c>
      <c r="W284" s="10">
        <v>4</v>
      </c>
      <c r="X284" s="20" t="s">
        <v>144</v>
      </c>
      <c r="Y284" s="10">
        <v>4</v>
      </c>
      <c r="Z284" s="20" t="s">
        <v>33</v>
      </c>
      <c r="AA284" s="15">
        <v>3</v>
      </c>
      <c r="AB284" s="11">
        <v>55.872131488646069</v>
      </c>
      <c r="AC284" s="10">
        <v>40.497920291289397</v>
      </c>
      <c r="AD284" s="19">
        <v>3.6299482200645312</v>
      </c>
      <c r="AE284" s="12">
        <v>2276.7917864476385</v>
      </c>
      <c r="AF284" s="10">
        <v>2414.6371712620657</v>
      </c>
      <c r="AG284" s="10">
        <v>1535.0020742138581</v>
      </c>
      <c r="AH284" s="10">
        <v>0</v>
      </c>
      <c r="AI284" s="10">
        <v>2.5262351930047182</v>
      </c>
      <c r="AJ284" s="10"/>
      <c r="AK284" s="10"/>
      <c r="AL284" s="10"/>
      <c r="AM284" s="10"/>
      <c r="AN284" s="10">
        <v>15.178611909650924</v>
      </c>
      <c r="AO284" s="10">
        <v>6.570338959285376</v>
      </c>
      <c r="AP284" s="10">
        <v>11.745014519497008</v>
      </c>
      <c r="AQ284" s="10">
        <v>114.66</v>
      </c>
      <c r="AR284" s="10"/>
      <c r="AS284" s="10"/>
      <c r="AT284" s="10">
        <v>4.8278553479192938</v>
      </c>
      <c r="AU284" s="10">
        <v>1</v>
      </c>
      <c r="AV284" s="16"/>
      <c r="AW284" s="19">
        <v>362.19557568930986</v>
      </c>
      <c r="AX284" s="1" t="s">
        <v>120</v>
      </c>
      <c r="AY284" s="23">
        <v>44.055380577427798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55.872131488646069</v>
      </c>
      <c r="BG284" s="24">
        <v>40.497920291289397</v>
      </c>
      <c r="BH284" s="24">
        <v>3.6299482200645312</v>
      </c>
      <c r="BI284" s="21"/>
      <c r="BJ284" s="25">
        <f t="shared" ca="1" si="32"/>
        <v>1</v>
      </c>
      <c r="BK284" s="24">
        <f t="shared" ca="1" si="33"/>
        <v>17.387734178755402</v>
      </c>
      <c r="BL284" s="23">
        <f t="shared" si="34"/>
        <v>4.4533966034764187</v>
      </c>
      <c r="BM284" s="23">
        <f t="shared" ca="1" si="35"/>
        <v>2.9092651587169991</v>
      </c>
      <c r="BN284" s="22">
        <f t="shared" si="36"/>
        <v>2.8024170328814408</v>
      </c>
      <c r="BO284" s="21"/>
      <c r="BP284" s="2"/>
    </row>
    <row r="285" spans="1:68" x14ac:dyDescent="0.2">
      <c r="A285">
        <v>13.6</v>
      </c>
      <c r="B285">
        <v>1.98</v>
      </c>
      <c r="C285">
        <v>0.23316000000000001</v>
      </c>
      <c r="D285">
        <v>1.0200000000000001E-2</v>
      </c>
      <c r="E285">
        <v>-4.0000000000000001E-3</v>
      </c>
      <c r="F285">
        <v>2.1226500000000001</v>
      </c>
      <c r="G285">
        <v>2.1682000000000001</v>
      </c>
      <c r="H285" s="21"/>
      <c r="I285" s="17">
        <f t="shared" si="30"/>
        <v>44.619422572178472</v>
      </c>
      <c r="J285" s="16">
        <f t="shared" si="31"/>
        <v>-44.219422572178473</v>
      </c>
      <c r="K285" s="10">
        <v>112.5</v>
      </c>
      <c r="L285" s="16">
        <v>5136.3188976377851</v>
      </c>
      <c r="M285" s="16">
        <v>2362.3031496063086</v>
      </c>
      <c r="N285" s="16">
        <v>19.335083114610669</v>
      </c>
      <c r="O285" s="16">
        <v>25.984893223819302</v>
      </c>
      <c r="P285" s="16">
        <v>26.249092877249204</v>
      </c>
      <c r="Q285" s="16">
        <v>0.84936103106826633</v>
      </c>
      <c r="R285" s="16">
        <v>3.2357728895249953</v>
      </c>
      <c r="S285" s="16">
        <v>18.347198154854237</v>
      </c>
      <c r="T285" s="20" t="s">
        <v>122</v>
      </c>
      <c r="U285" s="10">
        <v>5</v>
      </c>
      <c r="V285" s="20" t="s">
        <v>144</v>
      </c>
      <c r="W285" s="10">
        <v>4</v>
      </c>
      <c r="X285" s="20" t="s">
        <v>144</v>
      </c>
      <c r="Y285" s="10">
        <v>4</v>
      </c>
      <c r="Z285" s="20" t="s">
        <v>123</v>
      </c>
      <c r="AA285" s="15">
        <v>4</v>
      </c>
      <c r="AB285" s="11">
        <v>34.392281144875462</v>
      </c>
      <c r="AC285" s="10">
        <v>56.934596416584455</v>
      </c>
      <c r="AD285" s="19">
        <v>8.6731224385400818</v>
      </c>
      <c r="AE285" s="12">
        <v>2598.4893223819299</v>
      </c>
      <c r="AF285" s="10">
        <v>2792.852983242843</v>
      </c>
      <c r="AG285" s="10">
        <v>1749.939525149947</v>
      </c>
      <c r="AH285" s="10">
        <v>0</v>
      </c>
      <c r="AI285" s="10">
        <v>3.0904517533886562</v>
      </c>
      <c r="AJ285" s="10"/>
      <c r="AK285" s="10"/>
      <c r="AL285" s="10"/>
      <c r="AM285" s="10"/>
      <c r="AN285" s="10">
        <v>12.992446611909651</v>
      </c>
      <c r="AO285" s="10">
        <v>7.0993992458391544</v>
      </c>
      <c r="AP285" s="10">
        <v>13.249576676049628</v>
      </c>
      <c r="AQ285" s="10">
        <v>114.66</v>
      </c>
      <c r="AR285" s="10"/>
      <c r="AS285" s="10"/>
      <c r="AT285" s="10">
        <v>5.6042060084817003</v>
      </c>
      <c r="AU285" s="10">
        <v>1</v>
      </c>
      <c r="AV285" s="16"/>
      <c r="AW285" s="19">
        <v>418.92794748642643</v>
      </c>
      <c r="AX285" s="1" t="s">
        <v>120</v>
      </c>
      <c r="AY285" s="23">
        <v>44.219422572178502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34.392281144875462</v>
      </c>
      <c r="BG285" s="24">
        <v>56.934596416584455</v>
      </c>
      <c r="BH285" s="24">
        <v>8.6731224385400818</v>
      </c>
      <c r="BI285" s="21"/>
      <c r="BJ285" s="25">
        <f t="shared" ca="1" si="32"/>
        <v>0.97287491019302752</v>
      </c>
      <c r="BK285" s="24">
        <f t="shared" ca="1" si="33"/>
        <v>20.10796203222516</v>
      </c>
      <c r="BL285" s="23">
        <f t="shared" si="34"/>
        <v>3.5866872969144028</v>
      </c>
      <c r="BM285" s="23">
        <f t="shared" ca="1" si="35"/>
        <v>2.8006840324063815</v>
      </c>
      <c r="BN285" s="22">
        <f t="shared" si="36"/>
        <v>2.7024794927645135</v>
      </c>
      <c r="BO285" s="21"/>
      <c r="BP285" s="2"/>
    </row>
    <row r="286" spans="1:68" x14ac:dyDescent="0.2">
      <c r="A286">
        <v>13.65</v>
      </c>
      <c r="B286">
        <v>1.98</v>
      </c>
      <c r="C286">
        <v>0.24335999999999999</v>
      </c>
      <c r="D286">
        <v>1.372E-2</v>
      </c>
      <c r="E286">
        <v>4.96E-3</v>
      </c>
      <c r="F286">
        <v>2.1258300000000001</v>
      </c>
      <c r="G286">
        <v>2.16953</v>
      </c>
      <c r="H286" s="21"/>
      <c r="I286" s="17">
        <f t="shared" si="30"/>
        <v>44.783464566929133</v>
      </c>
      <c r="J286" s="16">
        <f t="shared" si="31"/>
        <v>-44.383464566929135</v>
      </c>
      <c r="K286" s="10">
        <v>112.5</v>
      </c>
      <c r="L286" s="16">
        <v>5154.7736220472343</v>
      </c>
      <c r="M286" s="16">
        <v>2370.5216535433169</v>
      </c>
      <c r="N286" s="16">
        <v>19.406167979002625</v>
      </c>
      <c r="O286" s="16">
        <v>28.687788501026688</v>
      </c>
      <c r="P286" s="16">
        <v>28.98649586429233</v>
      </c>
      <c r="Q286" s="16">
        <v>0.87439033897417084</v>
      </c>
      <c r="R286" s="16">
        <v>3.0165437832425557</v>
      </c>
      <c r="S286" s="16">
        <v>20.743566893447444</v>
      </c>
      <c r="T286" s="20" t="s">
        <v>122</v>
      </c>
      <c r="U286" s="10">
        <v>5</v>
      </c>
      <c r="V286" s="20" t="s">
        <v>144</v>
      </c>
      <c r="W286" s="10">
        <v>4</v>
      </c>
      <c r="X286" s="20" t="s">
        <v>144</v>
      </c>
      <c r="Y286" s="10">
        <v>4</v>
      </c>
      <c r="Z286" s="20" t="s">
        <v>123</v>
      </c>
      <c r="AA286" s="15">
        <v>4</v>
      </c>
      <c r="AB286" s="11">
        <v>27.265295583161688</v>
      </c>
      <c r="AC286" s="10">
        <v>60.564641847901484</v>
      </c>
      <c r="AD286" s="19">
        <v>12.170062568936832</v>
      </c>
      <c r="AE286" s="12">
        <v>2868.7788501026689</v>
      </c>
      <c r="AF286" s="10">
        <v>3113.8148214591251</v>
      </c>
      <c r="AG286" s="10">
        <v>1932.4330576194889</v>
      </c>
      <c r="AH286" s="10">
        <v>27.5122062400077</v>
      </c>
      <c r="AI286" s="10">
        <v>3.3150521651804965</v>
      </c>
      <c r="AJ286" s="10"/>
      <c r="AK286" s="10"/>
      <c r="AL286" s="10"/>
      <c r="AM286" s="10"/>
      <c r="AN286" s="10">
        <v>14.343894250513344</v>
      </c>
      <c r="AO286" s="10">
        <v>7.6280436769621449</v>
      </c>
      <c r="AP286" s="10">
        <v>14.527031403336419</v>
      </c>
      <c r="AQ286" s="10">
        <v>114.66</v>
      </c>
      <c r="AR286" s="10"/>
      <c r="AS286" s="10"/>
      <c r="AT286" s="10">
        <v>6.2593673529279243</v>
      </c>
      <c r="AU286" s="10">
        <v>1</v>
      </c>
      <c r="AV286" s="16"/>
      <c r="AW286" s="19">
        <v>467.07222321886877</v>
      </c>
      <c r="AX286" s="1" t="s">
        <v>120</v>
      </c>
      <c r="AY286" s="23">
        <v>44.383464566929099</v>
      </c>
      <c r="AZ286" s="18">
        <v>0</v>
      </c>
      <c r="BA286" s="18">
        <v>100</v>
      </c>
      <c r="BB286" s="18">
        <v>0</v>
      </c>
      <c r="BC286" s="18">
        <v>0</v>
      </c>
      <c r="BD286" s="18">
        <v>100</v>
      </c>
      <c r="BE286" s="18">
        <v>0</v>
      </c>
      <c r="BF286" s="24">
        <v>27.265295583161688</v>
      </c>
      <c r="BG286" s="24">
        <v>60.564641847901484</v>
      </c>
      <c r="BH286" s="24">
        <v>12.170062568936832</v>
      </c>
      <c r="BI286" s="21"/>
      <c r="BJ286" s="25">
        <f t="shared" ca="1" si="32"/>
        <v>0.95084193189165678</v>
      </c>
      <c r="BK286" s="24">
        <f t="shared" ca="1" si="33"/>
        <v>22.403939007533264</v>
      </c>
      <c r="BL286" s="23">
        <f t="shared" si="34"/>
        <v>3.3109422101687511</v>
      </c>
      <c r="BM286" s="23">
        <f t="shared" ca="1" si="35"/>
        <v>2.7423450364975985</v>
      </c>
      <c r="BN286" s="22">
        <f t="shared" si="36"/>
        <v>2.6498811043433705</v>
      </c>
      <c r="BO286" s="21"/>
      <c r="BP286" s="2"/>
    </row>
    <row r="287" spans="1:68" x14ac:dyDescent="0.2">
      <c r="A287">
        <v>13.7</v>
      </c>
      <c r="B287">
        <v>1.98</v>
      </c>
      <c r="C287">
        <v>0.27261999999999997</v>
      </c>
      <c r="D287">
        <v>4.827E-2</v>
      </c>
      <c r="E287">
        <v>1.093E-2</v>
      </c>
      <c r="F287">
        <v>2.12615</v>
      </c>
      <c r="G287">
        <v>2.1665000000000001</v>
      </c>
      <c r="H287" s="21"/>
      <c r="I287" s="17">
        <f t="shared" si="30"/>
        <v>44.947506561679788</v>
      </c>
      <c r="J287" s="16">
        <f t="shared" si="31"/>
        <v>-44.547506561679789</v>
      </c>
      <c r="K287" s="10">
        <v>112.5</v>
      </c>
      <c r="L287" s="16">
        <v>5173.2283464566826</v>
      </c>
      <c r="M287" s="16">
        <v>2378.7401574803248</v>
      </c>
      <c r="N287" s="16">
        <v>19.477252843394574</v>
      </c>
      <c r="O287" s="16">
        <v>36.441388090349065</v>
      </c>
      <c r="P287" s="16">
        <v>36.763087755815533</v>
      </c>
      <c r="Q287" s="16">
        <v>1.1200615287892282</v>
      </c>
      <c r="R287" s="16">
        <v>3.046701452905153</v>
      </c>
      <c r="S287" s="16">
        <v>22.340254546282427</v>
      </c>
      <c r="T287" s="20" t="s">
        <v>122</v>
      </c>
      <c r="U287" s="10">
        <v>5</v>
      </c>
      <c r="V287" s="20" t="s">
        <v>142</v>
      </c>
      <c r="W287" s="10">
        <v>5</v>
      </c>
      <c r="X287" s="20" t="s">
        <v>144</v>
      </c>
      <c r="Y287" s="10">
        <v>4</v>
      </c>
      <c r="Z287" s="20" t="s">
        <v>123</v>
      </c>
      <c r="AA287" s="15">
        <v>4</v>
      </c>
      <c r="AB287" s="11">
        <v>22.178099341528522</v>
      </c>
      <c r="AC287" s="10">
        <v>62.179195761998081</v>
      </c>
      <c r="AD287" s="19">
        <v>15.642704896473397</v>
      </c>
      <c r="AE287" s="12">
        <v>3644.1388090349064</v>
      </c>
      <c r="AF287" s="10">
        <v>4027.6224131436525</v>
      </c>
      <c r="AG287" s="10">
        <v>2450.8725170543689</v>
      </c>
      <c r="AH287" s="10">
        <v>58.896035030835847</v>
      </c>
      <c r="AI287" s="10">
        <v>3.2822382352115911</v>
      </c>
      <c r="AJ287" s="10"/>
      <c r="AK287" s="10"/>
      <c r="AL287" s="10"/>
      <c r="AM287" s="10"/>
      <c r="AN287" s="10">
        <v>18.220694045174533</v>
      </c>
      <c r="AO287" s="10">
        <v>9.2966984659460437</v>
      </c>
      <c r="AP287" s="10">
        <v>18.381543877907767</v>
      </c>
      <c r="AQ287" s="10">
        <v>114.66</v>
      </c>
      <c r="AR287" s="10"/>
      <c r="AS287" s="10"/>
      <c r="AT287" s="10">
        <v>8.1712621191801844</v>
      </c>
      <c r="AU287" s="10">
        <v>1</v>
      </c>
      <c r="AV287" s="16"/>
      <c r="AW287" s="19">
        <v>604.14336197154785</v>
      </c>
      <c r="AX287" s="1" t="s">
        <v>120</v>
      </c>
      <c r="AY287" s="23">
        <v>44.547506561679803</v>
      </c>
      <c r="AZ287" s="18">
        <v>0</v>
      </c>
      <c r="BA287" s="18">
        <v>100</v>
      </c>
      <c r="BB287" s="18">
        <v>0</v>
      </c>
      <c r="BC287" s="18">
        <v>0</v>
      </c>
      <c r="BD287" s="18">
        <v>100</v>
      </c>
      <c r="BE287" s="18">
        <v>0</v>
      </c>
      <c r="BF287" s="24">
        <v>22.178099341528522</v>
      </c>
      <c r="BG287" s="24">
        <v>62.179195761998081</v>
      </c>
      <c r="BH287" s="24">
        <v>15.642704896473397</v>
      </c>
      <c r="BI287" s="21"/>
      <c r="BJ287" s="25">
        <f t="shared" ca="1" si="32"/>
        <v>0.91724419375092958</v>
      </c>
      <c r="BK287" s="24">
        <f t="shared" ca="1" si="33"/>
        <v>29.010081767476915</v>
      </c>
      <c r="BL287" s="23">
        <f t="shared" si="34"/>
        <v>3.2772881791990853</v>
      </c>
      <c r="BM287" s="23">
        <f t="shared" ca="1" si="35"/>
        <v>2.6536523402230499</v>
      </c>
      <c r="BN287" s="22">
        <f t="shared" si="36"/>
        <v>2.5743983242382975</v>
      </c>
      <c r="BO287" s="21"/>
      <c r="BP287" s="2"/>
    </row>
    <row r="288" spans="1:68" x14ac:dyDescent="0.2">
      <c r="A288">
        <v>13.75</v>
      </c>
      <c r="B288">
        <v>1.98</v>
      </c>
      <c r="C288">
        <v>0.30929000000000001</v>
      </c>
      <c r="D288">
        <v>9.0389999999999998E-2</v>
      </c>
      <c r="E288">
        <v>1.8419999999999999E-2</v>
      </c>
      <c r="F288">
        <v>2.1272799999999998</v>
      </c>
      <c r="G288">
        <v>2.1687500000000002</v>
      </c>
      <c r="H288" s="21"/>
      <c r="I288" s="17">
        <f t="shared" si="30"/>
        <v>45.111548556430442</v>
      </c>
      <c r="J288" s="16">
        <f t="shared" si="31"/>
        <v>-44.711548556430444</v>
      </c>
      <c r="K288" s="10">
        <v>112.5</v>
      </c>
      <c r="L288" s="16">
        <v>5191.6830708661309</v>
      </c>
      <c r="M288" s="16">
        <v>2386.9586614173327</v>
      </c>
      <c r="N288" s="16">
        <v>19.548337707786526</v>
      </c>
      <c r="O288" s="16">
        <v>46.15856160164271</v>
      </c>
      <c r="P288" s="16">
        <v>46.509107555799993</v>
      </c>
      <c r="Q288" s="16">
        <v>1.419559951799654</v>
      </c>
      <c r="R288" s="16">
        <v>3.0522192886554871</v>
      </c>
      <c r="S288" s="16">
        <v>24.343469038700185</v>
      </c>
      <c r="T288" s="20" t="s">
        <v>122</v>
      </c>
      <c r="U288" s="10">
        <v>5</v>
      </c>
      <c r="V288" s="20" t="s">
        <v>142</v>
      </c>
      <c r="W288" s="10">
        <v>5</v>
      </c>
      <c r="X288" s="20" t="s">
        <v>142</v>
      </c>
      <c r="Y288" s="10">
        <v>5</v>
      </c>
      <c r="Z288" s="20" t="s">
        <v>123</v>
      </c>
      <c r="AA288" s="15">
        <v>4</v>
      </c>
      <c r="AB288" s="11">
        <v>17.32501432145564</v>
      </c>
      <c r="AC288" s="10">
        <v>62.610449553994357</v>
      </c>
      <c r="AD288" s="19">
        <v>20.064536124550003</v>
      </c>
      <c r="AE288" s="12">
        <v>4615.8561601642705</v>
      </c>
      <c r="AF288" s="10">
        <v>5173.1274058236213</v>
      </c>
      <c r="AG288" s="10">
        <v>3100.6071703866664</v>
      </c>
      <c r="AH288" s="10">
        <v>98.642701664509559</v>
      </c>
      <c r="AI288" s="10">
        <v>3.2763045686684702</v>
      </c>
      <c r="AJ288" s="10"/>
      <c r="AK288" s="10"/>
      <c r="AL288" s="10"/>
      <c r="AM288" s="10"/>
      <c r="AN288" s="10">
        <v>23.079280800821355</v>
      </c>
      <c r="AO288" s="10">
        <v>11.329982225178989</v>
      </c>
      <c r="AP288" s="10">
        <v>23.254553777899996</v>
      </c>
      <c r="AQ288" s="10">
        <v>114.66</v>
      </c>
      <c r="AR288" s="10"/>
      <c r="AS288" s="10"/>
      <c r="AT288" s="10">
        <v>10.588860218200846</v>
      </c>
      <c r="AU288" s="10">
        <v>1</v>
      </c>
      <c r="AV288" s="16"/>
      <c r="AW288" s="19">
        <v>775.96911087354317</v>
      </c>
      <c r="AX288" s="1" t="s">
        <v>120</v>
      </c>
      <c r="AY288" s="23">
        <v>44.711548556430401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17.32501432145564</v>
      </c>
      <c r="BG288" s="24">
        <v>62.610449553994357</v>
      </c>
      <c r="BH288" s="24">
        <v>20.064536124550003</v>
      </c>
      <c r="BI288" s="21"/>
      <c r="BJ288" s="25">
        <f t="shared" ca="1" si="32"/>
        <v>0.88482251943602197</v>
      </c>
      <c r="BK288" s="24">
        <f t="shared" ca="1" si="33"/>
        <v>37.300402455489156</v>
      </c>
      <c r="BL288" s="23">
        <f t="shared" si="34"/>
        <v>3.2326448940082559</v>
      </c>
      <c r="BM288" s="23">
        <f t="shared" ca="1" si="35"/>
        <v>2.568046425643566</v>
      </c>
      <c r="BN288" s="22">
        <f t="shared" si="36"/>
        <v>2.4992899277088694</v>
      </c>
      <c r="BO288" s="21"/>
      <c r="BP288" s="2"/>
    </row>
    <row r="289" spans="1:68" x14ac:dyDescent="0.2">
      <c r="A289">
        <v>13.8</v>
      </c>
      <c r="B289">
        <v>2.02</v>
      </c>
      <c r="C289">
        <v>0.29957</v>
      </c>
      <c r="D289">
        <v>0.15436</v>
      </c>
      <c r="E289">
        <v>2.9700000000000001E-2</v>
      </c>
      <c r="F289">
        <v>2.1322299999999998</v>
      </c>
      <c r="G289">
        <v>2.1718500000000001</v>
      </c>
      <c r="H289" s="21"/>
      <c r="I289" s="17">
        <f t="shared" si="30"/>
        <v>45.275590551181104</v>
      </c>
      <c r="J289" s="16">
        <f t="shared" si="31"/>
        <v>-44.875590551181105</v>
      </c>
      <c r="K289" s="10">
        <v>112.5</v>
      </c>
      <c r="L289" s="16">
        <v>5210.1377952755802</v>
      </c>
      <c r="M289" s="16">
        <v>2395.177165354341</v>
      </c>
      <c r="N289" s="16">
        <v>19.619422572178479</v>
      </c>
      <c r="O289" s="16">
        <v>43.582861396303905</v>
      </c>
      <c r="P289" s="16">
        <v>43.97685009230797</v>
      </c>
      <c r="Q289" s="16">
        <v>1.8744249593964477</v>
      </c>
      <c r="R289" s="16">
        <v>4.2622992675964877</v>
      </c>
      <c r="S289" s="16">
        <v>27.36032611139342</v>
      </c>
      <c r="T289" s="20" t="s">
        <v>122</v>
      </c>
      <c r="U289" s="10">
        <v>4</v>
      </c>
      <c r="V289" s="20" t="s">
        <v>144</v>
      </c>
      <c r="W289" s="10">
        <v>4</v>
      </c>
      <c r="X289" s="20" t="s">
        <v>144</v>
      </c>
      <c r="Y289" s="10">
        <v>4</v>
      </c>
      <c r="Z289" s="20" t="s">
        <v>123</v>
      </c>
      <c r="AA289" s="15">
        <v>4</v>
      </c>
      <c r="AB289" s="11">
        <v>44.800282109814496</v>
      </c>
      <c r="AC289" s="10">
        <v>49.726519451588658</v>
      </c>
      <c r="AD289" s="19">
        <v>5.4731984385968477</v>
      </c>
      <c r="AE289" s="12">
        <v>4358.2861396303906</v>
      </c>
      <c r="AF289" s="10">
        <v>4874.1291910357686</v>
      </c>
      <c r="AG289" s="10">
        <v>2931.7900061538649</v>
      </c>
      <c r="AH289" s="10">
        <v>159.24144423527878</v>
      </c>
      <c r="AI289" s="10">
        <v>2.3461515422024797</v>
      </c>
      <c r="AJ289" s="10"/>
      <c r="AK289" s="10"/>
      <c r="AL289" s="10"/>
      <c r="AM289" s="10"/>
      <c r="AN289" s="10">
        <v>29.055240930869271</v>
      </c>
      <c r="AO289" s="10">
        <v>11.325596206828273</v>
      </c>
      <c r="AP289" s="10">
        <v>21.988425046153985</v>
      </c>
      <c r="AQ289" s="10">
        <v>114.66</v>
      </c>
      <c r="AR289" s="10"/>
      <c r="AS289" s="10"/>
      <c r="AT289" s="10">
        <v>9.9111979253933882</v>
      </c>
      <c r="AU289" s="10">
        <v>1</v>
      </c>
      <c r="AV289" s="16"/>
      <c r="AW289" s="19">
        <v>731.11937865536527</v>
      </c>
      <c r="AX289" s="1" t="s">
        <v>120</v>
      </c>
      <c r="AY289" s="23">
        <v>44.875590551181098</v>
      </c>
      <c r="AZ289" s="18">
        <v>100</v>
      </c>
      <c r="BA289" s="18">
        <v>0</v>
      </c>
      <c r="BB289" s="18">
        <v>0</v>
      </c>
      <c r="BC289" s="18">
        <v>0</v>
      </c>
      <c r="BD289" s="18">
        <v>100</v>
      </c>
      <c r="BE289" s="18">
        <v>0</v>
      </c>
      <c r="BF289" s="24">
        <v>44.800282109814496</v>
      </c>
      <c r="BG289" s="24">
        <v>49.726519451588658</v>
      </c>
      <c r="BH289" s="24">
        <v>5.4731984385968477</v>
      </c>
      <c r="BI289" s="21"/>
      <c r="BJ289" s="25">
        <f t="shared" ca="1" si="32"/>
        <v>0.93155042352533035</v>
      </c>
      <c r="BK289" s="24">
        <f t="shared" ca="1" si="33"/>
        <v>34.835698385152931</v>
      </c>
      <c r="BL289" s="23">
        <f t="shared" si="34"/>
        <v>4.5306846968385424</v>
      </c>
      <c r="BM289" s="23">
        <f t="shared" ca="1" si="35"/>
        <v>2.690182186665699</v>
      </c>
      <c r="BN289" s="22">
        <f t="shared" si="36"/>
        <v>2.617515901961438</v>
      </c>
      <c r="BO289" s="21"/>
      <c r="BP289" s="2"/>
    </row>
    <row r="290" spans="1:68" x14ac:dyDescent="0.2">
      <c r="A290">
        <v>13.85</v>
      </c>
      <c r="B290">
        <v>1.98</v>
      </c>
      <c r="C290">
        <v>0.34082000000000001</v>
      </c>
      <c r="D290">
        <v>0.17172999999999999</v>
      </c>
      <c r="E290">
        <v>4.8899999999999999E-2</v>
      </c>
      <c r="F290">
        <v>2.1297000000000001</v>
      </c>
      <c r="G290">
        <v>2.1693799999999999</v>
      </c>
      <c r="H290" s="21"/>
      <c r="I290" s="17">
        <f t="shared" si="30"/>
        <v>45.439632545931758</v>
      </c>
      <c r="J290" s="16">
        <f t="shared" si="31"/>
        <v>-45.039632545931759</v>
      </c>
      <c r="K290" s="10">
        <v>112.5</v>
      </c>
      <c r="L290" s="16">
        <v>5228.5925196850285</v>
      </c>
      <c r="M290" s="16">
        <v>2403.3956692913489</v>
      </c>
      <c r="N290" s="16">
        <v>19.690507436570428</v>
      </c>
      <c r="O290" s="16">
        <v>54.51368788501027</v>
      </c>
      <c r="P290" s="16">
        <v>54.981621673519498</v>
      </c>
      <c r="Q290" s="16">
        <v>1.9979360611934824</v>
      </c>
      <c r="R290" s="16">
        <v>3.6338252681181604</v>
      </c>
      <c r="S290" s="16">
        <v>32.495401979807433</v>
      </c>
      <c r="T290" s="20" t="s">
        <v>122</v>
      </c>
      <c r="U290" s="10">
        <v>5</v>
      </c>
      <c r="V290" s="20" t="s">
        <v>142</v>
      </c>
      <c r="W290" s="10">
        <v>5</v>
      </c>
      <c r="X290" s="20" t="s">
        <v>142</v>
      </c>
      <c r="Y290" s="10">
        <v>5</v>
      </c>
      <c r="Z290" s="20" t="s">
        <v>123</v>
      </c>
      <c r="AA290" s="15">
        <v>4</v>
      </c>
      <c r="AB290" s="11">
        <v>24.191796297338584</v>
      </c>
      <c r="AC290" s="10">
        <v>61.659313132661332</v>
      </c>
      <c r="AD290" s="19">
        <v>14.148890570000084</v>
      </c>
      <c r="AE290" s="12">
        <v>5451.3687885010277</v>
      </c>
      <c r="AF290" s="10">
        <v>6167.7226285659808</v>
      </c>
      <c r="AG290" s="10">
        <v>3665.4414449013002</v>
      </c>
      <c r="AH290" s="10">
        <v>263.4149734608755</v>
      </c>
      <c r="AI290" s="10">
        <v>2.7519209819295121</v>
      </c>
      <c r="AJ290" s="10"/>
      <c r="AK290" s="10"/>
      <c r="AL290" s="10"/>
      <c r="AM290" s="10"/>
      <c r="AN290" s="10">
        <v>27.256843942505135</v>
      </c>
      <c r="AO290" s="10">
        <v>13.381580111314213</v>
      </c>
      <c r="AP290" s="10">
        <v>27.490810836759749</v>
      </c>
      <c r="AQ290" s="10">
        <v>114.66</v>
      </c>
      <c r="AR290" s="10"/>
      <c r="AS290" s="10"/>
      <c r="AT290" s="10">
        <v>12.644353573699796</v>
      </c>
      <c r="AU290" s="10">
        <v>1</v>
      </c>
      <c r="AV290" s="16"/>
      <c r="AW290" s="19">
        <v>925.1583942848971</v>
      </c>
      <c r="AX290" s="1" t="s">
        <v>120</v>
      </c>
      <c r="AY290" s="23">
        <v>45.039632545931802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24.191796297338584</v>
      </c>
      <c r="BG290" s="24">
        <v>61.659313132661332</v>
      </c>
      <c r="BH290" s="24">
        <v>14.148890570000084</v>
      </c>
      <c r="BI290" s="21"/>
      <c r="BJ290" s="25">
        <f t="shared" ca="1" si="32"/>
        <v>0.88365438529567397</v>
      </c>
      <c r="BK290" s="24">
        <f t="shared" ca="1" si="33"/>
        <v>44.218572597297175</v>
      </c>
      <c r="BL290" s="23">
        <f t="shared" si="34"/>
        <v>3.8152341090761022</v>
      </c>
      <c r="BM290" s="23">
        <f t="shared" ca="1" si="35"/>
        <v>2.5639611437010479</v>
      </c>
      <c r="BN290" s="22">
        <f t="shared" si="36"/>
        <v>2.500006225620004</v>
      </c>
      <c r="BO290" s="21"/>
      <c r="BP290" s="2"/>
    </row>
    <row r="291" spans="1:68" x14ac:dyDescent="0.2">
      <c r="A291">
        <v>13.9</v>
      </c>
      <c r="B291">
        <v>2.02</v>
      </c>
      <c r="C291">
        <v>0.32016</v>
      </c>
      <c r="D291">
        <v>0.19943</v>
      </c>
      <c r="E291">
        <v>4.2860000000000002E-2</v>
      </c>
      <c r="F291">
        <v>2.1355499999999998</v>
      </c>
      <c r="G291">
        <v>2.1753499999999999</v>
      </c>
      <c r="H291" s="21"/>
      <c r="I291" s="17">
        <f t="shared" si="30"/>
        <v>45.603674540682412</v>
      </c>
      <c r="J291" s="16">
        <f t="shared" si="31"/>
        <v>-45.203674540682414</v>
      </c>
      <c r="K291" s="10">
        <v>112.5</v>
      </c>
      <c r="L291" s="16">
        <v>5247.0472440944768</v>
      </c>
      <c r="M291" s="16">
        <v>2411.6141732283568</v>
      </c>
      <c r="N291" s="16">
        <v>19.761592300962377</v>
      </c>
      <c r="O291" s="16">
        <v>49.038999999999994</v>
      </c>
      <c r="P291" s="16">
        <v>49.483671894825306</v>
      </c>
      <c r="Q291" s="16">
        <v>2.1948996489757429</v>
      </c>
      <c r="R291" s="16">
        <v>4.4356038364349271</v>
      </c>
      <c r="S291" s="16">
        <v>30.879992696202194</v>
      </c>
      <c r="T291" s="20" t="s">
        <v>122</v>
      </c>
      <c r="U291" s="10">
        <v>4</v>
      </c>
      <c r="V291" s="20" t="s">
        <v>142</v>
      </c>
      <c r="W291" s="10">
        <v>5</v>
      </c>
      <c r="X291" s="20" t="s">
        <v>144</v>
      </c>
      <c r="Y291" s="10">
        <v>4</v>
      </c>
      <c r="Z291" s="20" t="s">
        <v>123</v>
      </c>
      <c r="AA291" s="15">
        <v>4</v>
      </c>
      <c r="AB291" s="11">
        <v>46.037538874600855</v>
      </c>
      <c r="AC291" s="10">
        <v>48.760213855060734</v>
      </c>
      <c r="AD291" s="19">
        <v>5.2022472703384093</v>
      </c>
      <c r="AE291" s="12">
        <v>4903.8999999999996</v>
      </c>
      <c r="AF291" s="10">
        <v>5519.819435519049</v>
      </c>
      <c r="AG291" s="10">
        <v>3298.9114596550207</v>
      </c>
      <c r="AH291" s="10">
        <v>228.72137955921909</v>
      </c>
      <c r="AI291" s="10">
        <v>2.2544844780451361</v>
      </c>
      <c r="AJ291" s="10"/>
      <c r="AK291" s="10"/>
      <c r="AL291" s="10"/>
      <c r="AM291" s="10"/>
      <c r="AN291" s="10">
        <v>32.692666666666661</v>
      </c>
      <c r="AO291" s="10">
        <v>12.59502075841675</v>
      </c>
      <c r="AP291" s="10">
        <v>24.741835947412653</v>
      </c>
      <c r="AQ291" s="10">
        <v>114.66</v>
      </c>
      <c r="AR291" s="10"/>
      <c r="AS291" s="10"/>
      <c r="AT291" s="10">
        <v>11.213039242936853</v>
      </c>
      <c r="AU291" s="10">
        <v>1</v>
      </c>
      <c r="AV291" s="16"/>
      <c r="AW291" s="19">
        <v>827.97291532785732</v>
      </c>
      <c r="AX291" s="1" t="s">
        <v>120</v>
      </c>
      <c r="AY291" s="23">
        <v>45.2036745406824</v>
      </c>
      <c r="AZ291" s="18">
        <v>100</v>
      </c>
      <c r="BA291" s="18">
        <v>0</v>
      </c>
      <c r="BB291" s="18">
        <v>0</v>
      </c>
      <c r="BC291" s="18">
        <v>0</v>
      </c>
      <c r="BD291" s="18">
        <v>100</v>
      </c>
      <c r="BE291" s="18">
        <v>0</v>
      </c>
      <c r="BF291" s="24">
        <v>46.037538874600855</v>
      </c>
      <c r="BG291" s="24">
        <v>48.760213855060734</v>
      </c>
      <c r="BH291" s="24">
        <v>5.2022472703384093</v>
      </c>
      <c r="BI291" s="21"/>
      <c r="BJ291" s="25">
        <f t="shared" ca="1" si="32"/>
        <v>0.92176652376247459</v>
      </c>
      <c r="BK291" s="24">
        <f t="shared" ca="1" si="33"/>
        <v>39.255879154882479</v>
      </c>
      <c r="BL291" s="23">
        <f t="shared" si="34"/>
        <v>4.6839366281962898</v>
      </c>
      <c r="BM291" s="23">
        <f t="shared" ca="1" si="35"/>
        <v>2.6634833466588561</v>
      </c>
      <c r="BN291" s="22">
        <f t="shared" si="36"/>
        <v>2.5939451598927867</v>
      </c>
      <c r="BO291" s="21"/>
      <c r="BP291" s="2"/>
    </row>
    <row r="292" spans="1:68" x14ac:dyDescent="0.2">
      <c r="A292">
        <v>13.95</v>
      </c>
      <c r="B292">
        <v>1.98</v>
      </c>
      <c r="C292">
        <v>0.35454999999999998</v>
      </c>
      <c r="D292">
        <v>0.15687999999999999</v>
      </c>
      <c r="E292">
        <v>0.08</v>
      </c>
      <c r="F292">
        <v>2.1339000000000001</v>
      </c>
      <c r="G292">
        <v>2.1743299999999999</v>
      </c>
      <c r="H292" s="21"/>
      <c r="I292" s="17">
        <f t="shared" si="30"/>
        <v>45.767716535433067</v>
      </c>
      <c r="J292" s="16">
        <f t="shared" si="31"/>
        <v>-45.367716535433068</v>
      </c>
      <c r="K292" s="10">
        <v>112.5</v>
      </c>
      <c r="L292" s="16">
        <v>5265.5019685039251</v>
      </c>
      <c r="M292" s="16">
        <v>2419.8326771653647</v>
      </c>
      <c r="N292" s="16">
        <v>19.832677165354326</v>
      </c>
      <c r="O292" s="16">
        <v>58.151996919917849</v>
      </c>
      <c r="P292" s="16">
        <v>58.739706353057834</v>
      </c>
      <c r="Q292" s="16">
        <v>1.8923436684654475</v>
      </c>
      <c r="R292" s="16">
        <v>3.2215749549230379</v>
      </c>
      <c r="S292" s="16">
        <v>40.813155079165561</v>
      </c>
      <c r="T292" s="20" t="s">
        <v>122</v>
      </c>
      <c r="U292" s="10">
        <v>4</v>
      </c>
      <c r="V292" s="20" t="s">
        <v>142</v>
      </c>
      <c r="W292" s="10">
        <v>5</v>
      </c>
      <c r="X292" s="20" t="s">
        <v>142</v>
      </c>
      <c r="Y292" s="10">
        <v>5</v>
      </c>
      <c r="Z292" s="20" t="s">
        <v>123</v>
      </c>
      <c r="AA292" s="15">
        <v>4</v>
      </c>
      <c r="AB292" s="11">
        <v>15.772086514942274</v>
      </c>
      <c r="AC292" s="10">
        <v>62.437881590479222</v>
      </c>
      <c r="AD292" s="19">
        <v>21.790031894578505</v>
      </c>
      <c r="AE292" s="12">
        <v>5815.1996919917856</v>
      </c>
      <c r="AF292" s="10">
        <v>6607.6790938752611</v>
      </c>
      <c r="AG292" s="10">
        <v>3915.9804235371894</v>
      </c>
      <c r="AH292" s="10">
        <v>431.5984027984025</v>
      </c>
      <c r="AI292" s="10">
        <v>3.1040718095720656</v>
      </c>
      <c r="AJ292" s="10"/>
      <c r="AK292" s="10"/>
      <c r="AL292" s="10"/>
      <c r="AM292" s="10"/>
      <c r="AN292" s="10">
        <v>38.767997946611899</v>
      </c>
      <c r="AO292" s="10">
        <v>13.942391953599275</v>
      </c>
      <c r="AP292" s="10">
        <v>29.369853176528917</v>
      </c>
      <c r="AQ292" s="10">
        <v>114.66</v>
      </c>
      <c r="AR292" s="10"/>
      <c r="AS292" s="10"/>
      <c r="AT292" s="10">
        <v>13.495706682980817</v>
      </c>
      <c r="AU292" s="10">
        <v>1</v>
      </c>
      <c r="AV292" s="16"/>
      <c r="AW292" s="19">
        <v>991.1518640812892</v>
      </c>
      <c r="AX292" s="1" t="s">
        <v>120</v>
      </c>
      <c r="AY292" s="23">
        <v>45.367716535433097</v>
      </c>
      <c r="AZ292" s="18">
        <v>100</v>
      </c>
      <c r="BA292" s="18">
        <v>0</v>
      </c>
      <c r="BB292" s="18">
        <v>0</v>
      </c>
      <c r="BC292" s="18">
        <v>0</v>
      </c>
      <c r="BD292" s="18">
        <v>100</v>
      </c>
      <c r="BE292" s="18">
        <v>0</v>
      </c>
      <c r="BF292" s="24">
        <v>15.772086514942274</v>
      </c>
      <c r="BG292" s="24">
        <v>62.437881590479222</v>
      </c>
      <c r="BH292" s="24">
        <v>21.790031894578505</v>
      </c>
      <c r="BI292" s="21"/>
      <c r="BJ292" s="25">
        <f t="shared" ca="1" si="32"/>
        <v>0.8619855777211296</v>
      </c>
      <c r="BK292" s="24">
        <f t="shared" ca="1" si="33"/>
        <v>47.226984613806238</v>
      </c>
      <c r="BL292" s="23">
        <f t="shared" si="34"/>
        <v>3.3727434611744158</v>
      </c>
      <c r="BM292" s="23">
        <f t="shared" ca="1" si="35"/>
        <v>2.5060683199364919</v>
      </c>
      <c r="BN292" s="22">
        <f t="shared" si="36"/>
        <v>2.4426598936907369</v>
      </c>
      <c r="BO292" s="21"/>
      <c r="BP292" s="2"/>
    </row>
    <row r="293" spans="1:68" x14ac:dyDescent="0.2">
      <c r="A293">
        <v>14</v>
      </c>
      <c r="B293">
        <v>1.98</v>
      </c>
      <c r="C293">
        <v>0.29919000000000001</v>
      </c>
      <c r="D293">
        <v>0.14496999999999999</v>
      </c>
      <c r="E293">
        <v>3.3000000000000002E-2</v>
      </c>
      <c r="F293">
        <v>2.13185</v>
      </c>
      <c r="G293">
        <v>2.1730499999999999</v>
      </c>
      <c r="H293" s="21"/>
      <c r="I293" s="17">
        <f t="shared" si="30"/>
        <v>45.931758530183721</v>
      </c>
      <c r="J293" s="16">
        <f t="shared" si="31"/>
        <v>-45.531758530183723</v>
      </c>
      <c r="K293" s="10">
        <v>112.5</v>
      </c>
      <c r="L293" s="16">
        <v>5283.9566929133734</v>
      </c>
      <c r="M293" s="16">
        <v>2428.0511811023725</v>
      </c>
      <c r="N293" s="16">
        <v>19.903762029746279</v>
      </c>
      <c r="O293" s="16">
        <v>43.482165297741268</v>
      </c>
      <c r="P293" s="16">
        <v>43.88886330651966</v>
      </c>
      <c r="Q293" s="16">
        <v>1.8076564363179126</v>
      </c>
      <c r="R293" s="16">
        <v>4.1187132683142114</v>
      </c>
      <c r="S293" s="16">
        <v>28.242917276277076</v>
      </c>
      <c r="T293" s="20" t="s">
        <v>122</v>
      </c>
      <c r="U293" s="10">
        <v>5</v>
      </c>
      <c r="V293" s="20" t="s">
        <v>144</v>
      </c>
      <c r="W293" s="10">
        <v>4</v>
      </c>
      <c r="X293" s="20" t="s">
        <v>144</v>
      </c>
      <c r="Y293" s="10">
        <v>4</v>
      </c>
      <c r="Z293" s="20" t="s">
        <v>123</v>
      </c>
      <c r="AA293" s="15">
        <v>4</v>
      </c>
      <c r="AB293" s="11">
        <v>41.178605767242381</v>
      </c>
      <c r="AC293" s="10">
        <v>52.436013206204251</v>
      </c>
      <c r="AD293" s="19">
        <v>6.3853810265533717</v>
      </c>
      <c r="AE293" s="12">
        <v>4348.2165297741267</v>
      </c>
      <c r="AF293" s="10">
        <v>4859.4355163760974</v>
      </c>
      <c r="AG293" s="10">
        <v>2925.9242204346442</v>
      </c>
      <c r="AH293" s="10">
        <v>171.54833650006213</v>
      </c>
      <c r="AI293" s="10">
        <v>2.4279427453547884</v>
      </c>
      <c r="AJ293" s="10"/>
      <c r="AK293" s="10"/>
      <c r="AL293" s="10"/>
      <c r="AM293" s="10"/>
      <c r="AN293" s="10">
        <v>21.741082648870634</v>
      </c>
      <c r="AO293" s="10">
        <v>11.275716345106522</v>
      </c>
      <c r="AP293" s="10">
        <v>21.94443165325983</v>
      </c>
      <c r="AQ293" s="10">
        <v>114.66</v>
      </c>
      <c r="AR293" s="10"/>
      <c r="AS293" s="10"/>
      <c r="AT293" s="10">
        <v>9.7388274977905152</v>
      </c>
      <c r="AU293" s="10">
        <v>1</v>
      </c>
      <c r="AV293" s="16"/>
      <c r="AW293" s="19">
        <v>728.91532745641462</v>
      </c>
      <c r="AX293" s="1" t="s">
        <v>120</v>
      </c>
      <c r="AY293" s="23">
        <v>45.531758530183701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41.178605767242381</v>
      </c>
      <c r="BG293" s="24">
        <v>52.436013206204251</v>
      </c>
      <c r="BH293" s="24">
        <v>6.3853810265533717</v>
      </c>
      <c r="BI293" s="21"/>
      <c r="BJ293" s="25">
        <f t="shared" ca="1" si="32"/>
        <v>0.93035168189510142</v>
      </c>
      <c r="BK293" s="24">
        <f t="shared" ca="1" si="33"/>
        <v>34.297868474511318</v>
      </c>
      <c r="BL293" s="23">
        <f t="shared" si="34"/>
        <v>4.3825283729138924</v>
      </c>
      <c r="BM293" s="23">
        <f t="shared" ca="1" si="35"/>
        <v>2.6849972570338574</v>
      </c>
      <c r="BN293" s="22">
        <f t="shared" si="36"/>
        <v>2.6076386556541573</v>
      </c>
      <c r="BO293" s="21"/>
      <c r="BP293" s="2"/>
    </row>
    <row r="294" spans="1:68" x14ac:dyDescent="0.2">
      <c r="A294">
        <v>14.05</v>
      </c>
      <c r="B294">
        <v>1.98</v>
      </c>
      <c r="C294">
        <v>0.27584999999999998</v>
      </c>
      <c r="D294">
        <v>0.11383</v>
      </c>
      <c r="E294">
        <v>5.3969999999999997E-2</v>
      </c>
      <c r="F294">
        <v>2.1351</v>
      </c>
      <c r="G294">
        <v>2.1789499999999999</v>
      </c>
      <c r="H294" s="21"/>
      <c r="I294" s="17">
        <f t="shared" si="30"/>
        <v>46.095800524934383</v>
      </c>
      <c r="J294" s="16">
        <f t="shared" si="31"/>
        <v>-45.695800524934384</v>
      </c>
      <c r="K294" s="10">
        <v>112.5</v>
      </c>
      <c r="L294" s="16">
        <v>5302.4114173228227</v>
      </c>
      <c r="M294" s="16">
        <v>2436.2696850393809</v>
      </c>
      <c r="N294" s="16">
        <v>19.974846894138231</v>
      </c>
      <c r="O294" s="16">
        <v>37.29730492813141</v>
      </c>
      <c r="P294" s="16">
        <v>37.784764842630281</v>
      </c>
      <c r="Q294" s="16">
        <v>1.5862323885367002</v>
      </c>
      <c r="R294" s="16">
        <v>4.198073999251279</v>
      </c>
      <c r="S294" s="16">
        <v>33.851382951310505</v>
      </c>
      <c r="T294" s="20" t="s">
        <v>122</v>
      </c>
      <c r="U294" s="10">
        <v>4</v>
      </c>
      <c r="V294" s="20" t="s">
        <v>144</v>
      </c>
      <c r="W294" s="10">
        <v>4</v>
      </c>
      <c r="X294" s="20" t="s">
        <v>144</v>
      </c>
      <c r="Y294" s="10">
        <v>4</v>
      </c>
      <c r="Z294" s="20" t="s">
        <v>123</v>
      </c>
      <c r="AA294" s="15">
        <v>4</v>
      </c>
      <c r="AB294" s="11">
        <v>48.038620406806174</v>
      </c>
      <c r="AC294" s="10">
        <v>47.158130838110921</v>
      </c>
      <c r="AD294" s="19">
        <v>4.8032487550829064</v>
      </c>
      <c r="AE294" s="12">
        <v>3729.7304928131407</v>
      </c>
      <c r="AF294" s="10">
        <v>4140.2207133062029</v>
      </c>
      <c r="AG294" s="10">
        <v>2518.9843228420186</v>
      </c>
      <c r="AH294" s="10">
        <v>285.46017031897247</v>
      </c>
      <c r="AI294" s="10">
        <v>2.3820447190267457</v>
      </c>
      <c r="AJ294" s="10"/>
      <c r="AK294" s="10"/>
      <c r="AL294" s="10"/>
      <c r="AM294" s="10"/>
      <c r="AN294" s="10">
        <v>24.864869952087606</v>
      </c>
      <c r="AO294" s="10">
        <v>9.9844431249230627</v>
      </c>
      <c r="AP294" s="10">
        <v>18.892382421315141</v>
      </c>
      <c r="AQ294" s="10">
        <v>114.66</v>
      </c>
      <c r="AR294" s="10"/>
      <c r="AS294" s="10"/>
      <c r="AT294" s="10">
        <v>8.2019820421804646</v>
      </c>
      <c r="AU294" s="10">
        <v>1</v>
      </c>
      <c r="AV294" s="16"/>
      <c r="AW294" s="19">
        <v>621.03310699593044</v>
      </c>
      <c r="AX294" s="1" t="s">
        <v>120</v>
      </c>
      <c r="AY294" s="23">
        <v>45.695800524934398</v>
      </c>
      <c r="AZ294" s="18">
        <v>100</v>
      </c>
      <c r="BA294" s="18">
        <v>0</v>
      </c>
      <c r="BB294" s="18">
        <v>0</v>
      </c>
      <c r="BC294" s="18">
        <v>0</v>
      </c>
      <c r="BD294" s="18">
        <v>100</v>
      </c>
      <c r="BE294" s="18">
        <v>0</v>
      </c>
      <c r="BF294" s="24">
        <v>48.038620406806174</v>
      </c>
      <c r="BG294" s="24">
        <v>47.158130838110921</v>
      </c>
      <c r="BH294" s="24">
        <v>4.8032487550829064</v>
      </c>
      <c r="BI294" s="21"/>
      <c r="BJ294" s="25">
        <f t="shared" ca="1" si="32"/>
        <v>0.95396839651807153</v>
      </c>
      <c r="BK294" s="24">
        <f t="shared" ca="1" si="33"/>
        <v>29.027297719400632</v>
      </c>
      <c r="BL294" s="23">
        <f t="shared" si="34"/>
        <v>4.514863929635446</v>
      </c>
      <c r="BM294" s="23">
        <f t="shared" ca="1" si="35"/>
        <v>2.7464737281180942</v>
      </c>
      <c r="BN294" s="22">
        <f t="shared" si="36"/>
        <v>2.6599842067194617</v>
      </c>
      <c r="BO294" s="21"/>
      <c r="BP294" s="2"/>
    </row>
    <row r="295" spans="1:68" x14ac:dyDescent="0.2">
      <c r="A295">
        <v>14.1</v>
      </c>
      <c r="B295">
        <v>1.98</v>
      </c>
      <c r="C295">
        <v>0.28763</v>
      </c>
      <c r="D295">
        <v>0.15598999999999999</v>
      </c>
      <c r="E295">
        <v>7.2679999999999995E-2</v>
      </c>
      <c r="F295">
        <v>2.1355</v>
      </c>
      <c r="G295">
        <v>2.1813799999999999</v>
      </c>
      <c r="H295" s="21"/>
      <c r="I295" s="17">
        <f t="shared" si="30"/>
        <v>46.259842519685037</v>
      </c>
      <c r="J295" s="16">
        <f t="shared" si="31"/>
        <v>-45.859842519685039</v>
      </c>
      <c r="K295" s="10">
        <v>112.5</v>
      </c>
      <c r="L295" s="16">
        <v>5320.866141732271</v>
      </c>
      <c r="M295" s="16">
        <v>2444.4881889763888</v>
      </c>
      <c r="N295" s="16">
        <v>20.045931758530184</v>
      </c>
      <c r="O295" s="16">
        <v>40.41888398357289</v>
      </c>
      <c r="P295" s="16">
        <v>40.978401850195283</v>
      </c>
      <c r="Q295" s="16">
        <v>1.8860152355006019</v>
      </c>
      <c r="R295" s="16">
        <v>4.60246166357416</v>
      </c>
      <c r="S295" s="16">
        <v>38.855407404332709</v>
      </c>
      <c r="T295" s="20" t="s">
        <v>122</v>
      </c>
      <c r="U295" s="10">
        <v>4</v>
      </c>
      <c r="V295" s="20" t="s">
        <v>144</v>
      </c>
      <c r="W295" s="10">
        <v>4</v>
      </c>
      <c r="X295" s="20" t="s">
        <v>144</v>
      </c>
      <c r="Y295" s="10">
        <v>4</v>
      </c>
      <c r="Z295" s="20" t="s">
        <v>123</v>
      </c>
      <c r="AA295" s="15">
        <v>4</v>
      </c>
      <c r="AB295" s="11">
        <v>56.845288262185122</v>
      </c>
      <c r="AC295" s="10">
        <v>39.635033284256224</v>
      </c>
      <c r="AD295" s="19">
        <v>3.5196784535586554</v>
      </c>
      <c r="AE295" s="12">
        <v>4041.8883983572887</v>
      </c>
      <c r="AF295" s="10">
        <v>4514.8571421721181</v>
      </c>
      <c r="AG295" s="10">
        <v>2731.8934566796856</v>
      </c>
      <c r="AH295" s="10">
        <v>386.93778471365198</v>
      </c>
      <c r="AI295" s="10">
        <v>2.1727503086324989</v>
      </c>
      <c r="AJ295" s="10"/>
      <c r="AK295" s="10"/>
      <c r="AL295" s="10"/>
      <c r="AM295" s="10"/>
      <c r="AN295" s="10">
        <v>26.945922655715261</v>
      </c>
      <c r="AO295" s="10">
        <v>10.832817445766391</v>
      </c>
      <c r="AP295" s="10">
        <v>20.489200925097641</v>
      </c>
      <c r="AQ295" s="10">
        <v>114.66</v>
      </c>
      <c r="AR295" s="10"/>
      <c r="AS295" s="10"/>
      <c r="AT295" s="10">
        <v>8.9511364911332656</v>
      </c>
      <c r="AU295" s="10">
        <v>1</v>
      </c>
      <c r="AV295" s="16"/>
      <c r="AW295" s="19">
        <v>677.22857132581771</v>
      </c>
      <c r="AX295" s="1" t="s">
        <v>120</v>
      </c>
      <c r="AY295" s="23">
        <v>45.859842519685003</v>
      </c>
      <c r="AZ295" s="18">
        <v>100</v>
      </c>
      <c r="BA295" s="18">
        <v>0</v>
      </c>
      <c r="BB295" s="18">
        <v>0</v>
      </c>
      <c r="BC295" s="18">
        <v>0</v>
      </c>
      <c r="BD295" s="18">
        <v>100</v>
      </c>
      <c r="BE295" s="18">
        <v>0</v>
      </c>
      <c r="BF295" s="24">
        <v>56.845288262185122</v>
      </c>
      <c r="BG295" s="24">
        <v>39.635033284256224</v>
      </c>
      <c r="BH295" s="24">
        <v>3.5196784535586554</v>
      </c>
      <c r="BI295" s="21"/>
      <c r="BJ295" s="25">
        <f t="shared" ca="1" si="32"/>
        <v>0.95400020015343046</v>
      </c>
      <c r="BK295" s="24">
        <f t="shared" ca="1" si="33"/>
        <v>31.556564408311491</v>
      </c>
      <c r="BL295" s="23">
        <f t="shared" si="34"/>
        <v>4.9220125585519652</v>
      </c>
      <c r="BM295" s="23">
        <f t="shared" ca="1" si="35"/>
        <v>2.7460475456915407</v>
      </c>
      <c r="BN295" s="22">
        <f t="shared" si="36"/>
        <v>2.6627810224584416</v>
      </c>
      <c r="BO295" s="21"/>
      <c r="BP295" s="2"/>
    </row>
    <row r="296" spans="1:68" x14ac:dyDescent="0.2">
      <c r="A296">
        <v>14.15</v>
      </c>
      <c r="B296">
        <v>1.98</v>
      </c>
      <c r="C296">
        <v>0.32228000000000001</v>
      </c>
      <c r="D296">
        <v>0.15326999999999999</v>
      </c>
      <c r="E296">
        <v>6.9510000000000002E-2</v>
      </c>
      <c r="F296">
        <v>2.1333500000000001</v>
      </c>
      <c r="G296">
        <v>2.1823299999999999</v>
      </c>
      <c r="H296" s="21"/>
      <c r="I296" s="17">
        <f t="shared" si="30"/>
        <v>46.423884514435692</v>
      </c>
      <c r="J296" s="16">
        <f t="shared" si="31"/>
        <v>-46.023884514435693</v>
      </c>
      <c r="K296" s="10">
        <v>112.5</v>
      </c>
      <c r="L296" s="16">
        <v>5339.3208661417193</v>
      </c>
      <c r="M296" s="16">
        <v>2452.7066929133966</v>
      </c>
      <c r="N296" s="16">
        <v>20.117016622922133</v>
      </c>
      <c r="O296" s="16">
        <v>49.600778234086242</v>
      </c>
      <c r="P296" s="16">
        <v>50.14808745783148</v>
      </c>
      <c r="Q296" s="16">
        <v>1.8666744066642216</v>
      </c>
      <c r="R296" s="16">
        <v>3.7223242227011557</v>
      </c>
      <c r="S296" s="16">
        <v>38.00758498230811</v>
      </c>
      <c r="T296" s="20" t="s">
        <v>122</v>
      </c>
      <c r="U296" s="10">
        <v>5</v>
      </c>
      <c r="V296" s="20" t="s">
        <v>142</v>
      </c>
      <c r="W296" s="10">
        <v>5</v>
      </c>
      <c r="X296" s="20" t="s">
        <v>144</v>
      </c>
      <c r="Y296" s="10">
        <v>4</v>
      </c>
      <c r="Z296" s="20" t="s">
        <v>123</v>
      </c>
      <c r="AA296" s="15">
        <v>4</v>
      </c>
      <c r="AB296" s="11">
        <v>28.449907152562666</v>
      </c>
      <c r="AC296" s="10">
        <v>60.058057825936068</v>
      </c>
      <c r="AD296" s="19">
        <v>11.492035021501266</v>
      </c>
      <c r="AE296" s="12">
        <v>4960.0778234086238</v>
      </c>
      <c r="AF296" s="10">
        <v>5592.5581122228796</v>
      </c>
      <c r="AG296" s="10">
        <v>3343.2058305220989</v>
      </c>
      <c r="AH296" s="10">
        <v>368.03454910736872</v>
      </c>
      <c r="AI296" s="10">
        <v>2.6864935458908956</v>
      </c>
      <c r="AJ296" s="10"/>
      <c r="AK296" s="10"/>
      <c r="AL296" s="10"/>
      <c r="AM296" s="10"/>
      <c r="AN296" s="10">
        <v>24.800389117043121</v>
      </c>
      <c r="AO296" s="10">
        <v>12.456406320196002</v>
      </c>
      <c r="AP296" s="10">
        <v>25.07404372891574</v>
      </c>
      <c r="AQ296" s="10">
        <v>114.66</v>
      </c>
      <c r="AR296" s="10"/>
      <c r="AS296" s="10"/>
      <c r="AT296" s="10">
        <v>11.167501378490426</v>
      </c>
      <c r="AU296" s="10">
        <v>1</v>
      </c>
      <c r="AV296" s="16"/>
      <c r="AW296" s="19">
        <v>838.883716833432</v>
      </c>
      <c r="AX296" s="1" t="s">
        <v>120</v>
      </c>
      <c r="AY296" s="23">
        <v>46.0238845144357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28.449907152562666</v>
      </c>
      <c r="BG296" s="24">
        <v>60.058057825936068</v>
      </c>
      <c r="BH296" s="24">
        <v>11.492035021501266</v>
      </c>
      <c r="BI296" s="21"/>
      <c r="BJ296" s="25">
        <f t="shared" ca="1" si="32"/>
        <v>0.90233908781216887</v>
      </c>
      <c r="BK296" s="24">
        <f t="shared" ca="1" si="33"/>
        <v>39.270243135275109</v>
      </c>
      <c r="BL296" s="23">
        <f t="shared" si="34"/>
        <v>3.9316264746739114</v>
      </c>
      <c r="BM296" s="23">
        <f t="shared" ca="1" si="35"/>
        <v>2.6099444184444613</v>
      </c>
      <c r="BN296" s="22">
        <f t="shared" si="36"/>
        <v>2.5355917154652321</v>
      </c>
      <c r="BO296" s="21"/>
      <c r="BP296" s="2"/>
    </row>
    <row r="297" spans="1:68" x14ac:dyDescent="0.2">
      <c r="A297">
        <v>14.2</v>
      </c>
      <c r="B297">
        <v>1.98</v>
      </c>
      <c r="C297">
        <v>0.25773000000000001</v>
      </c>
      <c r="D297">
        <v>8.0320000000000003E-2</v>
      </c>
      <c r="E297">
        <v>6.5240000000000006E-2</v>
      </c>
      <c r="F297">
        <v>2.1328299999999998</v>
      </c>
      <c r="G297">
        <v>2.1860300000000001</v>
      </c>
      <c r="H297" s="21"/>
      <c r="I297" s="17">
        <f t="shared" si="30"/>
        <v>46.587926509186346</v>
      </c>
      <c r="J297" s="16">
        <f t="shared" si="31"/>
        <v>-46.187926509186347</v>
      </c>
      <c r="K297" s="10">
        <v>112.5</v>
      </c>
      <c r="L297" s="16">
        <v>5357.7755905511676</v>
      </c>
      <c r="M297" s="16">
        <v>2460.9251968504045</v>
      </c>
      <c r="N297" s="16">
        <v>20.188101487314086</v>
      </c>
      <c r="O297" s="16">
        <v>32.495690965092408</v>
      </c>
      <c r="P297" s="16">
        <v>33.026555108369045</v>
      </c>
      <c r="Q297" s="16">
        <v>1.347956221512024</v>
      </c>
      <c r="R297" s="16">
        <v>4.081431493805562</v>
      </c>
      <c r="S297" s="16">
        <v>36.865565505322287</v>
      </c>
      <c r="T297" s="20" t="s">
        <v>122</v>
      </c>
      <c r="U297" s="10">
        <v>4</v>
      </c>
      <c r="V297" s="20" t="s">
        <v>144</v>
      </c>
      <c r="W297" s="10">
        <v>4</v>
      </c>
      <c r="X297" s="20" t="s">
        <v>144</v>
      </c>
      <c r="Y297" s="10">
        <v>4</v>
      </c>
      <c r="Z297" s="20" t="s">
        <v>123</v>
      </c>
      <c r="AA297" s="15">
        <v>4</v>
      </c>
      <c r="AB297" s="11">
        <v>49.300533648491751</v>
      </c>
      <c r="AC297" s="10">
        <v>46.124684323394924</v>
      </c>
      <c r="AD297" s="19">
        <v>4.5747820281133249</v>
      </c>
      <c r="AE297" s="12">
        <v>3249.5690965092408</v>
      </c>
      <c r="AF297" s="10">
        <v>3577.1746167326251</v>
      </c>
      <c r="AG297" s="10">
        <v>2201.7703405579364</v>
      </c>
      <c r="AH297" s="10">
        <v>343.07925979902586</v>
      </c>
      <c r="AI297" s="10">
        <v>2.4501207517943451</v>
      </c>
      <c r="AJ297" s="10"/>
      <c r="AK297" s="10"/>
      <c r="AL297" s="10"/>
      <c r="AM297" s="10"/>
      <c r="AN297" s="10">
        <v>21.663793976728272</v>
      </c>
      <c r="AO297" s="10">
        <v>8.9139160088422784</v>
      </c>
      <c r="AP297" s="10">
        <v>16.513277554184523</v>
      </c>
      <c r="AQ297" s="10">
        <v>114.66</v>
      </c>
      <c r="AR297" s="10"/>
      <c r="AS297" s="10"/>
      <c r="AT297" s="10">
        <v>6.9606582644148158</v>
      </c>
      <c r="AU297" s="10">
        <v>1</v>
      </c>
      <c r="AV297" s="16"/>
      <c r="AW297" s="19">
        <v>536.57619250989376</v>
      </c>
      <c r="AX297" s="1" t="s">
        <v>120</v>
      </c>
      <c r="AY297" s="23">
        <v>46.187926509186298</v>
      </c>
      <c r="AZ297" s="18">
        <v>100</v>
      </c>
      <c r="BA297" s="18">
        <v>0</v>
      </c>
      <c r="BB297" s="18">
        <v>0</v>
      </c>
      <c r="BC297" s="18">
        <v>0</v>
      </c>
      <c r="BD297" s="18">
        <v>100</v>
      </c>
      <c r="BE297" s="18">
        <v>0</v>
      </c>
      <c r="BF297" s="24">
        <v>49.300533648491751</v>
      </c>
      <c r="BG297" s="24">
        <v>46.124684323394924</v>
      </c>
      <c r="BH297" s="24">
        <v>4.5747820281133249</v>
      </c>
      <c r="BI297" s="21"/>
      <c r="BJ297" s="25">
        <f t="shared" ca="1" si="32"/>
        <v>0.9720887951112116</v>
      </c>
      <c r="BK297" s="24">
        <f t="shared" ca="1" si="33"/>
        <v>24.76649210666471</v>
      </c>
      <c r="BL297" s="23">
        <f t="shared" si="34"/>
        <v>4.4417127932941654</v>
      </c>
      <c r="BM297" s="23">
        <f t="shared" ca="1" si="35"/>
        <v>2.7925048598071043</v>
      </c>
      <c r="BN297" s="22">
        <f t="shared" si="36"/>
        <v>2.6941046303796048</v>
      </c>
      <c r="BO297" s="21"/>
      <c r="BP297" s="2"/>
    </row>
    <row r="298" spans="1:68" x14ac:dyDescent="0.2">
      <c r="A298">
        <v>14.25</v>
      </c>
      <c r="B298">
        <v>1.98</v>
      </c>
      <c r="C298">
        <v>0.23038</v>
      </c>
      <c r="D298">
        <v>2.945E-2</v>
      </c>
      <c r="E298">
        <v>8.6540000000000006E-2</v>
      </c>
      <c r="F298">
        <v>2.1307999999999998</v>
      </c>
      <c r="G298">
        <v>2.18438</v>
      </c>
      <c r="H298" s="21"/>
      <c r="I298" s="17">
        <f t="shared" si="30"/>
        <v>46.751968503937007</v>
      </c>
      <c r="J298" s="16">
        <f t="shared" si="31"/>
        <v>-46.351968503937009</v>
      </c>
      <c r="K298" s="10">
        <v>112.5</v>
      </c>
      <c r="L298" s="16">
        <v>5376.2303149606169</v>
      </c>
      <c r="M298" s="16">
        <v>2469.1437007874129</v>
      </c>
      <c r="N298" s="16">
        <v>20.259186351706035</v>
      </c>
      <c r="O298" s="16">
        <v>25.248221765913755</v>
      </c>
      <c r="P298" s="16">
        <v>25.861118746188311</v>
      </c>
      <c r="Q298" s="16">
        <v>0.9862400586786817</v>
      </c>
      <c r="R298" s="16">
        <v>3.8136016788679896</v>
      </c>
      <c r="S298" s="16">
        <v>42.562290296844075</v>
      </c>
      <c r="T298" s="20" t="s">
        <v>122</v>
      </c>
      <c r="U298" s="10">
        <v>4</v>
      </c>
      <c r="V298" s="20" t="s">
        <v>144</v>
      </c>
      <c r="W298" s="10">
        <v>4</v>
      </c>
      <c r="X298" s="20" t="s">
        <v>144</v>
      </c>
      <c r="Y298" s="10">
        <v>4</v>
      </c>
      <c r="Z298" s="20" t="s">
        <v>33</v>
      </c>
      <c r="AA298" s="15">
        <v>3</v>
      </c>
      <c r="AB298" s="11">
        <v>50.403509359130219</v>
      </c>
      <c r="AC298" s="10">
        <v>45.207776320524125</v>
      </c>
      <c r="AD298" s="19">
        <v>4.3887143203456578</v>
      </c>
      <c r="AE298" s="12">
        <v>2524.8221765913754</v>
      </c>
      <c r="AF298" s="10">
        <v>2733.0965315108065</v>
      </c>
      <c r="AG298" s="10">
        <v>1724.0745830792207</v>
      </c>
      <c r="AH298" s="10">
        <v>458.80670972855398</v>
      </c>
      <c r="AI298" s="10">
        <v>2.6221930977774139</v>
      </c>
      <c r="AJ298" s="10"/>
      <c r="AK298" s="10"/>
      <c r="AL298" s="10"/>
      <c r="AM298" s="10"/>
      <c r="AN298" s="10">
        <v>16.832147843942504</v>
      </c>
      <c r="AO298" s="10">
        <v>7.2406704684169432</v>
      </c>
      <c r="AP298" s="10">
        <v>13.068522081554544</v>
      </c>
      <c r="AQ298" s="10">
        <v>114.66</v>
      </c>
      <c r="AR298" s="10"/>
      <c r="AS298" s="10"/>
      <c r="AT298" s="10">
        <v>5.2287056535475047</v>
      </c>
      <c r="AU298" s="10">
        <v>1</v>
      </c>
      <c r="AV298" s="16"/>
      <c r="AW298" s="19">
        <v>409.96447972662094</v>
      </c>
      <c r="AX298" s="1" t="s">
        <v>120</v>
      </c>
      <c r="AY298" s="23">
        <v>46.351968503937002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50.403509359130219</v>
      </c>
      <c r="BG298" s="24">
        <v>45.207776320524125</v>
      </c>
      <c r="BH298" s="24">
        <v>4.3887143203456578</v>
      </c>
      <c r="BI298" s="21"/>
      <c r="BJ298" s="25">
        <f t="shared" ca="1" si="32"/>
        <v>1</v>
      </c>
      <c r="BK298" s="24">
        <f t="shared" ca="1" si="33"/>
        <v>18.770072864789608</v>
      </c>
      <c r="BL298" s="23">
        <f t="shared" si="34"/>
        <v>4.2559871658556494</v>
      </c>
      <c r="BM298" s="23">
        <f t="shared" ca="1" si="35"/>
        <v>2.8711607305027012</v>
      </c>
      <c r="BN298" s="22">
        <f t="shared" si="36"/>
        <v>2.7535932226540374</v>
      </c>
      <c r="BO298" s="21"/>
      <c r="BP298" s="2"/>
    </row>
    <row r="299" spans="1:68" x14ac:dyDescent="0.2">
      <c r="A299">
        <v>14.3</v>
      </c>
      <c r="B299">
        <v>2.02</v>
      </c>
      <c r="C299">
        <v>0.22652</v>
      </c>
      <c r="D299">
        <v>1.7069999999999998E-2</v>
      </c>
      <c r="E299">
        <v>9.7280000000000005E-2</v>
      </c>
      <c r="F299">
        <v>2.1308799999999999</v>
      </c>
      <c r="G299">
        <v>2.1861299999999999</v>
      </c>
      <c r="H299" s="21"/>
      <c r="I299" s="17">
        <f t="shared" si="30"/>
        <v>46.916010498687662</v>
      </c>
      <c r="J299" s="16">
        <f t="shared" si="31"/>
        <v>-46.516010498687663</v>
      </c>
      <c r="K299" s="10">
        <v>112.5</v>
      </c>
      <c r="L299" s="16">
        <v>5394.6850393700652</v>
      </c>
      <c r="M299" s="16">
        <v>2477.3622047244207</v>
      </c>
      <c r="N299" s="16">
        <v>20.330271216097984</v>
      </c>
      <c r="O299" s="16">
        <v>24.225361396303903</v>
      </c>
      <c r="P299" s="16">
        <v>24.879621412698533</v>
      </c>
      <c r="Q299" s="16">
        <v>0.89821084507780147</v>
      </c>
      <c r="R299" s="16">
        <v>3.6102271420390486</v>
      </c>
      <c r="S299" s="16">
        <v>45.434723360738168</v>
      </c>
      <c r="T299" s="20" t="s">
        <v>122</v>
      </c>
      <c r="U299" s="10">
        <v>5</v>
      </c>
      <c r="V299" s="20" t="s">
        <v>144</v>
      </c>
      <c r="W299" s="10">
        <v>4</v>
      </c>
      <c r="X299" s="20" t="s">
        <v>144</v>
      </c>
      <c r="Y299" s="10">
        <v>4</v>
      </c>
      <c r="Z299" s="20" t="s">
        <v>33</v>
      </c>
      <c r="AA299" s="15">
        <v>3</v>
      </c>
      <c r="AB299" s="11">
        <v>46.626801105243203</v>
      </c>
      <c r="AC299" s="10">
        <v>48.293332009767845</v>
      </c>
      <c r="AD299" s="19">
        <v>5.0798668849889506</v>
      </c>
      <c r="AE299" s="12">
        <v>2422.5361396303902</v>
      </c>
      <c r="AF299" s="10">
        <v>2616.540684958512</v>
      </c>
      <c r="AG299" s="10">
        <v>1658.6414275132356</v>
      </c>
      <c r="AH299" s="10">
        <v>516.4344441183124</v>
      </c>
      <c r="AI299" s="10">
        <v>2.7699088191863797</v>
      </c>
      <c r="AJ299" s="10"/>
      <c r="AK299" s="10"/>
      <c r="AL299" s="10"/>
      <c r="AM299" s="10"/>
      <c r="AN299" s="10">
        <v>12.112680698151951</v>
      </c>
      <c r="AO299" s="10">
        <v>6.9690672461191747</v>
      </c>
      <c r="AP299" s="10">
        <v>12.610489992592649</v>
      </c>
      <c r="AQ299" s="10">
        <v>114.66</v>
      </c>
      <c r="AR299" s="10"/>
      <c r="AS299" s="10"/>
      <c r="AT299" s="10">
        <v>4.9773564671998347</v>
      </c>
      <c r="AU299" s="10">
        <v>1</v>
      </c>
      <c r="AV299" s="16"/>
      <c r="AW299" s="19">
        <v>392.48110274377683</v>
      </c>
      <c r="AX299" s="1" t="s">
        <v>120</v>
      </c>
      <c r="AY299" s="23">
        <v>46.516010498687699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46.626801105243203</v>
      </c>
      <c r="BG299" s="24">
        <v>48.293332009767845</v>
      </c>
      <c r="BH299" s="24">
        <v>5.0798668849889506</v>
      </c>
      <c r="BI299" s="21"/>
      <c r="BJ299" s="25">
        <f t="shared" ca="1" si="32"/>
        <v>1</v>
      </c>
      <c r="BK299" s="24">
        <f t="shared" ca="1" si="33"/>
        <v>17.907982006596434</v>
      </c>
      <c r="BL299" s="23">
        <f t="shared" si="34"/>
        <v>4.0492270853230536</v>
      </c>
      <c r="BM299" s="23">
        <f t="shared" ca="1" si="35"/>
        <v>2.8730073219755226</v>
      </c>
      <c r="BN299" s="22">
        <f t="shared" si="36"/>
        <v>2.750885329201604</v>
      </c>
      <c r="BO299" s="21"/>
      <c r="BP299" s="2"/>
    </row>
    <row r="300" spans="1:68" x14ac:dyDescent="0.2">
      <c r="A300">
        <v>14.35</v>
      </c>
      <c r="B300">
        <v>1.98</v>
      </c>
      <c r="C300">
        <v>0.23294999999999999</v>
      </c>
      <c r="D300">
        <v>1.392E-2</v>
      </c>
      <c r="E300">
        <v>0.11551</v>
      </c>
      <c r="F300">
        <v>2.1283500000000002</v>
      </c>
      <c r="G300">
        <v>2.18513</v>
      </c>
      <c r="H300" s="21"/>
      <c r="I300" s="17">
        <f t="shared" si="30"/>
        <v>47.080052493438316</v>
      </c>
      <c r="J300" s="16">
        <f t="shared" si="31"/>
        <v>-46.680052493438318</v>
      </c>
      <c r="K300" s="10">
        <v>112.5</v>
      </c>
      <c r="L300" s="16">
        <v>5413.1397637795135</v>
      </c>
      <c r="M300" s="16">
        <v>2485.5807086614286</v>
      </c>
      <c r="N300" s="16">
        <v>20.401356080489936</v>
      </c>
      <c r="O300" s="16">
        <v>25.929245379876793</v>
      </c>
      <c r="P300" s="16">
        <v>26.653714721082313</v>
      </c>
      <c r="Q300" s="16">
        <v>0.87581245874155189</v>
      </c>
      <c r="R300" s="16">
        <v>3.2858926716462893</v>
      </c>
      <c r="S300" s="16">
        <v>50.310370917050008</v>
      </c>
      <c r="T300" s="20" t="s">
        <v>122</v>
      </c>
      <c r="U300" s="10">
        <v>5</v>
      </c>
      <c r="V300" s="20" t="s">
        <v>144</v>
      </c>
      <c r="W300" s="10">
        <v>4</v>
      </c>
      <c r="X300" s="20" t="s">
        <v>144</v>
      </c>
      <c r="Y300" s="10">
        <v>4</v>
      </c>
      <c r="Z300" s="20" t="s">
        <v>123</v>
      </c>
      <c r="AA300" s="15">
        <v>4</v>
      </c>
      <c r="AB300" s="11">
        <v>36.882219232358864</v>
      </c>
      <c r="AC300" s="10">
        <v>55.383330329475314</v>
      </c>
      <c r="AD300" s="19">
        <v>7.7344504381658226</v>
      </c>
      <c r="AE300" s="12">
        <v>2592.9245379876793</v>
      </c>
      <c r="AF300" s="10">
        <v>2824.1719727442833</v>
      </c>
      <c r="AG300" s="10">
        <v>1776.9143147388208</v>
      </c>
      <c r="AH300" s="10">
        <v>615.27116235209292</v>
      </c>
      <c r="AI300" s="10">
        <v>3.0433130352336879</v>
      </c>
      <c r="AJ300" s="10"/>
      <c r="AK300" s="10"/>
      <c r="AL300" s="10"/>
      <c r="AM300" s="10"/>
      <c r="AN300" s="10">
        <v>12.964622689938397</v>
      </c>
      <c r="AO300" s="10">
        <v>7.273958497004795</v>
      </c>
      <c r="AP300" s="10">
        <v>13.438400203171746</v>
      </c>
      <c r="AQ300" s="10">
        <v>114.66</v>
      </c>
      <c r="AR300" s="10"/>
      <c r="AS300" s="10"/>
      <c r="AT300" s="10">
        <v>5.3740788994193229</v>
      </c>
      <c r="AU300" s="10">
        <v>1</v>
      </c>
      <c r="AV300" s="16"/>
      <c r="AW300" s="19">
        <v>423.62579591164251</v>
      </c>
      <c r="AX300" s="1" t="s">
        <v>120</v>
      </c>
      <c r="AY300" s="23">
        <v>46.680052493438303</v>
      </c>
      <c r="AZ300" s="18">
        <v>0</v>
      </c>
      <c r="BA300" s="18">
        <v>100</v>
      </c>
      <c r="BB300" s="18">
        <v>0</v>
      </c>
      <c r="BC300" s="18">
        <v>0</v>
      </c>
      <c r="BD300" s="18">
        <v>100</v>
      </c>
      <c r="BE300" s="18">
        <v>0</v>
      </c>
      <c r="BF300" s="24">
        <v>36.882219232358864</v>
      </c>
      <c r="BG300" s="24">
        <v>55.383330329475314</v>
      </c>
      <c r="BH300" s="24">
        <v>7.7344504381658226</v>
      </c>
      <c r="BI300" s="21"/>
      <c r="BJ300" s="25">
        <f t="shared" ca="1" si="32"/>
        <v>0.98294130216272235</v>
      </c>
      <c r="BK300" s="24">
        <f t="shared" ca="1" si="33"/>
        <v>19.321217380975696</v>
      </c>
      <c r="BL300" s="23">
        <f t="shared" si="34"/>
        <v>3.6572729844109557</v>
      </c>
      <c r="BM300" s="23">
        <f t="shared" ca="1" si="35"/>
        <v>2.8194601606781897</v>
      </c>
      <c r="BN300" s="22">
        <f t="shared" si="36"/>
        <v>2.7016651092400852</v>
      </c>
      <c r="BO300" s="21"/>
      <c r="BP300" s="2"/>
    </row>
    <row r="301" spans="1:68" x14ac:dyDescent="0.2">
      <c r="A301">
        <v>14.4</v>
      </c>
      <c r="B301">
        <v>1.98</v>
      </c>
      <c r="C301">
        <v>0.24013999999999999</v>
      </c>
      <c r="D301">
        <v>2.393E-2</v>
      </c>
      <c r="E301">
        <v>0.11996</v>
      </c>
      <c r="F301">
        <v>2.12785</v>
      </c>
      <c r="G301">
        <v>2.1856800000000001</v>
      </c>
      <c r="H301" s="21"/>
      <c r="I301" s="17">
        <f t="shared" si="30"/>
        <v>47.244094488188978</v>
      </c>
      <c r="J301" s="16">
        <f t="shared" si="31"/>
        <v>-46.844094488188979</v>
      </c>
      <c r="K301" s="10">
        <v>112.5</v>
      </c>
      <c r="L301" s="16">
        <v>5431.5944881889627</v>
      </c>
      <c r="M301" s="16">
        <v>2493.799212598437</v>
      </c>
      <c r="N301" s="16">
        <v>20.472440944881889</v>
      </c>
      <c r="O301" s="16">
        <v>27.834521560574945</v>
      </c>
      <c r="P301" s="16">
        <v>28.576129217491296</v>
      </c>
      <c r="Q301" s="16">
        <v>0.94698955309896782</v>
      </c>
      <c r="R301" s="16">
        <v>3.3139182213640068</v>
      </c>
      <c r="S301" s="16">
        <v>51.500531730302221</v>
      </c>
      <c r="T301" s="20" t="s">
        <v>122</v>
      </c>
      <c r="U301" s="10">
        <v>5</v>
      </c>
      <c r="V301" s="20" t="s">
        <v>144</v>
      </c>
      <c r="W301" s="10">
        <v>4</v>
      </c>
      <c r="X301" s="20" t="s">
        <v>144</v>
      </c>
      <c r="Y301" s="10">
        <v>4</v>
      </c>
      <c r="Z301" s="20" t="s">
        <v>123</v>
      </c>
      <c r="AA301" s="15">
        <v>4</v>
      </c>
      <c r="AB301" s="11">
        <v>35.511891849497033</v>
      </c>
      <c r="AC301" s="10">
        <v>56.252669493316816</v>
      </c>
      <c r="AD301" s="19">
        <v>8.2354386571861511</v>
      </c>
      <c r="AE301" s="12">
        <v>2783.4521560574944</v>
      </c>
      <c r="AF301" s="10">
        <v>3049.2528120624311</v>
      </c>
      <c r="AG301" s="10">
        <v>1905.0752811660864</v>
      </c>
      <c r="AH301" s="10">
        <v>638.29215330007537</v>
      </c>
      <c r="AI301" s="10">
        <v>3.0175759726152824</v>
      </c>
      <c r="AJ301" s="10"/>
      <c r="AK301" s="10"/>
      <c r="AL301" s="10"/>
      <c r="AM301" s="10"/>
      <c r="AN301" s="10">
        <v>13.917260780287473</v>
      </c>
      <c r="AO301" s="10">
        <v>7.7095241555762684</v>
      </c>
      <c r="AP301" s="10">
        <v>14.335526968162604</v>
      </c>
      <c r="AQ301" s="10">
        <v>114.66</v>
      </c>
      <c r="AR301" s="10"/>
      <c r="AS301" s="10"/>
      <c r="AT301" s="10">
        <v>5.8044348117444979</v>
      </c>
      <c r="AU301" s="10">
        <v>1</v>
      </c>
      <c r="AV301" s="16"/>
      <c r="AW301" s="19">
        <v>457.38792180936463</v>
      </c>
      <c r="AX301" s="1" t="s">
        <v>120</v>
      </c>
      <c r="AY301" s="23">
        <v>46.844094488189</v>
      </c>
      <c r="AZ301" s="18">
        <v>0</v>
      </c>
      <c r="BA301" s="18">
        <v>100</v>
      </c>
      <c r="BB301" s="18">
        <v>0</v>
      </c>
      <c r="BC301" s="18">
        <v>0</v>
      </c>
      <c r="BD301" s="18">
        <v>100</v>
      </c>
      <c r="BE301" s="18">
        <v>0</v>
      </c>
      <c r="BF301" s="24">
        <v>35.511891849497033</v>
      </c>
      <c r="BG301" s="24">
        <v>56.252669493316816</v>
      </c>
      <c r="BH301" s="24">
        <v>8.2354386571861511</v>
      </c>
      <c r="BI301" s="21"/>
      <c r="BJ301" s="25">
        <f t="shared" ca="1" si="32"/>
        <v>0.97367071727532983</v>
      </c>
      <c r="BK301" s="24">
        <f t="shared" ca="1" si="33"/>
        <v>20.828572050415602</v>
      </c>
      <c r="BL301" s="23">
        <f t="shared" si="34"/>
        <v>3.661938887997108</v>
      </c>
      <c r="BM301" s="23">
        <f t="shared" ca="1" si="35"/>
        <v>2.7946182603441523</v>
      </c>
      <c r="BN301" s="22">
        <f t="shared" si="36"/>
        <v>2.6809595439234961</v>
      </c>
      <c r="BO301" s="21"/>
      <c r="BP301" s="2"/>
    </row>
    <row r="302" spans="1:68" x14ac:dyDescent="0.2">
      <c r="A302">
        <v>14.45</v>
      </c>
      <c r="B302">
        <v>0.53</v>
      </c>
      <c r="C302">
        <v>0.25083</v>
      </c>
      <c r="D302">
        <v>-1.542E-2</v>
      </c>
      <c r="E302">
        <v>0.12127</v>
      </c>
      <c r="F302">
        <v>2.1289500000000001</v>
      </c>
      <c r="G302">
        <v>2.1892299999999998</v>
      </c>
      <c r="H302" s="21"/>
      <c r="I302" s="17">
        <f t="shared" si="30"/>
        <v>47.408136482939625</v>
      </c>
      <c r="J302" s="16">
        <f t="shared" si="31"/>
        <v>-47.008136482939626</v>
      </c>
      <c r="K302" s="10">
        <v>112.5</v>
      </c>
      <c r="L302" s="16">
        <v>5450.0492125984101</v>
      </c>
      <c r="M302" s="16">
        <v>2502.0177165354444</v>
      </c>
      <c r="N302" s="16">
        <v>20.543525809273838</v>
      </c>
      <c r="O302" s="16">
        <v>30.667261806981518</v>
      </c>
      <c r="P302" s="16">
        <v>31.413914675938585</v>
      </c>
      <c r="Q302" s="16">
        <v>0.66718748886676782</v>
      </c>
      <c r="R302" s="16">
        <v>2.1238597473424683</v>
      </c>
      <c r="S302" s="16">
        <v>51.850893677574213</v>
      </c>
      <c r="T302" s="20" t="s">
        <v>122</v>
      </c>
      <c r="U302" s="10">
        <v>5</v>
      </c>
      <c r="V302" s="20" t="s">
        <v>142</v>
      </c>
      <c r="W302" s="10">
        <v>5</v>
      </c>
      <c r="X302" s="20" t="s">
        <v>144</v>
      </c>
      <c r="Y302" s="10">
        <v>4</v>
      </c>
      <c r="Z302" s="20" t="s">
        <v>123</v>
      </c>
      <c r="AA302" s="15">
        <v>4</v>
      </c>
      <c r="AB302" s="11">
        <v>12.237003782550957</v>
      </c>
      <c r="AC302" s="10">
        <v>61.264088868032729</v>
      </c>
      <c r="AD302" s="19">
        <v>26.498907349416317</v>
      </c>
      <c r="AE302" s="12">
        <v>3066.7261806981519</v>
      </c>
      <c r="AF302" s="10">
        <v>3382.024352796851</v>
      </c>
      <c r="AG302" s="10">
        <v>2094.2609783959056</v>
      </c>
      <c r="AH302" s="10">
        <v>644.03728186217904</v>
      </c>
      <c r="AI302" s="10">
        <v>4.708408835617675</v>
      </c>
      <c r="AJ302" s="10"/>
      <c r="AK302" s="10"/>
      <c r="AL302" s="10"/>
      <c r="AM302" s="10"/>
      <c r="AN302" s="10">
        <v>15.333630903490759</v>
      </c>
      <c r="AO302" s="10">
        <v>7.8691663025222054</v>
      </c>
      <c r="AP302" s="10">
        <v>15.706957337969293</v>
      </c>
      <c r="AQ302" s="10">
        <v>114.66</v>
      </c>
      <c r="AR302" s="10"/>
      <c r="AS302" s="10"/>
      <c r="AT302" s="10">
        <v>6.4489035983691805</v>
      </c>
      <c r="AU302" s="10">
        <v>1</v>
      </c>
      <c r="AV302" s="16"/>
      <c r="AW302" s="19">
        <v>507.30365291952768</v>
      </c>
      <c r="AX302" s="1" t="s">
        <v>120</v>
      </c>
      <c r="AY302" s="23">
        <v>47.008136482939598</v>
      </c>
      <c r="AZ302" s="18">
        <v>0</v>
      </c>
      <c r="BA302" s="18">
        <v>100</v>
      </c>
      <c r="BB302" s="18">
        <v>0</v>
      </c>
      <c r="BC302" s="18">
        <v>0</v>
      </c>
      <c r="BD302" s="18">
        <v>100</v>
      </c>
      <c r="BE302" s="18">
        <v>0</v>
      </c>
      <c r="BF302" s="24">
        <v>12.237003782550957</v>
      </c>
      <c r="BG302" s="24">
        <v>61.264088868032729</v>
      </c>
      <c r="BH302" s="24">
        <v>26.498907349416317</v>
      </c>
      <c r="BI302" s="21"/>
      <c r="BJ302" s="25">
        <f t="shared" ca="1" si="32"/>
        <v>0.91287997908745344</v>
      </c>
      <c r="BK302" s="24">
        <f t="shared" ca="1" si="33"/>
        <v>23.266016980366683</v>
      </c>
      <c r="BL302" s="23">
        <f t="shared" si="34"/>
        <v>2.3255953341075157</v>
      </c>
      <c r="BM302" s="23">
        <f t="shared" ca="1" si="35"/>
        <v>2.6345528605337796</v>
      </c>
      <c r="BN302" s="22">
        <f t="shared" si="36"/>
        <v>2.5271202714933589</v>
      </c>
      <c r="BO302" s="21"/>
      <c r="BP302" s="2"/>
    </row>
    <row r="303" spans="1:68" x14ac:dyDescent="0.2">
      <c r="A303">
        <v>14.5</v>
      </c>
      <c r="B303">
        <v>1.93</v>
      </c>
      <c r="C303">
        <v>0.24878</v>
      </c>
      <c r="D303">
        <v>4.5170000000000002E-2</v>
      </c>
      <c r="E303">
        <v>0.11183</v>
      </c>
      <c r="F303">
        <v>2.1291500000000001</v>
      </c>
      <c r="G303">
        <v>2.1899000000000002</v>
      </c>
      <c r="H303" s="21"/>
      <c r="I303" s="17">
        <f t="shared" si="30"/>
        <v>47.572178477690287</v>
      </c>
      <c r="J303" s="16">
        <f t="shared" si="31"/>
        <v>-47.172178477690288</v>
      </c>
      <c r="K303" s="10">
        <v>112.5</v>
      </c>
      <c r="L303" s="16">
        <v>5468.5039370078593</v>
      </c>
      <c r="M303" s="16">
        <v>2510.2362204724527</v>
      </c>
      <c r="N303" s="16">
        <v>20.614610673665791</v>
      </c>
      <c r="O303" s="16">
        <v>30.124032854209446</v>
      </c>
      <c r="P303" s="16">
        <v>30.834329386018144</v>
      </c>
      <c r="Q303" s="16">
        <v>1.0980186723948235</v>
      </c>
      <c r="R303" s="16">
        <v>3.56102660333103</v>
      </c>
      <c r="S303" s="16">
        <v>49.326148042270653</v>
      </c>
      <c r="T303" s="20" t="s">
        <v>122</v>
      </c>
      <c r="U303" s="10">
        <v>5</v>
      </c>
      <c r="V303" s="20" t="s">
        <v>144</v>
      </c>
      <c r="W303" s="10">
        <v>4</v>
      </c>
      <c r="X303" s="20" t="s">
        <v>144</v>
      </c>
      <c r="Y303" s="10">
        <v>4</v>
      </c>
      <c r="Z303" s="20" t="s">
        <v>123</v>
      </c>
      <c r="AA303" s="15">
        <v>4</v>
      </c>
      <c r="AB303" s="11">
        <v>38.941744859205564</v>
      </c>
      <c r="AC303" s="10">
        <v>54.010128638745712</v>
      </c>
      <c r="AD303" s="19">
        <v>7.0481265020487207</v>
      </c>
      <c r="AE303" s="12">
        <v>3012.4032854209445</v>
      </c>
      <c r="AF303" s="10">
        <v>3312.7522760762427</v>
      </c>
      <c r="AG303" s="10">
        <v>2055.6219590678761</v>
      </c>
      <c r="AH303" s="10">
        <v>590.63734015415719</v>
      </c>
      <c r="AI303" s="10">
        <v>2.8081789646406663</v>
      </c>
      <c r="AJ303" s="10"/>
      <c r="AK303" s="10"/>
      <c r="AL303" s="10"/>
      <c r="AM303" s="10"/>
      <c r="AN303" s="10">
        <v>15.062016427104723</v>
      </c>
      <c r="AO303" s="10">
        <v>8.2943447828910593</v>
      </c>
      <c r="AP303" s="10">
        <v>15.417164693009072</v>
      </c>
      <c r="AQ303" s="10">
        <v>114.66</v>
      </c>
      <c r="AR303" s="10"/>
      <c r="AS303" s="10"/>
      <c r="AT303" s="10">
        <v>6.2885015480919719</v>
      </c>
      <c r="AU303" s="10">
        <v>1</v>
      </c>
      <c r="AV303" s="16"/>
      <c r="AW303" s="19">
        <v>496.91284141143637</v>
      </c>
      <c r="AX303" s="1" t="s">
        <v>120</v>
      </c>
      <c r="AY303" s="23">
        <v>47.172178477690302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38.941744859205564</v>
      </c>
      <c r="BG303" s="24">
        <v>54.010128638745712</v>
      </c>
      <c r="BH303" s="24">
        <v>7.0481265020487207</v>
      </c>
      <c r="BI303" s="21"/>
      <c r="BJ303" s="25">
        <f t="shared" ca="1" si="32"/>
        <v>0.97122314458798131</v>
      </c>
      <c r="BK303" s="24">
        <f t="shared" ca="1" si="33"/>
        <v>22.497513932339832</v>
      </c>
      <c r="BL303" s="23">
        <f t="shared" si="34"/>
        <v>3.9075289938897124</v>
      </c>
      <c r="BM303" s="23">
        <f t="shared" ca="1" si="35"/>
        <v>2.7871748719790603</v>
      </c>
      <c r="BN303" s="22">
        <f t="shared" si="36"/>
        <v>2.6764908957305065</v>
      </c>
      <c r="BO303" s="21"/>
      <c r="BP303" s="2"/>
    </row>
    <row r="304" spans="1:68" x14ac:dyDescent="0.2">
      <c r="A304">
        <v>14.55</v>
      </c>
      <c r="B304">
        <v>2.02</v>
      </c>
      <c r="C304">
        <v>0.25509999999999999</v>
      </c>
      <c r="D304">
        <v>6.3640000000000002E-2</v>
      </c>
      <c r="E304">
        <v>0.12330000000000001</v>
      </c>
      <c r="F304">
        <v>2.1255500000000001</v>
      </c>
      <c r="G304">
        <v>2.1894</v>
      </c>
      <c r="H304" s="21"/>
      <c r="I304" s="17">
        <f t="shared" si="30"/>
        <v>47.736220472440948</v>
      </c>
      <c r="J304" s="16">
        <f t="shared" si="31"/>
        <v>-47.336220472440949</v>
      </c>
      <c r="K304" s="10">
        <v>112.5</v>
      </c>
      <c r="L304" s="16">
        <v>5486.9586614173086</v>
      </c>
      <c r="M304" s="16">
        <v>2518.4547244094611</v>
      </c>
      <c r="N304" s="16">
        <v>20.685695538057743</v>
      </c>
      <c r="O304" s="16">
        <v>31.798767967145785</v>
      </c>
      <c r="P304" s="16">
        <v>32.553238989112515</v>
      </c>
      <c r="Q304" s="16">
        <v>1.2293514329124533</v>
      </c>
      <c r="R304" s="16">
        <v>3.7764335319247708</v>
      </c>
      <c r="S304" s="16">
        <v>52.393820969911751</v>
      </c>
      <c r="T304" s="20" t="s">
        <v>122</v>
      </c>
      <c r="U304" s="10">
        <v>5</v>
      </c>
      <c r="V304" s="20" t="s">
        <v>144</v>
      </c>
      <c r="W304" s="10">
        <v>4</v>
      </c>
      <c r="X304" s="20" t="s">
        <v>144</v>
      </c>
      <c r="Y304" s="10">
        <v>4</v>
      </c>
      <c r="Z304" s="20" t="s">
        <v>123</v>
      </c>
      <c r="AA304" s="15">
        <v>4</v>
      </c>
      <c r="AB304" s="11">
        <v>42.764473499171906</v>
      </c>
      <c r="AC304" s="10">
        <v>51.272577476685562</v>
      </c>
      <c r="AD304" s="19">
        <v>5.9629490241425316</v>
      </c>
      <c r="AE304" s="12">
        <v>3179.8767967145786</v>
      </c>
      <c r="AF304" s="10">
        <v>3513.8913632397307</v>
      </c>
      <c r="AG304" s="10">
        <v>2170.2159326075011</v>
      </c>
      <c r="AH304" s="10">
        <v>652.28143745528234</v>
      </c>
      <c r="AI304" s="10">
        <v>2.6480010611766827</v>
      </c>
      <c r="AJ304" s="10"/>
      <c r="AK304" s="10"/>
      <c r="AL304" s="10"/>
      <c r="AM304" s="10"/>
      <c r="AN304" s="10">
        <v>15.899383983572893</v>
      </c>
      <c r="AO304" s="10">
        <v>8.7478586421315825</v>
      </c>
      <c r="AP304" s="10">
        <v>16.276619494556257</v>
      </c>
      <c r="AQ304" s="10">
        <v>114.66</v>
      </c>
      <c r="AR304" s="10"/>
      <c r="AS304" s="10"/>
      <c r="AT304" s="10">
        <v>6.6669912238903457</v>
      </c>
      <c r="AU304" s="10">
        <v>1</v>
      </c>
      <c r="AV304" s="16"/>
      <c r="AW304" s="19">
        <v>527.08370448595963</v>
      </c>
      <c r="AX304" s="1" t="s">
        <v>120</v>
      </c>
      <c r="AY304" s="23">
        <v>47.3362204724409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42.764473499171906</v>
      </c>
      <c r="BG304" s="24">
        <v>51.272577476685562</v>
      </c>
      <c r="BH304" s="24">
        <v>5.9629490241425316</v>
      </c>
      <c r="BI304" s="21"/>
      <c r="BJ304" s="25">
        <f t="shared" ca="1" si="32"/>
        <v>0.97024609590669597</v>
      </c>
      <c r="BK304" s="24">
        <f t="shared" ca="1" si="33"/>
        <v>23.79467972164208</v>
      </c>
      <c r="BL304" s="23">
        <f t="shared" si="34"/>
        <v>4.1239897503362766</v>
      </c>
      <c r="BM304" s="23">
        <f t="shared" ca="1" si="35"/>
        <v>2.7841007832096087</v>
      </c>
      <c r="BN304" s="22">
        <f t="shared" si="36"/>
        <v>2.6759388408185352</v>
      </c>
      <c r="BO304" s="21"/>
      <c r="BP304" s="2"/>
    </row>
    <row r="305" spans="1:68" x14ac:dyDescent="0.2">
      <c r="A305">
        <v>14.6</v>
      </c>
      <c r="B305">
        <v>1.98</v>
      </c>
      <c r="C305">
        <v>0.26980999999999999</v>
      </c>
      <c r="D305">
        <v>4.0129999999999999E-2</v>
      </c>
      <c r="E305">
        <v>8.2900000000000001E-2</v>
      </c>
      <c r="F305">
        <v>2.1265299999999998</v>
      </c>
      <c r="G305">
        <v>2.1915300000000002</v>
      </c>
      <c r="H305" s="21"/>
      <c r="I305" s="17">
        <f t="shared" si="30"/>
        <v>47.900262467191595</v>
      </c>
      <c r="J305" s="16">
        <f t="shared" si="31"/>
        <v>-47.500262467191597</v>
      </c>
      <c r="K305" s="10">
        <v>112.5</v>
      </c>
      <c r="L305" s="16">
        <v>5505.413385826756</v>
      </c>
      <c r="M305" s="16">
        <v>2526.6732283464685</v>
      </c>
      <c r="N305" s="16">
        <v>20.756780402449692</v>
      </c>
      <c r="O305" s="16">
        <v>35.696766940451745</v>
      </c>
      <c r="P305" s="16">
        <v>36.295645163605528</v>
      </c>
      <c r="Q305" s="16">
        <v>1.0621812542568239</v>
      </c>
      <c r="R305" s="16">
        <v>2.9264702403524083</v>
      </c>
      <c r="S305" s="16">
        <v>41.588765496790586</v>
      </c>
      <c r="T305" s="20" t="s">
        <v>122</v>
      </c>
      <c r="U305" s="10">
        <v>5</v>
      </c>
      <c r="V305" s="20" t="s">
        <v>142</v>
      </c>
      <c r="W305" s="10">
        <v>5</v>
      </c>
      <c r="X305" s="20" t="s">
        <v>144</v>
      </c>
      <c r="Y305" s="10">
        <v>4</v>
      </c>
      <c r="Z305" s="20" t="s">
        <v>123</v>
      </c>
      <c r="AA305" s="15">
        <v>4</v>
      </c>
      <c r="AB305" s="11">
        <v>20.913859028561404</v>
      </c>
      <c r="AC305" s="10">
        <v>62.413065076855204</v>
      </c>
      <c r="AD305" s="19">
        <v>16.673075894583388</v>
      </c>
      <c r="AE305" s="12">
        <v>3569.6766940451744</v>
      </c>
      <c r="AF305" s="10">
        <v>3953.0888705677644</v>
      </c>
      <c r="AG305" s="10">
        <v>2419.7096775737018</v>
      </c>
      <c r="AH305" s="10">
        <v>428.54369336929835</v>
      </c>
      <c r="AI305" s="10">
        <v>3.4170858333402325</v>
      </c>
      <c r="AJ305" s="10"/>
      <c r="AK305" s="10"/>
      <c r="AL305" s="10"/>
      <c r="AM305" s="10"/>
      <c r="AN305" s="10">
        <v>17.848383470225873</v>
      </c>
      <c r="AO305" s="10">
        <v>9.2449320034882021</v>
      </c>
      <c r="AP305" s="10">
        <v>18.147822581802764</v>
      </c>
      <c r="AQ305" s="10">
        <v>114.66</v>
      </c>
      <c r="AR305" s="10"/>
      <c r="AS305" s="10"/>
      <c r="AT305" s="10">
        <v>7.5187182779784436</v>
      </c>
      <c r="AU305" s="10">
        <v>1</v>
      </c>
      <c r="AV305" s="16"/>
      <c r="AW305" s="19">
        <v>592.96333058516473</v>
      </c>
      <c r="AX305" s="1" t="s">
        <v>120</v>
      </c>
      <c r="AY305" s="23">
        <v>47.500262467191597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20.913859028561404</v>
      </c>
      <c r="BG305" s="24">
        <v>62.413065076855204</v>
      </c>
      <c r="BH305" s="24">
        <v>16.673075894583388</v>
      </c>
      <c r="BI305" s="21"/>
      <c r="BJ305" s="25">
        <f t="shared" ca="1" si="32"/>
        <v>0.9265731897139593</v>
      </c>
      <c r="BK305" s="24">
        <f t="shared" ca="1" si="33"/>
        <v>26.895406704256686</v>
      </c>
      <c r="BL305" s="23">
        <f t="shared" si="34"/>
        <v>3.1666314958807069</v>
      </c>
      <c r="BM305" s="23">
        <f t="shared" ca="1" si="35"/>
        <v>2.668964076299865</v>
      </c>
      <c r="BN305" s="22">
        <f t="shared" si="36"/>
        <v>2.5670466244910015</v>
      </c>
      <c r="BO305" s="21"/>
      <c r="BP305" s="2"/>
    </row>
    <row r="306" spans="1:68" x14ac:dyDescent="0.2">
      <c r="A306">
        <v>14.65</v>
      </c>
      <c r="B306">
        <v>0.34</v>
      </c>
      <c r="C306">
        <v>0.22811999999999999</v>
      </c>
      <c r="D306">
        <v>6.7000000000000002E-3</v>
      </c>
      <c r="E306">
        <v>9.1700000000000004E-2</v>
      </c>
      <c r="F306">
        <v>2.1267800000000001</v>
      </c>
      <c r="G306">
        <v>2.1965499999999998</v>
      </c>
      <c r="H306" s="21"/>
      <c r="I306" s="17">
        <f t="shared" si="30"/>
        <v>48.064304461942257</v>
      </c>
      <c r="J306" s="16">
        <f t="shared" si="31"/>
        <v>-47.664304461942258</v>
      </c>
      <c r="K306" s="10">
        <v>112.5</v>
      </c>
      <c r="L306" s="16">
        <v>5523.8681102362052</v>
      </c>
      <c r="M306" s="16">
        <v>2534.8917322834768</v>
      </c>
      <c r="N306" s="16">
        <v>20.827865266841641</v>
      </c>
      <c r="O306" s="16">
        <v>24.649344969199174</v>
      </c>
      <c r="P306" s="16">
        <v>25.282114693084491</v>
      </c>
      <c r="Q306" s="16">
        <v>0.82447393513909983</v>
      </c>
      <c r="R306" s="16">
        <v>3.2610956209474886</v>
      </c>
      <c r="S306" s="16">
        <v>43.942341936480346</v>
      </c>
      <c r="T306" s="20" t="s">
        <v>122</v>
      </c>
      <c r="U306" s="10">
        <v>5</v>
      </c>
      <c r="V306" s="20" t="s">
        <v>144</v>
      </c>
      <c r="W306" s="10">
        <v>4</v>
      </c>
      <c r="X306" s="20" t="s">
        <v>144</v>
      </c>
      <c r="Y306" s="10">
        <v>4</v>
      </c>
      <c r="Z306" s="20" t="s">
        <v>123</v>
      </c>
      <c r="AA306" s="15">
        <v>4</v>
      </c>
      <c r="AB306" s="11">
        <v>37.518660355740693</v>
      </c>
      <c r="AC306" s="10">
        <v>54.967241853849025</v>
      </c>
      <c r="AD306" s="19">
        <v>7.5140977904102826</v>
      </c>
      <c r="AE306" s="12">
        <v>2464.9344969199174</v>
      </c>
      <c r="AF306" s="10">
        <v>2656.2938314235575</v>
      </c>
      <c r="AG306" s="10">
        <v>1685.4743128722994</v>
      </c>
      <c r="AH306" s="10">
        <v>475.49780577542481</v>
      </c>
      <c r="AI306" s="10">
        <v>3.0664540885478759</v>
      </c>
      <c r="AJ306" s="10"/>
      <c r="AK306" s="10"/>
      <c r="AL306" s="10"/>
      <c r="AM306" s="10"/>
      <c r="AN306" s="10">
        <v>12.324672484599587</v>
      </c>
      <c r="AO306" s="10">
        <v>6.9912189961755216</v>
      </c>
      <c r="AP306" s="10">
        <v>12.798320190106097</v>
      </c>
      <c r="AQ306" s="10">
        <v>114.66</v>
      </c>
      <c r="AR306" s="10"/>
      <c r="AS306" s="10"/>
      <c r="AT306" s="10">
        <v>4.9358671045219955</v>
      </c>
      <c r="AU306" s="10">
        <v>1</v>
      </c>
      <c r="AV306" s="16"/>
      <c r="AW306" s="19">
        <v>398.44407471353361</v>
      </c>
      <c r="AX306" s="1" t="s">
        <v>120</v>
      </c>
      <c r="AY306" s="23">
        <v>47.664304461942301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37.518660355740693</v>
      </c>
      <c r="BG306" s="24">
        <v>54.967241853849025</v>
      </c>
      <c r="BH306" s="24">
        <v>7.5140977904102826</v>
      </c>
      <c r="BI306" s="21"/>
      <c r="BJ306" s="25">
        <f t="shared" ca="1" si="32"/>
        <v>0.9948705308032233</v>
      </c>
      <c r="BK306" s="24">
        <f t="shared" ca="1" si="33"/>
        <v>17.784457343424329</v>
      </c>
      <c r="BL306" s="23">
        <f t="shared" si="34"/>
        <v>3.6610449462786874</v>
      </c>
      <c r="BM306" s="23">
        <f t="shared" ca="1" si="35"/>
        <v>2.8477125328599397</v>
      </c>
      <c r="BN306" s="22">
        <f t="shared" si="36"/>
        <v>2.717181235653054</v>
      </c>
      <c r="BO306" s="21"/>
      <c r="BP306" s="2"/>
    </row>
    <row r="307" spans="1:68" x14ac:dyDescent="0.2">
      <c r="A307">
        <v>14.7</v>
      </c>
      <c r="B307">
        <v>1.98</v>
      </c>
      <c r="C307">
        <v>0.22014</v>
      </c>
      <c r="D307">
        <v>-1.8970000000000001E-2</v>
      </c>
      <c r="E307">
        <v>0.10493</v>
      </c>
      <c r="F307">
        <v>2.1243300000000001</v>
      </c>
      <c r="G307">
        <v>2.1987000000000001</v>
      </c>
      <c r="H307" s="21"/>
      <c r="I307" s="17">
        <f t="shared" si="30"/>
        <v>48.228346456692911</v>
      </c>
      <c r="J307" s="16">
        <f t="shared" si="31"/>
        <v>-47.828346456692913</v>
      </c>
      <c r="K307" s="10">
        <v>112.5</v>
      </c>
      <c r="L307" s="16">
        <v>5542.3228346456535</v>
      </c>
      <c r="M307" s="16">
        <v>2543.1102362204847</v>
      </c>
      <c r="N307" s="16">
        <v>20.898950131233594</v>
      </c>
      <c r="O307" s="16">
        <v>22.53472689938398</v>
      </c>
      <c r="P307" s="16">
        <v>23.218449413573634</v>
      </c>
      <c r="Q307" s="16">
        <v>0.64194486299575626</v>
      </c>
      <c r="R307" s="16">
        <v>2.7648050546410379</v>
      </c>
      <c r="S307" s="16">
        <v>47.480730152059373</v>
      </c>
      <c r="T307" s="20" t="s">
        <v>122</v>
      </c>
      <c r="U307" s="10">
        <v>5</v>
      </c>
      <c r="V307" s="20" t="s">
        <v>144</v>
      </c>
      <c r="W307" s="10">
        <v>4</v>
      </c>
      <c r="X307" s="20" t="s">
        <v>144</v>
      </c>
      <c r="Y307" s="10">
        <v>4</v>
      </c>
      <c r="Z307" s="20" t="s">
        <v>123</v>
      </c>
      <c r="AA307" s="15">
        <v>4</v>
      </c>
      <c r="AB307" s="11">
        <v>29.292895768089764</v>
      </c>
      <c r="AC307" s="10">
        <v>59.671758552151339</v>
      </c>
      <c r="AD307" s="19">
        <v>11.035345679758899</v>
      </c>
      <c r="AE307" s="12">
        <v>2253.4726899383977</v>
      </c>
      <c r="AF307" s="10">
        <v>2412.4241088687832</v>
      </c>
      <c r="AG307" s="10">
        <v>1547.8966275715757</v>
      </c>
      <c r="AH307" s="10">
        <v>546.82518899984461</v>
      </c>
      <c r="AI307" s="10">
        <v>3.6168915357029854</v>
      </c>
      <c r="AJ307" s="10"/>
      <c r="AK307" s="10"/>
      <c r="AL307" s="10"/>
      <c r="AM307" s="10"/>
      <c r="AN307" s="10">
        <v>11.26736344969199</v>
      </c>
      <c r="AO307" s="10">
        <v>6.3917283437114101</v>
      </c>
      <c r="AP307" s="10">
        <v>11.835276393001029</v>
      </c>
      <c r="AQ307" s="10">
        <v>114.66</v>
      </c>
      <c r="AR307" s="10"/>
      <c r="AS307" s="10"/>
      <c r="AT307" s="10">
        <v>4.4459835047611413</v>
      </c>
      <c r="AU307" s="10">
        <v>1</v>
      </c>
      <c r="AV307" s="16"/>
      <c r="AW307" s="19">
        <v>361.86361633031743</v>
      </c>
      <c r="AX307" s="1" t="s">
        <v>120</v>
      </c>
      <c r="AY307" s="23">
        <v>47.828346456692898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29.292895768089764</v>
      </c>
      <c r="BG307" s="24">
        <v>59.671758552151339</v>
      </c>
      <c r="BH307" s="24">
        <v>11.035345679758899</v>
      </c>
      <c r="BI307" s="21"/>
      <c r="BJ307" s="25">
        <f t="shared" ca="1" si="32"/>
        <v>0.99236906358865873</v>
      </c>
      <c r="BK307" s="24">
        <f t="shared" ca="1" si="33"/>
        <v>16.102881294446309</v>
      </c>
      <c r="BL307" s="23">
        <f t="shared" si="34"/>
        <v>3.1395110349766804</v>
      </c>
      <c r="BM307" s="23">
        <f t="shared" ca="1" si="35"/>
        <v>2.8406373455779437</v>
      </c>
      <c r="BN307" s="22">
        <f t="shared" si="36"/>
        <v>2.7010706647597735</v>
      </c>
      <c r="BO307" s="21"/>
      <c r="BP307" s="2"/>
    </row>
    <row r="308" spans="1:68" x14ac:dyDescent="0.2">
      <c r="A308">
        <v>14.75</v>
      </c>
      <c r="B308">
        <v>1.98</v>
      </c>
      <c r="C308">
        <v>0.21920999999999999</v>
      </c>
      <c r="D308">
        <v>-1.499E-2</v>
      </c>
      <c r="E308">
        <v>0.14921999999999999</v>
      </c>
      <c r="F308">
        <v>2.1223000000000001</v>
      </c>
      <c r="G308">
        <v>2.2019000000000002</v>
      </c>
      <c r="H308" s="21"/>
      <c r="I308" s="17">
        <f t="shared" si="30"/>
        <v>48.392388451443566</v>
      </c>
      <c r="J308" s="16">
        <f t="shared" si="31"/>
        <v>-47.992388451443567</v>
      </c>
      <c r="K308" s="10">
        <v>112.5</v>
      </c>
      <c r="L308" s="16">
        <v>5560.7775590551018</v>
      </c>
      <c r="M308" s="16">
        <v>2551.3287401574926</v>
      </c>
      <c r="N308" s="16">
        <v>20.970034995625543</v>
      </c>
      <c r="O308" s="16">
        <v>22.288286447638601</v>
      </c>
      <c r="P308" s="16">
        <v>23.142583344487299</v>
      </c>
      <c r="Q308" s="16">
        <v>0.67024504636663695</v>
      </c>
      <c r="R308" s="16">
        <v>2.8961548345305768</v>
      </c>
      <c r="S308" s="16">
        <v>59.326173392270647</v>
      </c>
      <c r="T308" s="20" t="s">
        <v>122</v>
      </c>
      <c r="U308" s="10">
        <v>5</v>
      </c>
      <c r="V308" s="20" t="s">
        <v>144</v>
      </c>
      <c r="W308" s="10">
        <v>4</v>
      </c>
      <c r="X308" s="20" t="s">
        <v>144</v>
      </c>
      <c r="Y308" s="10">
        <v>4</v>
      </c>
      <c r="Z308" s="20" t="s">
        <v>123</v>
      </c>
      <c r="AA308" s="15">
        <v>4</v>
      </c>
      <c r="AB308" s="11">
        <v>32.820053909939901</v>
      </c>
      <c r="AC308" s="10">
        <v>57.846064661325443</v>
      </c>
      <c r="AD308" s="19">
        <v>9.333881428734653</v>
      </c>
      <c r="AE308" s="12">
        <v>2228.8286447638602</v>
      </c>
      <c r="AF308" s="10">
        <v>2402.4131169521879</v>
      </c>
      <c r="AG308" s="10">
        <v>1542.8388896324868</v>
      </c>
      <c r="AH308" s="10">
        <v>789.04056130241361</v>
      </c>
      <c r="AI308" s="10">
        <v>3.4528540673209034</v>
      </c>
      <c r="AJ308" s="10"/>
      <c r="AK308" s="10"/>
      <c r="AL308" s="10"/>
      <c r="AM308" s="10"/>
      <c r="AN308" s="10">
        <v>11.144143223819301</v>
      </c>
      <c r="AO308" s="10">
        <v>6.4189857103898289</v>
      </c>
      <c r="AP308" s="10">
        <v>11.799872227427407</v>
      </c>
      <c r="AQ308" s="10">
        <v>114.66</v>
      </c>
      <c r="AR308" s="10"/>
      <c r="AS308" s="10"/>
      <c r="AT308" s="10">
        <v>4.4115818924821601</v>
      </c>
      <c r="AU308" s="10">
        <v>1</v>
      </c>
      <c r="AV308" s="16"/>
      <c r="AW308" s="19">
        <v>360.36196754282815</v>
      </c>
      <c r="AX308" s="1" t="s">
        <v>120</v>
      </c>
      <c r="AY308" s="23">
        <v>47.992388451443603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32.820053909939901</v>
      </c>
      <c r="BG308" s="24">
        <v>57.846064661325443</v>
      </c>
      <c r="BH308" s="24">
        <v>9.333881428734653</v>
      </c>
      <c r="BI308" s="21"/>
      <c r="BJ308" s="25">
        <f t="shared" ca="1" si="32"/>
        <v>0.99842776176164438</v>
      </c>
      <c r="BK308" s="24">
        <f t="shared" ca="1" si="33"/>
        <v>15.966679702247729</v>
      </c>
      <c r="BL308" s="23">
        <f t="shared" si="34"/>
        <v>3.2916149790653075</v>
      </c>
      <c r="BM308" s="23">
        <f t="shared" ca="1" si="35"/>
        <v>2.8560297839850564</v>
      </c>
      <c r="BN308" s="22">
        <f t="shared" si="36"/>
        <v>2.7146332808975453</v>
      </c>
      <c r="BO308" s="21"/>
      <c r="BP308" s="2"/>
    </row>
    <row r="309" spans="1:68" x14ac:dyDescent="0.2">
      <c r="A309">
        <v>14.8</v>
      </c>
      <c r="B309">
        <v>1.98</v>
      </c>
      <c r="C309">
        <v>0.21462000000000001</v>
      </c>
      <c r="D309">
        <v>-2.7709999999999999E-2</v>
      </c>
      <c r="E309">
        <v>0.15895000000000001</v>
      </c>
      <c r="F309">
        <v>2.1267999999999998</v>
      </c>
      <c r="G309">
        <v>2.2088999999999999</v>
      </c>
      <c r="I309" s="17">
        <f t="shared" si="30"/>
        <v>48.556430446194227</v>
      </c>
      <c r="J309" s="16">
        <f t="shared" si="31"/>
        <v>-48.156430446194229</v>
      </c>
      <c r="K309" s="10">
        <v>120</v>
      </c>
      <c r="L309" s="16">
        <v>5580.4625984251816</v>
      </c>
      <c r="M309" s="16">
        <v>2560.7775590551305</v>
      </c>
      <c r="N309" s="16">
        <v>21.041119860017499</v>
      </c>
      <c r="O309" s="16">
        <v>21.071983572895277</v>
      </c>
      <c r="P309" s="16">
        <v>21.963753685893725</v>
      </c>
      <c r="Q309" s="16">
        <v>0.57979822916120916</v>
      </c>
      <c r="R309" s="16">
        <v>2.6397957173121367</v>
      </c>
      <c r="S309" s="16">
        <v>61.928480069336715</v>
      </c>
      <c r="T309" s="20" t="s">
        <v>122</v>
      </c>
      <c r="U309" s="10">
        <v>5</v>
      </c>
      <c r="V309" s="20" t="s">
        <v>144</v>
      </c>
      <c r="W309" s="10">
        <v>4</v>
      </c>
      <c r="X309" s="20" t="s">
        <v>144</v>
      </c>
      <c r="Y309" s="10">
        <v>4</v>
      </c>
      <c r="Z309" s="20" t="s">
        <v>123</v>
      </c>
      <c r="AA309" s="15">
        <v>4</v>
      </c>
      <c r="AB309" s="11">
        <v>29.046405792226274</v>
      </c>
      <c r="AC309" s="10">
        <v>59.786855142696716</v>
      </c>
      <c r="AD309" s="19">
        <v>11.166739065077008</v>
      </c>
      <c r="AE309" s="12">
        <v>2107.1983572895278</v>
      </c>
      <c r="AF309" s="10">
        <v>2241.2197481320081</v>
      </c>
      <c r="AG309" s="10">
        <v>1464.2502457262483</v>
      </c>
      <c r="AH309" s="10">
        <v>841.11141002028103</v>
      </c>
      <c r="AI309" s="10">
        <v>3.7881719158867675</v>
      </c>
      <c r="AJ309" s="10"/>
      <c r="AK309" s="10"/>
      <c r="AL309" s="10"/>
      <c r="AM309" s="10"/>
      <c r="AN309" s="10">
        <v>10.535991786447639</v>
      </c>
      <c r="AO309" s="10">
        <v>6.0880948795374366</v>
      </c>
      <c r="AP309" s="10">
        <v>11.249751720083738</v>
      </c>
      <c r="AQ309" s="10">
        <v>114.66</v>
      </c>
      <c r="AR309" s="10"/>
      <c r="AS309" s="10"/>
      <c r="AT309" s="10">
        <v>4.0853611019349465</v>
      </c>
      <c r="AU309" s="10">
        <v>1</v>
      </c>
      <c r="AV309" s="16"/>
      <c r="AW309" s="19">
        <v>336.1829622198012</v>
      </c>
      <c r="AX309" s="1" t="s">
        <v>120</v>
      </c>
      <c r="AY309" s="23">
        <v>48.1564304461942</v>
      </c>
      <c r="AZ309" s="18">
        <v>0</v>
      </c>
      <c r="BA309" s="18">
        <v>100</v>
      </c>
      <c r="BB309" s="18">
        <v>0</v>
      </c>
      <c r="BC309" s="18">
        <v>0</v>
      </c>
      <c r="BD309" s="18">
        <v>100</v>
      </c>
      <c r="BE309" s="18">
        <v>0</v>
      </c>
      <c r="BF309" s="24">
        <v>29.046405792226274</v>
      </c>
      <c r="BG309" s="24">
        <v>59.786855142696716</v>
      </c>
      <c r="BH309" s="24">
        <v>11.166739065077008</v>
      </c>
      <c r="BI309" s="21"/>
      <c r="BJ309" s="25">
        <f t="shared" ca="1" si="32"/>
        <v>0.99864511139093448</v>
      </c>
      <c r="BK309" s="24">
        <f t="shared" ca="1" si="33"/>
        <v>14.978599023591158</v>
      </c>
      <c r="BL309" s="23">
        <f t="shared" si="34"/>
        <v>3.023952602282225</v>
      </c>
      <c r="BM309" s="23">
        <f t="shared" ca="1" si="35"/>
        <v>2.8560143030294136</v>
      </c>
      <c r="BN309" s="22">
        <f t="shared" si="36"/>
        <v>2.7079038134674449</v>
      </c>
      <c r="BO309" s="21"/>
      <c r="BP309" s="2"/>
    </row>
    <row r="310" spans="1:68" x14ac:dyDescent="0.2">
      <c r="A310">
        <v>14.85</v>
      </c>
      <c r="B310">
        <v>1.98</v>
      </c>
      <c r="C310">
        <v>0.21440999999999999</v>
      </c>
      <c r="D310">
        <v>-3.483E-2</v>
      </c>
      <c r="E310">
        <v>0.16553999999999999</v>
      </c>
      <c r="F310">
        <v>2.1261000000000001</v>
      </c>
      <c r="G310">
        <v>2.2095500000000001</v>
      </c>
      <c r="I310" s="17">
        <f t="shared" si="30"/>
        <v>48.720472440944881</v>
      </c>
      <c r="J310" s="16">
        <f t="shared" si="31"/>
        <v>-48.320472440944883</v>
      </c>
      <c r="K310" s="10">
        <v>120</v>
      </c>
      <c r="L310" s="16">
        <v>5600.1476377952604</v>
      </c>
      <c r="M310" s="16">
        <v>2570.2263779527684</v>
      </c>
      <c r="N310" s="16">
        <v>21.112204724409448</v>
      </c>
      <c r="O310" s="16">
        <v>21.016335728952768</v>
      </c>
      <c r="P310" s="16">
        <v>21.933485954430854</v>
      </c>
      <c r="Q310" s="16">
        <v>0.52917076544244779</v>
      </c>
      <c r="R310" s="16">
        <v>2.4126158812231502</v>
      </c>
      <c r="S310" s="16">
        <v>63.690987880422576</v>
      </c>
      <c r="T310" s="20" t="s">
        <v>122</v>
      </c>
      <c r="U310" s="10">
        <v>5</v>
      </c>
      <c r="V310" s="20" t="s">
        <v>144</v>
      </c>
      <c r="W310" s="10">
        <v>4</v>
      </c>
      <c r="X310" s="20" t="s">
        <v>144</v>
      </c>
      <c r="Y310" s="10">
        <v>4</v>
      </c>
      <c r="Z310" s="20" t="s">
        <v>123</v>
      </c>
      <c r="AA310" s="15">
        <v>4</v>
      </c>
      <c r="AB310" s="11">
        <v>24.719889056754312</v>
      </c>
      <c r="AC310" s="10">
        <v>61.495637538941018</v>
      </c>
      <c r="AD310" s="19">
        <v>13.78447340430467</v>
      </c>
      <c r="AE310" s="12">
        <v>2101.6335728952768</v>
      </c>
      <c r="AF310" s="10">
        <v>2236.5008950557835</v>
      </c>
      <c r="AG310" s="10">
        <v>1462.232396962057</v>
      </c>
      <c r="AH310" s="10">
        <v>875.90639635227012</v>
      </c>
      <c r="AI310" s="10">
        <v>4.1448786264849549</v>
      </c>
      <c r="AJ310" s="10"/>
      <c r="AK310" s="10"/>
      <c r="AL310" s="10"/>
      <c r="AM310" s="10"/>
      <c r="AN310" s="10">
        <v>10.508167864476384</v>
      </c>
      <c r="AO310" s="10">
        <v>6.0157277458909473</v>
      </c>
      <c r="AP310" s="10">
        <v>11.235626778734398</v>
      </c>
      <c r="AQ310" s="10">
        <v>114.66</v>
      </c>
      <c r="AR310" s="10"/>
      <c r="AS310" s="10"/>
      <c r="AT310" s="10">
        <v>4.0605334451908854</v>
      </c>
      <c r="AU310" s="10">
        <v>1</v>
      </c>
      <c r="AV310" s="16"/>
      <c r="AW310" s="19">
        <v>335.47513425836752</v>
      </c>
      <c r="AX310" s="1" t="s">
        <v>120</v>
      </c>
      <c r="AY310" s="23">
        <v>48.320472440944897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24.719889056754312</v>
      </c>
      <c r="BG310" s="24">
        <v>61.495637538941018</v>
      </c>
      <c r="BH310" s="24">
        <v>13.78447340430467</v>
      </c>
      <c r="BI310" s="21"/>
      <c r="BJ310" s="25">
        <f t="shared" ca="1" si="32"/>
        <v>0.99070657930006634</v>
      </c>
      <c r="BK310" s="24">
        <f t="shared" ca="1" si="33"/>
        <v>14.915173363266696</v>
      </c>
      <c r="BL310" s="23">
        <f t="shared" si="34"/>
        <v>2.7656894739632412</v>
      </c>
      <c r="BM310" s="23">
        <f t="shared" ca="1" si="35"/>
        <v>2.8345923083725677</v>
      </c>
      <c r="BN310" s="22">
        <f t="shared" si="36"/>
        <v>2.684872115778512</v>
      </c>
      <c r="BO310" s="21"/>
      <c r="BP310" s="2"/>
    </row>
    <row r="311" spans="1:68" x14ac:dyDescent="0.2">
      <c r="A311">
        <v>14.9</v>
      </c>
      <c r="B311">
        <v>2.02</v>
      </c>
      <c r="C311">
        <v>0.22306000000000001</v>
      </c>
      <c r="D311">
        <v>-2.4649999999999998E-2</v>
      </c>
      <c r="E311">
        <v>0.17746000000000001</v>
      </c>
      <c r="F311">
        <v>2.1262300000000001</v>
      </c>
      <c r="G311">
        <v>2.2088299999999998</v>
      </c>
      <c r="I311" s="17">
        <f t="shared" si="30"/>
        <v>48.884514435695536</v>
      </c>
      <c r="J311" s="16">
        <f t="shared" si="31"/>
        <v>-48.484514435695537</v>
      </c>
      <c r="K311" s="10">
        <v>120</v>
      </c>
      <c r="L311" s="16">
        <v>5619.8326771653392</v>
      </c>
      <c r="M311" s="16">
        <v>2579.6751968504059</v>
      </c>
      <c r="N311" s="16">
        <v>21.183289588801401</v>
      </c>
      <c r="O311" s="16">
        <v>23.308496919917861</v>
      </c>
      <c r="P311" s="16">
        <v>24.271554723659566</v>
      </c>
      <c r="Q311" s="16">
        <v>0.60155666160213761</v>
      </c>
      <c r="R311" s="16">
        <v>2.4784430517578206</v>
      </c>
      <c r="S311" s="16">
        <v>66.87901414872961</v>
      </c>
      <c r="T311" s="20" t="s">
        <v>122</v>
      </c>
      <c r="U311" s="10">
        <v>5</v>
      </c>
      <c r="V311" s="20" t="s">
        <v>144</v>
      </c>
      <c r="W311" s="10">
        <v>4</v>
      </c>
      <c r="X311" s="20" t="s">
        <v>144</v>
      </c>
      <c r="Y311" s="10">
        <v>4</v>
      </c>
      <c r="Z311" s="20" t="s">
        <v>123</v>
      </c>
      <c r="AA311" s="15">
        <v>4</v>
      </c>
      <c r="AB311" s="11">
        <v>23.466193803085346</v>
      </c>
      <c r="AC311" s="10">
        <v>61.866238997199993</v>
      </c>
      <c r="AD311" s="19">
        <v>14.667567199714661</v>
      </c>
      <c r="AE311" s="12">
        <v>2330.8496919917861</v>
      </c>
      <c r="AF311" s="10">
        <v>2510.4098655903335</v>
      </c>
      <c r="AG311" s="10">
        <v>1618.1036482439711</v>
      </c>
      <c r="AH311" s="10">
        <v>940.02633380423754</v>
      </c>
      <c r="AI311" s="10">
        <v>4.0347911132787821</v>
      </c>
      <c r="AJ311" s="10"/>
      <c r="AK311" s="10"/>
      <c r="AL311" s="10"/>
      <c r="AM311" s="10"/>
      <c r="AN311" s="10">
        <v>11.65424845995893</v>
      </c>
      <c r="AO311" s="10">
        <v>6.5472243901292639</v>
      </c>
      <c r="AP311" s="10">
        <v>12.326725537707798</v>
      </c>
      <c r="AQ311" s="10">
        <v>114.66</v>
      </c>
      <c r="AR311" s="10"/>
      <c r="AS311" s="10"/>
      <c r="AT311" s="10">
        <v>4.5665415511735716</v>
      </c>
      <c r="AU311" s="10">
        <v>1</v>
      </c>
      <c r="AV311" s="16"/>
      <c r="AW311" s="19">
        <v>376.56147983855004</v>
      </c>
      <c r="AX311" s="1" t="s">
        <v>120</v>
      </c>
      <c r="AY311" s="23">
        <v>48.484514435695502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23.466193803085346</v>
      </c>
      <c r="BG311" s="24">
        <v>61.866238997199993</v>
      </c>
      <c r="BH311" s="24">
        <v>14.667567199714661</v>
      </c>
      <c r="BI311" s="21"/>
      <c r="BJ311" s="25">
        <f t="shared" ca="1" si="32"/>
        <v>0.97703987682156079</v>
      </c>
      <c r="BK311" s="24">
        <f t="shared" ca="1" si="33"/>
        <v>16.714166065262567</v>
      </c>
      <c r="BL311" s="23">
        <f t="shared" si="34"/>
        <v>2.8029391363728462</v>
      </c>
      <c r="BM311" s="23">
        <f t="shared" ca="1" si="35"/>
        <v>2.7981357457691671</v>
      </c>
      <c r="BN311" s="22">
        <f t="shared" si="36"/>
        <v>2.6567936697574521</v>
      </c>
      <c r="BO311" s="21"/>
      <c r="BP311" s="2"/>
    </row>
    <row r="312" spans="1:68" x14ac:dyDescent="0.2">
      <c r="A312">
        <v>14.95</v>
      </c>
      <c r="B312">
        <v>1.98</v>
      </c>
      <c r="C312">
        <v>0.22469</v>
      </c>
      <c r="D312">
        <v>-1.8890000000000001E-2</v>
      </c>
      <c r="E312">
        <v>0.17033000000000001</v>
      </c>
      <c r="F312">
        <v>2.1238299999999999</v>
      </c>
      <c r="G312">
        <v>2.2110500000000002</v>
      </c>
      <c r="I312" s="17">
        <f t="shared" si="30"/>
        <v>49.04855643044619</v>
      </c>
      <c r="J312" s="16">
        <f t="shared" si="31"/>
        <v>-48.648556430446192</v>
      </c>
      <c r="K312" s="10">
        <v>120</v>
      </c>
      <c r="L312" s="16">
        <v>5639.517716535418</v>
      </c>
      <c r="M312" s="16">
        <v>2589.1240157480433</v>
      </c>
      <c r="N312" s="16">
        <v>21.25437445319335</v>
      </c>
      <c r="O312" s="16">
        <v>23.740430184804929</v>
      </c>
      <c r="P312" s="16">
        <v>24.676028170340292</v>
      </c>
      <c r="Q312" s="16">
        <v>0.64251371090270859</v>
      </c>
      <c r="R312" s="16">
        <v>2.6037971202958312</v>
      </c>
      <c r="S312" s="16">
        <v>64.972082328844607</v>
      </c>
      <c r="T312" s="20" t="s">
        <v>122</v>
      </c>
      <c r="U312" s="10">
        <v>5</v>
      </c>
      <c r="V312" s="20" t="s">
        <v>144</v>
      </c>
      <c r="W312" s="10">
        <v>4</v>
      </c>
      <c r="X312" s="20" t="s">
        <v>144</v>
      </c>
      <c r="Y312" s="10">
        <v>4</v>
      </c>
      <c r="Z312" s="20" t="s">
        <v>123</v>
      </c>
      <c r="AA312" s="15">
        <v>4</v>
      </c>
      <c r="AB312" s="11">
        <v>25.302213209540454</v>
      </c>
      <c r="AC312" s="10">
        <v>61.302904790329137</v>
      </c>
      <c r="AD312" s="19">
        <v>13.394882000130412</v>
      </c>
      <c r="AE312" s="12">
        <v>2374.0430184804927</v>
      </c>
      <c r="AF312" s="10">
        <v>2556.837033472179</v>
      </c>
      <c r="AG312" s="10">
        <v>1645.0685446893528</v>
      </c>
      <c r="AH312" s="10">
        <v>899.33570487054021</v>
      </c>
      <c r="AI312" s="10">
        <v>3.840544995634624</v>
      </c>
      <c r="AJ312" s="10"/>
      <c r="AK312" s="10"/>
      <c r="AL312" s="10"/>
      <c r="AM312" s="10"/>
      <c r="AN312" s="10">
        <v>11.870215092402464</v>
      </c>
      <c r="AO312" s="10">
        <v>6.6814229513002994</v>
      </c>
      <c r="AP312" s="10">
        <v>12.515479812825468</v>
      </c>
      <c r="AQ312" s="10">
        <v>114.66</v>
      </c>
      <c r="AR312" s="10"/>
      <c r="AS312" s="10"/>
      <c r="AT312" s="10">
        <v>4.6373503021893212</v>
      </c>
      <c r="AU312" s="10">
        <v>1</v>
      </c>
      <c r="AV312" s="16"/>
      <c r="AW312" s="19">
        <v>383.52555502082686</v>
      </c>
      <c r="AX312" s="1" t="s">
        <v>120</v>
      </c>
      <c r="AY312" s="23">
        <v>48.648556430446199</v>
      </c>
      <c r="AZ312" s="18">
        <v>0</v>
      </c>
      <c r="BA312" s="18">
        <v>100</v>
      </c>
      <c r="BB312" s="18">
        <v>0</v>
      </c>
      <c r="BC312" s="18">
        <v>0</v>
      </c>
      <c r="BD312" s="18">
        <v>100</v>
      </c>
      <c r="BE312" s="18">
        <v>0</v>
      </c>
      <c r="BF312" s="24">
        <v>25.302213209540454</v>
      </c>
      <c r="BG312" s="24">
        <v>61.302904790329137</v>
      </c>
      <c r="BH312" s="24">
        <v>13.394882000130412</v>
      </c>
      <c r="BI312" s="21"/>
      <c r="BJ312" s="25">
        <f t="shared" ca="1" si="32"/>
        <v>0.98012515840840564</v>
      </c>
      <c r="BK312" s="24">
        <f t="shared" ca="1" si="33"/>
        <v>16.95034920997966</v>
      </c>
      <c r="BL312" s="23">
        <f t="shared" si="34"/>
        <v>2.9397227025739845</v>
      </c>
      <c r="BM312" s="23">
        <f t="shared" ca="1" si="35"/>
        <v>2.8056476452795471</v>
      </c>
      <c r="BN312" s="22">
        <f t="shared" si="36"/>
        <v>2.664197526811237</v>
      </c>
      <c r="BO312" s="21"/>
      <c r="BP312" s="2"/>
    </row>
    <row r="313" spans="1:68" x14ac:dyDescent="0.2">
      <c r="A313">
        <v>15</v>
      </c>
      <c r="B313">
        <v>1.98</v>
      </c>
      <c r="C313">
        <v>0.21720999999999999</v>
      </c>
      <c r="D313">
        <v>-1.2370000000000001E-2</v>
      </c>
      <c r="E313">
        <v>0.17097999999999999</v>
      </c>
      <c r="F313">
        <v>2.1271300000000002</v>
      </c>
      <c r="G313">
        <v>2.2117800000000001</v>
      </c>
      <c r="I313" s="17">
        <f t="shared" si="30"/>
        <v>49.212598425196845</v>
      </c>
      <c r="J313" s="16">
        <f t="shared" si="31"/>
        <v>-48.812598425196846</v>
      </c>
      <c r="K313" s="10">
        <v>120</v>
      </c>
      <c r="L313" s="16">
        <v>5659.2027559054968</v>
      </c>
      <c r="M313" s="16">
        <v>2598.5728346456808</v>
      </c>
      <c r="N313" s="16">
        <v>21.325459317585299</v>
      </c>
      <c r="O313" s="16">
        <v>21.7583069815195</v>
      </c>
      <c r="P313" s="16">
        <v>22.696408316540712</v>
      </c>
      <c r="Q313" s="16">
        <v>0.68887481531932726</v>
      </c>
      <c r="R313" s="16">
        <v>3.0351710531101452</v>
      </c>
      <c r="S313" s="16">
        <v>65.145926043139866</v>
      </c>
      <c r="T313" s="20" t="s">
        <v>122</v>
      </c>
      <c r="U313" s="10">
        <v>5</v>
      </c>
      <c r="V313" s="20" t="s">
        <v>144</v>
      </c>
      <c r="W313" s="10">
        <v>4</v>
      </c>
      <c r="X313" s="20" t="s">
        <v>144</v>
      </c>
      <c r="Y313" s="10">
        <v>4</v>
      </c>
      <c r="Z313" s="20" t="s">
        <v>33</v>
      </c>
      <c r="AA313" s="15">
        <v>3</v>
      </c>
      <c r="AB313" s="11">
        <v>36.901912769841729</v>
      </c>
      <c r="AC313" s="10">
        <v>55.370569764801417</v>
      </c>
      <c r="AD313" s="19">
        <v>7.7275174653568541</v>
      </c>
      <c r="AE313" s="12">
        <v>2175.8306981519499</v>
      </c>
      <c r="AF313" s="10">
        <v>2322.7826365916353</v>
      </c>
      <c r="AG313" s="10">
        <v>1513.0938877693807</v>
      </c>
      <c r="AH313" s="10">
        <v>901.44960121140821</v>
      </c>
      <c r="AI313" s="10">
        <v>3.2947072257271901</v>
      </c>
      <c r="AJ313" s="10"/>
      <c r="AK313" s="10"/>
      <c r="AL313" s="10"/>
      <c r="AM313" s="10"/>
      <c r="AN313" s="10">
        <v>10.87915349075975</v>
      </c>
      <c r="AO313" s="10">
        <v>6.3853470914367447</v>
      </c>
      <c r="AP313" s="10">
        <v>11.591657214385666</v>
      </c>
      <c r="AQ313" s="10">
        <v>114.66</v>
      </c>
      <c r="AR313" s="10"/>
      <c r="AS313" s="10"/>
      <c r="AT313" s="10">
        <v>4.1766009026983477</v>
      </c>
      <c r="AU313" s="10">
        <v>1</v>
      </c>
      <c r="AV313" s="16"/>
      <c r="AW313" s="19">
        <v>348.41739548874529</v>
      </c>
      <c r="AX313" s="1" t="s">
        <v>120</v>
      </c>
      <c r="AY313" s="23">
        <v>48.812598425196803</v>
      </c>
      <c r="AZ313" s="18">
        <v>0</v>
      </c>
      <c r="BA313" s="18">
        <v>100</v>
      </c>
      <c r="BB313" s="18">
        <v>0</v>
      </c>
      <c r="BC313" s="18">
        <v>100</v>
      </c>
      <c r="BD313" s="18">
        <v>0</v>
      </c>
      <c r="BE313" s="18">
        <v>0</v>
      </c>
      <c r="BF313" s="24">
        <v>36.901912769841729</v>
      </c>
      <c r="BG313" s="24">
        <v>55.370569764801417</v>
      </c>
      <c r="BH313" s="24">
        <v>7.7275174653568541</v>
      </c>
      <c r="BI313" s="21"/>
      <c r="BJ313" s="25">
        <f t="shared" ca="1" si="32"/>
        <v>1</v>
      </c>
      <c r="BK313" s="24">
        <f t="shared" ca="1" si="33"/>
        <v>15.290552316804183</v>
      </c>
      <c r="BL313" s="23">
        <f t="shared" si="34"/>
        <v>3.4674661985127697</v>
      </c>
      <c r="BM313" s="23">
        <f t="shared" ca="1" si="35"/>
        <v>2.8847018049466859</v>
      </c>
      <c r="BN313" s="22">
        <f t="shared" si="36"/>
        <v>2.7339057290464179</v>
      </c>
      <c r="BO313" s="21"/>
      <c r="BP313" s="2"/>
    </row>
    <row r="314" spans="1:68" x14ac:dyDescent="0.2">
      <c r="A314">
        <v>15.05</v>
      </c>
      <c r="B314">
        <v>2.02</v>
      </c>
      <c r="C314">
        <v>0.22067000000000001</v>
      </c>
      <c r="D314">
        <v>-5.1799999999999997E-3</v>
      </c>
      <c r="E314">
        <v>0.18190999999999999</v>
      </c>
      <c r="F314">
        <v>2.12283</v>
      </c>
      <c r="G314">
        <v>2.2144499999999998</v>
      </c>
      <c r="I314" s="17">
        <f t="shared" si="30"/>
        <v>49.376640419947506</v>
      </c>
      <c r="J314" s="16">
        <f t="shared" si="31"/>
        <v>-48.976640419947508</v>
      </c>
      <c r="K314" s="10">
        <v>120</v>
      </c>
      <c r="L314" s="16">
        <v>5678.8877952755765</v>
      </c>
      <c r="M314" s="16">
        <v>2608.0216535433187</v>
      </c>
      <c r="N314" s="16">
        <v>21.396544181977251</v>
      </c>
      <c r="O314" s="16">
        <v>22.675171457905545</v>
      </c>
      <c r="P314" s="16">
        <v>23.655367577358085</v>
      </c>
      <c r="Q314" s="16">
        <v>0.74000002095667206</v>
      </c>
      <c r="R314" s="16">
        <v>3.1282541627675604</v>
      </c>
      <c r="S314" s="16">
        <v>68.069174961981815</v>
      </c>
      <c r="T314" s="20" t="s">
        <v>122</v>
      </c>
      <c r="U314" s="10">
        <v>5</v>
      </c>
      <c r="V314" s="20" t="s">
        <v>144</v>
      </c>
      <c r="W314" s="10">
        <v>4</v>
      </c>
      <c r="X314" s="20" t="s">
        <v>144</v>
      </c>
      <c r="Y314" s="10">
        <v>4</v>
      </c>
      <c r="Z314" s="20" t="s">
        <v>33</v>
      </c>
      <c r="AA314" s="15">
        <v>3</v>
      </c>
      <c r="AB314" s="11">
        <v>37.96123407582057</v>
      </c>
      <c r="AC314" s="10">
        <v>54.673472542609744</v>
      </c>
      <c r="AD314" s="19">
        <v>7.365293381569689</v>
      </c>
      <c r="AE314" s="12">
        <v>2267.5171457905544</v>
      </c>
      <c r="AF314" s="10">
        <v>2434.4434296660274</v>
      </c>
      <c r="AG314" s="10">
        <v>1577.0245051572056</v>
      </c>
      <c r="AH314" s="10">
        <v>960.12269033152256</v>
      </c>
      <c r="AI314" s="10">
        <v>3.1966712037084029</v>
      </c>
      <c r="AJ314" s="10"/>
      <c r="AK314" s="10"/>
      <c r="AL314" s="10"/>
      <c r="AM314" s="10"/>
      <c r="AN314" s="10">
        <v>11.337585728952773</v>
      </c>
      <c r="AO314" s="10">
        <v>6.6304411011303692</v>
      </c>
      <c r="AP314" s="10">
        <v>12.03917153610044</v>
      </c>
      <c r="AQ314" s="10">
        <v>114.66</v>
      </c>
      <c r="AR314" s="10"/>
      <c r="AS314" s="10"/>
      <c r="AT314" s="10">
        <v>4.3709113930243921</v>
      </c>
      <c r="AU314" s="10">
        <v>1</v>
      </c>
      <c r="AV314" s="16"/>
      <c r="AW314" s="19">
        <v>365.16651444990407</v>
      </c>
      <c r="AX314" s="1" t="s">
        <v>120</v>
      </c>
      <c r="AY314" s="23">
        <v>48.976640419947501</v>
      </c>
      <c r="AZ314" s="18">
        <v>0</v>
      </c>
      <c r="BA314" s="18">
        <v>100</v>
      </c>
      <c r="BB314" s="18">
        <v>0</v>
      </c>
      <c r="BC314" s="18">
        <v>100</v>
      </c>
      <c r="BD314" s="18">
        <v>0</v>
      </c>
      <c r="BE314" s="18">
        <v>0</v>
      </c>
      <c r="BF314" s="24">
        <v>37.96123407582057</v>
      </c>
      <c r="BG314" s="24">
        <v>54.673472542609744</v>
      </c>
      <c r="BH314" s="24">
        <v>7.365293381569689</v>
      </c>
      <c r="BI314" s="21"/>
      <c r="BJ314" s="25">
        <f t="shared" ca="1" si="32"/>
        <v>1</v>
      </c>
      <c r="BK314" s="24">
        <f t="shared" ca="1" si="33"/>
        <v>15.96299911961183</v>
      </c>
      <c r="BL314" s="23">
        <f t="shared" si="34"/>
        <v>3.5549708595329332</v>
      </c>
      <c r="BM314" s="23">
        <f t="shared" ca="1" si="35"/>
        <v>2.8765656981113303</v>
      </c>
      <c r="BN314" s="22">
        <f t="shared" si="36"/>
        <v>2.7280941862248573</v>
      </c>
      <c r="BO314" s="21"/>
      <c r="BP314" s="2"/>
    </row>
    <row r="315" spans="1:68" x14ac:dyDescent="0.2">
      <c r="A315">
        <v>15.1</v>
      </c>
      <c r="B315">
        <v>0.78</v>
      </c>
      <c r="C315">
        <v>0.22237000000000001</v>
      </c>
      <c r="D315">
        <v>-8.6999999999999994E-3</v>
      </c>
      <c r="E315">
        <v>0.18970000000000001</v>
      </c>
      <c r="F315">
        <v>2.1203500000000002</v>
      </c>
      <c r="G315">
        <v>2.2123300000000001</v>
      </c>
      <c r="I315" s="17">
        <f t="shared" si="30"/>
        <v>49.540682414698161</v>
      </c>
      <c r="J315" s="16">
        <f t="shared" si="31"/>
        <v>-49.140682414698162</v>
      </c>
      <c r="K315" s="10">
        <v>120</v>
      </c>
      <c r="L315" s="16">
        <v>5698.5728346456553</v>
      </c>
      <c r="M315" s="16">
        <v>2617.4704724409567</v>
      </c>
      <c r="N315" s="16">
        <v>21.467629046369201</v>
      </c>
      <c r="O315" s="16">
        <v>23.125654004106778</v>
      </c>
      <c r="P315" s="16">
        <v>24.135851804320524</v>
      </c>
      <c r="Q315" s="16">
        <v>0.71497071305076754</v>
      </c>
      <c r="R315" s="16">
        <v>2.9622766946339207</v>
      </c>
      <c r="S315" s="16">
        <v>70.152625014843522</v>
      </c>
      <c r="T315" s="20" t="s">
        <v>122</v>
      </c>
      <c r="U315" s="10">
        <v>5</v>
      </c>
      <c r="V315" s="20" t="s">
        <v>144</v>
      </c>
      <c r="W315" s="10">
        <v>4</v>
      </c>
      <c r="X315" s="20" t="s">
        <v>144</v>
      </c>
      <c r="Y315" s="10">
        <v>4</v>
      </c>
      <c r="Z315" s="20" t="s">
        <v>123</v>
      </c>
      <c r="AA315" s="15">
        <v>4</v>
      </c>
      <c r="AB315" s="11">
        <v>33.647290441285669</v>
      </c>
      <c r="AC315" s="10">
        <v>57.373426550316516</v>
      </c>
      <c r="AD315" s="19">
        <v>8.9792830083978128</v>
      </c>
      <c r="AE315" s="12">
        <v>2312.5654004106777</v>
      </c>
      <c r="AF315" s="10">
        <v>2489.8130422868981</v>
      </c>
      <c r="AG315" s="10">
        <v>1609.0567869547017</v>
      </c>
      <c r="AH315" s="10">
        <v>1001.5199170657575</v>
      </c>
      <c r="AI315" s="10">
        <v>3.375781883614962</v>
      </c>
      <c r="AJ315" s="10"/>
      <c r="AK315" s="10"/>
      <c r="AL315" s="10"/>
      <c r="AM315" s="10"/>
      <c r="AN315" s="10">
        <v>11.562827002053389</v>
      </c>
      <c r="AO315" s="10">
        <v>6.6923008808546394</v>
      </c>
      <c r="AP315" s="10">
        <v>12.26339750868291</v>
      </c>
      <c r="AQ315" s="10">
        <v>114.66</v>
      </c>
      <c r="AR315" s="10"/>
      <c r="AS315" s="10"/>
      <c r="AT315" s="10">
        <v>4.4583256859381555</v>
      </c>
      <c r="AU315" s="10">
        <v>1</v>
      </c>
      <c r="AV315" s="16"/>
      <c r="AW315" s="19">
        <v>373.47195634303466</v>
      </c>
      <c r="AX315" s="1" t="s">
        <v>120</v>
      </c>
      <c r="AY315" s="23">
        <v>49.140682414698198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33.647290441285669</v>
      </c>
      <c r="BG315" s="24">
        <v>57.373426550316516</v>
      </c>
      <c r="BH315" s="24">
        <v>8.9792830083978128</v>
      </c>
      <c r="BI315" s="21"/>
      <c r="BJ315" s="25">
        <f t="shared" ca="1" si="32"/>
        <v>0.99959108821250897</v>
      </c>
      <c r="BK315" s="24">
        <f t="shared" ca="1" si="33"/>
        <v>16.266391919513527</v>
      </c>
      <c r="BL315" s="23">
        <f t="shared" si="34"/>
        <v>3.3587885130942139</v>
      </c>
      <c r="BM315" s="23">
        <f t="shared" ca="1" si="35"/>
        <v>2.8549814672846217</v>
      </c>
      <c r="BN315" s="22">
        <f t="shared" si="36"/>
        <v>2.7064476129176871</v>
      </c>
      <c r="BO315" s="21"/>
      <c r="BP315" s="2"/>
    </row>
    <row r="316" spans="1:68" x14ac:dyDescent="0.2">
      <c r="A316">
        <v>15.15</v>
      </c>
      <c r="B316">
        <v>1.98</v>
      </c>
      <c r="C316">
        <v>0.22062000000000001</v>
      </c>
      <c r="D316">
        <v>-2.155E-2</v>
      </c>
      <c r="E316">
        <v>0.19359999999999999</v>
      </c>
      <c r="F316">
        <v>2.1213799999999998</v>
      </c>
      <c r="G316">
        <v>2.21698</v>
      </c>
      <c r="I316" s="17">
        <f t="shared" si="30"/>
        <v>49.704724409448815</v>
      </c>
      <c r="J316" s="16">
        <f t="shared" si="31"/>
        <v>-49.304724409448816</v>
      </c>
      <c r="K316" s="10">
        <v>120</v>
      </c>
      <c r="L316" s="16">
        <v>5718.2578740157342</v>
      </c>
      <c r="M316" s="16">
        <v>2626.9192913385941</v>
      </c>
      <c r="N316" s="16">
        <v>21.538713910761153</v>
      </c>
      <c r="O316" s="16">
        <v>22.661921971252568</v>
      </c>
      <c r="P316" s="16">
        <v>23.687139868381426</v>
      </c>
      <c r="Q316" s="16">
        <v>0.62359951799654212</v>
      </c>
      <c r="R316" s="16">
        <v>2.6326501277131755</v>
      </c>
      <c r="S316" s="16">
        <v>71.195687300615134</v>
      </c>
      <c r="T316" s="20" t="s">
        <v>122</v>
      </c>
      <c r="U316" s="10">
        <v>5</v>
      </c>
      <c r="V316" s="20" t="s">
        <v>144</v>
      </c>
      <c r="W316" s="10">
        <v>4</v>
      </c>
      <c r="X316" s="20" t="s">
        <v>144</v>
      </c>
      <c r="Y316" s="10">
        <v>4</v>
      </c>
      <c r="Z316" s="20" t="s">
        <v>123</v>
      </c>
      <c r="AA316" s="15">
        <v>4</v>
      </c>
      <c r="AB316" s="11">
        <v>27.26353301707551</v>
      </c>
      <c r="AC316" s="10">
        <v>60.565362713701262</v>
      </c>
      <c r="AD316" s="19">
        <v>12.171104269223232</v>
      </c>
      <c r="AE316" s="12">
        <v>2266.1921971252568</v>
      </c>
      <c r="AF316" s="10">
        <v>2435.8654592722937</v>
      </c>
      <c r="AG316" s="10">
        <v>1579.142657892095</v>
      </c>
      <c r="AH316" s="10">
        <v>1021.5148811627104</v>
      </c>
      <c r="AI316" s="10">
        <v>3.7984538449423195</v>
      </c>
      <c r="AJ316" s="10"/>
      <c r="AK316" s="10"/>
      <c r="AL316" s="10"/>
      <c r="AM316" s="10"/>
      <c r="AN316" s="10">
        <v>11.330960985626284</v>
      </c>
      <c r="AO316" s="10">
        <v>6.495482123609988</v>
      </c>
      <c r="AP316" s="10">
        <v>12.053998605244665</v>
      </c>
      <c r="AQ316" s="10">
        <v>114.66</v>
      </c>
      <c r="AR316" s="10"/>
      <c r="AS316" s="10"/>
      <c r="AT316" s="10">
        <v>4.3404329654839611</v>
      </c>
      <c r="AU316" s="10">
        <v>1</v>
      </c>
      <c r="AV316" s="16"/>
      <c r="AW316" s="19">
        <v>365.37981889084409</v>
      </c>
      <c r="AX316" s="1" t="s">
        <v>120</v>
      </c>
      <c r="AY316" s="23">
        <v>49.304724409448802</v>
      </c>
      <c r="AZ316" s="18">
        <v>0</v>
      </c>
      <c r="BA316" s="18">
        <v>100</v>
      </c>
      <c r="BB316" s="18">
        <v>0</v>
      </c>
      <c r="BC316" s="18">
        <v>0</v>
      </c>
      <c r="BD316" s="18">
        <v>100</v>
      </c>
      <c r="BE316" s="18">
        <v>0</v>
      </c>
      <c r="BF316" s="24">
        <v>27.26353301707551</v>
      </c>
      <c r="BG316" s="24">
        <v>60.565362713701262</v>
      </c>
      <c r="BH316" s="24">
        <v>12.171104269223232</v>
      </c>
      <c r="BI316" s="21"/>
      <c r="BJ316" s="25">
        <f t="shared" ca="1" si="32"/>
        <v>0.99141416150441519</v>
      </c>
      <c r="BK316" s="24">
        <f t="shared" ca="1" si="33"/>
        <v>15.886583056309474</v>
      </c>
      <c r="BL316" s="23">
        <f t="shared" si="34"/>
        <v>2.9940425902946135</v>
      </c>
      <c r="BM316" s="23">
        <f t="shared" ca="1" si="35"/>
        <v>2.8329337649710151</v>
      </c>
      <c r="BN316" s="22">
        <f t="shared" si="36"/>
        <v>2.6811664709029568</v>
      </c>
      <c r="BO316" s="21"/>
      <c r="BP316" s="2"/>
    </row>
    <row r="317" spans="1:68" x14ac:dyDescent="0.2">
      <c r="A317">
        <v>15.2</v>
      </c>
      <c r="B317">
        <v>1.98</v>
      </c>
      <c r="C317">
        <v>0.22636000000000001</v>
      </c>
      <c r="D317">
        <v>-9.6500000000000006E-3</v>
      </c>
      <c r="E317">
        <v>0.19592999999999999</v>
      </c>
      <c r="F317">
        <v>2.1242299999999998</v>
      </c>
      <c r="G317">
        <v>2.2232799999999999</v>
      </c>
      <c r="I317" s="17">
        <f t="shared" si="30"/>
        <v>49.868766404199469</v>
      </c>
      <c r="J317" s="16">
        <f t="shared" si="31"/>
        <v>-49.468766404199471</v>
      </c>
      <c r="K317" s="10">
        <v>120</v>
      </c>
      <c r="L317" s="16">
        <v>5737.942913385813</v>
      </c>
      <c r="M317" s="16">
        <v>2636.3681102362316</v>
      </c>
      <c r="N317" s="16">
        <v>21.609798775153102</v>
      </c>
      <c r="O317" s="16">
        <v>24.182963039014375</v>
      </c>
      <c r="P317" s="16">
        <v>25.217154481223286</v>
      </c>
      <c r="Q317" s="16">
        <v>0.70821564415570792</v>
      </c>
      <c r="R317" s="16">
        <v>2.8084677225697527</v>
      </c>
      <c r="S317" s="16">
        <v>71.818850153396625</v>
      </c>
      <c r="T317" s="20" t="s">
        <v>122</v>
      </c>
      <c r="U317" s="10">
        <v>5</v>
      </c>
      <c r="V317" s="20" t="s">
        <v>144</v>
      </c>
      <c r="W317" s="10">
        <v>4</v>
      </c>
      <c r="X317" s="20" t="s">
        <v>144</v>
      </c>
      <c r="Y317" s="10">
        <v>4</v>
      </c>
      <c r="Z317" s="20" t="s">
        <v>123</v>
      </c>
      <c r="AA317" s="15">
        <v>4</v>
      </c>
      <c r="AB317" s="11">
        <v>29.119676054431011</v>
      </c>
      <c r="AC317" s="10">
        <v>59.75282470897865</v>
      </c>
      <c r="AD317" s="19">
        <v>11.127499236590339</v>
      </c>
      <c r="AE317" s="12">
        <v>2418.2963039014376</v>
      </c>
      <c r="AF317" s="10">
        <v>2614.7092349378022</v>
      </c>
      <c r="AG317" s="10">
        <v>1681.1436320815524</v>
      </c>
      <c r="AH317" s="10">
        <v>1032.871914066724</v>
      </c>
      <c r="AI317" s="10">
        <v>3.5606604696350161</v>
      </c>
      <c r="AJ317" s="10"/>
      <c r="AK317" s="10"/>
      <c r="AL317" s="10"/>
      <c r="AM317" s="10"/>
      <c r="AN317" s="10">
        <v>12.091481519507187</v>
      </c>
      <c r="AO317" s="10">
        <v>6.890972478907865</v>
      </c>
      <c r="AP317" s="10">
        <v>12.768005424570866</v>
      </c>
      <c r="AQ317" s="10">
        <v>114.66</v>
      </c>
      <c r="AR317" s="10"/>
      <c r="AS317" s="10"/>
      <c r="AT317" s="10">
        <v>4.6579838975329846</v>
      </c>
      <c r="AU317" s="10">
        <v>1</v>
      </c>
      <c r="AV317" s="16"/>
      <c r="AW317" s="19">
        <v>392.20638524067033</v>
      </c>
      <c r="AX317" s="1" t="s">
        <v>120</v>
      </c>
      <c r="AY317" s="23">
        <v>49.468766404199499</v>
      </c>
      <c r="AZ317" s="18">
        <v>0</v>
      </c>
      <c r="BA317" s="18">
        <v>100</v>
      </c>
      <c r="BB317" s="18">
        <v>0</v>
      </c>
      <c r="BC317" s="18">
        <v>0</v>
      </c>
      <c r="BD317" s="18">
        <v>100</v>
      </c>
      <c r="BE317" s="18">
        <v>0</v>
      </c>
      <c r="BF317" s="24">
        <v>29.119676054431011</v>
      </c>
      <c r="BG317" s="24">
        <v>59.75282470897865</v>
      </c>
      <c r="BH317" s="24">
        <v>11.127499236590339</v>
      </c>
      <c r="BI317" s="21"/>
      <c r="BJ317" s="25">
        <f t="shared" ca="1" si="32"/>
        <v>0.98840712525773078</v>
      </c>
      <c r="BK317" s="24">
        <f t="shared" ca="1" si="33"/>
        <v>16.996663056804163</v>
      </c>
      <c r="BL317" s="23">
        <f t="shared" si="34"/>
        <v>3.1690077147584588</v>
      </c>
      <c r="BM317" s="23">
        <f t="shared" ca="1" si="35"/>
        <v>2.8244553289603216</v>
      </c>
      <c r="BN317" s="22">
        <f t="shared" si="36"/>
        <v>2.6771238670148021</v>
      </c>
      <c r="BO317" s="21"/>
      <c r="BP317" s="2"/>
    </row>
    <row r="318" spans="1:68" x14ac:dyDescent="0.2">
      <c r="A318">
        <v>15.25</v>
      </c>
      <c r="B318">
        <v>1.98</v>
      </c>
      <c r="C318">
        <v>0.23673</v>
      </c>
      <c r="D318">
        <v>-2.3900000000000002E-3</v>
      </c>
      <c r="E318">
        <v>0.21762000000000001</v>
      </c>
      <c r="F318">
        <v>2.1160000000000001</v>
      </c>
      <c r="G318">
        <v>2.2234799999999999</v>
      </c>
      <c r="I318" s="17">
        <f t="shared" si="30"/>
        <v>50.032808398950131</v>
      </c>
      <c r="J318" s="16">
        <f t="shared" si="31"/>
        <v>-49.632808398950132</v>
      </c>
      <c r="K318" s="10">
        <v>120</v>
      </c>
      <c r="L318" s="16">
        <v>5757.6279527558927</v>
      </c>
      <c r="M318" s="16">
        <v>2645.8169291338695</v>
      </c>
      <c r="N318" s="16">
        <v>21.680883639545058</v>
      </c>
      <c r="O318" s="16">
        <v>26.930906570841888</v>
      </c>
      <c r="P318" s="16">
        <v>28.048632859740223</v>
      </c>
      <c r="Q318" s="16">
        <v>0.75983859171163615</v>
      </c>
      <c r="R318" s="16">
        <v>2.7090040199509158</v>
      </c>
      <c r="S318" s="16">
        <v>77.6198811734956</v>
      </c>
      <c r="T318" s="20" t="s">
        <v>122</v>
      </c>
      <c r="U318" s="10">
        <v>5</v>
      </c>
      <c r="V318" s="20" t="s">
        <v>144</v>
      </c>
      <c r="W318" s="10">
        <v>4</v>
      </c>
      <c r="X318" s="20" t="s">
        <v>144</v>
      </c>
      <c r="Y318" s="10">
        <v>4</v>
      </c>
      <c r="Z318" s="20" t="s">
        <v>123</v>
      </c>
      <c r="AA318" s="15">
        <v>4</v>
      </c>
      <c r="AB318" s="11">
        <v>24.47198321260889</v>
      </c>
      <c r="AC318" s="10">
        <v>61.573813192946915</v>
      </c>
      <c r="AD318" s="19">
        <v>13.954203594444195</v>
      </c>
      <c r="AE318" s="12">
        <v>2693.0906570841889</v>
      </c>
      <c r="AF318" s="10">
        <v>2946.6663948003784</v>
      </c>
      <c r="AG318" s="10">
        <v>1869.908857316015</v>
      </c>
      <c r="AH318" s="10">
        <v>1150.7450921269826</v>
      </c>
      <c r="AI318" s="10">
        <v>3.6913935624876588</v>
      </c>
      <c r="AJ318" s="10"/>
      <c r="AK318" s="10"/>
      <c r="AL318" s="10"/>
      <c r="AM318" s="10"/>
      <c r="AN318" s="10">
        <v>13.465453285420944</v>
      </c>
      <c r="AO318" s="10">
        <v>7.4755781976726769</v>
      </c>
      <c r="AP318" s="10">
        <v>14.089362001212105</v>
      </c>
      <c r="AQ318" s="10">
        <v>114.66</v>
      </c>
      <c r="AR318" s="10"/>
      <c r="AS318" s="10"/>
      <c r="AT318" s="10">
        <v>5.2609376511361559</v>
      </c>
      <c r="AU318" s="10">
        <v>1</v>
      </c>
      <c r="AV318" s="16"/>
      <c r="AW318" s="19">
        <v>441.99995922005678</v>
      </c>
      <c r="AX318" s="1" t="s">
        <v>120</v>
      </c>
      <c r="AY318" s="23">
        <v>49.632808398950097</v>
      </c>
      <c r="AZ318" s="18">
        <v>0</v>
      </c>
      <c r="BA318" s="18">
        <v>100</v>
      </c>
      <c r="BB318" s="18">
        <v>0</v>
      </c>
      <c r="BC318" s="18">
        <v>0</v>
      </c>
      <c r="BD318" s="18">
        <v>100</v>
      </c>
      <c r="BE318" s="18">
        <v>0</v>
      </c>
      <c r="BF318" s="24">
        <v>24.47198321260889</v>
      </c>
      <c r="BG318" s="24">
        <v>61.573813192946915</v>
      </c>
      <c r="BH318" s="24">
        <v>13.954203594444195</v>
      </c>
      <c r="BI318" s="21"/>
      <c r="BJ318" s="25">
        <f t="shared" ca="1" si="32"/>
        <v>0.96802281978439397</v>
      </c>
      <c r="BK318" s="24">
        <f t="shared" ca="1" si="33"/>
        <v>19.161401241691735</v>
      </c>
      <c r="BL318" s="23">
        <f t="shared" si="34"/>
        <v>3.0188480705115595</v>
      </c>
      <c r="BM318" s="23">
        <f t="shared" ca="1" si="35"/>
        <v>2.7703672624334787</v>
      </c>
      <c r="BN318" s="22">
        <f t="shared" si="36"/>
        <v>2.6312739527334226</v>
      </c>
      <c r="BO318" s="21"/>
      <c r="BP318" s="2"/>
    </row>
    <row r="319" spans="1:68" x14ac:dyDescent="0.2">
      <c r="A319">
        <v>15.3</v>
      </c>
      <c r="B319">
        <v>1.98</v>
      </c>
      <c r="C319">
        <v>0.23865</v>
      </c>
      <c r="D319">
        <v>1.1E-4</v>
      </c>
      <c r="E319">
        <v>0.22064</v>
      </c>
      <c r="F319">
        <v>2.12033</v>
      </c>
      <c r="G319">
        <v>2.2309999999999999</v>
      </c>
      <c r="I319" s="17">
        <f t="shared" si="30"/>
        <v>50.196850393700785</v>
      </c>
      <c r="J319" s="16">
        <f t="shared" si="31"/>
        <v>-49.796850393700787</v>
      </c>
      <c r="K319" s="10">
        <v>120</v>
      </c>
      <c r="L319" s="16">
        <v>5777.3129921259715</v>
      </c>
      <c r="M319" s="16">
        <v>2655.2657480315074</v>
      </c>
      <c r="N319" s="16">
        <v>21.751968503937007</v>
      </c>
      <c r="O319" s="16">
        <v>27.439686858316218</v>
      </c>
      <c r="P319" s="16">
        <v>28.569044094056512</v>
      </c>
      <c r="Q319" s="16">
        <v>0.77761508880389785</v>
      </c>
      <c r="R319" s="16">
        <v>2.721879969955566</v>
      </c>
      <c r="S319" s="16">
        <v>78.427585815298215</v>
      </c>
      <c r="T319" s="20" t="s">
        <v>122</v>
      </c>
      <c r="U319" s="10">
        <v>5</v>
      </c>
      <c r="V319" s="20" t="s">
        <v>144</v>
      </c>
      <c r="W319" s="10">
        <v>4</v>
      </c>
      <c r="X319" s="20" t="s">
        <v>144</v>
      </c>
      <c r="Y319" s="10">
        <v>4</v>
      </c>
      <c r="Z319" s="20" t="s">
        <v>123</v>
      </c>
      <c r="AA319" s="15">
        <v>4</v>
      </c>
      <c r="AB319" s="11">
        <v>24.266986747372371</v>
      </c>
      <c r="AC319" s="10">
        <v>61.636669038956185</v>
      </c>
      <c r="AD319" s="19">
        <v>14.096344213671443</v>
      </c>
      <c r="AE319" s="12">
        <v>2743.9686858316218</v>
      </c>
      <c r="AF319" s="10">
        <v>3006.7333024040545</v>
      </c>
      <c r="AG319" s="10">
        <v>1904.6029396037675</v>
      </c>
      <c r="AH319" s="10">
        <v>1165.8984132622877</v>
      </c>
      <c r="AI319" s="10">
        <v>3.6739312939516755</v>
      </c>
      <c r="AJ319" s="10"/>
      <c r="AK319" s="10"/>
      <c r="AL319" s="10"/>
      <c r="AM319" s="10"/>
      <c r="AN319" s="10">
        <v>13.719843429158109</v>
      </c>
      <c r="AO319" s="10">
        <v>7.597312701139975</v>
      </c>
      <c r="AP319" s="10">
        <v>14.332220577226373</v>
      </c>
      <c r="AQ319" s="10">
        <v>114.66</v>
      </c>
      <c r="AR319" s="10"/>
      <c r="AS319" s="10"/>
      <c r="AT319" s="10">
        <v>5.3534453621051661</v>
      </c>
      <c r="AU319" s="10">
        <v>1</v>
      </c>
      <c r="AV319" s="16"/>
      <c r="AW319" s="19">
        <v>451.00999536060817</v>
      </c>
      <c r="AX319" s="1" t="s">
        <v>120</v>
      </c>
      <c r="AY319" s="23">
        <v>49.796850393700801</v>
      </c>
      <c r="AZ319" s="18">
        <v>0</v>
      </c>
      <c r="BA319" s="18">
        <v>100</v>
      </c>
      <c r="BB319" s="18">
        <v>0</v>
      </c>
      <c r="BC319" s="18">
        <v>0</v>
      </c>
      <c r="BD319" s="18">
        <v>100</v>
      </c>
      <c r="BE319" s="18">
        <v>0</v>
      </c>
      <c r="BF319" s="24">
        <v>24.266986747372371</v>
      </c>
      <c r="BG319" s="24">
        <v>61.636669038956185</v>
      </c>
      <c r="BH319" s="24">
        <v>14.096344213671443</v>
      </c>
      <c r="BI319" s="21"/>
      <c r="BJ319" s="25">
        <f t="shared" ca="1" si="32"/>
        <v>0.96633458818410101</v>
      </c>
      <c r="BK319" s="24">
        <f t="shared" ca="1" si="33"/>
        <v>19.490147050370823</v>
      </c>
      <c r="BL319" s="23">
        <f t="shared" si="34"/>
        <v>3.0280504366867689</v>
      </c>
      <c r="BM319" s="23">
        <f t="shared" ca="1" si="35"/>
        <v>2.7653502559408727</v>
      </c>
      <c r="BN319" s="22">
        <f t="shared" si="36"/>
        <v>2.6263634727234857</v>
      </c>
      <c r="BO319" s="21"/>
      <c r="BP319" s="2"/>
    </row>
    <row r="320" spans="1:68" x14ac:dyDescent="0.2">
      <c r="A320">
        <v>15.35</v>
      </c>
      <c r="B320">
        <v>1.98</v>
      </c>
      <c r="C320">
        <v>0.23332</v>
      </c>
      <c r="D320">
        <v>-9.5999999999999992E-3</v>
      </c>
      <c r="E320">
        <v>0.22555</v>
      </c>
      <c r="F320">
        <v>2.1181800000000002</v>
      </c>
      <c r="G320">
        <v>2.2308300000000001</v>
      </c>
      <c r="I320" s="17">
        <f t="shared" si="30"/>
        <v>50.36089238845144</v>
      </c>
      <c r="J320" s="16">
        <f t="shared" si="31"/>
        <v>-49.960892388451441</v>
      </c>
      <c r="K320" s="10">
        <v>120</v>
      </c>
      <c r="L320" s="16">
        <v>5796.9980314960503</v>
      </c>
      <c r="M320" s="16">
        <v>2664.7145669291449</v>
      </c>
      <c r="N320" s="16">
        <v>21.823053368328956</v>
      </c>
      <c r="O320" s="16">
        <v>26.02729158110883</v>
      </c>
      <c r="P320" s="16">
        <v>27.175558733734558</v>
      </c>
      <c r="Q320" s="16">
        <v>0.70857117409755332</v>
      </c>
      <c r="R320" s="16">
        <v>2.6073840138490465</v>
      </c>
      <c r="S320" s="16">
        <v>79.740774487897838</v>
      </c>
      <c r="T320" s="20" t="s">
        <v>122</v>
      </c>
      <c r="U320" s="10">
        <v>5</v>
      </c>
      <c r="V320" s="20" t="s">
        <v>144</v>
      </c>
      <c r="W320" s="10">
        <v>4</v>
      </c>
      <c r="X320" s="20" t="s">
        <v>144</v>
      </c>
      <c r="Y320" s="10">
        <v>4</v>
      </c>
      <c r="Z320" s="20" t="s">
        <v>123</v>
      </c>
      <c r="AA320" s="15">
        <v>4</v>
      </c>
      <c r="AB320" s="11">
        <v>23.467741912963128</v>
      </c>
      <c r="AC320" s="10">
        <v>61.865820294618786</v>
      </c>
      <c r="AD320" s="19">
        <v>14.666437792418085</v>
      </c>
      <c r="AE320" s="12">
        <v>2602.729158110883</v>
      </c>
      <c r="AF320" s="10">
        <v>2841.6359047561732</v>
      </c>
      <c r="AG320" s="10">
        <v>1811.703915582304</v>
      </c>
      <c r="AH320" s="10">
        <v>1191.4502630311313</v>
      </c>
      <c r="AI320" s="10">
        <v>3.8352616825466761</v>
      </c>
      <c r="AJ320" s="10"/>
      <c r="AK320" s="10"/>
      <c r="AL320" s="10"/>
      <c r="AM320" s="10"/>
      <c r="AN320" s="10">
        <v>13.013645790554415</v>
      </c>
      <c r="AO320" s="10">
        <v>7.2613706935253655</v>
      </c>
      <c r="AP320" s="10">
        <v>13.681927409076128</v>
      </c>
      <c r="AQ320" s="10">
        <v>114.66</v>
      </c>
      <c r="AR320" s="10"/>
      <c r="AS320" s="10"/>
      <c r="AT320" s="10">
        <v>5.0263702817580826</v>
      </c>
      <c r="AU320" s="10">
        <v>1</v>
      </c>
      <c r="AV320" s="16"/>
      <c r="AW320" s="19">
        <v>426.245385713426</v>
      </c>
      <c r="AX320" s="1" t="s">
        <v>120</v>
      </c>
      <c r="AY320" s="23">
        <v>49.960892388451398</v>
      </c>
      <c r="AZ320" s="18">
        <v>0</v>
      </c>
      <c r="BA320" s="18">
        <v>100</v>
      </c>
      <c r="BB320" s="18">
        <v>0</v>
      </c>
      <c r="BC320" s="18">
        <v>0</v>
      </c>
      <c r="BD320" s="18">
        <v>100</v>
      </c>
      <c r="BE320" s="18">
        <v>0</v>
      </c>
      <c r="BF320" s="24">
        <v>23.467741912963128</v>
      </c>
      <c r="BG320" s="24">
        <v>61.865820294618786</v>
      </c>
      <c r="BH320" s="24">
        <v>14.666437792418085</v>
      </c>
      <c r="BI320" s="21"/>
      <c r="BJ320" s="25">
        <f t="shared" ca="1" si="32"/>
        <v>0.97078168036272761</v>
      </c>
      <c r="BK320" s="24">
        <f t="shared" ca="1" si="33"/>
        <v>18.343288593519873</v>
      </c>
      <c r="BL320" s="23">
        <f t="shared" si="34"/>
        <v>2.9186861272684639</v>
      </c>
      <c r="BM320" s="23">
        <f t="shared" ca="1" si="35"/>
        <v>2.7764364614664281</v>
      </c>
      <c r="BN320" s="22">
        <f t="shared" si="36"/>
        <v>2.6316179219414715</v>
      </c>
      <c r="BO320" s="21"/>
      <c r="BP320" s="2"/>
    </row>
    <row r="321" spans="1:68" x14ac:dyDescent="0.2">
      <c r="A321">
        <v>15.4</v>
      </c>
      <c r="B321">
        <v>2.02</v>
      </c>
      <c r="C321">
        <v>0.22908000000000001</v>
      </c>
      <c r="D321">
        <v>-7.0499999999999998E-3</v>
      </c>
      <c r="E321">
        <v>0.22747999999999999</v>
      </c>
      <c r="F321">
        <v>2.117</v>
      </c>
      <c r="G321">
        <v>2.2343000000000002</v>
      </c>
      <c r="I321" s="17">
        <f t="shared" si="30"/>
        <v>50.524934383202101</v>
      </c>
      <c r="J321" s="16">
        <f t="shared" si="31"/>
        <v>-50.124934383202103</v>
      </c>
      <c r="K321" s="10">
        <v>120</v>
      </c>
      <c r="L321" s="16">
        <v>5816.68307086613</v>
      </c>
      <c r="M321" s="16">
        <v>2674.1633858267828</v>
      </c>
      <c r="N321" s="16">
        <v>21.894138232720909</v>
      </c>
      <c r="O321" s="16">
        <v>24.903735112936346</v>
      </c>
      <c r="P321" s="16">
        <v>26.059435287881605</v>
      </c>
      <c r="Q321" s="16">
        <v>0.72670320113166031</v>
      </c>
      <c r="R321" s="16">
        <v>2.7886375629543991</v>
      </c>
      <c r="S321" s="16">
        <v>80.256956593420696</v>
      </c>
      <c r="T321" s="20" t="s">
        <v>122</v>
      </c>
      <c r="U321" s="10">
        <v>5</v>
      </c>
      <c r="V321" s="20" t="s">
        <v>144</v>
      </c>
      <c r="W321" s="10">
        <v>4</v>
      </c>
      <c r="X321" s="20" t="s">
        <v>144</v>
      </c>
      <c r="Y321" s="10">
        <v>4</v>
      </c>
      <c r="Z321" s="20" t="s">
        <v>123</v>
      </c>
      <c r="AA321" s="15">
        <v>4</v>
      </c>
      <c r="AB321" s="11">
        <v>28.181630463054063</v>
      </c>
      <c r="AC321" s="10">
        <v>60.176576572144256</v>
      </c>
      <c r="AD321" s="19">
        <v>11.641792964801677</v>
      </c>
      <c r="AE321" s="12">
        <v>2490.3735112936347</v>
      </c>
      <c r="AF321" s="10">
        <v>2709.1693205752331</v>
      </c>
      <c r="AG321" s="10">
        <v>1737.2956858587736</v>
      </c>
      <c r="AH321" s="10">
        <v>1200.6065491343959</v>
      </c>
      <c r="AI321" s="10">
        <v>3.5859805278551802</v>
      </c>
      <c r="AJ321" s="10"/>
      <c r="AK321" s="10"/>
      <c r="AL321" s="10"/>
      <c r="AM321" s="10"/>
      <c r="AN321" s="10">
        <v>12.451867556468173</v>
      </c>
      <c r="AO321" s="10">
        <v>7.0879198654207327</v>
      </c>
      <c r="AP321" s="10">
        <v>13.161069801011415</v>
      </c>
      <c r="AQ321" s="10">
        <v>114.66</v>
      </c>
      <c r="AR321" s="10"/>
      <c r="AS321" s="10"/>
      <c r="AT321" s="10">
        <v>4.7628320191433762</v>
      </c>
      <c r="AU321" s="10">
        <v>1</v>
      </c>
      <c r="AV321" s="16"/>
      <c r="AW321" s="19">
        <v>406.37539808628497</v>
      </c>
      <c r="AX321" s="1" t="s">
        <v>120</v>
      </c>
      <c r="AY321" s="23">
        <v>50.124934383202103</v>
      </c>
      <c r="AZ321" s="18">
        <v>0</v>
      </c>
      <c r="BA321" s="18">
        <v>100</v>
      </c>
      <c r="BB321" s="18">
        <v>0</v>
      </c>
      <c r="BC321" s="18">
        <v>0</v>
      </c>
      <c r="BD321" s="18">
        <v>100</v>
      </c>
      <c r="BE321" s="18">
        <v>0</v>
      </c>
      <c r="BF321" s="24">
        <v>28.181630463054063</v>
      </c>
      <c r="BG321" s="24">
        <v>60.176576572144256</v>
      </c>
      <c r="BH321" s="24">
        <v>11.641792964801677</v>
      </c>
      <c r="BI321" s="21"/>
      <c r="BJ321" s="25">
        <f t="shared" ca="1" si="32"/>
        <v>0.98546517948831058</v>
      </c>
      <c r="BK321" s="24">
        <f t="shared" ca="1" si="33"/>
        <v>17.373184746506141</v>
      </c>
      <c r="BL321" s="23">
        <f t="shared" si="34"/>
        <v>3.1389583961008398</v>
      </c>
      <c r="BM321" s="23">
        <f t="shared" ca="1" si="35"/>
        <v>2.8143898768265143</v>
      </c>
      <c r="BN321" s="22">
        <f t="shared" si="36"/>
        <v>2.6640550275481547</v>
      </c>
      <c r="BO321" s="21"/>
      <c r="BP321" s="2"/>
    </row>
    <row r="322" spans="1:68" x14ac:dyDescent="0.2">
      <c r="A322">
        <v>15.45</v>
      </c>
      <c r="B322">
        <v>1.98</v>
      </c>
      <c r="C322">
        <v>0.222</v>
      </c>
      <c r="D322">
        <v>-1.9359999999999999E-2</v>
      </c>
      <c r="E322">
        <v>0.22695000000000001</v>
      </c>
      <c r="F322">
        <v>2.1149800000000001</v>
      </c>
      <c r="G322">
        <v>2.23333</v>
      </c>
      <c r="I322" s="17">
        <f t="shared" si="30"/>
        <v>50.688976377952748</v>
      </c>
      <c r="J322" s="16">
        <f t="shared" si="31"/>
        <v>-50.28897637795275</v>
      </c>
      <c r="K322" s="10">
        <v>120</v>
      </c>
      <c r="L322" s="16">
        <v>5836.3681102362079</v>
      </c>
      <c r="M322" s="16">
        <v>2683.6122047244203</v>
      </c>
      <c r="N322" s="16">
        <v>21.965223097112855</v>
      </c>
      <c r="O322" s="16">
        <v>23.027607802874744</v>
      </c>
      <c r="P322" s="16">
        <v>24.181266785162308</v>
      </c>
      <c r="Q322" s="16">
        <v>0.6391717294493634</v>
      </c>
      <c r="R322" s="16">
        <v>2.6432516341185273</v>
      </c>
      <c r="S322" s="16">
        <v>80.115207103303021</v>
      </c>
      <c r="T322" s="20" t="s">
        <v>122</v>
      </c>
      <c r="U322" s="10">
        <v>5</v>
      </c>
      <c r="V322" s="20" t="s">
        <v>144</v>
      </c>
      <c r="W322" s="10">
        <v>4</v>
      </c>
      <c r="X322" s="20" t="s">
        <v>144</v>
      </c>
      <c r="Y322" s="10">
        <v>4</v>
      </c>
      <c r="Z322" s="20" t="s">
        <v>123</v>
      </c>
      <c r="AA322" s="15">
        <v>4</v>
      </c>
      <c r="AB322" s="11">
        <v>27.333040620065844</v>
      </c>
      <c r="AC322" s="10">
        <v>60.536859326786306</v>
      </c>
      <c r="AD322" s="19">
        <v>12.130100053147849</v>
      </c>
      <c r="AE322" s="12">
        <v>2302.7607802874745</v>
      </c>
      <c r="AF322" s="10">
        <v>2487.050376762958</v>
      </c>
      <c r="AG322" s="10">
        <v>1612.0844523441538</v>
      </c>
      <c r="AH322" s="10">
        <v>1196.2282424130547</v>
      </c>
      <c r="AI322" s="10">
        <v>3.7832190741593181</v>
      </c>
      <c r="AJ322" s="10"/>
      <c r="AK322" s="10"/>
      <c r="AL322" s="10"/>
      <c r="AM322" s="10"/>
      <c r="AN322" s="10">
        <v>11.513803901437372</v>
      </c>
      <c r="AO322" s="10">
        <v>6.6353299036952249</v>
      </c>
      <c r="AP322" s="10">
        <v>12.284591166409076</v>
      </c>
      <c r="AQ322" s="10">
        <v>114.66</v>
      </c>
      <c r="AR322" s="10"/>
      <c r="AS322" s="10"/>
      <c r="AT322" s="10">
        <v>4.3375204874385958</v>
      </c>
      <c r="AU322" s="10">
        <v>1</v>
      </c>
      <c r="AV322" s="16"/>
      <c r="AW322" s="19">
        <v>373.05755651444372</v>
      </c>
      <c r="AX322" s="1" t="s">
        <v>120</v>
      </c>
      <c r="AY322" s="23">
        <v>50.2889763779527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27.333040620065844</v>
      </c>
      <c r="BG322" s="24">
        <v>60.536859326786306</v>
      </c>
      <c r="BH322" s="24">
        <v>12.130100053147849</v>
      </c>
      <c r="BI322" s="21"/>
      <c r="BJ322" s="25">
        <f t="shared" ca="1" si="32"/>
        <v>0.99327283721690773</v>
      </c>
      <c r="BK322" s="24">
        <f t="shared" ca="1" si="33"/>
        <v>15.871764809913049</v>
      </c>
      <c r="BL322" s="23">
        <f t="shared" si="34"/>
        <v>3.0060162844883718</v>
      </c>
      <c r="BM322" s="23">
        <f t="shared" ca="1" si="35"/>
        <v>2.83429646437299</v>
      </c>
      <c r="BN322" s="22">
        <f t="shared" si="36"/>
        <v>2.6751507224549607</v>
      </c>
      <c r="BO322" s="21"/>
      <c r="BP322" s="2"/>
    </row>
    <row r="323" spans="1:68" x14ac:dyDescent="0.2">
      <c r="A323">
        <v>15.5</v>
      </c>
      <c r="B323">
        <v>1.98</v>
      </c>
      <c r="C323">
        <v>0.216</v>
      </c>
      <c r="D323">
        <v>-1.057E-2</v>
      </c>
      <c r="E323">
        <v>0.22750000000000001</v>
      </c>
      <c r="F323">
        <v>2.1147499999999999</v>
      </c>
      <c r="G323">
        <v>2.2328299999999999</v>
      </c>
      <c r="I323" s="17">
        <f t="shared" si="30"/>
        <v>50.85301837270341</v>
      </c>
      <c r="J323" s="16">
        <f t="shared" si="31"/>
        <v>-50.453018372703411</v>
      </c>
      <c r="K323" s="10">
        <v>120</v>
      </c>
      <c r="L323" s="16">
        <v>5856.0531496062877</v>
      </c>
      <c r="M323" s="16">
        <v>2693.0610236220582</v>
      </c>
      <c r="N323" s="16">
        <v>22.036307961504811</v>
      </c>
      <c r="O323" s="16">
        <v>21.437669404517454</v>
      </c>
      <c r="P323" s="16">
        <v>22.593446605600739</v>
      </c>
      <c r="Q323" s="16">
        <v>0.7016738932257558</v>
      </c>
      <c r="R323" s="16">
        <v>3.1056522958821886</v>
      </c>
      <c r="S323" s="16">
        <v>80.262305630783644</v>
      </c>
      <c r="T323" s="20" t="s">
        <v>122</v>
      </c>
      <c r="U323" s="10">
        <v>5</v>
      </c>
      <c r="V323" s="20" t="s">
        <v>144</v>
      </c>
      <c r="W323" s="10">
        <v>4</v>
      </c>
      <c r="X323" s="20" t="s">
        <v>144</v>
      </c>
      <c r="Y323" s="10">
        <v>4</v>
      </c>
      <c r="Z323" s="20" t="s">
        <v>33</v>
      </c>
      <c r="AA323" s="15">
        <v>3</v>
      </c>
      <c r="AB323" s="11">
        <v>39.725218269059326</v>
      </c>
      <c r="AC323" s="10">
        <v>53.468135404706281</v>
      </c>
      <c r="AD323" s="19">
        <v>6.8066463262343948</v>
      </c>
      <c r="AE323" s="12">
        <v>2143.7669404517455</v>
      </c>
      <c r="AF323" s="10">
        <v>2299.0900592045336</v>
      </c>
      <c r="AG323" s="10">
        <v>1506.2297737067161</v>
      </c>
      <c r="AH323" s="10">
        <v>1197.7919520537359</v>
      </c>
      <c r="AI323" s="10">
        <v>3.2199354748305491</v>
      </c>
      <c r="AJ323" s="10"/>
      <c r="AK323" s="10"/>
      <c r="AL323" s="10"/>
      <c r="AM323" s="10"/>
      <c r="AN323" s="10">
        <v>10.718834702258727</v>
      </c>
      <c r="AO323" s="10">
        <v>6.4307914557512005</v>
      </c>
      <c r="AP323" s="10">
        <v>11.543608415947013</v>
      </c>
      <c r="AQ323" s="10">
        <v>114.66</v>
      </c>
      <c r="AR323" s="10"/>
      <c r="AS323" s="10"/>
      <c r="AT323" s="10">
        <v>3.9792170296476002</v>
      </c>
      <c r="AU323" s="10">
        <v>1</v>
      </c>
      <c r="AV323" s="16"/>
      <c r="AW323" s="19">
        <v>344.86350888068</v>
      </c>
      <c r="AX323" s="1" t="s">
        <v>120</v>
      </c>
      <c r="AY323" s="23">
        <v>50.453018372703397</v>
      </c>
      <c r="AZ323" s="18">
        <v>0</v>
      </c>
      <c r="BA323" s="18">
        <v>100</v>
      </c>
      <c r="BB323" s="18">
        <v>0</v>
      </c>
      <c r="BC323" s="18">
        <v>100</v>
      </c>
      <c r="BD323" s="18">
        <v>0</v>
      </c>
      <c r="BE323" s="18">
        <v>0</v>
      </c>
      <c r="BF323" s="24">
        <v>39.725218269059326</v>
      </c>
      <c r="BG323" s="24">
        <v>53.468135404706281</v>
      </c>
      <c r="BH323" s="24">
        <v>6.8066463262343948</v>
      </c>
      <c r="BI323" s="21"/>
      <c r="BJ323" s="25">
        <f t="shared" ca="1" si="32"/>
        <v>1</v>
      </c>
      <c r="BK323" s="24">
        <f t="shared" ca="1" si="33"/>
        <v>14.604511266772857</v>
      </c>
      <c r="BL323" s="23">
        <f t="shared" si="34"/>
        <v>3.568059528486446</v>
      </c>
      <c r="BM323" s="23">
        <f t="shared" ca="1" si="35"/>
        <v>2.9080759244406766</v>
      </c>
      <c r="BN323" s="22">
        <f t="shared" si="36"/>
        <v>2.7416661224584677</v>
      </c>
      <c r="BO323" s="21"/>
      <c r="BP323" s="2"/>
    </row>
    <row r="324" spans="1:68" x14ac:dyDescent="0.2">
      <c r="A324">
        <v>15.55</v>
      </c>
      <c r="B324">
        <v>2.02</v>
      </c>
      <c r="C324">
        <v>0.21273</v>
      </c>
      <c r="D324">
        <v>-4.4099999999999999E-3</v>
      </c>
      <c r="E324">
        <v>0.21737000000000001</v>
      </c>
      <c r="F324">
        <v>2.1207500000000001</v>
      </c>
      <c r="G324">
        <v>2.23813</v>
      </c>
      <c r="I324" s="17">
        <f t="shared" si="30"/>
        <v>51.017060367454071</v>
      </c>
      <c r="J324" s="16">
        <f t="shared" si="31"/>
        <v>-50.617060367454073</v>
      </c>
      <c r="K324" s="10">
        <v>120</v>
      </c>
      <c r="L324" s="16">
        <v>5875.7381889763674</v>
      </c>
      <c r="M324" s="16">
        <v>2702.5098425196961</v>
      </c>
      <c r="N324" s="16">
        <v>22.107392825896763</v>
      </c>
      <c r="O324" s="16">
        <v>20.571152977412726</v>
      </c>
      <c r="P324" s="16">
        <v>21.687916439585734</v>
      </c>
      <c r="Q324" s="16">
        <v>0.74547518206108865</v>
      </c>
      <c r="R324" s="16">
        <v>3.4372835405268103</v>
      </c>
      <c r="S324" s="16">
        <v>77.553018206458944</v>
      </c>
      <c r="T324" s="20" t="s">
        <v>122</v>
      </c>
      <c r="U324" s="10">
        <v>4</v>
      </c>
      <c r="V324" s="20" t="s">
        <v>144</v>
      </c>
      <c r="W324" s="10">
        <v>4</v>
      </c>
      <c r="X324" s="20" t="s">
        <v>33</v>
      </c>
      <c r="Y324" s="10">
        <v>3</v>
      </c>
      <c r="Z324" s="20" t="s">
        <v>33</v>
      </c>
      <c r="AA324" s="15">
        <v>3</v>
      </c>
      <c r="AB324" s="11">
        <v>49.250367302819328</v>
      </c>
      <c r="AC324" s="10">
        <v>46.166091893219615</v>
      </c>
      <c r="AD324" s="19">
        <v>4.5835408039610535</v>
      </c>
      <c r="AE324" s="12">
        <v>2057.1152977412726</v>
      </c>
      <c r="AF324" s="10">
        <v>2191.3991550045284</v>
      </c>
      <c r="AG324" s="10">
        <v>1445.8610959723824</v>
      </c>
      <c r="AH324" s="10">
        <v>1140.595722114422</v>
      </c>
      <c r="AI324" s="10">
        <v>2.9092741061644758</v>
      </c>
      <c r="AJ324" s="10"/>
      <c r="AK324" s="10"/>
      <c r="AL324" s="10"/>
      <c r="AM324" s="10"/>
      <c r="AN324" s="10">
        <v>13.714101984941818</v>
      </c>
      <c r="AO324" s="10">
        <v>6.321913564621326</v>
      </c>
      <c r="AP324" s="10">
        <v>11.121027671806676</v>
      </c>
      <c r="AQ324" s="10">
        <v>114.66</v>
      </c>
      <c r="AR324" s="10"/>
      <c r="AS324" s="10"/>
      <c r="AT324" s="10">
        <v>3.7697988755668335</v>
      </c>
      <c r="AU324" s="10">
        <v>1</v>
      </c>
      <c r="AV324" s="16"/>
      <c r="AW324" s="19">
        <v>328.70987325067927</v>
      </c>
      <c r="AX324" s="1" t="s">
        <v>120</v>
      </c>
      <c r="AY324" s="23">
        <v>50.617060367454101</v>
      </c>
      <c r="AZ324" s="18">
        <v>100</v>
      </c>
      <c r="BA324" s="18">
        <v>0</v>
      </c>
      <c r="BB324" s="18">
        <v>0</v>
      </c>
      <c r="BC324" s="18">
        <v>100</v>
      </c>
      <c r="BD324" s="18">
        <v>0</v>
      </c>
      <c r="BE324" s="18">
        <v>0</v>
      </c>
      <c r="BF324" s="24">
        <v>49.250367302819328</v>
      </c>
      <c r="BG324" s="24">
        <v>46.166091893219615</v>
      </c>
      <c r="BH324" s="24">
        <v>4.5835408039610535</v>
      </c>
      <c r="BI324" s="21"/>
      <c r="BJ324" s="25">
        <f t="shared" ca="1" si="32"/>
        <v>1</v>
      </c>
      <c r="BK324" s="24">
        <f t="shared" ca="1" si="33"/>
        <v>13.876025204493512</v>
      </c>
      <c r="BL324" s="23">
        <f t="shared" si="34"/>
        <v>3.9758575983329618</v>
      </c>
      <c r="BM324" s="23">
        <f t="shared" ca="1" si="35"/>
        <v>2.9544336801281004</v>
      </c>
      <c r="BN324" s="22">
        <f t="shared" si="36"/>
        <v>2.7831553179130877</v>
      </c>
      <c r="BO324" s="21"/>
      <c r="BP324" s="2"/>
    </row>
    <row r="325" spans="1:68" x14ac:dyDescent="0.2">
      <c r="A325">
        <v>15.6</v>
      </c>
      <c r="B325">
        <v>0.28999999999999998</v>
      </c>
      <c r="C325">
        <v>0.22040000000000001</v>
      </c>
      <c r="D325">
        <v>3.3600000000000001E-3</v>
      </c>
      <c r="E325">
        <v>0.22506999999999999</v>
      </c>
      <c r="F325">
        <v>2.1188799999999999</v>
      </c>
      <c r="G325">
        <v>2.23888</v>
      </c>
      <c r="I325" s="17">
        <f t="shared" si="30"/>
        <v>51.181102362204719</v>
      </c>
      <c r="J325" s="16">
        <f t="shared" si="31"/>
        <v>-50.78110236220472</v>
      </c>
      <c r="K325" s="10">
        <v>120</v>
      </c>
      <c r="L325" s="16">
        <v>5895.4232283464453</v>
      </c>
      <c r="M325" s="16">
        <v>2711.9586614173336</v>
      </c>
      <c r="N325" s="16">
        <v>22.178477690288712</v>
      </c>
      <c r="O325" s="16">
        <v>22.60362422997947</v>
      </c>
      <c r="P325" s="16">
        <v>23.750042755292569</v>
      </c>
      <c r="Q325" s="16">
        <v>0.80072453502383822</v>
      </c>
      <c r="R325" s="16">
        <v>3.3714656570266643</v>
      </c>
      <c r="S325" s="16">
        <v>79.612397591187488</v>
      </c>
      <c r="T325" s="20" t="s">
        <v>122</v>
      </c>
      <c r="U325" s="10">
        <v>5</v>
      </c>
      <c r="V325" s="20" t="s">
        <v>144</v>
      </c>
      <c r="W325" s="10">
        <v>4</v>
      </c>
      <c r="X325" s="20" t="s">
        <v>144</v>
      </c>
      <c r="Y325" s="10">
        <v>4</v>
      </c>
      <c r="Z325" s="20" t="s">
        <v>33</v>
      </c>
      <c r="AA325" s="15">
        <v>3</v>
      </c>
      <c r="AB325" s="11">
        <v>44.574081899947743</v>
      </c>
      <c r="AC325" s="10">
        <v>49.901064586311051</v>
      </c>
      <c r="AD325" s="19">
        <v>5.5248535137412027</v>
      </c>
      <c r="AE325" s="12">
        <v>2260.3624229979469</v>
      </c>
      <c r="AF325" s="10">
        <v>2432.8443074776806</v>
      </c>
      <c r="AG325" s="10">
        <v>1583.3361836861714</v>
      </c>
      <c r="AH325" s="10">
        <v>1181.4977808184892</v>
      </c>
      <c r="AI325" s="10">
        <v>2.9660690682577258</v>
      </c>
      <c r="AJ325" s="10"/>
      <c r="AK325" s="10"/>
      <c r="AL325" s="10"/>
      <c r="AM325" s="10"/>
      <c r="AN325" s="10">
        <v>11.301812114989735</v>
      </c>
      <c r="AO325" s="10">
        <v>6.7758853927634455</v>
      </c>
      <c r="AP325" s="10">
        <v>12.083353285803199</v>
      </c>
      <c r="AQ325" s="10">
        <v>114.66</v>
      </c>
      <c r="AR325" s="10"/>
      <c r="AS325" s="10"/>
      <c r="AT325" s="10">
        <v>4.1916309464976571</v>
      </c>
      <c r="AU325" s="10">
        <v>1</v>
      </c>
      <c r="AV325" s="16"/>
      <c r="AW325" s="19">
        <v>364.92664612165208</v>
      </c>
      <c r="AX325" s="1" t="s">
        <v>120</v>
      </c>
      <c r="AY325" s="23">
        <v>50.781102362204699</v>
      </c>
      <c r="AZ325" s="18">
        <v>0</v>
      </c>
      <c r="BA325" s="18">
        <v>100</v>
      </c>
      <c r="BB325" s="18">
        <v>0</v>
      </c>
      <c r="BC325" s="18">
        <v>100</v>
      </c>
      <c r="BD325" s="18">
        <v>0</v>
      </c>
      <c r="BE325" s="18">
        <v>0</v>
      </c>
      <c r="BF325" s="24">
        <v>44.574081899947743</v>
      </c>
      <c r="BG325" s="24">
        <v>49.901064586311051</v>
      </c>
      <c r="BH325" s="24">
        <v>5.5248535137412027</v>
      </c>
      <c r="BI325" s="21"/>
      <c r="BJ325" s="25">
        <f t="shared" ca="1" si="32"/>
        <v>1</v>
      </c>
      <c r="BK325" s="24">
        <f t="shared" ca="1" si="33"/>
        <v>15.341186012214182</v>
      </c>
      <c r="BL325" s="23">
        <f t="shared" si="34"/>
        <v>3.8492057913695548</v>
      </c>
      <c r="BM325" s="23">
        <f t="shared" ca="1" si="35"/>
        <v>2.9114713325379151</v>
      </c>
      <c r="BN325" s="22">
        <f t="shared" si="36"/>
        <v>2.7473169288531225</v>
      </c>
      <c r="BO325" s="21"/>
      <c r="BP325" s="2"/>
    </row>
    <row r="326" spans="1:68" x14ac:dyDescent="0.2">
      <c r="A326">
        <v>15.65</v>
      </c>
      <c r="B326">
        <v>1.93</v>
      </c>
      <c r="C326">
        <v>0.21779000000000001</v>
      </c>
      <c r="D326">
        <v>-1.391E-2</v>
      </c>
      <c r="E326">
        <v>0.22614000000000001</v>
      </c>
      <c r="F326">
        <v>2.11775</v>
      </c>
      <c r="G326">
        <v>2.23895</v>
      </c>
      <c r="I326" s="17">
        <f t="shared" si="30"/>
        <v>51.34514435695538</v>
      </c>
      <c r="J326" s="16">
        <f t="shared" si="31"/>
        <v>-50.945144356955382</v>
      </c>
      <c r="K326" s="10">
        <v>120</v>
      </c>
      <c r="L326" s="16">
        <v>5915.108267716525</v>
      </c>
      <c r="M326" s="16">
        <v>2721.4074803149715</v>
      </c>
      <c r="N326" s="16">
        <v>22.249562554680665</v>
      </c>
      <c r="O326" s="16">
        <v>21.912001026694046</v>
      </c>
      <c r="P326" s="16">
        <v>23.062540450391548</v>
      </c>
      <c r="Q326" s="16">
        <v>0.67792449311049385</v>
      </c>
      <c r="R326" s="16">
        <v>2.9395048414927953</v>
      </c>
      <c r="S326" s="16">
        <v>79.898571090104312</v>
      </c>
      <c r="T326" s="20" t="s">
        <v>122</v>
      </c>
      <c r="U326" s="10">
        <v>5</v>
      </c>
      <c r="V326" s="20" t="s">
        <v>144</v>
      </c>
      <c r="W326" s="10">
        <v>4</v>
      </c>
      <c r="X326" s="20" t="s">
        <v>144</v>
      </c>
      <c r="Y326" s="10">
        <v>4</v>
      </c>
      <c r="Z326" s="20" t="s">
        <v>33</v>
      </c>
      <c r="AA326" s="15">
        <v>3</v>
      </c>
      <c r="AB326" s="11">
        <v>35.125715919422703</v>
      </c>
      <c r="AC326" s="10">
        <v>56.490846503157996</v>
      </c>
      <c r="AD326" s="19">
        <v>8.3834375774193006</v>
      </c>
      <c r="AE326" s="12">
        <v>2191.2001026694043</v>
      </c>
      <c r="AF326" s="10">
        <v>2350.8037398793203</v>
      </c>
      <c r="AG326" s="10">
        <v>1537.5026966927699</v>
      </c>
      <c r="AH326" s="10">
        <v>1185.9224613001436</v>
      </c>
      <c r="AI326" s="10">
        <v>3.4019335021478003</v>
      </c>
      <c r="AJ326" s="10"/>
      <c r="AK326" s="10"/>
      <c r="AL326" s="10"/>
      <c r="AM326" s="10"/>
      <c r="AN326" s="10">
        <v>10.956000513347023</v>
      </c>
      <c r="AO326" s="10">
        <v>6.5011340805443778</v>
      </c>
      <c r="AP326" s="10">
        <v>11.76251887684939</v>
      </c>
      <c r="AQ326" s="10">
        <v>114.66</v>
      </c>
      <c r="AR326" s="10"/>
      <c r="AS326" s="10"/>
      <c r="AT326" s="10">
        <v>4.0285444891882092</v>
      </c>
      <c r="AU326" s="10">
        <v>1</v>
      </c>
      <c r="AV326" s="16"/>
      <c r="AW326" s="19">
        <v>352.62056098189805</v>
      </c>
      <c r="AX326" s="1" t="s">
        <v>120</v>
      </c>
      <c r="AY326" s="23">
        <v>50.945144356955403</v>
      </c>
      <c r="AZ326" s="18">
        <v>0</v>
      </c>
      <c r="BA326" s="18">
        <v>100</v>
      </c>
      <c r="BB326" s="18">
        <v>0</v>
      </c>
      <c r="BC326" s="18">
        <v>100</v>
      </c>
      <c r="BD326" s="18">
        <v>0</v>
      </c>
      <c r="BE326" s="18">
        <v>0</v>
      </c>
      <c r="BF326" s="24">
        <v>35.125715919422703</v>
      </c>
      <c r="BG326" s="24">
        <v>56.490846503157996</v>
      </c>
      <c r="BH326" s="24">
        <v>8.3834375774193006</v>
      </c>
      <c r="BI326" s="21"/>
      <c r="BJ326" s="25">
        <f t="shared" ca="1" si="32"/>
        <v>1</v>
      </c>
      <c r="BK326" s="24">
        <f t="shared" ca="1" si="33"/>
        <v>14.775432537729605</v>
      </c>
      <c r="BL326" s="23">
        <f t="shared" si="34"/>
        <v>3.3719221810810405</v>
      </c>
      <c r="BM326" s="23">
        <f t="shared" ca="1" si="35"/>
        <v>2.8891505987295014</v>
      </c>
      <c r="BN326" s="22">
        <f t="shared" si="36"/>
        <v>2.7198150686160947</v>
      </c>
      <c r="BO326" s="21"/>
      <c r="BP326" s="2"/>
    </row>
    <row r="327" spans="1:68" x14ac:dyDescent="0.2">
      <c r="A327">
        <v>15.7</v>
      </c>
      <c r="B327">
        <v>1.98</v>
      </c>
      <c r="C327">
        <v>0.21792</v>
      </c>
      <c r="D327">
        <v>-2.4109999999999999E-2</v>
      </c>
      <c r="E327">
        <v>0.22264999999999999</v>
      </c>
      <c r="F327">
        <v>2.1197499999999998</v>
      </c>
      <c r="G327">
        <v>2.2414499999999999</v>
      </c>
      <c r="I327" s="17">
        <f t="shared" si="30"/>
        <v>51.509186351706035</v>
      </c>
      <c r="J327" s="16">
        <f t="shared" si="31"/>
        <v>-51.109186351706036</v>
      </c>
      <c r="K327" s="10">
        <v>120</v>
      </c>
      <c r="L327" s="16">
        <v>5934.7933070866038</v>
      </c>
      <c r="M327" s="16">
        <v>2730.856299212609</v>
      </c>
      <c r="N327" s="16">
        <v>22.320647419072614</v>
      </c>
      <c r="O327" s="16">
        <v>21.946449691991788</v>
      </c>
      <c r="P327" s="16">
        <v>23.083548054603718</v>
      </c>
      <c r="Q327" s="16">
        <v>0.605396384974066</v>
      </c>
      <c r="R327" s="16">
        <v>2.6226314236529489</v>
      </c>
      <c r="S327" s="16">
        <v>78.965164070272806</v>
      </c>
      <c r="T327" s="20" t="s">
        <v>122</v>
      </c>
      <c r="U327" s="10">
        <v>5</v>
      </c>
      <c r="V327" s="20" t="s">
        <v>144</v>
      </c>
      <c r="W327" s="10">
        <v>4</v>
      </c>
      <c r="X327" s="20" t="s">
        <v>144</v>
      </c>
      <c r="Y327" s="10">
        <v>4</v>
      </c>
      <c r="Z327" s="20" t="s">
        <v>123</v>
      </c>
      <c r="AA327" s="15">
        <v>4</v>
      </c>
      <c r="AB327" s="11">
        <v>28.17752926418364</v>
      </c>
      <c r="AC327" s="10">
        <v>60.178371467062888</v>
      </c>
      <c r="AD327" s="19">
        <v>11.644099268753473</v>
      </c>
      <c r="AE327" s="12">
        <v>2194.6449691991788</v>
      </c>
      <c r="AF327" s="10">
        <v>2352.1172792354537</v>
      </c>
      <c r="AG327" s="10">
        <v>1538.9032036402477</v>
      </c>
      <c r="AH327" s="10">
        <v>1165.2586282532609</v>
      </c>
      <c r="AI327" s="10">
        <v>3.8129643036425747</v>
      </c>
      <c r="AJ327" s="10"/>
      <c r="AK327" s="10"/>
      <c r="AL327" s="10"/>
      <c r="AM327" s="10"/>
      <c r="AN327" s="10">
        <v>10.973224845995894</v>
      </c>
      <c r="AO327" s="10">
        <v>6.4123506455459962</v>
      </c>
      <c r="AP327" s="10">
        <v>11.772322425481734</v>
      </c>
      <c r="AQ327" s="10">
        <v>114.66</v>
      </c>
      <c r="AR327" s="10"/>
      <c r="AS327" s="10"/>
      <c r="AT327" s="10">
        <v>4.0162098717345218</v>
      </c>
      <c r="AU327" s="10">
        <v>1</v>
      </c>
      <c r="AV327" s="16"/>
      <c r="AW327" s="19">
        <v>352.81759188531805</v>
      </c>
      <c r="AX327" s="1" t="s">
        <v>120</v>
      </c>
      <c r="AY327" s="23">
        <v>51.109186351706001</v>
      </c>
      <c r="AZ327" s="18">
        <v>0</v>
      </c>
      <c r="BA327" s="18">
        <v>100</v>
      </c>
      <c r="BB327" s="18">
        <v>0</v>
      </c>
      <c r="BC327" s="18">
        <v>0</v>
      </c>
      <c r="BD327" s="18">
        <v>100</v>
      </c>
      <c r="BE327" s="18">
        <v>0</v>
      </c>
      <c r="BF327" s="24">
        <v>28.17752926418364</v>
      </c>
      <c r="BG327" s="24">
        <v>60.178371467062888</v>
      </c>
      <c r="BH327" s="24">
        <v>11.644099268753473</v>
      </c>
      <c r="BI327" s="21"/>
      <c r="BJ327" s="25">
        <f t="shared" ca="1" si="32"/>
        <v>1</v>
      </c>
      <c r="BK327" s="24">
        <f t="shared" ca="1" si="33"/>
        <v>14.732486221893495</v>
      </c>
      <c r="BL327" s="23">
        <f t="shared" si="34"/>
        <v>3.0095040194525122</v>
      </c>
      <c r="BM327" s="23">
        <f t="shared" ca="1" si="35"/>
        <v>2.8605625654499671</v>
      </c>
      <c r="BN327" s="22">
        <f t="shared" si="36"/>
        <v>2.6890328913288126</v>
      </c>
      <c r="BO327" s="21"/>
      <c r="BP327" s="2"/>
    </row>
    <row r="328" spans="1:68" x14ac:dyDescent="0.2">
      <c r="A328">
        <v>15.75</v>
      </c>
      <c r="B328">
        <v>1.98</v>
      </c>
      <c r="C328">
        <v>0.21138999999999999</v>
      </c>
      <c r="D328">
        <v>-2.827E-2</v>
      </c>
      <c r="E328">
        <v>0.23391999999999999</v>
      </c>
      <c r="F328">
        <v>2.12025</v>
      </c>
      <c r="G328">
        <v>2.2439499999999999</v>
      </c>
      <c r="I328" s="17">
        <f t="shared" si="30"/>
        <v>51.673228346456689</v>
      </c>
      <c r="J328" s="16">
        <f t="shared" si="31"/>
        <v>-51.27322834645669</v>
      </c>
      <c r="K328" s="10">
        <v>120</v>
      </c>
      <c r="L328" s="16">
        <v>5954.4783464566826</v>
      </c>
      <c r="M328" s="16">
        <v>2740.3051181102464</v>
      </c>
      <c r="N328" s="16">
        <v>22.391732283464567</v>
      </c>
      <c r="O328" s="16">
        <v>20.216066735112932</v>
      </c>
      <c r="P328" s="16">
        <v>21.396569326502629</v>
      </c>
      <c r="Q328" s="16">
        <v>0.57581629381254251</v>
      </c>
      <c r="R328" s="16">
        <v>2.6911617700287769</v>
      </c>
      <c r="S328" s="16">
        <v>81.979346624284574</v>
      </c>
      <c r="T328" s="20" t="s">
        <v>122</v>
      </c>
      <c r="U328" s="10">
        <v>5</v>
      </c>
      <c r="V328" s="20" t="s">
        <v>144</v>
      </c>
      <c r="W328" s="10">
        <v>4</v>
      </c>
      <c r="X328" s="20" t="s">
        <v>144</v>
      </c>
      <c r="Y328" s="10">
        <v>4</v>
      </c>
      <c r="Z328" s="20" t="s">
        <v>33</v>
      </c>
      <c r="AA328" s="15">
        <v>3</v>
      </c>
      <c r="AB328" s="11">
        <v>32.045552125702535</v>
      </c>
      <c r="AC328" s="10">
        <v>58.274023321583179</v>
      </c>
      <c r="AD328" s="19">
        <v>9.6804245527142836</v>
      </c>
      <c r="AE328" s="12">
        <v>2021.6066735112931</v>
      </c>
      <c r="AF328" s="10">
        <v>2152.4912500841442</v>
      </c>
      <c r="AG328" s="10">
        <v>1426.4379551001753</v>
      </c>
      <c r="AH328" s="10">
        <v>1225.8023521540117</v>
      </c>
      <c r="AI328" s="10">
        <v>3.7158672924716334</v>
      </c>
      <c r="AJ328" s="10"/>
      <c r="AK328" s="10"/>
      <c r="AL328" s="10"/>
      <c r="AM328" s="10"/>
      <c r="AN328" s="10">
        <v>10.108033367556466</v>
      </c>
      <c r="AO328" s="10">
        <v>6.0665490692962427</v>
      </c>
      <c r="AP328" s="10">
        <v>10.985065685701226</v>
      </c>
      <c r="AQ328" s="10">
        <v>114.66</v>
      </c>
      <c r="AR328" s="10"/>
      <c r="AS328" s="10"/>
      <c r="AT328" s="10">
        <v>3.6457925150229213</v>
      </c>
      <c r="AU328" s="10">
        <v>1</v>
      </c>
      <c r="AV328" s="16"/>
      <c r="AW328" s="19">
        <v>322.87368751262164</v>
      </c>
      <c r="AX328" s="1" t="s">
        <v>120</v>
      </c>
      <c r="AY328" s="23">
        <v>51.273228346456698</v>
      </c>
      <c r="AZ328" s="18">
        <v>0</v>
      </c>
      <c r="BA328" s="18">
        <v>100</v>
      </c>
      <c r="BB328" s="18">
        <v>0</v>
      </c>
      <c r="BC328" s="18">
        <v>100</v>
      </c>
      <c r="BD328" s="18">
        <v>0</v>
      </c>
      <c r="BE328" s="18">
        <v>0</v>
      </c>
      <c r="BF328" s="24">
        <v>32.045552125702535</v>
      </c>
      <c r="BG328" s="24">
        <v>58.274023321583179</v>
      </c>
      <c r="BH328" s="24">
        <v>9.6804245527142836</v>
      </c>
      <c r="BI328" s="21"/>
      <c r="BJ328" s="25">
        <f t="shared" ca="1" si="32"/>
        <v>1</v>
      </c>
      <c r="BK328" s="24">
        <f t="shared" ca="1" si="33"/>
        <v>13.443269533413508</v>
      </c>
      <c r="BL328" s="23">
        <f t="shared" si="34"/>
        <v>3.126152194574694</v>
      </c>
      <c r="BM328" s="23">
        <f t="shared" ca="1" si="35"/>
        <v>2.9023884952832528</v>
      </c>
      <c r="BN328" s="22">
        <f t="shared" si="36"/>
        <v>2.7220140720328296</v>
      </c>
      <c r="BO328" s="21"/>
      <c r="BP328" s="2"/>
    </row>
    <row r="329" spans="1:68" x14ac:dyDescent="0.2">
      <c r="A329">
        <v>15.8</v>
      </c>
      <c r="B329">
        <v>1.98</v>
      </c>
      <c r="C329">
        <v>0.21159</v>
      </c>
      <c r="D329">
        <v>-2.93E-2</v>
      </c>
      <c r="E329">
        <v>0.24166000000000001</v>
      </c>
      <c r="F329">
        <v>2.12</v>
      </c>
      <c r="G329">
        <v>2.24213</v>
      </c>
      <c r="I329" s="17">
        <f t="shared" si="30"/>
        <v>51.837270341207351</v>
      </c>
      <c r="J329" s="16">
        <f t="shared" si="31"/>
        <v>-51.437270341207352</v>
      </c>
      <c r="K329" s="10">
        <v>120</v>
      </c>
      <c r="L329" s="16">
        <v>5974.1633858267624</v>
      </c>
      <c r="M329" s="16">
        <v>2749.7539370078844</v>
      </c>
      <c r="N329" s="16">
        <v>22.462817147856516</v>
      </c>
      <c r="O329" s="16">
        <v>20.269064681724846</v>
      </c>
      <c r="P329" s="16">
        <v>21.479376388530685</v>
      </c>
      <c r="Q329" s="16">
        <v>0.56849237701053068</v>
      </c>
      <c r="R329" s="16">
        <v>2.6466893951078014</v>
      </c>
      <c r="S329" s="16">
        <v>84.049424083738955</v>
      </c>
      <c r="T329" s="20" t="s">
        <v>122</v>
      </c>
      <c r="U329" s="10">
        <v>5</v>
      </c>
      <c r="V329" s="20" t="s">
        <v>144</v>
      </c>
      <c r="W329" s="10">
        <v>4</v>
      </c>
      <c r="X329" s="20" t="s">
        <v>144</v>
      </c>
      <c r="Y329" s="10">
        <v>4</v>
      </c>
      <c r="Z329" s="20" t="s">
        <v>33</v>
      </c>
      <c r="AA329" s="15">
        <v>3</v>
      </c>
      <c r="AB329" s="11">
        <v>31.087845050528941</v>
      </c>
      <c r="AC329" s="10">
        <v>58.782846159910278</v>
      </c>
      <c r="AD329" s="19">
        <v>10.129308789560785</v>
      </c>
      <c r="AE329" s="12">
        <v>2026.9064681724844</v>
      </c>
      <c r="AF329" s="10">
        <v>2161.0753138892051</v>
      </c>
      <c r="AG329" s="10">
        <v>1431.9584259020457</v>
      </c>
      <c r="AH329" s="10">
        <v>1266.9244855381532</v>
      </c>
      <c r="AI329" s="10">
        <v>3.7783050850183701</v>
      </c>
      <c r="AJ329" s="10"/>
      <c r="AK329" s="10"/>
      <c r="AL329" s="10"/>
      <c r="AM329" s="10"/>
      <c r="AN329" s="10">
        <v>10.134532340862423</v>
      </c>
      <c r="AO329" s="10">
        <v>6.0760268656114693</v>
      </c>
      <c r="AP329" s="10">
        <v>11.02370898131432</v>
      </c>
      <c r="AQ329" s="10">
        <v>114.66</v>
      </c>
      <c r="AR329" s="10"/>
      <c r="AS329" s="10"/>
      <c r="AT329" s="10">
        <v>3.6478027856711015</v>
      </c>
      <c r="AU329" s="10">
        <v>1</v>
      </c>
      <c r="AV329" s="16"/>
      <c r="AW329" s="19">
        <v>324.16129708338076</v>
      </c>
      <c r="AX329" s="1" t="s">
        <v>120</v>
      </c>
      <c r="AY329" s="23">
        <v>51.437270341207402</v>
      </c>
      <c r="AZ329" s="18">
        <v>0</v>
      </c>
      <c r="BA329" s="18">
        <v>100</v>
      </c>
      <c r="BB329" s="18">
        <v>0</v>
      </c>
      <c r="BC329" s="18">
        <v>100</v>
      </c>
      <c r="BD329" s="18">
        <v>0</v>
      </c>
      <c r="BE329" s="18">
        <v>0</v>
      </c>
      <c r="BF329" s="24">
        <v>31.087845050528941</v>
      </c>
      <c r="BG329" s="24">
        <v>58.782846159910278</v>
      </c>
      <c r="BH329" s="24">
        <v>10.129308789560785</v>
      </c>
      <c r="BI329" s="21"/>
      <c r="BJ329" s="25">
        <f t="shared" ca="1" si="32"/>
        <v>1</v>
      </c>
      <c r="BK329" s="24">
        <f t="shared" ca="1" si="33"/>
        <v>13.450145081519185</v>
      </c>
      <c r="BL329" s="23">
        <f t="shared" si="34"/>
        <v>3.0742121860369447</v>
      </c>
      <c r="BM329" s="23">
        <f t="shared" ca="1" si="35"/>
        <v>2.8979155048864356</v>
      </c>
      <c r="BN329" s="22">
        <f t="shared" si="36"/>
        <v>2.7162974042109127</v>
      </c>
      <c r="BO329" s="21"/>
      <c r="BP329" s="2"/>
    </row>
    <row r="330" spans="1:68" x14ac:dyDescent="0.2">
      <c r="A330">
        <v>15.85</v>
      </c>
      <c r="B330">
        <v>2.02</v>
      </c>
      <c r="C330">
        <v>0.21956999999999999</v>
      </c>
      <c r="D330">
        <v>-1.9349999999999999E-2</v>
      </c>
      <c r="E330">
        <v>0.25024999999999997</v>
      </c>
      <c r="F330">
        <v>2.1180300000000001</v>
      </c>
      <c r="G330">
        <v>2.2449499999999998</v>
      </c>
      <c r="I330" s="17">
        <f t="shared" si="30"/>
        <v>52.001312335958005</v>
      </c>
      <c r="J330" s="16">
        <f t="shared" si="31"/>
        <v>-51.601312335958006</v>
      </c>
      <c r="K330" s="10">
        <v>120</v>
      </c>
      <c r="L330" s="16">
        <v>5993.8484251968412</v>
      </c>
      <c r="M330" s="16">
        <v>2759.2027559055223</v>
      </c>
      <c r="N330" s="16">
        <v>22.533902012248468</v>
      </c>
      <c r="O330" s="16">
        <v>22.383682751540036</v>
      </c>
      <c r="P330" s="16">
        <v>23.627077184628135</v>
      </c>
      <c r="Q330" s="16">
        <v>0.63924283543773242</v>
      </c>
      <c r="R330" s="16">
        <v>2.7055518989611893</v>
      </c>
      <c r="S330" s="16">
        <v>86.346835631117926</v>
      </c>
      <c r="T330" s="20" t="s">
        <v>122</v>
      </c>
      <c r="U330" s="10">
        <v>5</v>
      </c>
      <c r="V330" s="20" t="s">
        <v>144</v>
      </c>
      <c r="W330" s="10">
        <v>4</v>
      </c>
      <c r="X330" s="20" t="s">
        <v>144</v>
      </c>
      <c r="Y330" s="10">
        <v>4</v>
      </c>
      <c r="Z330" s="20" t="s">
        <v>33</v>
      </c>
      <c r="AA330" s="15">
        <v>3</v>
      </c>
      <c r="AB330" s="11">
        <v>29.60397261293221</v>
      </c>
      <c r="AC330" s="10">
        <v>59.524032091312932</v>
      </c>
      <c r="AD330" s="19">
        <v>10.871995295754861</v>
      </c>
      <c r="AE330" s="12">
        <v>2238.3682751540036</v>
      </c>
      <c r="AF330" s="10">
        <v>2412.588052290665</v>
      </c>
      <c r="AG330" s="10">
        <v>1575.1384789752092</v>
      </c>
      <c r="AH330" s="10">
        <v>1312.7232058738859</v>
      </c>
      <c r="AI330" s="10">
        <v>3.6961035579615205</v>
      </c>
      <c r="AJ330" s="10"/>
      <c r="AK330" s="10"/>
      <c r="AL330" s="10"/>
      <c r="AM330" s="10"/>
      <c r="AN330" s="10">
        <v>11.191841375770018</v>
      </c>
      <c r="AO330" s="10">
        <v>6.5722619340855388</v>
      </c>
      <c r="AP330" s="10">
        <v>12.025969352826463</v>
      </c>
      <c r="AQ330" s="10">
        <v>114.66</v>
      </c>
      <c r="AR330" s="10"/>
      <c r="AS330" s="10"/>
      <c r="AT330" s="10">
        <v>4.0800471125601137</v>
      </c>
      <c r="AU330" s="10">
        <v>1</v>
      </c>
      <c r="AV330" s="16"/>
      <c r="AW330" s="19">
        <v>361.88820784359973</v>
      </c>
      <c r="AX330" s="1" t="s">
        <v>120</v>
      </c>
      <c r="AY330" s="23">
        <v>51.601312335957999</v>
      </c>
      <c r="AZ330" s="18">
        <v>0</v>
      </c>
      <c r="BA330" s="18">
        <v>100</v>
      </c>
      <c r="BB330" s="18">
        <v>0</v>
      </c>
      <c r="BC330" s="18">
        <v>100</v>
      </c>
      <c r="BD330" s="18">
        <v>0</v>
      </c>
      <c r="BE330" s="18">
        <v>0</v>
      </c>
      <c r="BF330" s="24">
        <v>29.60397261293221</v>
      </c>
      <c r="BG330" s="24">
        <v>59.524032091312932</v>
      </c>
      <c r="BH330" s="24">
        <v>10.871995295754861</v>
      </c>
      <c r="BI330" s="21"/>
      <c r="BJ330" s="25">
        <f t="shared" ca="1" si="32"/>
        <v>1</v>
      </c>
      <c r="BK330" s="24">
        <f t="shared" ca="1" si="33"/>
        <v>14.953705687539628</v>
      </c>
      <c r="BL330" s="23">
        <f t="shared" si="34"/>
        <v>3.0985850483242445</v>
      </c>
      <c r="BM330" s="23">
        <f t="shared" ca="1" si="35"/>
        <v>2.8629107900977924</v>
      </c>
      <c r="BN330" s="22">
        <f t="shared" si="36"/>
        <v>2.6893106031092278</v>
      </c>
      <c r="BO330" s="21"/>
      <c r="BP330" s="2"/>
    </row>
    <row r="331" spans="1:68" x14ac:dyDescent="0.2">
      <c r="A331">
        <v>15.9</v>
      </c>
      <c r="B331">
        <v>1.98</v>
      </c>
      <c r="C331">
        <v>0.22434000000000001</v>
      </c>
      <c r="D331">
        <v>-6.5199999999999998E-3</v>
      </c>
      <c r="E331">
        <v>0.25234000000000001</v>
      </c>
      <c r="F331">
        <v>2.1223999999999998</v>
      </c>
      <c r="G331">
        <v>2.2496499999999999</v>
      </c>
      <c r="I331" s="17">
        <f t="shared" si="30"/>
        <v>52.165354330708659</v>
      </c>
      <c r="J331" s="16">
        <f t="shared" si="31"/>
        <v>-51.765354330708661</v>
      </c>
      <c r="K331" s="10">
        <v>120</v>
      </c>
      <c r="L331" s="16">
        <v>6013.53346456692</v>
      </c>
      <c r="M331" s="16">
        <v>2768.6515748031597</v>
      </c>
      <c r="N331" s="16">
        <v>22.604986876640417</v>
      </c>
      <c r="O331" s="16">
        <v>23.647683778234086</v>
      </c>
      <c r="P331" s="16">
        <v>24.899127442745922</v>
      </c>
      <c r="Q331" s="16">
        <v>0.7304718185152197</v>
      </c>
      <c r="R331" s="16">
        <v>2.9337245660310654</v>
      </c>
      <c r="S331" s="16">
        <v>86.905810035544263</v>
      </c>
      <c r="T331" s="20" t="s">
        <v>122</v>
      </c>
      <c r="U331" s="10">
        <v>5</v>
      </c>
      <c r="V331" s="20" t="s">
        <v>144</v>
      </c>
      <c r="W331" s="10">
        <v>4</v>
      </c>
      <c r="X331" s="20" t="s">
        <v>144</v>
      </c>
      <c r="Y331" s="10">
        <v>4</v>
      </c>
      <c r="Z331" s="20" t="s">
        <v>33</v>
      </c>
      <c r="AA331" s="15">
        <v>3</v>
      </c>
      <c r="AB331" s="11">
        <v>33.002560598821063</v>
      </c>
      <c r="AC331" s="10">
        <v>57.743146987549494</v>
      </c>
      <c r="AD331" s="19">
        <v>9.2542924136294396</v>
      </c>
      <c r="AE331" s="12">
        <v>2364.7683778234086</v>
      </c>
      <c r="AF331" s="10">
        <v>2561.083080341577</v>
      </c>
      <c r="AG331" s="10">
        <v>1659.9418295163948</v>
      </c>
      <c r="AH331" s="10">
        <v>1322.7597906974506</v>
      </c>
      <c r="AI331" s="10">
        <v>3.4086362829652597</v>
      </c>
      <c r="AJ331" s="10"/>
      <c r="AK331" s="10"/>
      <c r="AL331" s="10"/>
      <c r="AM331" s="10"/>
      <c r="AN331" s="10">
        <v>11.823841889117043</v>
      </c>
      <c r="AO331" s="10">
        <v>6.9302089994341856</v>
      </c>
      <c r="AP331" s="10">
        <v>12.619592806614763</v>
      </c>
      <c r="AQ331" s="10">
        <v>114.66</v>
      </c>
      <c r="AR331" s="10"/>
      <c r="AS331" s="10"/>
      <c r="AT331" s="10">
        <v>4.3285055416720279</v>
      </c>
      <c r="AU331" s="10">
        <v>1</v>
      </c>
      <c r="AV331" s="16"/>
      <c r="AW331" s="19">
        <v>384.16246205123656</v>
      </c>
      <c r="AX331" s="1" t="s">
        <v>120</v>
      </c>
      <c r="AY331" s="23">
        <v>51.765354330708703</v>
      </c>
      <c r="AZ331" s="18">
        <v>0</v>
      </c>
      <c r="BA331" s="18">
        <v>100</v>
      </c>
      <c r="BB331" s="18">
        <v>0</v>
      </c>
      <c r="BC331" s="18">
        <v>100</v>
      </c>
      <c r="BD331" s="18">
        <v>0</v>
      </c>
      <c r="BE331" s="18">
        <v>0</v>
      </c>
      <c r="BF331" s="24">
        <v>33.002560598821063</v>
      </c>
      <c r="BG331" s="24">
        <v>57.743146987549494</v>
      </c>
      <c r="BH331" s="24">
        <v>9.2542924136294396</v>
      </c>
      <c r="BI331" s="21"/>
      <c r="BJ331" s="25">
        <f t="shared" ca="1" si="32"/>
        <v>1</v>
      </c>
      <c r="BK331" s="24">
        <f t="shared" ca="1" si="33"/>
        <v>15.814457051728455</v>
      </c>
      <c r="BL331" s="23">
        <f t="shared" si="34"/>
        <v>3.3366516666524855</v>
      </c>
      <c r="BM331" s="23">
        <f t="shared" ca="1" si="35"/>
        <v>2.8629228466911454</v>
      </c>
      <c r="BN331" s="22">
        <f t="shared" si="36"/>
        <v>2.6932686624403934</v>
      </c>
      <c r="BO331" s="21"/>
      <c r="BP331" s="2"/>
    </row>
    <row r="332" spans="1:68" x14ac:dyDescent="0.2">
      <c r="A332">
        <v>15.95</v>
      </c>
      <c r="B332">
        <v>0.4</v>
      </c>
      <c r="C332">
        <v>0.23959</v>
      </c>
      <c r="D332">
        <v>2.895E-2</v>
      </c>
      <c r="E332">
        <v>0.27026</v>
      </c>
      <c r="F332">
        <v>2.1204000000000001</v>
      </c>
      <c r="G332">
        <v>2.25048</v>
      </c>
      <c r="I332" s="17">
        <f t="shared" si="30"/>
        <v>52.329396325459314</v>
      </c>
      <c r="J332" s="16">
        <f t="shared" si="31"/>
        <v>-51.929396325459315</v>
      </c>
      <c r="K332" s="10">
        <v>120</v>
      </c>
      <c r="L332" s="16">
        <v>6033.2185039369988</v>
      </c>
      <c r="M332" s="16">
        <v>2778.1003937007972</v>
      </c>
      <c r="N332" s="16">
        <v>22.67607174103237</v>
      </c>
      <c r="O332" s="16">
        <v>27.688777207392196</v>
      </c>
      <c r="P332" s="16">
        <v>29.009236291575519</v>
      </c>
      <c r="Q332" s="16">
        <v>0.98268475926022947</v>
      </c>
      <c r="R332" s="16">
        <v>3.3874892444018179</v>
      </c>
      <c r="S332" s="16">
        <v>91.69854751273067</v>
      </c>
      <c r="T332" s="20" t="s">
        <v>122</v>
      </c>
      <c r="U332" s="10">
        <v>5</v>
      </c>
      <c r="V332" s="20" t="s">
        <v>144</v>
      </c>
      <c r="W332" s="10">
        <v>4</v>
      </c>
      <c r="X332" s="20" t="s">
        <v>144</v>
      </c>
      <c r="Y332" s="10">
        <v>4</v>
      </c>
      <c r="Z332" s="20" t="s">
        <v>33</v>
      </c>
      <c r="AA332" s="15">
        <v>3</v>
      </c>
      <c r="AB332" s="11">
        <v>39.024429925693582</v>
      </c>
      <c r="AC332" s="10">
        <v>53.953421010198227</v>
      </c>
      <c r="AD332" s="19">
        <v>7.0221490641081878</v>
      </c>
      <c r="AE332" s="12">
        <v>2768.8777207392195</v>
      </c>
      <c r="AF332" s="10">
        <v>3043.4673543585836</v>
      </c>
      <c r="AG332" s="10">
        <v>1933.9490861050347</v>
      </c>
      <c r="AH332" s="10">
        <v>1419.8909301606507</v>
      </c>
      <c r="AI332" s="10">
        <v>2.9520388932676469</v>
      </c>
      <c r="AJ332" s="10"/>
      <c r="AK332" s="10"/>
      <c r="AL332" s="10"/>
      <c r="AM332" s="10"/>
      <c r="AN332" s="10">
        <v>13.844388603696098</v>
      </c>
      <c r="AO332" s="10">
        <v>7.9915382479199559</v>
      </c>
      <c r="AP332" s="10">
        <v>14.537643602735242</v>
      </c>
      <c r="AQ332" s="10">
        <v>114.66</v>
      </c>
      <c r="AR332" s="10"/>
      <c r="AS332" s="10"/>
      <c r="AT332" s="10">
        <v>5.169765443555713</v>
      </c>
      <c r="AU332" s="10">
        <v>1</v>
      </c>
      <c r="AV332" s="16"/>
      <c r="AW332" s="19">
        <v>456.52010315378755</v>
      </c>
      <c r="AX332" s="1" t="s">
        <v>120</v>
      </c>
      <c r="AY332" s="23">
        <v>51.929396325459301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39.024429925693582</v>
      </c>
      <c r="BG332" s="24">
        <v>53.953421010198227</v>
      </c>
      <c r="BH332" s="24">
        <v>7.0221490641081878</v>
      </c>
      <c r="BI332" s="21"/>
      <c r="BJ332" s="25">
        <f t="shared" ca="1" si="32"/>
        <v>0.99733513612036406</v>
      </c>
      <c r="BK332" s="24">
        <f t="shared" ca="1" si="33"/>
        <v>18.726004444191762</v>
      </c>
      <c r="BL332" s="23">
        <f t="shared" si="34"/>
        <v>3.7806288597256259</v>
      </c>
      <c r="BM332" s="23">
        <f t="shared" ca="1" si="35"/>
        <v>2.8390991419833722</v>
      </c>
      <c r="BN332" s="22">
        <f t="shared" si="36"/>
        <v>2.6822052262689589</v>
      </c>
      <c r="BO332" s="21"/>
      <c r="BP332" s="2"/>
    </row>
    <row r="333" spans="1:68" x14ac:dyDescent="0.2">
      <c r="A333">
        <v>16</v>
      </c>
      <c r="B333">
        <v>1.98</v>
      </c>
      <c r="C333">
        <v>0.25824999999999998</v>
      </c>
      <c r="D333">
        <v>6.7710000000000006E-2</v>
      </c>
      <c r="E333">
        <v>0.26485999999999998</v>
      </c>
      <c r="F333">
        <v>2.1220300000000001</v>
      </c>
      <c r="G333">
        <v>2.2518500000000001</v>
      </c>
      <c r="I333" s="17">
        <f t="shared" ref="I333:I356" si="37">IF(A333="(m)",0,A333/0.3048)</f>
        <v>52.493438320209968</v>
      </c>
      <c r="J333" s="16">
        <f t="shared" ref="J333:J356" si="38">$J$7-I333</f>
        <v>-52.09343832020997</v>
      </c>
      <c r="K333" s="10">
        <v>120</v>
      </c>
      <c r="L333" s="16">
        <v>6052.9035433070776</v>
      </c>
      <c r="M333" s="16">
        <v>2787.5492125984347</v>
      </c>
      <c r="N333" s="16">
        <v>22.747156605424319</v>
      </c>
      <c r="O333" s="16">
        <v>32.63348562628336</v>
      </c>
      <c r="P333" s="16">
        <v>33.933147653199605</v>
      </c>
      <c r="Q333" s="16">
        <v>1.2582915701786557</v>
      </c>
      <c r="R333" s="16">
        <v>3.7081486900022655</v>
      </c>
      <c r="S333" s="16">
        <v>90.254307424739224</v>
      </c>
      <c r="T333" s="20" t="s">
        <v>122</v>
      </c>
      <c r="U333" s="10">
        <v>5</v>
      </c>
      <c r="V333" s="20" t="s">
        <v>144</v>
      </c>
      <c r="W333" s="10">
        <v>4</v>
      </c>
      <c r="X333" s="20" t="s">
        <v>144</v>
      </c>
      <c r="Y333" s="10">
        <v>4</v>
      </c>
      <c r="Z333" s="20" t="s">
        <v>33</v>
      </c>
      <c r="AA333" s="15">
        <v>3</v>
      </c>
      <c r="AB333" s="11">
        <v>41.778483835308236</v>
      </c>
      <c r="AC333" s="10">
        <v>52.000346553781064</v>
      </c>
      <c r="AD333" s="19">
        <v>6.2211696109106995</v>
      </c>
      <c r="AE333" s="12">
        <v>3263.3485626283359</v>
      </c>
      <c r="AF333" s="10">
        <v>3621.5931004690592</v>
      </c>
      <c r="AG333" s="10">
        <v>2262.2098435466405</v>
      </c>
      <c r="AH333" s="10">
        <v>1388.7185311401925</v>
      </c>
      <c r="AI333" s="10">
        <v>2.6967634892747223</v>
      </c>
      <c r="AJ333" s="10"/>
      <c r="AK333" s="10"/>
      <c r="AL333" s="10"/>
      <c r="AM333" s="10"/>
      <c r="AN333" s="10">
        <v>16.31674281314168</v>
      </c>
      <c r="AO333" s="10">
        <v>9.195520399828327</v>
      </c>
      <c r="AP333" s="10">
        <v>16.966573826599802</v>
      </c>
      <c r="AQ333" s="10">
        <v>114.66</v>
      </c>
      <c r="AR333" s="10"/>
      <c r="AS333" s="10"/>
      <c r="AT333" s="10">
        <v>6.1833572911873302</v>
      </c>
      <c r="AU333" s="10">
        <v>1</v>
      </c>
      <c r="AV333" s="16"/>
      <c r="AW333" s="19">
        <v>543.23896507035886</v>
      </c>
      <c r="AX333" s="1" t="s">
        <v>120</v>
      </c>
      <c r="AY333" s="23">
        <v>52.093438320209998</v>
      </c>
      <c r="AZ333" s="18">
        <v>0</v>
      </c>
      <c r="BA333" s="18">
        <v>100</v>
      </c>
      <c r="BB333" s="18">
        <v>0</v>
      </c>
      <c r="BC333" s="18">
        <v>100</v>
      </c>
      <c r="BD333" s="18">
        <v>0</v>
      </c>
      <c r="BE333" s="18">
        <v>0</v>
      </c>
      <c r="BF333" s="24">
        <v>41.778483835308236</v>
      </c>
      <c r="BG333" s="24">
        <v>52.000346553781064</v>
      </c>
      <c r="BH333" s="24">
        <v>6.2211696109106995</v>
      </c>
      <c r="BI333" s="21"/>
      <c r="BJ333" s="25">
        <f t="shared" ca="1" si="32"/>
        <v>0.98344511870843565</v>
      </c>
      <c r="BK333" s="24">
        <f t="shared" ca="1" si="33"/>
        <v>22.275537181917013</v>
      </c>
      <c r="BL333" s="23">
        <f t="shared" si="34"/>
        <v>4.0712587815961365</v>
      </c>
      <c r="BM333" s="23">
        <f t="shared" ca="1" si="35"/>
        <v>2.8020564509457913</v>
      </c>
      <c r="BN333" s="22">
        <f t="shared" si="36"/>
        <v>2.6572650464570886</v>
      </c>
      <c r="BO333" s="21"/>
      <c r="BP333" s="2"/>
    </row>
    <row r="334" spans="1:68" x14ac:dyDescent="0.2">
      <c r="A334">
        <v>16.05</v>
      </c>
      <c r="B334">
        <v>1.98</v>
      </c>
      <c r="C334">
        <v>0.2697</v>
      </c>
      <c r="D334">
        <v>4.5519999999999998E-2</v>
      </c>
      <c r="E334">
        <v>-4.2169999999999999E-2</v>
      </c>
      <c r="F334">
        <v>2.1187</v>
      </c>
      <c r="G334">
        <v>2.24973</v>
      </c>
      <c r="I334" s="17">
        <f t="shared" si="37"/>
        <v>52.65748031496063</v>
      </c>
      <c r="J334" s="16">
        <f t="shared" si="38"/>
        <v>-52.257480314960631</v>
      </c>
      <c r="K334" s="10">
        <v>120</v>
      </c>
      <c r="L334" s="16">
        <v>6072.5885826771573</v>
      </c>
      <c r="M334" s="16">
        <v>2796.9980314960726</v>
      </c>
      <c r="N334" s="16">
        <v>22.818241469816272</v>
      </c>
      <c r="O334" s="16">
        <v>35.667618069815191</v>
      </c>
      <c r="P334" s="16">
        <v>35.784813338822069</v>
      </c>
      <c r="Q334" s="16">
        <v>1.1005073819877402</v>
      </c>
      <c r="R334" s="16">
        <v>3.0753475547511848</v>
      </c>
      <c r="S334" s="16">
        <v>8.1385603476999187</v>
      </c>
      <c r="T334" s="20" t="s">
        <v>122</v>
      </c>
      <c r="U334" s="10">
        <v>5</v>
      </c>
      <c r="V334" s="20" t="s">
        <v>142</v>
      </c>
      <c r="W334" s="10">
        <v>5</v>
      </c>
      <c r="X334" s="20" t="s">
        <v>144</v>
      </c>
      <c r="Y334" s="10">
        <v>4</v>
      </c>
      <c r="Z334" s="20" t="s">
        <v>123</v>
      </c>
      <c r="AA334" s="15">
        <v>4</v>
      </c>
      <c r="AB334" s="11">
        <v>22.868956932058111</v>
      </c>
      <c r="AC334" s="10">
        <v>62.020269321837432</v>
      </c>
      <c r="AD334" s="19">
        <v>15.110773746104453</v>
      </c>
      <c r="AE334" s="12">
        <v>3566.7618069815189</v>
      </c>
      <c r="AF334" s="10">
        <v>3838.2781788146385</v>
      </c>
      <c r="AG334" s="10">
        <v>2385.6542225881381</v>
      </c>
      <c r="AH334" s="10">
        <v>0</v>
      </c>
      <c r="AI334" s="10">
        <v>3.2516649978473939</v>
      </c>
      <c r="AJ334" s="10"/>
      <c r="AK334" s="10"/>
      <c r="AL334" s="10"/>
      <c r="AM334" s="10"/>
      <c r="AN334" s="10">
        <v>17.833809034907596</v>
      </c>
      <c r="AO334" s="10">
        <v>9.3646742015124502</v>
      </c>
      <c r="AP334" s="10">
        <v>17.892406669411034</v>
      </c>
      <c r="AQ334" s="10">
        <v>114.66</v>
      </c>
      <c r="AR334" s="10"/>
      <c r="AS334" s="10"/>
      <c r="AT334" s="10">
        <v>6.5489880585952633</v>
      </c>
      <c r="AU334" s="10">
        <v>1</v>
      </c>
      <c r="AV334" s="16"/>
      <c r="AW334" s="19">
        <v>575.7417268221958</v>
      </c>
      <c r="AX334" s="1" t="s">
        <v>120</v>
      </c>
      <c r="AY334" s="23">
        <v>52.257480314960603</v>
      </c>
      <c r="AZ334" s="18">
        <v>0</v>
      </c>
      <c r="BA334" s="18">
        <v>100</v>
      </c>
      <c r="BB334" s="18">
        <v>0</v>
      </c>
      <c r="BC334" s="18">
        <v>0</v>
      </c>
      <c r="BD334" s="18">
        <v>100</v>
      </c>
      <c r="BE334" s="18">
        <v>0</v>
      </c>
      <c r="BF334" s="24">
        <v>22.868956932058111</v>
      </c>
      <c r="BG334" s="24">
        <v>62.020269321837432</v>
      </c>
      <c r="BH334" s="24">
        <v>15.110773746104453</v>
      </c>
      <c r="BI334" s="21"/>
      <c r="BJ334" s="25">
        <f t="shared" ca="1" si="32"/>
        <v>0.95526574394792496</v>
      </c>
      <c r="BK334" s="24">
        <f t="shared" ca="1" si="33"/>
        <v>23.709017083958333</v>
      </c>
      <c r="BL334" s="23">
        <f t="shared" si="34"/>
        <v>3.3604798445757722</v>
      </c>
      <c r="BM334" s="23">
        <f t="shared" ca="1" si="35"/>
        <v>2.7275088849775475</v>
      </c>
      <c r="BN334" s="22">
        <f t="shared" si="36"/>
        <v>2.5858733104452263</v>
      </c>
      <c r="BO334" s="21"/>
      <c r="BP334" s="2"/>
    </row>
    <row r="335" spans="1:68" x14ac:dyDescent="0.2">
      <c r="A335">
        <v>16.100000000000001</v>
      </c>
      <c r="B335">
        <v>1.98</v>
      </c>
      <c r="C335">
        <v>0.23241999999999999</v>
      </c>
      <c r="D335">
        <v>1.197E-2</v>
      </c>
      <c r="E335">
        <v>-2.2040000000000001E-2</v>
      </c>
      <c r="F335">
        <v>2.1213299999999999</v>
      </c>
      <c r="G335">
        <v>2.2518500000000001</v>
      </c>
      <c r="I335" s="17">
        <f t="shared" si="37"/>
        <v>52.821522309711291</v>
      </c>
      <c r="J335" s="16">
        <f t="shared" si="38"/>
        <v>-52.421522309711293</v>
      </c>
      <c r="K335" s="10">
        <v>120</v>
      </c>
      <c r="L335" s="16">
        <v>6092.273622047237</v>
      </c>
      <c r="M335" s="16">
        <v>2806.4468503937105</v>
      </c>
      <c r="N335" s="16">
        <v>22.889326334208228</v>
      </c>
      <c r="O335" s="16">
        <v>25.788800821355231</v>
      </c>
      <c r="P335" s="16">
        <v>25.983522898285489</v>
      </c>
      <c r="Q335" s="16">
        <v>0.8619467910095876</v>
      </c>
      <c r="R335" s="16">
        <v>3.317282242226141</v>
      </c>
      <c r="S335" s="16">
        <v>13.522366453490235</v>
      </c>
      <c r="T335" s="20" t="s">
        <v>122</v>
      </c>
      <c r="U335" s="10">
        <v>5</v>
      </c>
      <c r="V335" s="20" t="s">
        <v>144</v>
      </c>
      <c r="W335" s="10">
        <v>4</v>
      </c>
      <c r="X335" s="20" t="s">
        <v>144</v>
      </c>
      <c r="Y335" s="10">
        <v>4</v>
      </c>
      <c r="Z335" s="20" t="s">
        <v>123</v>
      </c>
      <c r="AA335" s="15">
        <v>4</v>
      </c>
      <c r="AB335" s="11">
        <v>36.231611220100177</v>
      </c>
      <c r="AC335" s="10">
        <v>55.800694824845202</v>
      </c>
      <c r="AD335" s="19">
        <v>7.9676939550546191</v>
      </c>
      <c r="AE335" s="12">
        <v>2578.880082135523</v>
      </c>
      <c r="AF335" s="10">
        <v>2684.0272423179781</v>
      </c>
      <c r="AG335" s="10">
        <v>1732.2348598856993</v>
      </c>
      <c r="AH335" s="10">
        <v>0</v>
      </c>
      <c r="AI335" s="10">
        <v>3.0145158807136236</v>
      </c>
      <c r="AJ335" s="10"/>
      <c r="AK335" s="10"/>
      <c r="AL335" s="10"/>
      <c r="AM335" s="10"/>
      <c r="AN335" s="10">
        <v>12.894400410677616</v>
      </c>
      <c r="AO335" s="10">
        <v>7.3111174770356753</v>
      </c>
      <c r="AP335" s="10">
        <v>13.125644019199896</v>
      </c>
      <c r="AQ335" s="10">
        <v>114.66</v>
      </c>
      <c r="AR335" s="10"/>
      <c r="AS335" s="10"/>
      <c r="AT335" s="10">
        <v>4.4824314973221471</v>
      </c>
      <c r="AU335" s="10">
        <v>1</v>
      </c>
      <c r="AV335" s="16"/>
      <c r="AW335" s="19">
        <v>402.60408634769669</v>
      </c>
      <c r="AX335" s="1" t="s">
        <v>120</v>
      </c>
      <c r="AY335" s="23">
        <v>52.4215223097113</v>
      </c>
      <c r="AZ335" s="18">
        <v>0</v>
      </c>
      <c r="BA335" s="18">
        <v>100</v>
      </c>
      <c r="BB335" s="18">
        <v>0</v>
      </c>
      <c r="BC335" s="18">
        <v>0</v>
      </c>
      <c r="BD335" s="18">
        <v>100</v>
      </c>
      <c r="BE335" s="18">
        <v>0</v>
      </c>
      <c r="BF335" s="24">
        <v>36.231611220100177</v>
      </c>
      <c r="BG335" s="24">
        <v>55.800694824845202</v>
      </c>
      <c r="BH335" s="24">
        <v>7.9676939550546191</v>
      </c>
      <c r="BI335" s="21"/>
      <c r="BJ335" s="25">
        <f t="shared" ref="BJ335:BJ356" ca="1" si="39">IF((0.381*BM335)+(0.05*(M335/2116.217)-0.15)&lt;1,(0.381*BM335)+(0.05*(M335/2116.217)-0.15),1)</f>
        <v>1</v>
      </c>
      <c r="BK335" s="24">
        <f t="shared" ref="BK335:BK356" ca="1" si="40">((P335-(L335/2000))/1.06)*(1.06/(M335/2000))^BJ335</f>
        <v>16.346210927916939</v>
      </c>
      <c r="BL335" s="23">
        <f t="shared" ref="BL335:BL356" si="41">(Q335/(P335-(L335/2000)))*100</f>
        <v>3.7578248355346129</v>
      </c>
      <c r="BM335" s="23">
        <f t="shared" ref="BM335:BM356" ca="1" si="42">SQRT(((3.47-LOG(BK335))^2)+((LOG(BL335)+1.22)^2))</f>
        <v>2.8833944485282923</v>
      </c>
      <c r="BN335" s="22">
        <f t="shared" ref="BN335:BN356" si="43">SQRT(((3.47-LOG(P335/1.06))^2)+((LOG(R335)+1.22)^2))</f>
        <v>2.7127942048720031</v>
      </c>
      <c r="BO335" s="21"/>
      <c r="BP335" s="2"/>
    </row>
    <row r="336" spans="1:68" x14ac:dyDescent="0.2">
      <c r="A336">
        <v>16.149999999999999</v>
      </c>
      <c r="B336">
        <v>1.93</v>
      </c>
      <c r="C336">
        <v>0.23050999999999999</v>
      </c>
      <c r="D336">
        <v>1.8440000000000002E-2</v>
      </c>
      <c r="E336">
        <v>-1.06E-2</v>
      </c>
      <c r="F336">
        <v>2.1227499999999999</v>
      </c>
      <c r="G336">
        <v>2.2542800000000001</v>
      </c>
      <c r="I336" s="17">
        <f t="shared" si="37"/>
        <v>52.985564304461938</v>
      </c>
      <c r="J336" s="16">
        <f t="shared" si="38"/>
        <v>-52.58556430446194</v>
      </c>
      <c r="K336" s="10">
        <v>120</v>
      </c>
      <c r="L336" s="16">
        <v>6111.9586614173149</v>
      </c>
      <c r="M336" s="16">
        <v>2815.895669291348</v>
      </c>
      <c r="N336" s="16">
        <v>22.96041119860017</v>
      </c>
      <c r="O336" s="16">
        <v>25.282670431211496</v>
      </c>
      <c r="P336" s="16">
        <v>25.521451459092749</v>
      </c>
      <c r="Q336" s="16">
        <v>0.90795236548436098</v>
      </c>
      <c r="R336" s="16">
        <v>3.5576047347451194</v>
      </c>
      <c r="S336" s="16">
        <v>16.58201582508692</v>
      </c>
      <c r="T336" s="20" t="s">
        <v>122</v>
      </c>
      <c r="U336" s="10">
        <v>5</v>
      </c>
      <c r="V336" s="20" t="s">
        <v>144</v>
      </c>
      <c r="W336" s="10">
        <v>4</v>
      </c>
      <c r="X336" s="20" t="s">
        <v>144</v>
      </c>
      <c r="Y336" s="10">
        <v>4</v>
      </c>
      <c r="Z336" s="20" t="s">
        <v>33</v>
      </c>
      <c r="AA336" s="15">
        <v>3</v>
      </c>
      <c r="AB336" s="11">
        <v>42.572043643922214</v>
      </c>
      <c r="AC336" s="10">
        <v>51.415727960486507</v>
      </c>
      <c r="AD336" s="19">
        <v>6.0122283955912792</v>
      </c>
      <c r="AE336" s="12">
        <v>2528.2670431211495</v>
      </c>
      <c r="AF336" s="10">
        <v>2628.5079530382391</v>
      </c>
      <c r="AG336" s="10">
        <v>1701.4300972728499</v>
      </c>
      <c r="AH336" s="10">
        <v>0</v>
      </c>
      <c r="AI336" s="10">
        <v>2.8108800008993802</v>
      </c>
      <c r="AJ336" s="10"/>
      <c r="AK336" s="10"/>
      <c r="AL336" s="10"/>
      <c r="AM336" s="10"/>
      <c r="AN336" s="10">
        <v>12.641335215605748</v>
      </c>
      <c r="AO336" s="10">
        <v>7.2843434089950891</v>
      </c>
      <c r="AP336" s="10">
        <v>12.910010680909949</v>
      </c>
      <c r="AQ336" s="10">
        <v>114.66</v>
      </c>
      <c r="AR336" s="10"/>
      <c r="AS336" s="10"/>
      <c r="AT336" s="10">
        <v>4.3696215978088473</v>
      </c>
      <c r="AU336" s="10">
        <v>1</v>
      </c>
      <c r="AV336" s="16"/>
      <c r="AW336" s="19">
        <v>394.27619295573584</v>
      </c>
      <c r="AX336" s="1" t="s">
        <v>120</v>
      </c>
      <c r="AY336" s="23">
        <v>52.585564304461897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42.572043643922214</v>
      </c>
      <c r="BG336" s="24">
        <v>51.415727960486507</v>
      </c>
      <c r="BH336" s="24">
        <v>6.0122283955912792</v>
      </c>
      <c r="BI336" s="21"/>
      <c r="BJ336" s="25">
        <f t="shared" ca="1" si="39"/>
        <v>1</v>
      </c>
      <c r="BK336" s="24">
        <f t="shared" ca="1" si="40"/>
        <v>15.956182164971889</v>
      </c>
      <c r="BL336" s="23">
        <f t="shared" si="41"/>
        <v>4.0415458900469972</v>
      </c>
      <c r="BM336" s="23">
        <f t="shared" ca="1" si="42"/>
        <v>2.9113376316841753</v>
      </c>
      <c r="BN336" s="22">
        <f t="shared" si="43"/>
        <v>2.7383236125736432</v>
      </c>
      <c r="BO336" s="21"/>
      <c r="BP336" s="2"/>
    </row>
    <row r="337" spans="1:68" x14ac:dyDescent="0.2">
      <c r="A337">
        <v>16.2</v>
      </c>
      <c r="B337">
        <v>1.98</v>
      </c>
      <c r="C337">
        <v>0.28309000000000001</v>
      </c>
      <c r="D337">
        <v>4.7140000000000001E-2</v>
      </c>
      <c r="E337">
        <v>-5.6699999999999997E-3</v>
      </c>
      <c r="F337">
        <v>2.1229</v>
      </c>
      <c r="G337">
        <v>2.2544300000000002</v>
      </c>
      <c r="I337" s="17">
        <f t="shared" si="37"/>
        <v>53.149606299212593</v>
      </c>
      <c r="J337" s="16">
        <f t="shared" si="38"/>
        <v>-52.749606299212594</v>
      </c>
      <c r="K337" s="10">
        <v>120</v>
      </c>
      <c r="L337" s="16">
        <v>6131.6437007873938</v>
      </c>
      <c r="M337" s="16">
        <v>2825.3444881889855</v>
      </c>
      <c r="N337" s="16">
        <v>23.031496062992122</v>
      </c>
      <c r="O337" s="16">
        <v>39.215830595482551</v>
      </c>
      <c r="P337" s="16">
        <v>39.47359856638726</v>
      </c>
      <c r="Q337" s="16">
        <v>1.112026552103526</v>
      </c>
      <c r="R337" s="16">
        <v>2.8171400442077861</v>
      </c>
      <c r="S337" s="16">
        <v>17.900553535049475</v>
      </c>
      <c r="T337" s="20" t="s">
        <v>122</v>
      </c>
      <c r="U337" s="10">
        <v>5</v>
      </c>
      <c r="V337" s="20" t="s">
        <v>142</v>
      </c>
      <c r="W337" s="10">
        <v>5</v>
      </c>
      <c r="X337" s="20" t="s">
        <v>144</v>
      </c>
      <c r="Y337" s="10">
        <v>4</v>
      </c>
      <c r="Z337" s="20" t="s">
        <v>123</v>
      </c>
      <c r="AA337" s="15">
        <v>4</v>
      </c>
      <c r="AB337" s="11">
        <v>16.768965116092915</v>
      </c>
      <c r="AC337" s="10">
        <v>62.568965294801117</v>
      </c>
      <c r="AD337" s="19">
        <v>20.662069589105968</v>
      </c>
      <c r="AE337" s="12">
        <v>3921.5830595482548</v>
      </c>
      <c r="AF337" s="10">
        <v>4268.7790809922944</v>
      </c>
      <c r="AG337" s="10">
        <v>2631.5732377591507</v>
      </c>
      <c r="AH337" s="10">
        <v>0</v>
      </c>
      <c r="AI337" s="10">
        <v>3.5496992847624376</v>
      </c>
      <c r="AJ337" s="10"/>
      <c r="AK337" s="10"/>
      <c r="AL337" s="10"/>
      <c r="AM337" s="10"/>
      <c r="AN337" s="10">
        <v>19.607915297741275</v>
      </c>
      <c r="AO337" s="10">
        <v>10.052797851486536</v>
      </c>
      <c r="AP337" s="10">
        <v>19.73679928319363</v>
      </c>
      <c r="AQ337" s="10">
        <v>114.66</v>
      </c>
      <c r="AR337" s="10"/>
      <c r="AS337" s="10"/>
      <c r="AT337" s="10">
        <v>7.2449397546787599</v>
      </c>
      <c r="AU337" s="10">
        <v>1</v>
      </c>
      <c r="AV337" s="16"/>
      <c r="AW337" s="19">
        <v>640.31686214884417</v>
      </c>
      <c r="AX337" s="1" t="s">
        <v>120</v>
      </c>
      <c r="AY337" s="23">
        <v>52.749606299212601</v>
      </c>
      <c r="AZ337" s="18">
        <v>0</v>
      </c>
      <c r="BA337" s="18">
        <v>100</v>
      </c>
      <c r="BB337" s="18">
        <v>0</v>
      </c>
      <c r="BC337" s="18">
        <v>0</v>
      </c>
      <c r="BD337" s="18">
        <v>100</v>
      </c>
      <c r="BE337" s="18">
        <v>0</v>
      </c>
      <c r="BF337" s="24">
        <v>16.768965116092915</v>
      </c>
      <c r="BG337" s="24">
        <v>62.568965294801117</v>
      </c>
      <c r="BH337" s="24">
        <v>20.662069589105968</v>
      </c>
      <c r="BI337" s="21"/>
      <c r="BJ337" s="25">
        <f t="shared" ca="1" si="39"/>
        <v>0.93275668540536971</v>
      </c>
      <c r="BK337" s="24">
        <f t="shared" ca="1" si="40"/>
        <v>26.27485804545184</v>
      </c>
      <c r="BL337" s="23">
        <f t="shared" si="41"/>
        <v>3.0543654471903636</v>
      </c>
      <c r="BM337" s="23">
        <f t="shared" ca="1" si="42"/>
        <v>2.6666721338942789</v>
      </c>
      <c r="BN337" s="22">
        <f t="shared" si="43"/>
        <v>2.5287265508873165</v>
      </c>
      <c r="BO337" s="21"/>
      <c r="BP337" s="2"/>
    </row>
    <row r="338" spans="1:68" x14ac:dyDescent="0.2">
      <c r="A338">
        <v>16.25</v>
      </c>
      <c r="B338">
        <v>1.98</v>
      </c>
      <c r="C338">
        <v>0.25481999999999999</v>
      </c>
      <c r="D338">
        <v>5.321E-2</v>
      </c>
      <c r="E338">
        <v>-7.7000000000000002E-3</v>
      </c>
      <c r="F338">
        <v>2.12005</v>
      </c>
      <c r="G338">
        <v>2.2526299999999999</v>
      </c>
      <c r="I338" s="17">
        <f t="shared" si="37"/>
        <v>53.313648293963254</v>
      </c>
      <c r="J338" s="16">
        <f t="shared" si="38"/>
        <v>-52.913648293963256</v>
      </c>
      <c r="K338" s="10">
        <v>120</v>
      </c>
      <c r="L338" s="16">
        <v>6151.3287401574735</v>
      </c>
      <c r="M338" s="16">
        <v>2834.7933070866234</v>
      </c>
      <c r="N338" s="16">
        <v>23.102580927384075</v>
      </c>
      <c r="O338" s="16">
        <v>31.724570841889108</v>
      </c>
      <c r="P338" s="16">
        <v>31.974520659784158</v>
      </c>
      <c r="Q338" s="16">
        <v>1.1551878870435375</v>
      </c>
      <c r="R338" s="16">
        <v>3.6128387954114696</v>
      </c>
      <c r="S338" s="16">
        <v>17.357626242711955</v>
      </c>
      <c r="T338" s="20" t="s">
        <v>122</v>
      </c>
      <c r="U338" s="10">
        <v>5</v>
      </c>
      <c r="V338" s="20" t="s">
        <v>144</v>
      </c>
      <c r="W338" s="10">
        <v>4</v>
      </c>
      <c r="X338" s="20" t="s">
        <v>144</v>
      </c>
      <c r="Y338" s="10">
        <v>4</v>
      </c>
      <c r="Z338" s="20" t="s">
        <v>123</v>
      </c>
      <c r="AA338" s="15">
        <v>4</v>
      </c>
      <c r="AB338" s="11">
        <v>37.425039735840429</v>
      </c>
      <c r="AC338" s="10">
        <v>55.028923734037484</v>
      </c>
      <c r="AD338" s="19">
        <v>7.5460365301220875</v>
      </c>
      <c r="AE338" s="12">
        <v>3172.4570841889108</v>
      </c>
      <c r="AF338" s="10">
        <v>3385.3766778995719</v>
      </c>
      <c r="AG338" s="10">
        <v>2131.6347106522771</v>
      </c>
      <c r="AH338" s="10">
        <v>0</v>
      </c>
      <c r="AI338" s="10">
        <v>2.7679065040766897</v>
      </c>
      <c r="AJ338" s="10"/>
      <c r="AK338" s="10"/>
      <c r="AL338" s="10"/>
      <c r="AM338" s="10"/>
      <c r="AN338" s="10">
        <v>15.862285420944554</v>
      </c>
      <c r="AO338" s="10">
        <v>8.757165552363217</v>
      </c>
      <c r="AP338" s="10">
        <v>15.987260329892079</v>
      </c>
      <c r="AQ338" s="10">
        <v>114.66</v>
      </c>
      <c r="AR338" s="10"/>
      <c r="AS338" s="10"/>
      <c r="AT338" s="10">
        <v>5.6594632693181239</v>
      </c>
      <c r="AU338" s="10">
        <v>1</v>
      </c>
      <c r="AV338" s="16"/>
      <c r="AW338" s="19">
        <v>507.80650168493577</v>
      </c>
      <c r="AX338" s="1" t="s">
        <v>120</v>
      </c>
      <c r="AY338" s="23">
        <v>52.913648293963298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37.425039735840429</v>
      </c>
      <c r="BG338" s="24">
        <v>55.028923734037484</v>
      </c>
      <c r="BH338" s="24">
        <v>7.5460365301220875</v>
      </c>
      <c r="BI338" s="21"/>
      <c r="BJ338" s="25">
        <f t="shared" ca="1" si="39"/>
        <v>0.99349995936127822</v>
      </c>
      <c r="BK338" s="24">
        <f t="shared" ca="1" si="40"/>
        <v>20.427229272168812</v>
      </c>
      <c r="BL338" s="23">
        <f t="shared" si="41"/>
        <v>3.9973481146208809</v>
      </c>
      <c r="BM338" s="23">
        <f t="shared" ca="1" si="42"/>
        <v>2.825517346709288</v>
      </c>
      <c r="BN338" s="22">
        <f t="shared" si="43"/>
        <v>2.6688655067630664</v>
      </c>
      <c r="BO338" s="21"/>
      <c r="BP338" s="2"/>
    </row>
    <row r="339" spans="1:68" x14ac:dyDescent="0.2">
      <c r="A339">
        <v>16.3</v>
      </c>
      <c r="B339">
        <v>0.42</v>
      </c>
      <c r="C339">
        <v>0.23394999999999999</v>
      </c>
      <c r="D339">
        <v>1.312E-2</v>
      </c>
      <c r="E339">
        <v>-4.3299999999999996E-3</v>
      </c>
      <c r="F339">
        <v>2.1318299999999999</v>
      </c>
      <c r="G339">
        <v>2.26003</v>
      </c>
      <c r="I339" s="17">
        <f t="shared" si="37"/>
        <v>53.477690288713909</v>
      </c>
      <c r="J339" s="16">
        <f t="shared" si="38"/>
        <v>-53.07769028871391</v>
      </c>
      <c r="K339" s="10">
        <v>120</v>
      </c>
      <c r="L339" s="16">
        <v>6171.0137795275523</v>
      </c>
      <c r="M339" s="16">
        <v>2844.2421259842613</v>
      </c>
      <c r="N339" s="16">
        <v>23.173665791776028</v>
      </c>
      <c r="O339" s="16">
        <v>26.19423511293634</v>
      </c>
      <c r="P339" s="16">
        <v>26.45716383508881</v>
      </c>
      <c r="Q339" s="16">
        <v>0.87012397967202804</v>
      </c>
      <c r="R339" s="16">
        <v>3.2888029310157059</v>
      </c>
      <c r="S339" s="16">
        <v>18.258939038365874</v>
      </c>
      <c r="T339" s="20" t="s">
        <v>122</v>
      </c>
      <c r="U339" s="10">
        <v>5</v>
      </c>
      <c r="V339" s="20" t="s">
        <v>144</v>
      </c>
      <c r="W339" s="10">
        <v>4</v>
      </c>
      <c r="X339" s="20" t="s">
        <v>144</v>
      </c>
      <c r="Y339" s="10">
        <v>4</v>
      </c>
      <c r="Z339" s="20" t="s">
        <v>123</v>
      </c>
      <c r="AA339" s="15">
        <v>4</v>
      </c>
      <c r="AB339" s="11">
        <v>35.351538039474526</v>
      </c>
      <c r="AC339" s="10">
        <v>56.351942123327945</v>
      </c>
      <c r="AD339" s="19">
        <v>8.2965198371975291</v>
      </c>
      <c r="AE339" s="12">
        <v>2619.423511293634</v>
      </c>
      <c r="AF339" s="10">
        <v>2735.1179315018794</v>
      </c>
      <c r="AG339" s="10">
        <v>1763.8109223392539</v>
      </c>
      <c r="AH339" s="10">
        <v>0</v>
      </c>
      <c r="AI339" s="10">
        <v>3.0406200096980651</v>
      </c>
      <c r="AJ339" s="10"/>
      <c r="AK339" s="10"/>
      <c r="AL339" s="10"/>
      <c r="AM339" s="10"/>
      <c r="AN339" s="10">
        <v>13.09711755646817</v>
      </c>
      <c r="AO339" s="10">
        <v>7.428241342023794</v>
      </c>
      <c r="AP339" s="10">
        <v>13.346676456374778</v>
      </c>
      <c r="AQ339" s="10">
        <v>114.66</v>
      </c>
      <c r="AR339" s="10"/>
      <c r="AS339" s="10"/>
      <c r="AT339" s="10">
        <v>4.508061616197713</v>
      </c>
      <c r="AU339" s="10">
        <v>1</v>
      </c>
      <c r="AV339" s="16"/>
      <c r="AW339" s="19">
        <v>410.26768972528191</v>
      </c>
      <c r="AX339" s="1" t="s">
        <v>120</v>
      </c>
      <c r="AY339" s="23">
        <v>53.077690288713903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35.351538039474526</v>
      </c>
      <c r="BG339" s="24">
        <v>56.351942123327945</v>
      </c>
      <c r="BH339" s="24">
        <v>8.2965198371975291</v>
      </c>
      <c r="BI339" s="21"/>
      <c r="BJ339" s="25">
        <f t="shared" ca="1" si="39"/>
        <v>1</v>
      </c>
      <c r="BK339" s="24">
        <f t="shared" ca="1" si="40"/>
        <v>16.434365226369174</v>
      </c>
      <c r="BL339" s="23">
        <f t="shared" si="41"/>
        <v>3.7229879837256314</v>
      </c>
      <c r="BM339" s="23">
        <f t="shared" ca="1" si="42"/>
        <v>2.8790489193668138</v>
      </c>
      <c r="BN339" s="22">
        <f t="shared" si="43"/>
        <v>2.7043751962964429</v>
      </c>
      <c r="BO339" s="21"/>
      <c r="BP339" s="2"/>
    </row>
    <row r="340" spans="1:68" x14ac:dyDescent="0.2">
      <c r="A340">
        <v>16.350000000000001</v>
      </c>
      <c r="B340">
        <v>1.98</v>
      </c>
      <c r="C340">
        <v>0.22933000000000001</v>
      </c>
      <c r="D340">
        <v>1.7090000000000001E-2</v>
      </c>
      <c r="E340">
        <v>-3.13E-3</v>
      </c>
      <c r="F340">
        <v>2.1274500000000001</v>
      </c>
      <c r="G340">
        <v>2.2557499999999999</v>
      </c>
      <c r="I340" s="17">
        <f t="shared" si="37"/>
        <v>53.64173228346457</v>
      </c>
      <c r="J340" s="16">
        <f t="shared" si="38"/>
        <v>-53.241732283464572</v>
      </c>
      <c r="K340" s="10">
        <v>120</v>
      </c>
      <c r="L340" s="16">
        <v>6190.698818897632</v>
      </c>
      <c r="M340" s="16">
        <v>2853.6909448818992</v>
      </c>
      <c r="N340" s="16">
        <v>23.24475065616798</v>
      </c>
      <c r="O340" s="16">
        <v>24.969982546201233</v>
      </c>
      <c r="P340" s="16">
        <v>25.237532836635275</v>
      </c>
      <c r="Q340" s="16">
        <v>0.89835305705453983</v>
      </c>
      <c r="R340" s="16">
        <v>3.559591434193099</v>
      </c>
      <c r="S340" s="16">
        <v>18.579881280141748</v>
      </c>
      <c r="T340" s="20" t="s">
        <v>122</v>
      </c>
      <c r="U340" s="10">
        <v>5</v>
      </c>
      <c r="V340" s="20" t="s">
        <v>144</v>
      </c>
      <c r="W340" s="10">
        <v>4</v>
      </c>
      <c r="X340" s="20" t="s">
        <v>144</v>
      </c>
      <c r="Y340" s="10">
        <v>4</v>
      </c>
      <c r="Z340" s="20" t="s">
        <v>33</v>
      </c>
      <c r="AA340" s="15">
        <v>3</v>
      </c>
      <c r="AB340" s="11">
        <v>43.081094629215876</v>
      </c>
      <c r="AC340" s="10">
        <v>51.035886182606887</v>
      </c>
      <c r="AD340" s="19">
        <v>5.8830191881772338</v>
      </c>
      <c r="AE340" s="12">
        <v>2496.9982546201236</v>
      </c>
      <c r="AF340" s="10">
        <v>2590.4739881914588</v>
      </c>
      <c r="AG340" s="10">
        <v>1682.5021891090182</v>
      </c>
      <c r="AH340" s="10">
        <v>0</v>
      </c>
      <c r="AI340" s="10">
        <v>2.8093111765414829</v>
      </c>
      <c r="AJ340" s="10"/>
      <c r="AK340" s="10"/>
      <c r="AL340" s="10"/>
      <c r="AM340" s="10"/>
      <c r="AN340" s="10">
        <v>12.484991273100617</v>
      </c>
      <c r="AO340" s="10">
        <v>7.2407966803703143</v>
      </c>
      <c r="AP340" s="10">
        <v>12.777515323763129</v>
      </c>
      <c r="AQ340" s="10">
        <v>114.66</v>
      </c>
      <c r="AR340" s="10"/>
      <c r="AS340" s="10"/>
      <c r="AT340" s="10">
        <v>4.2432179185392851</v>
      </c>
      <c r="AU340" s="10">
        <v>1</v>
      </c>
      <c r="AV340" s="16"/>
      <c r="AW340" s="19">
        <v>388.57109822871882</v>
      </c>
      <c r="AX340" s="1" t="s">
        <v>120</v>
      </c>
      <c r="AY340" s="23">
        <v>53.2417322834646</v>
      </c>
      <c r="AZ340" s="18">
        <v>0</v>
      </c>
      <c r="BA340" s="18">
        <v>100</v>
      </c>
      <c r="BB340" s="18">
        <v>0</v>
      </c>
      <c r="BC340" s="18">
        <v>100</v>
      </c>
      <c r="BD340" s="18">
        <v>0</v>
      </c>
      <c r="BE340" s="18">
        <v>0</v>
      </c>
      <c r="BF340" s="24">
        <v>43.081094629215876</v>
      </c>
      <c r="BG340" s="24">
        <v>51.035886182606887</v>
      </c>
      <c r="BH340" s="24">
        <v>5.8830191881772338</v>
      </c>
      <c r="BI340" s="21"/>
      <c r="BJ340" s="25">
        <f t="shared" ca="1" si="39"/>
        <v>1</v>
      </c>
      <c r="BK340" s="24">
        <f t="shared" ca="1" si="40"/>
        <v>15.518277104883072</v>
      </c>
      <c r="BL340" s="23">
        <f t="shared" si="41"/>
        <v>4.0572017660712278</v>
      </c>
      <c r="BM340" s="23">
        <f t="shared" ca="1" si="42"/>
        <v>2.9218088338810277</v>
      </c>
      <c r="BN340" s="22">
        <f t="shared" si="43"/>
        <v>2.7421873769412195</v>
      </c>
      <c r="BO340" s="21"/>
      <c r="BP340" s="2"/>
    </row>
    <row r="341" spans="1:68" x14ac:dyDescent="0.2">
      <c r="A341">
        <v>16.399999999999999</v>
      </c>
      <c r="B341">
        <v>1.98</v>
      </c>
      <c r="C341">
        <v>0.24318000000000001</v>
      </c>
      <c r="D341">
        <v>-6.2700000000000004E-3</v>
      </c>
      <c r="E341">
        <v>2.33E-3</v>
      </c>
      <c r="F341">
        <v>2.13043</v>
      </c>
      <c r="G341">
        <v>2.2581799999999999</v>
      </c>
      <c r="I341" s="17">
        <f t="shared" si="37"/>
        <v>53.805774278215218</v>
      </c>
      <c r="J341" s="16">
        <f t="shared" si="38"/>
        <v>-53.405774278215219</v>
      </c>
      <c r="K341" s="10">
        <v>120</v>
      </c>
      <c r="L341" s="16">
        <v>6210.3838582677099</v>
      </c>
      <c r="M341" s="16">
        <v>2863.1397637795367</v>
      </c>
      <c r="N341" s="16">
        <v>23.315835520559929</v>
      </c>
      <c r="O341" s="16">
        <v>28.640090349075976</v>
      </c>
      <c r="P341" s="16">
        <v>28.928668775191174</v>
      </c>
      <c r="Q341" s="16">
        <v>0.73224946822444592</v>
      </c>
      <c r="R341" s="16">
        <v>2.5312242119223023</v>
      </c>
      <c r="S341" s="16">
        <v>20.040168480221983</v>
      </c>
      <c r="T341" s="20" t="s">
        <v>122</v>
      </c>
      <c r="U341" s="10">
        <v>5</v>
      </c>
      <c r="V341" s="20" t="s">
        <v>144</v>
      </c>
      <c r="W341" s="10">
        <v>4</v>
      </c>
      <c r="X341" s="20" t="s">
        <v>144</v>
      </c>
      <c r="Y341" s="10">
        <v>4</v>
      </c>
      <c r="Z341" s="20" t="s">
        <v>123</v>
      </c>
      <c r="AA341" s="15">
        <v>4</v>
      </c>
      <c r="AB341" s="11">
        <v>18.65208033055471</v>
      </c>
      <c r="AC341" s="10">
        <v>62.626040864143285</v>
      </c>
      <c r="AD341" s="19">
        <v>18.721878805302005</v>
      </c>
      <c r="AE341" s="12">
        <v>2864.0090349075977</v>
      </c>
      <c r="AF341" s="10">
        <v>3023.5673315880304</v>
      </c>
      <c r="AG341" s="10">
        <v>1928.5779183460781</v>
      </c>
      <c r="AH341" s="10">
        <v>0</v>
      </c>
      <c r="AI341" s="10">
        <v>3.9506575327855455</v>
      </c>
      <c r="AJ341" s="10"/>
      <c r="AK341" s="10"/>
      <c r="AL341" s="10"/>
      <c r="AM341" s="10"/>
      <c r="AN341" s="10">
        <v>14.320045174537988</v>
      </c>
      <c r="AO341" s="10">
        <v>7.7141333939505081</v>
      </c>
      <c r="AP341" s="10">
        <v>14.500045428422549</v>
      </c>
      <c r="AQ341" s="10">
        <v>114.66</v>
      </c>
      <c r="AR341" s="10"/>
      <c r="AS341" s="10"/>
      <c r="AT341" s="10">
        <v>4.973704233085491</v>
      </c>
      <c r="AU341" s="10">
        <v>1</v>
      </c>
      <c r="AV341" s="16"/>
      <c r="AW341" s="19">
        <v>453.53509973820456</v>
      </c>
      <c r="AX341" s="1" t="s">
        <v>120</v>
      </c>
      <c r="AY341" s="23">
        <v>53.405774278215198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18.65208033055471</v>
      </c>
      <c r="BG341" s="24">
        <v>62.626040864143285</v>
      </c>
      <c r="BH341" s="24">
        <v>18.721878805302005</v>
      </c>
      <c r="BI341" s="21"/>
      <c r="BJ341" s="25">
        <f t="shared" ca="1" si="39"/>
        <v>0.97374501111226597</v>
      </c>
      <c r="BK341" s="24">
        <f t="shared" ca="1" si="40"/>
        <v>18.181454086094664</v>
      </c>
      <c r="BL341" s="23">
        <f t="shared" si="41"/>
        <v>2.8355959679234455</v>
      </c>
      <c r="BM341" s="23">
        <f t="shared" ca="1" si="42"/>
        <v>2.771909231567077</v>
      </c>
      <c r="BN341" s="22">
        <f t="shared" si="43"/>
        <v>2.602357857568018</v>
      </c>
      <c r="BO341" s="21"/>
      <c r="BP341" s="2"/>
    </row>
    <row r="342" spans="1:68" x14ac:dyDescent="0.2">
      <c r="A342">
        <v>16.45</v>
      </c>
      <c r="B342">
        <v>1.98</v>
      </c>
      <c r="C342">
        <v>0.23710000000000001</v>
      </c>
      <c r="D342">
        <v>-2.809E-2</v>
      </c>
      <c r="E342">
        <v>2.9199999999999999E-3</v>
      </c>
      <c r="F342">
        <v>2.1335799999999998</v>
      </c>
      <c r="G342">
        <v>2.2646299999999999</v>
      </c>
      <c r="I342" s="17">
        <f t="shared" si="37"/>
        <v>53.969816272965872</v>
      </c>
      <c r="J342" s="16">
        <f t="shared" si="38"/>
        <v>-53.569816272965873</v>
      </c>
      <c r="K342" s="10">
        <v>120</v>
      </c>
      <c r="L342" s="16">
        <v>6230.0688976377887</v>
      </c>
      <c r="M342" s="16">
        <v>2872.5885826771746</v>
      </c>
      <c r="N342" s="16">
        <v>23.386920384951878</v>
      </c>
      <c r="O342" s="16">
        <v>27.028952772073922</v>
      </c>
      <c r="P342" s="16">
        <v>27.31980346926089</v>
      </c>
      <c r="Q342" s="16">
        <v>0.57709620160318531</v>
      </c>
      <c r="R342" s="16">
        <v>2.1123731810608009</v>
      </c>
      <c r="S342" s="16">
        <v>20.19796508242846</v>
      </c>
      <c r="T342" s="20" t="s">
        <v>122</v>
      </c>
      <c r="U342" s="10">
        <v>5</v>
      </c>
      <c r="V342" s="20" t="s">
        <v>142</v>
      </c>
      <c r="W342" s="10">
        <v>5</v>
      </c>
      <c r="X342" s="20" t="s">
        <v>144</v>
      </c>
      <c r="Y342" s="10">
        <v>4</v>
      </c>
      <c r="Z342" s="20" t="s">
        <v>123</v>
      </c>
      <c r="AA342" s="15">
        <v>4</v>
      </c>
      <c r="AB342" s="11">
        <v>13.796305716863138</v>
      </c>
      <c r="AC342" s="10">
        <v>61.934220515962281</v>
      </c>
      <c r="AD342" s="19">
        <v>24.269473767174578</v>
      </c>
      <c r="AE342" s="12">
        <v>2702.8952772073922</v>
      </c>
      <c r="AF342" s="10">
        <v>2833.1311168097573</v>
      </c>
      <c r="AG342" s="10">
        <v>1821.3202312840594</v>
      </c>
      <c r="AH342" s="10">
        <v>0</v>
      </c>
      <c r="AI342" s="10">
        <v>4.7340120058607047</v>
      </c>
      <c r="AJ342" s="10"/>
      <c r="AK342" s="10"/>
      <c r="AL342" s="10"/>
      <c r="AM342" s="10"/>
      <c r="AN342" s="10">
        <v>13.514476386036961</v>
      </c>
      <c r="AO342" s="10">
        <v>7.20803931856973</v>
      </c>
      <c r="AP342" s="10">
        <v>13.749241618988416</v>
      </c>
      <c r="AQ342" s="10">
        <v>114.66</v>
      </c>
      <c r="AR342" s="10"/>
      <c r="AS342" s="10"/>
      <c r="AT342" s="10">
        <v>4.6292062393392008</v>
      </c>
      <c r="AU342" s="10">
        <v>1</v>
      </c>
      <c r="AV342" s="16"/>
      <c r="AW342" s="19">
        <v>424.96966752146358</v>
      </c>
      <c r="AX342" s="1" t="s">
        <v>120</v>
      </c>
      <c r="AY342" s="23">
        <v>53.569816272965902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13.796305716863138</v>
      </c>
      <c r="BG342" s="24">
        <v>61.934220515962281</v>
      </c>
      <c r="BH342" s="24">
        <v>24.269473767174578</v>
      </c>
      <c r="BI342" s="21"/>
      <c r="BJ342" s="25">
        <f t="shared" ca="1" si="39"/>
        <v>0.96571280297393136</v>
      </c>
      <c r="BK342" s="24">
        <f t="shared" ca="1" si="40"/>
        <v>17.028691502381879</v>
      </c>
      <c r="BL342" s="23">
        <f t="shared" si="41"/>
        <v>2.3842251959347438</v>
      </c>
      <c r="BM342" s="23">
        <f t="shared" ca="1" si="42"/>
        <v>2.750241368019243</v>
      </c>
      <c r="BN342" s="22">
        <f t="shared" si="43"/>
        <v>2.5739250749782574</v>
      </c>
      <c r="BO342" s="21"/>
      <c r="BP342" s="2"/>
    </row>
    <row r="343" spans="1:68" x14ac:dyDescent="0.2">
      <c r="A343">
        <v>16.5</v>
      </c>
      <c r="B343">
        <v>1.93</v>
      </c>
      <c r="C343">
        <v>0.21965000000000001</v>
      </c>
      <c r="D343">
        <v>-4.163E-2</v>
      </c>
      <c r="E343">
        <v>5.77E-3</v>
      </c>
      <c r="F343">
        <v>2.1293299999999999</v>
      </c>
      <c r="G343">
        <v>2.2552300000000001</v>
      </c>
      <c r="I343" s="17">
        <f t="shared" si="37"/>
        <v>54.133858267716533</v>
      </c>
      <c r="J343" s="16">
        <f t="shared" si="38"/>
        <v>-53.733858267716535</v>
      </c>
      <c r="K343" s="10">
        <v>120</v>
      </c>
      <c r="L343" s="16">
        <v>6249.7539370078684</v>
      </c>
      <c r="M343" s="16">
        <v>2882.0374015748125</v>
      </c>
      <c r="N343" s="16">
        <v>23.458005249343831</v>
      </c>
      <c r="O343" s="16">
        <v>22.404881930184807</v>
      </c>
      <c r="P343" s="16">
        <v>22.70670885204051</v>
      </c>
      <c r="Q343" s="16">
        <v>0.48081869335149574</v>
      </c>
      <c r="R343" s="16">
        <v>2.1175182034726605</v>
      </c>
      <c r="S343" s="16">
        <v>20.96020290664616</v>
      </c>
      <c r="T343" s="20" t="s">
        <v>122</v>
      </c>
      <c r="U343" s="10">
        <v>5</v>
      </c>
      <c r="V343" s="20" t="s">
        <v>144</v>
      </c>
      <c r="W343" s="10">
        <v>4</v>
      </c>
      <c r="X343" s="20" t="s">
        <v>144</v>
      </c>
      <c r="Y343" s="10">
        <v>4</v>
      </c>
      <c r="Z343" s="20" t="s">
        <v>123</v>
      </c>
      <c r="AA343" s="15">
        <v>4</v>
      </c>
      <c r="AB343" s="11">
        <v>17.33538585301126</v>
      </c>
      <c r="AC343" s="10">
        <v>62.611019030307233</v>
      </c>
      <c r="AD343" s="19">
        <v>20.053595116681503</v>
      </c>
      <c r="AE343" s="12">
        <v>2240.4881930184806</v>
      </c>
      <c r="AF343" s="10">
        <v>2289.2561595267666</v>
      </c>
      <c r="AG343" s="10">
        <v>1513.7805901360339</v>
      </c>
      <c r="AH343" s="10">
        <v>0</v>
      </c>
      <c r="AI343" s="10">
        <v>4.722509579185826</v>
      </c>
      <c r="AJ343" s="10"/>
      <c r="AK343" s="10"/>
      <c r="AL343" s="10"/>
      <c r="AM343" s="10"/>
      <c r="AN343" s="10">
        <v>11.202440965092404</v>
      </c>
      <c r="AO343" s="10">
        <v>6.2311723297337327</v>
      </c>
      <c r="AP343" s="10">
        <v>11.596464130952238</v>
      </c>
      <c r="AQ343" s="10">
        <v>114.66</v>
      </c>
      <c r="AR343" s="10"/>
      <c r="AS343" s="10"/>
      <c r="AT343" s="10">
        <v>3.6881009066109627</v>
      </c>
      <c r="AU343" s="10">
        <v>1</v>
      </c>
      <c r="AV343" s="16"/>
      <c r="AW343" s="19">
        <v>343.388423929015</v>
      </c>
      <c r="AX343" s="1" t="s">
        <v>120</v>
      </c>
      <c r="AY343" s="23">
        <v>53.733858267716499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17.33538585301126</v>
      </c>
      <c r="BG343" s="24">
        <v>62.611019030307233</v>
      </c>
      <c r="BH343" s="24">
        <v>20.053595116681503</v>
      </c>
      <c r="BI343" s="21"/>
      <c r="BJ343" s="25">
        <f t="shared" ca="1" si="39"/>
        <v>0.99927311813319064</v>
      </c>
      <c r="BK343" s="24">
        <f t="shared" ca="1" si="40"/>
        <v>13.591914704799768</v>
      </c>
      <c r="BL343" s="23">
        <f t="shared" si="41"/>
        <v>2.455432649055393</v>
      </c>
      <c r="BM343" s="23">
        <f t="shared" ca="1" si="42"/>
        <v>2.8377402322866163</v>
      </c>
      <c r="BN343" s="22">
        <f t="shared" si="43"/>
        <v>2.6392331213915372</v>
      </c>
      <c r="BO343" s="21"/>
      <c r="BP343" s="2"/>
    </row>
    <row r="344" spans="1:68" x14ac:dyDescent="0.2">
      <c r="A344">
        <v>16.55</v>
      </c>
      <c r="B344">
        <v>1.98</v>
      </c>
      <c r="C344">
        <v>0.21589</v>
      </c>
      <c r="D344">
        <v>-4.9270000000000001E-2</v>
      </c>
      <c r="E344">
        <v>1.0749999999999999E-2</v>
      </c>
      <c r="F344">
        <v>2.1288499999999999</v>
      </c>
      <c r="G344">
        <v>2.2571500000000002</v>
      </c>
      <c r="I344" s="17">
        <f t="shared" si="37"/>
        <v>54.297900262467188</v>
      </c>
      <c r="J344" s="16">
        <f t="shared" si="38"/>
        <v>-53.897900262467189</v>
      </c>
      <c r="K344" s="10">
        <v>120</v>
      </c>
      <c r="L344" s="16">
        <v>6269.4389763779473</v>
      </c>
      <c r="M344" s="16">
        <v>2891.4862204724504</v>
      </c>
      <c r="N344" s="16">
        <v>23.52909011373578</v>
      </c>
      <c r="O344" s="16">
        <v>21.4085205338809</v>
      </c>
      <c r="P344" s="16">
        <v>21.72952696410513</v>
      </c>
      <c r="Q344" s="16">
        <v>0.42649371823754384</v>
      </c>
      <c r="R344" s="16">
        <v>1.962738162418658</v>
      </c>
      <c r="S344" s="16">
        <v>22.292113210016048</v>
      </c>
      <c r="T344" s="20" t="s">
        <v>122</v>
      </c>
      <c r="U344" s="10">
        <v>5</v>
      </c>
      <c r="V344" s="20" t="s">
        <v>144</v>
      </c>
      <c r="W344" s="10">
        <v>4</v>
      </c>
      <c r="X344" s="20" t="s">
        <v>144</v>
      </c>
      <c r="Y344" s="10">
        <v>4</v>
      </c>
      <c r="Z344" s="20" t="s">
        <v>123</v>
      </c>
      <c r="AA344" s="15">
        <v>4</v>
      </c>
      <c r="AB344" s="11">
        <v>16.031839006729264</v>
      </c>
      <c r="AC344" s="10">
        <v>62.479361918515615</v>
      </c>
      <c r="AD344" s="19">
        <v>21.488799074755121</v>
      </c>
      <c r="AE344" s="12">
        <v>2140.8520533880901</v>
      </c>
      <c r="AF344" s="10">
        <v>2173.1356409831883</v>
      </c>
      <c r="AG344" s="10">
        <v>1448.6351309403422</v>
      </c>
      <c r="AH344" s="10">
        <v>0</v>
      </c>
      <c r="AI344" s="10">
        <v>5.0949230984927318</v>
      </c>
      <c r="AJ344" s="10"/>
      <c r="AK344" s="10"/>
      <c r="AL344" s="10"/>
      <c r="AM344" s="10"/>
      <c r="AN344" s="10">
        <v>10.70426026694045</v>
      </c>
      <c r="AO344" s="10">
        <v>5.9692410994631748</v>
      </c>
      <c r="AP344" s="10">
        <v>11.140445916582394</v>
      </c>
      <c r="AQ344" s="10">
        <v>114.66</v>
      </c>
      <c r="AR344" s="10"/>
      <c r="AS344" s="10"/>
      <c r="AT344" s="10">
        <v>3.4799015592901723</v>
      </c>
      <c r="AU344" s="10">
        <v>1</v>
      </c>
      <c r="AV344" s="16"/>
      <c r="AW344" s="19">
        <v>325.97034614747827</v>
      </c>
      <c r="AX344" s="1" t="s">
        <v>120</v>
      </c>
      <c r="AY344" s="23">
        <v>53.897900262467203</v>
      </c>
      <c r="AZ344" s="18">
        <v>0</v>
      </c>
      <c r="BA344" s="18">
        <v>100</v>
      </c>
      <c r="BB344" s="18">
        <v>0</v>
      </c>
      <c r="BC344" s="18">
        <v>0</v>
      </c>
      <c r="BD344" s="18">
        <v>100</v>
      </c>
      <c r="BE344" s="18">
        <v>0</v>
      </c>
      <c r="BF344" s="24">
        <v>16.031839006729264</v>
      </c>
      <c r="BG344" s="24">
        <v>62.479361918515615</v>
      </c>
      <c r="BH344" s="24">
        <v>21.488799074755121</v>
      </c>
      <c r="BI344" s="21"/>
      <c r="BJ344" s="25">
        <f t="shared" ca="1" si="39"/>
        <v>1</v>
      </c>
      <c r="BK344" s="24">
        <f t="shared" ca="1" si="40"/>
        <v>12.861764544655435</v>
      </c>
      <c r="BL344" s="23">
        <f t="shared" si="41"/>
        <v>2.2936172842334348</v>
      </c>
      <c r="BM344" s="23">
        <f t="shared" ca="1" si="42"/>
        <v>2.8409414552631489</v>
      </c>
      <c r="BN344" s="22">
        <f t="shared" si="43"/>
        <v>2.6356820267079937</v>
      </c>
      <c r="BO344" s="21"/>
      <c r="BP344" s="2"/>
    </row>
    <row r="345" spans="1:68" x14ac:dyDescent="0.2">
      <c r="A345">
        <v>16.600000000000001</v>
      </c>
      <c r="B345">
        <v>0.62</v>
      </c>
      <c r="C345">
        <v>0.21001</v>
      </c>
      <c r="D345">
        <v>-4.4269999999999997E-2</v>
      </c>
      <c r="E345">
        <v>1.52E-2</v>
      </c>
      <c r="F345">
        <v>2.13883</v>
      </c>
      <c r="G345">
        <v>2.2627999999999999</v>
      </c>
      <c r="I345" s="17">
        <f t="shared" si="37"/>
        <v>54.461942257217849</v>
      </c>
      <c r="J345" s="16">
        <f t="shared" si="38"/>
        <v>-54.061942257217851</v>
      </c>
      <c r="K345" s="10">
        <v>120</v>
      </c>
      <c r="L345" s="16">
        <v>6289.124015748027</v>
      </c>
      <c r="M345" s="16">
        <v>2900.9350393700884</v>
      </c>
      <c r="N345" s="16">
        <v>23.600174978127733</v>
      </c>
      <c r="O345" s="16">
        <v>19.850380903490759</v>
      </c>
      <c r="P345" s="16">
        <v>20.18852564942582</v>
      </c>
      <c r="Q345" s="16">
        <v>0.46204671242206746</v>
      </c>
      <c r="R345" s="16">
        <v>2.2886600064091778</v>
      </c>
      <c r="S345" s="16">
        <v>23.482274023268253</v>
      </c>
      <c r="T345" s="20" t="s">
        <v>122</v>
      </c>
      <c r="U345" s="10">
        <v>5</v>
      </c>
      <c r="V345" s="20" t="s">
        <v>144</v>
      </c>
      <c r="W345" s="10">
        <v>4</v>
      </c>
      <c r="X345" s="20" t="s">
        <v>144</v>
      </c>
      <c r="Y345" s="10">
        <v>4</v>
      </c>
      <c r="Z345" s="20" t="s">
        <v>123</v>
      </c>
      <c r="AA345" s="15">
        <v>4</v>
      </c>
      <c r="AB345" s="11">
        <v>22.698509882021682</v>
      </c>
      <c r="AC345" s="10">
        <v>62.061433815086737</v>
      </c>
      <c r="AD345" s="19">
        <v>15.240056302891583</v>
      </c>
      <c r="AE345" s="12">
        <v>1985.0380903490761</v>
      </c>
      <c r="AF345" s="10">
        <v>1990.6834251756175</v>
      </c>
      <c r="AG345" s="10">
        <v>1345.9017099617213</v>
      </c>
      <c r="AH345" s="10">
        <v>0</v>
      </c>
      <c r="AI345" s="10">
        <v>4.3693689634965169</v>
      </c>
      <c r="AJ345" s="10"/>
      <c r="AK345" s="10"/>
      <c r="AL345" s="10"/>
      <c r="AM345" s="10"/>
      <c r="AN345" s="10">
        <v>9.9251904517453795</v>
      </c>
      <c r="AO345" s="10">
        <v>5.7507027693267281</v>
      </c>
      <c r="AP345" s="10">
        <v>10.421311969732049</v>
      </c>
      <c r="AQ345" s="10">
        <v>114.66</v>
      </c>
      <c r="AR345" s="10"/>
      <c r="AS345" s="10"/>
      <c r="AT345" s="10">
        <v>3.1628973355903951</v>
      </c>
      <c r="AU345" s="10">
        <v>1</v>
      </c>
      <c r="AV345" s="16"/>
      <c r="AW345" s="19">
        <v>298.60251377634262</v>
      </c>
      <c r="AX345" s="1" t="s">
        <v>120</v>
      </c>
      <c r="AY345" s="23">
        <v>54.0619422572179</v>
      </c>
      <c r="AZ345" s="18">
        <v>0</v>
      </c>
      <c r="BA345" s="18">
        <v>100</v>
      </c>
      <c r="BB345" s="18">
        <v>0</v>
      </c>
      <c r="BC345" s="18">
        <v>0</v>
      </c>
      <c r="BD345" s="18">
        <v>100</v>
      </c>
      <c r="BE345" s="18">
        <v>0</v>
      </c>
      <c r="BF345" s="24">
        <v>22.698509882021682</v>
      </c>
      <c r="BG345" s="24">
        <v>62.061433815086737</v>
      </c>
      <c r="BH345" s="24">
        <v>15.240056302891583</v>
      </c>
      <c r="BI345" s="21"/>
      <c r="BJ345" s="25">
        <f t="shared" ca="1" si="39"/>
        <v>1</v>
      </c>
      <c r="BK345" s="24">
        <f t="shared" ca="1" si="40"/>
        <v>11.750668946556448</v>
      </c>
      <c r="BL345" s="23">
        <f t="shared" si="41"/>
        <v>2.7109111597471083</v>
      </c>
      <c r="BM345" s="23">
        <f t="shared" ca="1" si="42"/>
        <v>2.9141876593565677</v>
      </c>
      <c r="BN345" s="22">
        <f t="shared" si="43"/>
        <v>2.7003811928779009</v>
      </c>
      <c r="BO345" s="21"/>
      <c r="BP345" s="2"/>
    </row>
    <row r="346" spans="1:68" x14ac:dyDescent="0.2">
      <c r="A346">
        <v>16.649999999999999</v>
      </c>
      <c r="B346">
        <v>1.93</v>
      </c>
      <c r="C346">
        <v>0.21254999999999999</v>
      </c>
      <c r="D346">
        <v>-2.317E-2</v>
      </c>
      <c r="E346">
        <v>2.0070000000000001E-2</v>
      </c>
      <c r="F346">
        <v>2.1396799999999998</v>
      </c>
      <c r="G346">
        <v>2.2642000000000002</v>
      </c>
      <c r="I346" s="17">
        <f t="shared" si="37"/>
        <v>54.625984251968497</v>
      </c>
      <c r="J346" s="16">
        <f t="shared" si="38"/>
        <v>-54.225984251968498</v>
      </c>
      <c r="K346" s="10">
        <v>120</v>
      </c>
      <c r="L346" s="16">
        <v>6308.8090551181049</v>
      </c>
      <c r="M346" s="16">
        <v>2910.3838582677258</v>
      </c>
      <c r="N346" s="16">
        <v>23.671259842519682</v>
      </c>
      <c r="O346" s="16">
        <v>20.523454825462007</v>
      </c>
      <c r="P346" s="16">
        <v>20.880355436006454</v>
      </c>
      <c r="Q346" s="16">
        <v>0.61208034788075649</v>
      </c>
      <c r="R346" s="16">
        <v>2.9313693905098681</v>
      </c>
      <c r="S346" s="16">
        <v>24.784764621142013</v>
      </c>
      <c r="T346" s="20" t="s">
        <v>122</v>
      </c>
      <c r="U346" s="10">
        <v>5</v>
      </c>
      <c r="V346" s="20" t="s">
        <v>144</v>
      </c>
      <c r="W346" s="10">
        <v>4</v>
      </c>
      <c r="X346" s="20" t="s">
        <v>33</v>
      </c>
      <c r="Y346" s="10">
        <v>3</v>
      </c>
      <c r="Z346" s="20" t="s">
        <v>33</v>
      </c>
      <c r="AA346" s="15">
        <v>3</v>
      </c>
      <c r="AB346" s="11">
        <v>34.463912281121551</v>
      </c>
      <c r="AC346" s="10">
        <v>56.891762942551772</v>
      </c>
      <c r="AD346" s="19">
        <v>8.6443247763266786</v>
      </c>
      <c r="AE346" s="12">
        <v>2052.3454825462004</v>
      </c>
      <c r="AF346" s="10">
        <v>2070.9172212809822</v>
      </c>
      <c r="AG346" s="10">
        <v>1392.0236957337636</v>
      </c>
      <c r="AH346" s="10">
        <v>22.906384017373682</v>
      </c>
      <c r="AI346" s="10">
        <v>3.4113749131632463</v>
      </c>
      <c r="AJ346" s="10"/>
      <c r="AK346" s="10"/>
      <c r="AL346" s="10"/>
      <c r="AM346" s="10"/>
      <c r="AN346" s="10">
        <v>10.261727412731004</v>
      </c>
      <c r="AO346" s="10">
        <v>6.1029699340031467</v>
      </c>
      <c r="AP346" s="10">
        <v>10.744165870136346</v>
      </c>
      <c r="AQ346" s="10">
        <v>114.66</v>
      </c>
      <c r="AR346" s="10"/>
      <c r="AS346" s="10"/>
      <c r="AT346" s="10">
        <v>3.2856064040393482</v>
      </c>
      <c r="AU346" s="10">
        <v>1</v>
      </c>
      <c r="AV346" s="16"/>
      <c r="AW346" s="19">
        <v>310.6375831921473</v>
      </c>
      <c r="AX346" s="1" t="s">
        <v>120</v>
      </c>
      <c r="AY346" s="23">
        <v>54.225984251968498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34.463912281121551</v>
      </c>
      <c r="BG346" s="24">
        <v>56.891762942551772</v>
      </c>
      <c r="BH346" s="24">
        <v>8.6443247763266786</v>
      </c>
      <c r="BI346" s="21"/>
      <c r="BJ346" s="25">
        <f t="shared" ca="1" si="39"/>
        <v>1</v>
      </c>
      <c r="BK346" s="24">
        <f t="shared" ca="1" si="40"/>
        <v>12.181177309716094</v>
      </c>
      <c r="BL346" s="23">
        <f t="shared" si="41"/>
        <v>3.4530184081073259</v>
      </c>
      <c r="BM346" s="23">
        <f t="shared" ca="1" si="42"/>
        <v>2.9624653637081164</v>
      </c>
      <c r="BN346" s="22">
        <f t="shared" si="43"/>
        <v>2.7530534072738635</v>
      </c>
      <c r="BO346" s="21"/>
      <c r="BP346" s="2"/>
    </row>
    <row r="347" spans="1:68" x14ac:dyDescent="0.2">
      <c r="A347">
        <v>16.7</v>
      </c>
      <c r="B347">
        <v>1.89</v>
      </c>
      <c r="C347">
        <v>0.23708000000000001</v>
      </c>
      <c r="D347">
        <v>-2.82E-3</v>
      </c>
      <c r="E347">
        <v>2.928E-2</v>
      </c>
      <c r="F347">
        <v>2.13775</v>
      </c>
      <c r="G347">
        <v>2.2647300000000001</v>
      </c>
      <c r="I347" s="17">
        <f t="shared" si="37"/>
        <v>54.790026246719158</v>
      </c>
      <c r="J347" s="16">
        <f t="shared" si="38"/>
        <v>-54.39002624671916</v>
      </c>
      <c r="K347" s="10">
        <v>120</v>
      </c>
      <c r="L347" s="16">
        <v>6328.4940944881846</v>
      </c>
      <c r="M347" s="16">
        <v>2919.8326771653637</v>
      </c>
      <c r="N347" s="16">
        <v>23.742344706911634</v>
      </c>
      <c r="O347" s="16">
        <v>27.023652977412734</v>
      </c>
      <c r="P347" s="16">
        <v>27.416024124518248</v>
      </c>
      <c r="Q347" s="16">
        <v>0.75678103421176723</v>
      </c>
      <c r="R347" s="16">
        <v>2.7603602578353996</v>
      </c>
      <c r="S347" s="16">
        <v>27.247996326771862</v>
      </c>
      <c r="T347" s="20" t="s">
        <v>122</v>
      </c>
      <c r="U347" s="10">
        <v>5</v>
      </c>
      <c r="V347" s="20" t="s">
        <v>144</v>
      </c>
      <c r="W347" s="10">
        <v>4</v>
      </c>
      <c r="X347" s="20" t="s">
        <v>144</v>
      </c>
      <c r="Y347" s="10">
        <v>4</v>
      </c>
      <c r="Z347" s="20" t="s">
        <v>123</v>
      </c>
      <c r="AA347" s="15">
        <v>4</v>
      </c>
      <c r="AB347" s="11">
        <v>24.010342322487702</v>
      </c>
      <c r="AC347" s="10">
        <v>61.713041622844166</v>
      </c>
      <c r="AD347" s="19">
        <v>14.27661605466813</v>
      </c>
      <c r="AE347" s="12">
        <v>2702.3652977412735</v>
      </c>
      <c r="AF347" s="10">
        <v>2838.6614764370706</v>
      </c>
      <c r="AG347" s="10">
        <v>1827.7349416345501</v>
      </c>
      <c r="AH347" s="10">
        <v>72.116261894267524</v>
      </c>
      <c r="AI347" s="10">
        <v>3.6227155392541883</v>
      </c>
      <c r="AJ347" s="10"/>
      <c r="AK347" s="10"/>
      <c r="AL347" s="10"/>
      <c r="AM347" s="10"/>
      <c r="AN347" s="10">
        <v>13.511826488706367</v>
      </c>
      <c r="AO347" s="10">
        <v>7.5022570444727483</v>
      </c>
      <c r="AP347" s="10">
        <v>13.794144591441849</v>
      </c>
      <c r="AQ347" s="10">
        <v>114.66</v>
      </c>
      <c r="AR347" s="10"/>
      <c r="AS347" s="10"/>
      <c r="AT347" s="10">
        <v>4.5596410954082449</v>
      </c>
      <c r="AU347" s="10">
        <v>1</v>
      </c>
      <c r="AV347" s="16"/>
      <c r="AW347" s="19">
        <v>425.79922146556061</v>
      </c>
      <c r="AX347" s="1" t="s">
        <v>120</v>
      </c>
      <c r="AY347" s="23">
        <v>54.390026246719202</v>
      </c>
      <c r="AZ347" s="18">
        <v>0</v>
      </c>
      <c r="BA347" s="18">
        <v>100</v>
      </c>
      <c r="BB347" s="18">
        <v>0</v>
      </c>
      <c r="BC347" s="18">
        <v>0</v>
      </c>
      <c r="BD347" s="18">
        <v>100</v>
      </c>
      <c r="BE347" s="18">
        <v>0</v>
      </c>
      <c r="BF347" s="24">
        <v>24.010342322487702</v>
      </c>
      <c r="BG347" s="24">
        <v>61.713041622844166</v>
      </c>
      <c r="BH347" s="24">
        <v>14.27661605466813</v>
      </c>
      <c r="BI347" s="21"/>
      <c r="BJ347" s="25">
        <f t="shared" ca="1" si="39"/>
        <v>0.99641302732545389</v>
      </c>
      <c r="BK347" s="24">
        <f t="shared" ca="1" si="40"/>
        <v>16.630843127747653</v>
      </c>
      <c r="BL347" s="23">
        <f t="shared" si="41"/>
        <v>3.1205178564870253</v>
      </c>
      <c r="BM347" s="23">
        <f t="shared" ca="1" si="42"/>
        <v>2.8278896225719263</v>
      </c>
      <c r="BN347" s="22">
        <f t="shared" si="43"/>
        <v>2.644105953287895</v>
      </c>
      <c r="BO347" s="21"/>
      <c r="BP347" s="2"/>
    </row>
    <row r="348" spans="1:68" x14ac:dyDescent="0.2">
      <c r="A348">
        <v>16.75</v>
      </c>
      <c r="B348">
        <v>1.86</v>
      </c>
      <c r="C348">
        <v>0.22764000000000001</v>
      </c>
      <c r="D348">
        <v>1.9730000000000001E-2</v>
      </c>
      <c r="E348">
        <v>3.0810000000000001E-2</v>
      </c>
      <c r="F348">
        <v>2.13748</v>
      </c>
      <c r="G348">
        <v>2.2643</v>
      </c>
      <c r="I348" s="17">
        <f t="shared" si="37"/>
        <v>54.954068241469813</v>
      </c>
      <c r="J348" s="16">
        <f t="shared" si="38"/>
        <v>-54.554068241469814</v>
      </c>
      <c r="K348" s="10">
        <v>120</v>
      </c>
      <c r="L348" s="16">
        <v>6348.1791338582634</v>
      </c>
      <c r="M348" s="16">
        <v>2929.2814960630012</v>
      </c>
      <c r="N348" s="16">
        <v>23.813429571303587</v>
      </c>
      <c r="O348" s="16">
        <v>24.522149897330593</v>
      </c>
      <c r="P348" s="16">
        <v>24.920413543995114</v>
      </c>
      <c r="Q348" s="16">
        <v>0.91712503798396816</v>
      </c>
      <c r="R348" s="16">
        <v>3.6802159657778271</v>
      </c>
      <c r="S348" s="16">
        <v>27.657197685036106</v>
      </c>
      <c r="T348" s="20" t="s">
        <v>122</v>
      </c>
      <c r="U348" s="10">
        <v>4</v>
      </c>
      <c r="V348" s="20" t="s">
        <v>144</v>
      </c>
      <c r="W348" s="10">
        <v>4</v>
      </c>
      <c r="X348" s="20" t="s">
        <v>144</v>
      </c>
      <c r="Y348" s="10">
        <v>4</v>
      </c>
      <c r="Z348" s="20" t="s">
        <v>33</v>
      </c>
      <c r="AA348" s="15">
        <v>3</v>
      </c>
      <c r="AB348" s="11">
        <v>47.075084885033611</v>
      </c>
      <c r="AC348" s="10">
        <v>47.93537459481567</v>
      </c>
      <c r="AD348" s="19">
        <v>4.9895405201507179</v>
      </c>
      <c r="AE348" s="12">
        <v>2452.2149897330592</v>
      </c>
      <c r="AF348" s="10">
        <v>2543.9022881772853</v>
      </c>
      <c r="AG348" s="10">
        <v>1661.3609029330078</v>
      </c>
      <c r="AH348" s="10">
        <v>79.071801196783241</v>
      </c>
      <c r="AI348" s="10">
        <v>2.7172318399217814</v>
      </c>
      <c r="AJ348" s="10"/>
      <c r="AK348" s="10"/>
      <c r="AL348" s="10"/>
      <c r="AM348" s="10"/>
      <c r="AN348" s="10">
        <v>16.34809993155373</v>
      </c>
      <c r="AO348" s="10">
        <v>7.2433556824981062</v>
      </c>
      <c r="AP348" s="10">
        <v>12.629526320531053</v>
      </c>
      <c r="AQ348" s="10">
        <v>114.66</v>
      </c>
      <c r="AR348" s="10"/>
      <c r="AS348" s="10"/>
      <c r="AT348" s="10">
        <v>4.0500309936575167</v>
      </c>
      <c r="AU348" s="10">
        <v>1</v>
      </c>
      <c r="AV348" s="16"/>
      <c r="AW348" s="19">
        <v>381.58534322659284</v>
      </c>
      <c r="AX348" s="1" t="s">
        <v>120</v>
      </c>
      <c r="AY348" s="23">
        <v>54.5540682414698</v>
      </c>
      <c r="AZ348" s="18">
        <v>100</v>
      </c>
      <c r="BA348" s="18">
        <v>0</v>
      </c>
      <c r="BB348" s="18">
        <v>0</v>
      </c>
      <c r="BC348" s="18">
        <v>100</v>
      </c>
      <c r="BD348" s="18">
        <v>0</v>
      </c>
      <c r="BE348" s="18">
        <v>0</v>
      </c>
      <c r="BF348" s="24">
        <v>47.075084885033611</v>
      </c>
      <c r="BG348" s="24">
        <v>47.93537459481567</v>
      </c>
      <c r="BH348" s="24">
        <v>4.9895405201507179</v>
      </c>
      <c r="BI348" s="21"/>
      <c r="BJ348" s="25">
        <f t="shared" ca="1" si="39"/>
        <v>1</v>
      </c>
      <c r="BK348" s="24">
        <f t="shared" ca="1" si="40"/>
        <v>14.847548114644066</v>
      </c>
      <c r="BL348" s="23">
        <f t="shared" si="41"/>
        <v>4.2173796313858958</v>
      </c>
      <c r="BM348" s="23">
        <f t="shared" ca="1" si="42"/>
        <v>2.947299353461188</v>
      </c>
      <c r="BN348" s="22">
        <f t="shared" si="43"/>
        <v>2.7557390348034705</v>
      </c>
      <c r="BO348" s="21"/>
      <c r="BP348" s="2"/>
    </row>
    <row r="349" spans="1:68" x14ac:dyDescent="0.2">
      <c r="A349">
        <v>16.8</v>
      </c>
      <c r="B349">
        <v>0.17</v>
      </c>
      <c r="C349">
        <v>0.23735999999999999</v>
      </c>
      <c r="D349">
        <v>0.10247000000000001</v>
      </c>
      <c r="E349">
        <v>3.6889999999999999E-2</v>
      </c>
      <c r="F349">
        <v>2.137</v>
      </c>
      <c r="G349">
        <v>2.26423</v>
      </c>
      <c r="I349" s="17">
        <f t="shared" si="37"/>
        <v>55.118110236220474</v>
      </c>
      <c r="J349" s="16">
        <f t="shared" si="38"/>
        <v>-54.718110236220475</v>
      </c>
      <c r="K349" s="10">
        <v>120</v>
      </c>
      <c r="L349" s="16">
        <v>6367.8641732283431</v>
      </c>
      <c r="M349" s="16">
        <v>2938.7303149606391</v>
      </c>
      <c r="N349" s="16">
        <v>23.884514435695539</v>
      </c>
      <c r="O349" s="16">
        <v>27.097850102669401</v>
      </c>
      <c r="P349" s="16">
        <v>27.51952969529389</v>
      </c>
      <c r="Q349" s="16">
        <v>1.5054559857494629</v>
      </c>
      <c r="R349" s="16">
        <v>5.4705004134097202</v>
      </c>
      <c r="S349" s="16">
        <v>29.283305043367214</v>
      </c>
      <c r="T349" s="20" t="s">
        <v>33</v>
      </c>
      <c r="U349" s="10">
        <v>3</v>
      </c>
      <c r="V349" s="20" t="s">
        <v>144</v>
      </c>
      <c r="W349" s="10">
        <v>4</v>
      </c>
      <c r="X349" s="20" t="s">
        <v>33</v>
      </c>
      <c r="Y349" s="10">
        <v>3</v>
      </c>
      <c r="Z349" s="20" t="s">
        <v>33</v>
      </c>
      <c r="AA349" s="15">
        <v>3</v>
      </c>
      <c r="AB349" s="11">
        <v>91.966895635564441</v>
      </c>
      <c r="AC349" s="10">
        <v>7.2894396005881532</v>
      </c>
      <c r="AD349" s="19">
        <v>0.74366476384741009</v>
      </c>
      <c r="AE349" s="12">
        <v>2709.7850102669404</v>
      </c>
      <c r="AF349" s="10">
        <v>2848.5227154259601</v>
      </c>
      <c r="AG349" s="10">
        <v>1834.6353130195928</v>
      </c>
      <c r="AH349" s="10">
        <v>111.0608353578173</v>
      </c>
      <c r="AI349" s="10">
        <v>1.8279863347578249</v>
      </c>
      <c r="AJ349" s="10"/>
      <c r="AK349" s="10"/>
      <c r="AL349" s="10"/>
      <c r="AM349" s="10"/>
      <c r="AN349" s="10">
        <v>27.097850102669401</v>
      </c>
      <c r="AO349" s="10">
        <v>8.3281519772744907</v>
      </c>
      <c r="AP349" s="10">
        <v>13.842447191137149</v>
      </c>
      <c r="AQ349" s="10">
        <v>111.47500000000001</v>
      </c>
      <c r="AR349" s="10"/>
      <c r="AS349" s="10"/>
      <c r="AT349" s="10">
        <v>4.5452719564073911</v>
      </c>
      <c r="AU349" s="10">
        <v>1</v>
      </c>
      <c r="AV349" s="16"/>
      <c r="AW349" s="19">
        <v>427.27840731389404</v>
      </c>
      <c r="AX349" s="1" t="s">
        <v>120</v>
      </c>
      <c r="AY349" s="23">
        <v>54.718110236220497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91.966895635564441</v>
      </c>
      <c r="BG349" s="24">
        <v>7.2894396005881532</v>
      </c>
      <c r="BH349" s="24">
        <v>0.74366476384741009</v>
      </c>
      <c r="BI349" s="21"/>
      <c r="BJ349" s="25">
        <f t="shared" ca="1" si="39"/>
        <v>1</v>
      </c>
      <c r="BK349" s="24">
        <f t="shared" ca="1" si="40"/>
        <v>16.561980856011736</v>
      </c>
      <c r="BL349" s="23">
        <f t="shared" si="41"/>
        <v>6.1862297772893626</v>
      </c>
      <c r="BM349" s="23">
        <f t="shared" ca="1" si="42"/>
        <v>3.0186636577631041</v>
      </c>
      <c r="BN349" s="22">
        <f t="shared" si="43"/>
        <v>2.8389483890868821</v>
      </c>
      <c r="BO349" s="21"/>
      <c r="BP349" s="2"/>
    </row>
    <row r="350" spans="1:68" x14ac:dyDescent="0.2">
      <c r="A350">
        <v>16.850000000000001</v>
      </c>
      <c r="B350">
        <v>1.86</v>
      </c>
      <c r="C350">
        <v>0.28631000000000001</v>
      </c>
      <c r="D350">
        <v>0.12217</v>
      </c>
      <c r="E350">
        <v>3.3279999999999997E-2</v>
      </c>
      <c r="F350">
        <v>2.1425800000000002</v>
      </c>
      <c r="G350">
        <v>2.2664</v>
      </c>
      <c r="I350" s="17">
        <f t="shared" si="37"/>
        <v>55.282152230971128</v>
      </c>
      <c r="J350" s="16">
        <f t="shared" si="38"/>
        <v>-54.88215223097113</v>
      </c>
      <c r="K350" s="10">
        <v>120</v>
      </c>
      <c r="L350" s="16">
        <v>6387.5492125984219</v>
      </c>
      <c r="M350" s="16">
        <v>2948.1791338582771</v>
      </c>
      <c r="N350" s="16">
        <v>23.955599300087489</v>
      </c>
      <c r="O350" s="16">
        <v>40.06909753593429</v>
      </c>
      <c r="P350" s="16">
        <v>40.476873910645047</v>
      </c>
      <c r="Q350" s="16">
        <v>1.6455347828364855</v>
      </c>
      <c r="R350" s="16">
        <v>4.0653702320715164</v>
      </c>
      <c r="S350" s="16">
        <v>28.317803799358121</v>
      </c>
      <c r="T350" s="20" t="s">
        <v>122</v>
      </c>
      <c r="U350" s="10">
        <v>5</v>
      </c>
      <c r="V350" s="20" t="s">
        <v>144</v>
      </c>
      <c r="W350" s="10">
        <v>4</v>
      </c>
      <c r="X350" s="20" t="s">
        <v>144</v>
      </c>
      <c r="Y350" s="10">
        <v>4</v>
      </c>
      <c r="Z350" s="20" t="s">
        <v>123</v>
      </c>
      <c r="AA350" s="15">
        <v>4</v>
      </c>
      <c r="AB350" s="11">
        <v>42.213063856363718</v>
      </c>
      <c r="AC350" s="10">
        <v>51.681339968793168</v>
      </c>
      <c r="AD350" s="19">
        <v>6.1055961748431162</v>
      </c>
      <c r="AE350" s="12">
        <v>4006.9097535934293</v>
      </c>
      <c r="AF350" s="10">
        <v>4371.7582090337382</v>
      </c>
      <c r="AG350" s="10">
        <v>2698.45826070967</v>
      </c>
      <c r="AH350" s="10">
        <v>89.736778270710147</v>
      </c>
      <c r="AI350" s="10">
        <v>2.4598005665290867</v>
      </c>
      <c r="AJ350" s="10"/>
      <c r="AK350" s="10"/>
      <c r="AL350" s="10"/>
      <c r="AM350" s="10"/>
      <c r="AN350" s="10">
        <v>20.034548767967145</v>
      </c>
      <c r="AO350" s="10">
        <v>10.874479344411455</v>
      </c>
      <c r="AP350" s="10">
        <v>20.238436955322523</v>
      </c>
      <c r="AQ350" s="10">
        <v>114.66</v>
      </c>
      <c r="AR350" s="10"/>
      <c r="AS350" s="10"/>
      <c r="AT350" s="10">
        <v>7.1027935659085371</v>
      </c>
      <c r="AU350" s="10">
        <v>1</v>
      </c>
      <c r="AV350" s="16"/>
      <c r="AW350" s="19">
        <v>655.76373135506071</v>
      </c>
      <c r="AX350" s="1" t="s">
        <v>120</v>
      </c>
      <c r="AY350" s="23">
        <v>54.882152230971101</v>
      </c>
      <c r="AZ350" s="18">
        <v>0</v>
      </c>
      <c r="BA350" s="18">
        <v>100</v>
      </c>
      <c r="BB350" s="18">
        <v>0</v>
      </c>
      <c r="BC350" s="18">
        <v>0</v>
      </c>
      <c r="BD350" s="18">
        <v>100</v>
      </c>
      <c r="BE350" s="18">
        <v>0</v>
      </c>
      <c r="BF350" s="24">
        <v>42.213063856363718</v>
      </c>
      <c r="BG350" s="24">
        <v>51.681339968793168</v>
      </c>
      <c r="BH350" s="24">
        <v>6.1055961748431162</v>
      </c>
      <c r="BI350" s="21"/>
      <c r="BJ350" s="25">
        <f t="shared" ca="1" si="39"/>
        <v>0.97948494414180187</v>
      </c>
      <c r="BK350" s="24">
        <f t="shared" ca="1" si="40"/>
        <v>25.463978598919997</v>
      </c>
      <c r="BL350" s="23">
        <f t="shared" si="41"/>
        <v>4.4136212212504455</v>
      </c>
      <c r="BM350" s="23">
        <f t="shared" ca="1" si="42"/>
        <v>2.7817011007771173</v>
      </c>
      <c r="BN350" s="22">
        <f t="shared" si="43"/>
        <v>2.6287876763526694</v>
      </c>
      <c r="BO350" s="21"/>
      <c r="BP350" s="2"/>
    </row>
    <row r="351" spans="1:68" x14ac:dyDescent="0.2">
      <c r="A351">
        <v>16.899999999999999</v>
      </c>
      <c r="B351">
        <v>1.82</v>
      </c>
      <c r="C351">
        <v>0.30137000000000003</v>
      </c>
      <c r="D351">
        <v>0.11359</v>
      </c>
      <c r="E351">
        <v>1.082E-2</v>
      </c>
      <c r="F351">
        <v>2.1422500000000002</v>
      </c>
      <c r="G351">
        <v>2.26498</v>
      </c>
      <c r="I351" s="17">
        <f t="shared" si="37"/>
        <v>55.446194225721776</v>
      </c>
      <c r="J351" s="16">
        <f t="shared" si="38"/>
        <v>-55.046194225721777</v>
      </c>
      <c r="K351" s="10">
        <v>120</v>
      </c>
      <c r="L351" s="16">
        <v>6407.2342519684998</v>
      </c>
      <c r="M351" s="16">
        <v>2957.6279527559145</v>
      </c>
      <c r="N351" s="16">
        <v>24.026684164479438</v>
      </c>
      <c r="O351" s="16">
        <v>44.059842915811096</v>
      </c>
      <c r="P351" s="16">
        <v>44.381118937518416</v>
      </c>
      <c r="Q351" s="16">
        <v>1.584525844815843</v>
      </c>
      <c r="R351" s="16">
        <v>3.5702701571057829</v>
      </c>
      <c r="S351" s="16">
        <v>22.310834840786303</v>
      </c>
      <c r="T351" s="20" t="s">
        <v>122</v>
      </c>
      <c r="U351" s="10">
        <v>5</v>
      </c>
      <c r="V351" s="20" t="s">
        <v>142</v>
      </c>
      <c r="W351" s="10">
        <v>5</v>
      </c>
      <c r="X351" s="20" t="s">
        <v>144</v>
      </c>
      <c r="Y351" s="10">
        <v>4</v>
      </c>
      <c r="Z351" s="20" t="s">
        <v>123</v>
      </c>
      <c r="AA351" s="15">
        <v>4</v>
      </c>
      <c r="AB351" s="11">
        <v>27.84095731097036</v>
      </c>
      <c r="AC351" s="10">
        <v>60.323914171428761</v>
      </c>
      <c r="AD351" s="19">
        <v>11.835128517600879</v>
      </c>
      <c r="AE351" s="12">
        <v>4405.9842915811096</v>
      </c>
      <c r="AF351" s="10">
        <v>4829.9232098794246</v>
      </c>
      <c r="AG351" s="10">
        <v>2958.7412625012275</v>
      </c>
      <c r="AH351" s="10">
        <v>0</v>
      </c>
      <c r="AI351" s="10">
        <v>2.8009084915037459</v>
      </c>
      <c r="AJ351" s="10"/>
      <c r="AK351" s="10"/>
      <c r="AL351" s="10"/>
      <c r="AM351" s="10"/>
      <c r="AN351" s="10">
        <v>22.029921457905548</v>
      </c>
      <c r="AO351" s="10">
        <v>11.525896410629597</v>
      </c>
      <c r="AP351" s="10">
        <v>22.190559468759208</v>
      </c>
      <c r="AQ351" s="10">
        <v>114.66</v>
      </c>
      <c r="AR351" s="10"/>
      <c r="AS351" s="10"/>
      <c r="AT351" s="10">
        <v>7.8598318590358547</v>
      </c>
      <c r="AU351" s="10">
        <v>1</v>
      </c>
      <c r="AV351" s="16"/>
      <c r="AW351" s="19">
        <v>724.48848148191371</v>
      </c>
      <c r="AX351" s="1" t="s">
        <v>120</v>
      </c>
      <c r="AY351" s="23">
        <v>55.046194225721798</v>
      </c>
      <c r="AZ351" s="18">
        <v>0</v>
      </c>
      <c r="BA351" s="18">
        <v>100</v>
      </c>
      <c r="BB351" s="18">
        <v>0</v>
      </c>
      <c r="BC351" s="18">
        <v>0</v>
      </c>
      <c r="BD351" s="18">
        <v>100</v>
      </c>
      <c r="BE351" s="18">
        <v>0</v>
      </c>
      <c r="BF351" s="24">
        <v>27.84095731097036</v>
      </c>
      <c r="BG351" s="24">
        <v>60.323914171428761</v>
      </c>
      <c r="BH351" s="24">
        <v>11.835128517600879</v>
      </c>
      <c r="BI351" s="21"/>
      <c r="BJ351" s="25">
        <f t="shared" ca="1" si="39"/>
        <v>0.9515541837323187</v>
      </c>
      <c r="BK351" s="24">
        <f t="shared" ca="1" si="40"/>
        <v>28.29776174247602</v>
      </c>
      <c r="BL351" s="23">
        <f t="shared" si="41"/>
        <v>3.8480378243150342</v>
      </c>
      <c r="BM351" s="23">
        <f t="shared" ca="1" si="42"/>
        <v>2.7078060659139327</v>
      </c>
      <c r="BN351" s="22">
        <f t="shared" si="43"/>
        <v>2.5608535462218809</v>
      </c>
      <c r="BO351" s="21"/>
      <c r="BP351" s="2"/>
    </row>
    <row r="352" spans="1:68" x14ac:dyDescent="0.2">
      <c r="A352">
        <v>16.95</v>
      </c>
      <c r="B352">
        <v>1.89</v>
      </c>
      <c r="C352">
        <v>0.27477000000000001</v>
      </c>
      <c r="D352">
        <v>4.9820000000000003E-2</v>
      </c>
      <c r="E352">
        <v>1.304E-2</v>
      </c>
      <c r="F352">
        <v>2.1421999999999999</v>
      </c>
      <c r="G352">
        <v>2.2639800000000001</v>
      </c>
      <c r="I352" s="17">
        <f t="shared" si="37"/>
        <v>55.610236220472437</v>
      </c>
      <c r="J352" s="16">
        <f t="shared" si="38"/>
        <v>-55.210236220472439</v>
      </c>
      <c r="K352" s="10">
        <v>120</v>
      </c>
      <c r="L352" s="16">
        <v>6426.9192913385796</v>
      </c>
      <c r="M352" s="16">
        <v>2967.0767716535524</v>
      </c>
      <c r="N352" s="16">
        <v>24.097769028871387</v>
      </c>
      <c r="O352" s="16">
        <v>37.011116016427103</v>
      </c>
      <c r="P352" s="16">
        <v>37.340941939455334</v>
      </c>
      <c r="Q352" s="16">
        <v>1.1310829569864305</v>
      </c>
      <c r="R352" s="16">
        <v>3.0290691617270133</v>
      </c>
      <c r="S352" s="16">
        <v>22.904577988071676</v>
      </c>
      <c r="T352" s="20" t="s">
        <v>122</v>
      </c>
      <c r="U352" s="10">
        <v>5</v>
      </c>
      <c r="V352" s="20" t="s">
        <v>142</v>
      </c>
      <c r="W352" s="10">
        <v>5</v>
      </c>
      <c r="X352" s="20" t="s">
        <v>144</v>
      </c>
      <c r="Y352" s="10">
        <v>4</v>
      </c>
      <c r="Z352" s="20" t="s">
        <v>123</v>
      </c>
      <c r="AA352" s="15">
        <v>4</v>
      </c>
      <c r="AB352" s="11">
        <v>21.528253311572065</v>
      </c>
      <c r="AC352" s="10">
        <v>62.308924144056547</v>
      </c>
      <c r="AD352" s="19">
        <v>16.162822544371384</v>
      </c>
      <c r="AE352" s="12">
        <v>3701.1116016427104</v>
      </c>
      <c r="AF352" s="10">
        <v>4000.5091489678812</v>
      </c>
      <c r="AG352" s="10">
        <v>2489.3961292970225</v>
      </c>
      <c r="AH352" s="10">
        <v>0</v>
      </c>
      <c r="AI352" s="10">
        <v>3.3013442302184131</v>
      </c>
      <c r="AJ352" s="10"/>
      <c r="AK352" s="10"/>
      <c r="AL352" s="10"/>
      <c r="AM352" s="10"/>
      <c r="AN352" s="10">
        <v>18.505558008213551</v>
      </c>
      <c r="AO352" s="10">
        <v>9.7810133897289173</v>
      </c>
      <c r="AP352" s="10">
        <v>18.670470969727667</v>
      </c>
      <c r="AQ352" s="10">
        <v>114.66</v>
      </c>
      <c r="AR352" s="10"/>
      <c r="AS352" s="10"/>
      <c r="AT352" s="10">
        <v>6.427432176808761</v>
      </c>
      <c r="AU352" s="10">
        <v>1</v>
      </c>
      <c r="AV352" s="16"/>
      <c r="AW352" s="19">
        <v>600.07637234518222</v>
      </c>
      <c r="AX352" s="1" t="s">
        <v>120</v>
      </c>
      <c r="AY352" s="23">
        <v>55.210236220472403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21.528253311572065</v>
      </c>
      <c r="BG352" s="24">
        <v>62.308924144056547</v>
      </c>
      <c r="BH352" s="24">
        <v>16.162822544371384</v>
      </c>
      <c r="BI352" s="21"/>
      <c r="BJ352" s="25">
        <f t="shared" ca="1" si="39"/>
        <v>0.9599487463771047</v>
      </c>
      <c r="BK352" s="24">
        <f t="shared" ca="1" si="40"/>
        <v>23.315925642326487</v>
      </c>
      <c r="BL352" s="23">
        <f t="shared" si="41"/>
        <v>3.3142877263828483</v>
      </c>
      <c r="BM352" s="23">
        <f t="shared" ca="1" si="42"/>
        <v>2.7292530863112976</v>
      </c>
      <c r="BN352" s="22">
        <f t="shared" si="43"/>
        <v>2.5676537512360218</v>
      </c>
      <c r="BO352" s="21"/>
      <c r="BP352" s="2"/>
    </row>
    <row r="353" spans="1:68" x14ac:dyDescent="0.2">
      <c r="A353">
        <v>17</v>
      </c>
      <c r="B353">
        <v>1.86</v>
      </c>
      <c r="C353">
        <v>0.248</v>
      </c>
      <c r="D353">
        <v>2.1649999999999999E-2</v>
      </c>
      <c r="E353">
        <v>1.6789999999999999E-2</v>
      </c>
      <c r="F353">
        <v>2.1427800000000001</v>
      </c>
      <c r="G353">
        <v>2.2637999999999998</v>
      </c>
      <c r="I353" s="17">
        <f t="shared" si="37"/>
        <v>55.774278215223092</v>
      </c>
      <c r="J353" s="16">
        <f t="shared" si="38"/>
        <v>-55.374278215223093</v>
      </c>
      <c r="K353" s="10">
        <v>120</v>
      </c>
      <c r="L353" s="16">
        <v>6446.6043307086584</v>
      </c>
      <c r="M353" s="16">
        <v>2976.5255905511904</v>
      </c>
      <c r="N353" s="16">
        <v>24.168853893263339</v>
      </c>
      <c r="O353" s="16">
        <v>29.917340862422996</v>
      </c>
      <c r="P353" s="16">
        <v>30.261609186331142</v>
      </c>
      <c r="Q353" s="16">
        <v>0.93077738775082486</v>
      </c>
      <c r="R353" s="16">
        <v>3.0757696394124587</v>
      </c>
      <c r="S353" s="16">
        <v>23.907522493621286</v>
      </c>
      <c r="T353" s="20" t="s">
        <v>122</v>
      </c>
      <c r="U353" s="10">
        <v>5</v>
      </c>
      <c r="V353" s="20" t="s">
        <v>144</v>
      </c>
      <c r="W353" s="10">
        <v>4</v>
      </c>
      <c r="X353" s="20" t="s">
        <v>144</v>
      </c>
      <c r="Y353" s="10">
        <v>4</v>
      </c>
      <c r="Z353" s="20" t="s">
        <v>123</v>
      </c>
      <c r="AA353" s="15">
        <v>4</v>
      </c>
      <c r="AB353" s="11">
        <v>27.486492283411039</v>
      </c>
      <c r="AC353" s="10">
        <v>60.473384872108362</v>
      </c>
      <c r="AD353" s="19">
        <v>12.040122844480601</v>
      </c>
      <c r="AE353" s="12">
        <v>2991.7340862422998</v>
      </c>
      <c r="AF353" s="10">
        <v>3166.4885286373833</v>
      </c>
      <c r="AG353" s="10">
        <v>2017.4406124220761</v>
      </c>
      <c r="AH353" s="10">
        <v>0</v>
      </c>
      <c r="AI353" s="10">
        <v>3.2512187752494448</v>
      </c>
      <c r="AJ353" s="10"/>
      <c r="AK353" s="10"/>
      <c r="AL353" s="10"/>
      <c r="AM353" s="10"/>
      <c r="AN353" s="10">
        <v>14.958670431211498</v>
      </c>
      <c r="AO353" s="10">
        <v>8.2695001476278911</v>
      </c>
      <c r="AP353" s="10">
        <v>15.130804593165571</v>
      </c>
      <c r="AQ353" s="10">
        <v>114.66</v>
      </c>
      <c r="AR353" s="10"/>
      <c r="AS353" s="10"/>
      <c r="AT353" s="10">
        <v>5.0115076305554753</v>
      </c>
      <c r="AU353" s="10">
        <v>1</v>
      </c>
      <c r="AV353" s="16"/>
      <c r="AW353" s="19">
        <v>474.97327929560748</v>
      </c>
      <c r="AX353" s="1" t="s">
        <v>120</v>
      </c>
      <c r="AY353" s="23">
        <v>55.3742782152231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27.486492283411039</v>
      </c>
      <c r="BG353" s="24">
        <v>60.473384872108362</v>
      </c>
      <c r="BH353" s="24">
        <v>12.040122844480601</v>
      </c>
      <c r="BI353" s="21"/>
      <c r="BJ353" s="25">
        <f t="shared" ca="1" si="39"/>
        <v>0.9960143097866071</v>
      </c>
      <c r="BK353" s="24">
        <f t="shared" ca="1" si="40"/>
        <v>18.192285218009818</v>
      </c>
      <c r="BL353" s="23">
        <f t="shared" si="41"/>
        <v>3.4424395988576904</v>
      </c>
      <c r="BM353" s="23">
        <f t="shared" ca="1" si="42"/>
        <v>2.8233274053037185</v>
      </c>
      <c r="BN353" s="22">
        <f t="shared" si="43"/>
        <v>2.6410167264741355</v>
      </c>
      <c r="BO353" s="21"/>
      <c r="BP353" s="2"/>
    </row>
    <row r="354" spans="1:68" x14ac:dyDescent="0.2">
      <c r="A354">
        <v>17.05</v>
      </c>
      <c r="B354">
        <v>0.42</v>
      </c>
      <c r="C354">
        <v>0.22195000000000001</v>
      </c>
      <c r="D354">
        <v>8.8599999999999998E-3</v>
      </c>
      <c r="E354">
        <v>2.4559999999999998E-2</v>
      </c>
      <c r="F354">
        <v>2.14263</v>
      </c>
      <c r="G354">
        <v>2.2640500000000001</v>
      </c>
      <c r="I354" s="17">
        <f t="shared" si="37"/>
        <v>55.938320209973753</v>
      </c>
      <c r="J354" s="16">
        <f t="shared" si="38"/>
        <v>-55.538320209973755</v>
      </c>
      <c r="K354" s="10">
        <v>120</v>
      </c>
      <c r="L354" s="16">
        <v>6466.2893700787381</v>
      </c>
      <c r="M354" s="16">
        <v>2985.9744094488283</v>
      </c>
      <c r="N354" s="16">
        <v>24.239938757655292</v>
      </c>
      <c r="O354" s="16">
        <v>23.014358316221767</v>
      </c>
      <c r="P354" s="16">
        <v>23.388551294753096</v>
      </c>
      <c r="Q354" s="16">
        <v>0.83983282862681385</v>
      </c>
      <c r="R354" s="16">
        <v>3.5907860133911713</v>
      </c>
      <c r="S354" s="16">
        <v>25.985623509120082</v>
      </c>
      <c r="T354" s="20" t="s">
        <v>122</v>
      </c>
      <c r="U354" s="10">
        <v>5</v>
      </c>
      <c r="V354" s="20" t="s">
        <v>144</v>
      </c>
      <c r="W354" s="10">
        <v>4</v>
      </c>
      <c r="X354" s="20" t="s">
        <v>33</v>
      </c>
      <c r="Y354" s="10">
        <v>3</v>
      </c>
      <c r="Z354" s="20" t="s">
        <v>33</v>
      </c>
      <c r="AA354" s="15">
        <v>3</v>
      </c>
      <c r="AB354" s="11">
        <v>46.655341265681329</v>
      </c>
      <c r="AC354" s="10">
        <v>48.270613266086869</v>
      </c>
      <c r="AD354" s="19">
        <v>5.0740454682317999</v>
      </c>
      <c r="AE354" s="12">
        <v>2301.4358316221765</v>
      </c>
      <c r="AF354" s="10">
        <v>2356.7355390770203</v>
      </c>
      <c r="AG354" s="10">
        <v>1559.2367529835396</v>
      </c>
      <c r="AH354" s="10">
        <v>35.911229172989962</v>
      </c>
      <c r="AI354" s="10">
        <v>2.7849055785298407</v>
      </c>
      <c r="AJ354" s="10"/>
      <c r="AK354" s="10"/>
      <c r="AL354" s="10"/>
      <c r="AM354" s="10"/>
      <c r="AN354" s="10">
        <v>11.507179158110883</v>
      </c>
      <c r="AO354" s="10">
        <v>6.8967276195932676</v>
      </c>
      <c r="AP354" s="10">
        <v>11.914657270884778</v>
      </c>
      <c r="AQ354" s="10">
        <v>114.66</v>
      </c>
      <c r="AR354" s="10"/>
      <c r="AS354" s="10"/>
      <c r="AT354" s="10">
        <v>3.6630066847307896</v>
      </c>
      <c r="AU354" s="10">
        <v>1</v>
      </c>
      <c r="AV354" s="16"/>
      <c r="AW354" s="19">
        <v>353.51033086155303</v>
      </c>
      <c r="AX354" s="1" t="s">
        <v>120</v>
      </c>
      <c r="AY354" s="23">
        <v>55.538320209973797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46.655341265681329</v>
      </c>
      <c r="BG354" s="24">
        <v>48.270613266086869</v>
      </c>
      <c r="BH354" s="24">
        <v>5.0740454682317999</v>
      </c>
      <c r="BI354" s="21"/>
      <c r="BJ354" s="25">
        <f t="shared" ca="1" si="39"/>
        <v>1</v>
      </c>
      <c r="BK354" s="24">
        <f t="shared" ca="1" si="40"/>
        <v>13.500053145756295</v>
      </c>
      <c r="BL354" s="23">
        <f t="shared" si="41"/>
        <v>4.166786832383047</v>
      </c>
      <c r="BM354" s="23">
        <f t="shared" ca="1" si="42"/>
        <v>2.9763902358021128</v>
      </c>
      <c r="BN354" s="22">
        <f t="shared" si="43"/>
        <v>2.769920640433726</v>
      </c>
      <c r="BO354" s="21"/>
      <c r="BP354" s="2"/>
    </row>
    <row r="355" spans="1:68" x14ac:dyDescent="0.2">
      <c r="A355">
        <v>17.100000000000001</v>
      </c>
      <c r="B355">
        <v>1.86</v>
      </c>
      <c r="C355">
        <v>0.22677</v>
      </c>
      <c r="D355">
        <v>1.49E-3</v>
      </c>
      <c r="E355">
        <v>3.4909999999999997E-2</v>
      </c>
      <c r="F355">
        <v>2.1427999999999998</v>
      </c>
      <c r="G355">
        <v>2.26335</v>
      </c>
      <c r="I355" s="17">
        <f t="shared" si="37"/>
        <v>56.102362204724415</v>
      </c>
      <c r="J355" s="16">
        <f t="shared" si="38"/>
        <v>-55.702362204724416</v>
      </c>
      <c r="K355" s="10">
        <v>120</v>
      </c>
      <c r="L355" s="16">
        <v>6485.9744094488178</v>
      </c>
      <c r="M355" s="16">
        <v>2995.4232283464662</v>
      </c>
      <c r="N355" s="16">
        <v>24.311023622047244</v>
      </c>
      <c r="O355" s="16">
        <v>24.291608829568791</v>
      </c>
      <c r="P355" s="16">
        <v>24.705662834528685</v>
      </c>
      <c r="Q355" s="16">
        <v>0.78742771519882637</v>
      </c>
      <c r="R355" s="16">
        <v>3.1872357381090612</v>
      </c>
      <c r="S355" s="16">
        <v>28.753750344437016</v>
      </c>
      <c r="T355" s="20" t="s">
        <v>122</v>
      </c>
      <c r="U355" s="10">
        <v>5</v>
      </c>
      <c r="V355" s="20" t="s">
        <v>144</v>
      </c>
      <c r="W355" s="10">
        <v>4</v>
      </c>
      <c r="X355" s="20" t="s">
        <v>144</v>
      </c>
      <c r="Y355" s="10">
        <v>4</v>
      </c>
      <c r="Z355" s="20" t="s">
        <v>33</v>
      </c>
      <c r="AA355" s="15">
        <v>3</v>
      </c>
      <c r="AB355" s="11">
        <v>35.600300973822769</v>
      </c>
      <c r="AC355" s="10">
        <v>56.197711901221595</v>
      </c>
      <c r="AD355" s="19">
        <v>8.2019871249556342</v>
      </c>
      <c r="AE355" s="12">
        <v>2429.160882956879</v>
      </c>
      <c r="AF355" s="10">
        <v>2510.5318943817906</v>
      </c>
      <c r="AG355" s="10">
        <v>1647.044188968579</v>
      </c>
      <c r="AH355" s="10">
        <v>91.393235432018145</v>
      </c>
      <c r="AI355" s="10">
        <v>3.1375150198123873</v>
      </c>
      <c r="AJ355" s="10"/>
      <c r="AK355" s="10"/>
      <c r="AL355" s="10"/>
      <c r="AM355" s="10"/>
      <c r="AN355" s="10">
        <v>12.145804414784395</v>
      </c>
      <c r="AO355" s="10">
        <v>7.0825163866974608</v>
      </c>
      <c r="AP355" s="10">
        <v>12.529309322780053</v>
      </c>
      <c r="AQ355" s="10">
        <v>114.66</v>
      </c>
      <c r="AR355" s="10"/>
      <c r="AS355" s="10"/>
      <c r="AT355" s="10">
        <v>3.9013928391396675</v>
      </c>
      <c r="AU355" s="10">
        <v>1</v>
      </c>
      <c r="AV355" s="16"/>
      <c r="AW355" s="19">
        <v>376.57978415726859</v>
      </c>
      <c r="AX355" s="1" t="s">
        <v>120</v>
      </c>
      <c r="AY355" s="23">
        <v>55.702362204724402</v>
      </c>
      <c r="AZ355" s="18">
        <v>0</v>
      </c>
      <c r="BA355" s="18">
        <v>100</v>
      </c>
      <c r="BB355" s="18">
        <v>0</v>
      </c>
      <c r="BC355" s="18">
        <v>100</v>
      </c>
      <c r="BD355" s="18">
        <v>0</v>
      </c>
      <c r="BE355" s="18">
        <v>0</v>
      </c>
      <c r="BF355" s="24">
        <v>35.600300973822769</v>
      </c>
      <c r="BG355" s="24">
        <v>56.197711901221595</v>
      </c>
      <c r="BH355" s="24">
        <v>8.2019871249556342</v>
      </c>
      <c r="BI355" s="21"/>
      <c r="BJ355" s="25">
        <f t="shared" ca="1" si="39"/>
        <v>1</v>
      </c>
      <c r="BK355" s="24">
        <f t="shared" ca="1" si="40"/>
        <v>14.330312609381817</v>
      </c>
      <c r="BL355" s="23">
        <f t="shared" si="41"/>
        <v>3.6688236302903445</v>
      </c>
      <c r="BM355" s="23">
        <f t="shared" ca="1" si="42"/>
        <v>2.9219768776957937</v>
      </c>
      <c r="BN355" s="22">
        <f t="shared" si="43"/>
        <v>2.7185845667059745</v>
      </c>
      <c r="BO355" s="21"/>
      <c r="BP355" s="2"/>
    </row>
    <row r="356" spans="1:68" x14ac:dyDescent="0.2">
      <c r="A356">
        <v>17.149999999999999</v>
      </c>
      <c r="B356">
        <v>1.86</v>
      </c>
      <c r="C356">
        <v>0.23035</v>
      </c>
      <c r="D356">
        <v>-9.3799999999999994E-3</v>
      </c>
      <c r="E356">
        <v>4.8099999999999997E-2</v>
      </c>
      <c r="F356">
        <v>2.1440999999999999</v>
      </c>
      <c r="G356">
        <v>2.26328</v>
      </c>
      <c r="I356" s="17">
        <f t="shared" si="37"/>
        <v>56.266404199475055</v>
      </c>
      <c r="J356" s="16">
        <f t="shared" si="38"/>
        <v>-55.866404199475056</v>
      </c>
      <c r="K356" s="10">
        <v>120</v>
      </c>
      <c r="L356" s="16">
        <v>6505.6594488188948</v>
      </c>
      <c r="M356" s="16">
        <v>3004.8720472441032</v>
      </c>
      <c r="N356" s="16">
        <v>24.38210848643919</v>
      </c>
      <c r="O356" s="16">
        <v>25.240272073921972</v>
      </c>
      <c r="P356" s="16">
        <v>25.70512481691015</v>
      </c>
      <c r="Q356" s="16">
        <v>0.71013550584167229</v>
      </c>
      <c r="R356" s="16">
        <v>2.7626222821314941</v>
      </c>
      <c r="S356" s="16">
        <v>32.281440485290183</v>
      </c>
      <c r="T356" s="20" t="s">
        <v>122</v>
      </c>
      <c r="U356" s="10">
        <v>5</v>
      </c>
      <c r="V356" s="20" t="s">
        <v>144</v>
      </c>
      <c r="W356" s="10">
        <v>4</v>
      </c>
      <c r="X356" s="20" t="s">
        <v>144</v>
      </c>
      <c r="Y356" s="10">
        <v>4</v>
      </c>
      <c r="Z356" s="20" t="s">
        <v>123</v>
      </c>
      <c r="AA356" s="15">
        <v>4</v>
      </c>
      <c r="AB356" s="11">
        <v>25.846259616549311</v>
      </c>
      <c r="AC356" s="10">
        <v>61.111650930834486</v>
      </c>
      <c r="AD356" s="19">
        <v>13.042089452616201</v>
      </c>
      <c r="AE356" s="12">
        <v>2524.0272073921974</v>
      </c>
      <c r="AF356" s="10">
        <v>2626.9577135225463</v>
      </c>
      <c r="AG356" s="10">
        <v>1713.6749877940101</v>
      </c>
      <c r="AH356" s="10">
        <v>162.5005439763633</v>
      </c>
      <c r="AI356" s="10">
        <v>3.6197492739704269</v>
      </c>
      <c r="AJ356" s="10"/>
      <c r="AK356" s="10"/>
      <c r="AL356" s="10"/>
      <c r="AM356" s="10"/>
      <c r="AN356" s="10">
        <v>12.620136036960986</v>
      </c>
      <c r="AO356" s="10">
        <v>7.1711758918603401</v>
      </c>
      <c r="AP356" s="10">
        <v>12.995724914558071</v>
      </c>
      <c r="AQ356" s="10">
        <v>114.66</v>
      </c>
      <c r="AR356" s="10"/>
      <c r="AS356" s="10"/>
      <c r="AT356" s="10">
        <v>4.0780288268094758</v>
      </c>
      <c r="AU356" s="10">
        <v>1</v>
      </c>
      <c r="AV356" s="16"/>
      <c r="AW356" s="19">
        <v>394.04365702838197</v>
      </c>
      <c r="AX356" s="1" t="s">
        <v>120</v>
      </c>
      <c r="AY356" s="23">
        <v>55.866404199475099</v>
      </c>
      <c r="AZ356" s="18">
        <v>0</v>
      </c>
      <c r="BA356" s="18">
        <v>100</v>
      </c>
      <c r="BB356" s="18">
        <v>0</v>
      </c>
      <c r="BC356" s="18">
        <v>0</v>
      </c>
      <c r="BD356" s="18">
        <v>100</v>
      </c>
      <c r="BE356" s="18">
        <v>0</v>
      </c>
      <c r="BF356" s="24">
        <v>25.846259616549311</v>
      </c>
      <c r="BG356" s="24">
        <v>61.111650930834486</v>
      </c>
      <c r="BH356" s="24">
        <v>13.042089452616201</v>
      </c>
      <c r="BI356" s="21"/>
      <c r="BJ356" s="25">
        <f t="shared" ca="1" si="39"/>
        <v>1</v>
      </c>
      <c r="BK356" s="24">
        <f t="shared" ca="1" si="40"/>
        <v>14.943927554647567</v>
      </c>
      <c r="BL356" s="23">
        <f t="shared" si="41"/>
        <v>3.1628637647777258</v>
      </c>
      <c r="BM356" s="23">
        <f t="shared" ca="1" si="42"/>
        <v>2.8684767639733662</v>
      </c>
      <c r="BN356" s="22">
        <f t="shared" si="43"/>
        <v>2.6661596877760574</v>
      </c>
      <c r="BO356" s="21"/>
      <c r="BP356" s="2"/>
    </row>
    <row r="357" spans="1:68" x14ac:dyDescent="0.2">
      <c r="A357">
        <v>17.2</v>
      </c>
      <c r="B357">
        <v>1.86</v>
      </c>
      <c r="C357">
        <v>0.22361</v>
      </c>
      <c r="D357">
        <v>-32768</v>
      </c>
      <c r="E357">
        <v>5.5E-2</v>
      </c>
      <c r="F357">
        <v>2.14723</v>
      </c>
      <c r="G357">
        <v>2.2675800000000002</v>
      </c>
      <c r="I357" s="17"/>
      <c r="J357" s="16"/>
      <c r="K357" s="10"/>
      <c r="L357" s="16"/>
      <c r="M357" s="16"/>
      <c r="N357" s="16"/>
      <c r="O357" s="16"/>
      <c r="P357" s="16"/>
      <c r="Q357" s="16"/>
      <c r="R357" s="16"/>
      <c r="S357" s="16"/>
      <c r="T357" s="20"/>
      <c r="U357" s="10"/>
      <c r="V357" s="20"/>
      <c r="W357" s="10"/>
      <c r="X357" s="20"/>
      <c r="Y357" s="10"/>
      <c r="Z357" s="20"/>
      <c r="AA357" s="15"/>
      <c r="AB357" s="11"/>
      <c r="AC357" s="10"/>
      <c r="AD357" s="19"/>
      <c r="AE357" s="12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6"/>
      <c r="AW357" s="19"/>
      <c r="AY357" s="23"/>
      <c r="AZ357" s="18"/>
      <c r="BA357" s="18"/>
      <c r="BB357" s="18"/>
      <c r="BC357" s="18"/>
      <c r="BD357" s="18"/>
      <c r="BE357" s="18"/>
      <c r="BF357" s="24"/>
      <c r="BG357" s="24"/>
      <c r="BH357" s="24"/>
      <c r="BI357" s="21"/>
      <c r="BJ357" s="25"/>
      <c r="BK357" s="24"/>
      <c r="BL357" s="23"/>
      <c r="BM357" s="23"/>
      <c r="BN357" s="22"/>
      <c r="BO357" s="21"/>
      <c r="BP357" s="2"/>
    </row>
    <row r="358" spans="1:68" x14ac:dyDescent="0.2">
      <c r="A358">
        <v>17.25</v>
      </c>
      <c r="B358">
        <v>1.86</v>
      </c>
      <c r="C358">
        <v>0.21378</v>
      </c>
      <c r="D358">
        <v>-32768</v>
      </c>
      <c r="E358">
        <v>6.6199999999999995E-2</v>
      </c>
      <c r="F358">
        <v>2.1463299999999998</v>
      </c>
      <c r="G358">
        <v>2.2658499999999999</v>
      </c>
      <c r="I358" s="17"/>
      <c r="J358" s="16"/>
      <c r="K358" s="10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O358" s="21"/>
      <c r="BP358" s="2"/>
    </row>
    <row r="359" spans="1:68" x14ac:dyDescent="0.2">
      <c r="A359"/>
      <c r="B359"/>
      <c r="C359">
        <v>0.1336</v>
      </c>
      <c r="D359">
        <v>-0.11339</v>
      </c>
      <c r="E359">
        <v>-6.9540000000000005E-2</v>
      </c>
      <c r="F359">
        <v>1.9885299999999999</v>
      </c>
      <c r="G359">
        <v>2.0304500000000001</v>
      </c>
      <c r="I359" s="17"/>
      <c r="J359" s="16"/>
      <c r="K359" s="10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O359" s="21"/>
      <c r="BP359" s="2"/>
    </row>
    <row r="360" spans="1:68" x14ac:dyDescent="0.2">
      <c r="I360" s="17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P360" s="2"/>
    </row>
    <row r="361" spans="1:68" x14ac:dyDescent="0.2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1:68" x14ac:dyDescent="0.2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1:68" x14ac:dyDescent="0.2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1:68" x14ac:dyDescent="0.2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1:68" x14ac:dyDescent="0.2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1:68" x14ac:dyDescent="0.2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1:68" x14ac:dyDescent="0.2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1:68" x14ac:dyDescent="0.2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 x14ac:dyDescent="0.2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 x14ac:dyDescent="0.2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 x14ac:dyDescent="0.2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 x14ac:dyDescent="0.2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 x14ac:dyDescent="0.2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 x14ac:dyDescent="0.2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 x14ac:dyDescent="0.2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 x14ac:dyDescent="0.2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 x14ac:dyDescent="0.2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 x14ac:dyDescent="0.2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 x14ac:dyDescent="0.2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 x14ac:dyDescent="0.2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 x14ac:dyDescent="0.2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 x14ac:dyDescent="0.2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 x14ac:dyDescent="0.2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 x14ac:dyDescent="0.2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 x14ac:dyDescent="0.2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 x14ac:dyDescent="0.2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 x14ac:dyDescent="0.2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 x14ac:dyDescent="0.2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 x14ac:dyDescent="0.2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 x14ac:dyDescent="0.2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 x14ac:dyDescent="0.2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 x14ac:dyDescent="0.2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 x14ac:dyDescent="0.2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 x14ac:dyDescent="0.2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 x14ac:dyDescent="0.2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 x14ac:dyDescent="0.2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 x14ac:dyDescent="0.2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 x14ac:dyDescent="0.2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 x14ac:dyDescent="0.2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 x14ac:dyDescent="0.2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 x14ac:dyDescent="0.2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 x14ac:dyDescent="0.2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 x14ac:dyDescent="0.2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 x14ac:dyDescent="0.2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 x14ac:dyDescent="0.2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 x14ac:dyDescent="0.2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 x14ac:dyDescent="0.2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 x14ac:dyDescent="0.2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 x14ac:dyDescent="0.2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 x14ac:dyDescent="0.2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 x14ac:dyDescent="0.2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 x14ac:dyDescent="0.2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 x14ac:dyDescent="0.2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 x14ac:dyDescent="0.2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 x14ac:dyDescent="0.2"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20"/>
      <c r="U415" s="10"/>
      <c r="V415" s="20"/>
      <c r="W415" s="10"/>
      <c r="X415" s="20"/>
      <c r="Y415" s="10"/>
      <c r="Z415" s="20"/>
      <c r="AA415" s="15"/>
      <c r="AB415" s="11"/>
      <c r="AC415" s="10"/>
      <c r="AD415" s="19"/>
      <c r="AE415" s="12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6"/>
      <c r="AW415" s="19"/>
      <c r="AY415" s="23"/>
      <c r="AZ415" s="18"/>
      <c r="BA415" s="18"/>
      <c r="BB415" s="18"/>
      <c r="BC415" s="18"/>
      <c r="BD415" s="18"/>
      <c r="BE415" s="18"/>
      <c r="BF415" s="24"/>
      <c r="BG415" s="24"/>
      <c r="BH415" s="24"/>
      <c r="BI415" s="21"/>
      <c r="BJ415" s="25"/>
      <c r="BK415" s="24"/>
      <c r="BL415" s="23"/>
      <c r="BM415" s="23"/>
      <c r="BN415" s="22"/>
      <c r="BP415" s="2"/>
    </row>
    <row r="416" spans="9:68" x14ac:dyDescent="0.2"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20"/>
      <c r="U416" s="10"/>
      <c r="V416" s="20"/>
      <c r="W416" s="10"/>
      <c r="X416" s="20"/>
      <c r="Y416" s="10"/>
      <c r="Z416" s="20"/>
      <c r="AA416" s="15"/>
      <c r="AB416" s="11"/>
      <c r="AC416" s="10"/>
      <c r="AD416" s="19"/>
      <c r="AE416" s="12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6"/>
      <c r="AW416" s="19"/>
      <c r="AY416" s="23"/>
      <c r="AZ416" s="18"/>
      <c r="BA416" s="18"/>
      <c r="BB416" s="18"/>
      <c r="BC416" s="18"/>
      <c r="BD416" s="18"/>
      <c r="BE416" s="18"/>
      <c r="BF416" s="24"/>
      <c r="BG416" s="24"/>
      <c r="BH416" s="24"/>
      <c r="BI416" s="21"/>
      <c r="BJ416" s="25"/>
      <c r="BK416" s="24"/>
      <c r="BL416" s="23"/>
      <c r="BM416" s="23"/>
      <c r="BN416" s="22"/>
      <c r="BP416" s="2"/>
    </row>
    <row r="417" spans="9:68" x14ac:dyDescent="0.2"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20"/>
      <c r="U417" s="10"/>
      <c r="V417" s="20"/>
      <c r="W417" s="10"/>
      <c r="X417" s="20"/>
      <c r="Y417" s="10"/>
      <c r="Z417" s="20"/>
      <c r="AA417" s="15"/>
      <c r="AB417" s="11"/>
      <c r="AC417" s="10"/>
      <c r="AD417" s="19"/>
      <c r="AE417" s="12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6"/>
      <c r="AW417" s="19"/>
      <c r="AY417" s="23"/>
      <c r="AZ417" s="18"/>
      <c r="BA417" s="18"/>
      <c r="BB417" s="18"/>
      <c r="BC417" s="18"/>
      <c r="BD417" s="18"/>
      <c r="BE417" s="18"/>
      <c r="BF417" s="24"/>
      <c r="BG417" s="24"/>
      <c r="BH417" s="24"/>
      <c r="BI417" s="21"/>
      <c r="BJ417" s="25"/>
      <c r="BK417" s="24"/>
      <c r="BL417" s="23"/>
      <c r="BM417" s="23"/>
      <c r="BN417" s="22"/>
      <c r="BP417" s="2"/>
    </row>
    <row r="418" spans="9:68" x14ac:dyDescent="0.2"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20"/>
      <c r="U418" s="10"/>
      <c r="V418" s="20"/>
      <c r="W418" s="10"/>
      <c r="X418" s="20"/>
      <c r="Y418" s="10"/>
      <c r="Z418" s="20"/>
      <c r="AA418" s="15"/>
      <c r="AB418" s="11"/>
      <c r="AC418" s="10"/>
      <c r="AD418" s="19"/>
      <c r="AE418" s="12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6"/>
      <c r="AW418" s="19"/>
      <c r="AY418" s="23"/>
      <c r="AZ418" s="18"/>
      <c r="BA418" s="18"/>
      <c r="BB418" s="18"/>
      <c r="BC418" s="18"/>
      <c r="BD418" s="18"/>
      <c r="BE418" s="18"/>
      <c r="BF418" s="24"/>
      <c r="BG418" s="24"/>
      <c r="BH418" s="24"/>
      <c r="BI418" s="21"/>
      <c r="BJ418" s="25"/>
      <c r="BK418" s="24"/>
      <c r="BL418" s="23"/>
      <c r="BM418" s="23"/>
      <c r="BN418" s="22"/>
      <c r="BP418" s="2"/>
    </row>
    <row r="419" spans="9:68" x14ac:dyDescent="0.2"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20"/>
      <c r="U419" s="10"/>
      <c r="V419" s="20"/>
      <c r="W419" s="10"/>
      <c r="X419" s="20"/>
      <c r="Y419" s="10"/>
      <c r="Z419" s="20"/>
      <c r="AA419" s="15"/>
      <c r="AB419" s="11"/>
      <c r="AC419" s="10"/>
      <c r="AD419" s="19"/>
      <c r="AE419" s="12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6"/>
      <c r="AW419" s="19"/>
      <c r="AY419" s="23"/>
      <c r="AZ419" s="18"/>
      <c r="BA419" s="18"/>
      <c r="BB419" s="18"/>
      <c r="BC419" s="18"/>
      <c r="BD419" s="18"/>
      <c r="BE419" s="18"/>
      <c r="BF419" s="24"/>
      <c r="BG419" s="24"/>
      <c r="BH419" s="24"/>
      <c r="BI419" s="21"/>
      <c r="BJ419" s="25"/>
      <c r="BK419" s="24"/>
      <c r="BL419" s="23"/>
      <c r="BM419" s="23"/>
      <c r="BN419" s="22"/>
      <c r="BP419" s="2"/>
    </row>
    <row r="420" spans="9:68" x14ac:dyDescent="0.2"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20"/>
      <c r="U420" s="10"/>
      <c r="V420" s="20"/>
      <c r="W420" s="10"/>
      <c r="X420" s="20"/>
      <c r="Y420" s="10"/>
      <c r="Z420" s="20"/>
      <c r="AA420" s="15"/>
      <c r="AB420" s="11"/>
      <c r="AC420" s="10"/>
      <c r="AD420" s="19"/>
      <c r="AE420" s="12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6"/>
      <c r="AW420" s="19"/>
      <c r="AY420" s="23"/>
      <c r="AZ420" s="18"/>
      <c r="BA420" s="18"/>
      <c r="BB420" s="18"/>
      <c r="BC420" s="18"/>
      <c r="BD420" s="18"/>
      <c r="BE420" s="18"/>
      <c r="BF420" s="24"/>
      <c r="BG420" s="24"/>
      <c r="BH420" s="24"/>
      <c r="BI420" s="21"/>
      <c r="BJ420" s="25"/>
      <c r="BK420" s="24"/>
      <c r="BL420" s="23"/>
      <c r="BM420" s="23"/>
      <c r="BN420" s="22"/>
      <c r="BP420" s="2"/>
    </row>
    <row r="421" spans="9:68" x14ac:dyDescent="0.2"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0"/>
      <c r="U421" s="10"/>
      <c r="V421" s="20"/>
      <c r="W421" s="10"/>
      <c r="X421" s="20"/>
      <c r="Y421" s="10"/>
      <c r="Z421" s="20"/>
      <c r="AA421" s="15"/>
      <c r="AB421" s="11"/>
      <c r="AC421" s="10"/>
      <c r="AD421" s="19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19"/>
      <c r="AY421" s="23"/>
      <c r="AZ421" s="18"/>
      <c r="BA421" s="18"/>
      <c r="BB421" s="18"/>
      <c r="BC421" s="18"/>
      <c r="BD421" s="18"/>
      <c r="BE421" s="18"/>
      <c r="BF421" s="24"/>
      <c r="BG421" s="24"/>
      <c r="BH421" s="24"/>
      <c r="BI421" s="21"/>
      <c r="BJ421" s="25"/>
      <c r="BK421" s="24"/>
      <c r="BL421" s="23"/>
      <c r="BM421" s="23"/>
      <c r="BN421" s="22"/>
      <c r="BP421" s="2"/>
    </row>
    <row r="422" spans="9:68" x14ac:dyDescent="0.2"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0"/>
      <c r="U422" s="10"/>
      <c r="V422" s="20"/>
      <c r="W422" s="10"/>
      <c r="X422" s="20"/>
      <c r="Y422" s="10"/>
      <c r="Z422" s="20"/>
      <c r="AA422" s="15"/>
      <c r="AB422" s="11"/>
      <c r="AC422" s="10"/>
      <c r="AD422" s="19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19"/>
      <c r="AY422" s="23"/>
      <c r="AZ422" s="18"/>
      <c r="BA422" s="18"/>
      <c r="BB422" s="18"/>
      <c r="BC422" s="18"/>
      <c r="BD422" s="18"/>
      <c r="BE422" s="18"/>
      <c r="BF422" s="24"/>
      <c r="BG422" s="24"/>
      <c r="BH422" s="24"/>
      <c r="BI422" s="21"/>
      <c r="BJ422" s="25"/>
      <c r="BK422" s="24"/>
      <c r="BL422" s="23"/>
      <c r="BM422" s="23"/>
      <c r="BN422" s="22"/>
      <c r="BP422" s="2"/>
    </row>
    <row r="423" spans="9:68" x14ac:dyDescent="0.2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0"/>
      <c r="U423" s="10"/>
      <c r="V423" s="20"/>
      <c r="W423" s="10"/>
      <c r="X423" s="20"/>
      <c r="Y423" s="10"/>
      <c r="Z423" s="20"/>
      <c r="AA423" s="15"/>
      <c r="AB423" s="11"/>
      <c r="AC423" s="10"/>
      <c r="AD423" s="19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19"/>
      <c r="AY423" s="23"/>
      <c r="AZ423" s="18"/>
      <c r="BA423" s="18"/>
      <c r="BB423" s="18"/>
      <c r="BC423" s="18"/>
      <c r="BD423" s="18"/>
      <c r="BE423" s="18"/>
      <c r="BF423" s="24"/>
      <c r="BG423" s="24"/>
      <c r="BH423" s="24"/>
      <c r="BI423" s="21"/>
      <c r="BJ423" s="25"/>
      <c r="BK423" s="24"/>
      <c r="BL423" s="23"/>
      <c r="BM423" s="23"/>
      <c r="BN423" s="22"/>
      <c r="BP423" s="2"/>
    </row>
    <row r="424" spans="9:68" x14ac:dyDescent="0.2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0"/>
      <c r="U424" s="10"/>
      <c r="V424" s="20"/>
      <c r="W424" s="10"/>
      <c r="X424" s="20"/>
      <c r="Y424" s="10"/>
      <c r="Z424" s="20"/>
      <c r="AA424" s="15"/>
      <c r="AB424" s="11"/>
      <c r="AC424" s="10"/>
      <c r="AD424" s="19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19"/>
      <c r="AY424" s="23"/>
      <c r="AZ424" s="18"/>
      <c r="BA424" s="18"/>
      <c r="BB424" s="18"/>
      <c r="BC424" s="18"/>
      <c r="BD424" s="18"/>
      <c r="BE424" s="18"/>
      <c r="BF424" s="24"/>
      <c r="BG424" s="24"/>
      <c r="BH424" s="24"/>
      <c r="BI424" s="21"/>
      <c r="BJ424" s="25"/>
      <c r="BK424" s="24"/>
      <c r="BL424" s="23"/>
      <c r="BM424" s="23"/>
      <c r="BN424" s="22"/>
      <c r="BP424" s="2"/>
    </row>
    <row r="425" spans="9:68" x14ac:dyDescent="0.2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9:68" x14ac:dyDescent="0.2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9:68" x14ac:dyDescent="0.2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9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9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9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9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9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 x14ac:dyDescent="0.2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 x14ac:dyDescent="0.2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 x14ac:dyDescent="0.2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 x14ac:dyDescent="0.2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 x14ac:dyDescent="0.2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 x14ac:dyDescent="0.2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 x14ac:dyDescent="0.2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 x14ac:dyDescent="0.2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 x14ac:dyDescent="0.2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 x14ac:dyDescent="0.2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 x14ac:dyDescent="0.2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 x14ac:dyDescent="0.2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 x14ac:dyDescent="0.2">
      <c r="I448" s="17"/>
      <c r="J448" s="16"/>
      <c r="K448" s="16"/>
      <c r="L448" s="16"/>
      <c r="M448" s="16"/>
      <c r="N448" s="10"/>
      <c r="O448" s="10"/>
      <c r="P448" s="9"/>
      <c r="Q448" s="9"/>
      <c r="R448" s="9"/>
      <c r="S448" s="9"/>
      <c r="U448" s="15"/>
      <c r="W448" s="2"/>
      <c r="X448" s="2"/>
      <c r="Y448" s="2"/>
      <c r="Z448" s="2"/>
      <c r="AA448" s="2"/>
      <c r="AB448" s="14"/>
      <c r="AC448" s="2"/>
      <c r="AD448" s="13"/>
      <c r="AE448" s="12"/>
      <c r="AF448" s="10"/>
      <c r="AG448" s="11"/>
      <c r="AH448" s="9"/>
      <c r="AI448" s="9"/>
      <c r="AJ448" s="9"/>
      <c r="AK448" s="9"/>
      <c r="AL448" s="9"/>
      <c r="AM448" s="10"/>
      <c r="AN448" s="9"/>
      <c r="AO448" s="9"/>
      <c r="AP448" s="10"/>
      <c r="AQ448" s="9"/>
      <c r="AR448" s="8"/>
      <c r="AS448" s="8"/>
      <c r="AT448" s="8"/>
      <c r="AU448" s="8"/>
      <c r="AV448" s="8"/>
      <c r="AW448" s="7"/>
      <c r="BP448" s="2"/>
    </row>
    <row r="449" spans="9:68" x14ac:dyDescent="0.2">
      <c r="I449" s="17"/>
      <c r="J449" s="16"/>
      <c r="K449" s="16"/>
      <c r="L449" s="16"/>
      <c r="M449" s="16"/>
      <c r="N449" s="10"/>
      <c r="O449" s="10"/>
      <c r="P449" s="9"/>
      <c r="Q449" s="9"/>
      <c r="R449" s="9"/>
      <c r="S449" s="9"/>
      <c r="U449" s="15"/>
      <c r="W449" s="2"/>
      <c r="X449" s="2"/>
      <c r="Y449" s="2"/>
      <c r="Z449" s="2"/>
      <c r="AA449" s="2"/>
      <c r="AB449" s="14"/>
      <c r="AC449" s="2"/>
      <c r="AD449" s="13"/>
      <c r="AE449" s="12"/>
      <c r="AF449" s="10"/>
      <c r="AG449" s="11"/>
      <c r="AH449" s="9"/>
      <c r="AI449" s="9"/>
      <c r="AJ449" s="9"/>
      <c r="AK449" s="9"/>
      <c r="AL449" s="9"/>
      <c r="AM449" s="10"/>
      <c r="AN449" s="9"/>
      <c r="AO449" s="9"/>
      <c r="AP449" s="10"/>
      <c r="AQ449" s="9"/>
      <c r="AR449" s="8"/>
      <c r="AS449" s="8"/>
      <c r="AT449" s="8"/>
      <c r="AU449" s="8"/>
      <c r="AV449" s="8"/>
      <c r="AW449" s="7"/>
      <c r="BP449" s="2"/>
    </row>
    <row r="450" spans="9:68" x14ac:dyDescent="0.2">
      <c r="I450" s="17"/>
      <c r="J450" s="16"/>
      <c r="K450" s="16"/>
      <c r="L450" s="16"/>
      <c r="M450" s="16"/>
      <c r="N450" s="10"/>
      <c r="O450" s="10"/>
      <c r="P450" s="9"/>
      <c r="Q450" s="9"/>
      <c r="R450" s="9"/>
      <c r="S450" s="9"/>
      <c r="U450" s="15"/>
      <c r="W450" s="2"/>
      <c r="X450" s="2"/>
      <c r="Y450" s="2"/>
      <c r="Z450" s="2"/>
      <c r="AA450" s="2"/>
      <c r="AB450" s="14"/>
      <c r="AC450" s="2"/>
      <c r="AD450" s="13"/>
      <c r="AE450" s="12"/>
      <c r="AF450" s="10"/>
      <c r="AG450" s="11"/>
      <c r="AH450" s="9"/>
      <c r="AI450" s="9"/>
      <c r="AJ450" s="9"/>
      <c r="AK450" s="9"/>
      <c r="AL450" s="9"/>
      <c r="AM450" s="10"/>
      <c r="AN450" s="9"/>
      <c r="AO450" s="9"/>
      <c r="AP450" s="10"/>
      <c r="AQ450" s="9"/>
      <c r="AR450" s="8"/>
      <c r="AS450" s="8"/>
      <c r="AT450" s="8"/>
      <c r="AU450" s="8"/>
      <c r="AV450" s="8"/>
      <c r="AW450" s="7"/>
      <c r="BP450" s="2"/>
    </row>
    <row r="451" spans="9:68" x14ac:dyDescent="0.2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 x14ac:dyDescent="0.2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 x14ac:dyDescent="0.2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 x14ac:dyDescent="0.2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 x14ac:dyDescent="0.2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 x14ac:dyDescent="0.2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 x14ac:dyDescent="0.2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 x14ac:dyDescent="0.2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 x14ac:dyDescent="0.2">
      <c r="I459" s="4"/>
      <c r="V459" s="1"/>
      <c r="Z459" s="2"/>
      <c r="AB459" s="6"/>
      <c r="AD459" s="5"/>
      <c r="BP459" s="2"/>
    </row>
    <row r="460" spans="9:68" x14ac:dyDescent="0.2">
      <c r="I460" s="4"/>
      <c r="V460" s="1"/>
      <c r="Z460" s="2"/>
      <c r="BP460" s="2"/>
    </row>
    <row r="461" spans="9:68" x14ac:dyDescent="0.2">
      <c r="I461" s="4"/>
      <c r="V461" s="1"/>
      <c r="Z461" s="2"/>
      <c r="BP461" s="2"/>
    </row>
    <row r="462" spans="9:68" x14ac:dyDescent="0.2">
      <c r="I462" s="4"/>
      <c r="V462" s="1"/>
      <c r="Z462" s="2"/>
      <c r="BP462" s="2"/>
    </row>
    <row r="463" spans="9:68" x14ac:dyDescent="0.2">
      <c r="I463" s="4"/>
      <c r="V463" s="1"/>
      <c r="Z463" s="2"/>
    </row>
    <row r="464" spans="9:68" x14ac:dyDescent="0.2">
      <c r="I464" s="4"/>
      <c r="V464" s="1"/>
      <c r="Z464" s="2"/>
    </row>
    <row r="465" spans="9:26" x14ac:dyDescent="0.2">
      <c r="I465" s="4"/>
      <c r="V465" s="1"/>
      <c r="Z465" s="2"/>
    </row>
    <row r="466" spans="9:26" x14ac:dyDescent="0.2">
      <c r="I466" s="4"/>
      <c r="V466" s="1"/>
      <c r="Z466" s="2"/>
    </row>
    <row r="467" spans="9:26" x14ac:dyDescent="0.2">
      <c r="I467" s="4"/>
      <c r="V467" s="1"/>
      <c r="Z467" s="2"/>
    </row>
    <row r="468" spans="9:26" x14ac:dyDescent="0.2">
      <c r="I468" s="4"/>
      <c r="V468" s="1"/>
      <c r="Z468" s="2"/>
    </row>
    <row r="469" spans="9:26" x14ac:dyDescent="0.2">
      <c r="I469" s="4"/>
      <c r="V469" s="1"/>
      <c r="Z469" s="2"/>
    </row>
    <row r="470" spans="9:26" x14ac:dyDescent="0.2">
      <c r="I470" s="4"/>
      <c r="V470" s="1"/>
      <c r="Z470" s="2"/>
    </row>
    <row r="471" spans="9:26" x14ac:dyDescent="0.2">
      <c r="I471" s="4"/>
      <c r="V471" s="1"/>
      <c r="Z471" s="2"/>
    </row>
    <row r="472" spans="9:26" x14ac:dyDescent="0.2">
      <c r="I472" s="4"/>
      <c r="V472" s="1"/>
      <c r="Z472" s="2"/>
    </row>
    <row r="473" spans="9:26" x14ac:dyDescent="0.2">
      <c r="I473" s="4"/>
      <c r="V473" s="1"/>
      <c r="Z473" s="2"/>
    </row>
    <row r="474" spans="9:26" x14ac:dyDescent="0.2">
      <c r="I474" s="4"/>
      <c r="V474" s="1"/>
      <c r="Z474" s="2"/>
    </row>
    <row r="475" spans="9:26" x14ac:dyDescent="0.2">
      <c r="I475" s="4"/>
      <c r="V475" s="1"/>
      <c r="Z475" s="2"/>
    </row>
    <row r="476" spans="9:26" x14ac:dyDescent="0.2">
      <c r="I476" s="4"/>
      <c r="V476" s="1"/>
      <c r="Z476" s="2"/>
    </row>
    <row r="477" spans="9:26" x14ac:dyDescent="0.2">
      <c r="I477" s="4"/>
      <c r="V477" s="1"/>
      <c r="Z477" s="2"/>
    </row>
    <row r="478" spans="9:26" x14ac:dyDescent="0.2">
      <c r="I478" s="4"/>
      <c r="V478" s="1"/>
      <c r="Z478" s="2"/>
    </row>
    <row r="479" spans="9:26" x14ac:dyDescent="0.2">
      <c r="I479" s="4"/>
      <c r="V479" s="1"/>
      <c r="Z479" s="2"/>
    </row>
    <row r="480" spans="9:26" x14ac:dyDescent="0.2">
      <c r="I480" s="4"/>
      <c r="V480" s="1"/>
      <c r="Z480" s="2"/>
    </row>
    <row r="481" spans="9:26" x14ac:dyDescent="0.2">
      <c r="I481" s="4"/>
      <c r="V481" s="1"/>
      <c r="Z481" s="2"/>
    </row>
    <row r="482" spans="9:26" x14ac:dyDescent="0.2">
      <c r="I482" s="4"/>
      <c r="V482" s="1"/>
      <c r="Z482" s="2"/>
    </row>
    <row r="483" spans="9:26" x14ac:dyDescent="0.2">
      <c r="I483" s="4"/>
      <c r="V483" s="1"/>
      <c r="Z483" s="2"/>
    </row>
    <row r="484" spans="9:26" x14ac:dyDescent="0.2">
      <c r="I484" s="4"/>
      <c r="V484" s="1"/>
      <c r="Z484" s="2"/>
    </row>
    <row r="485" spans="9:26" x14ac:dyDescent="0.2">
      <c r="I485" s="4"/>
      <c r="V485" s="1"/>
      <c r="Z485" s="2"/>
    </row>
    <row r="486" spans="9:26" x14ac:dyDescent="0.2">
      <c r="I486" s="4"/>
      <c r="V486" s="1"/>
      <c r="Z486" s="2"/>
    </row>
    <row r="487" spans="9:26" x14ac:dyDescent="0.2">
      <c r="I487" s="4"/>
      <c r="V487" s="1"/>
      <c r="Z487" s="2"/>
    </row>
    <row r="488" spans="9:26" x14ac:dyDescent="0.2">
      <c r="I488" s="4"/>
      <c r="V488" s="1"/>
      <c r="Z488" s="2"/>
    </row>
    <row r="489" spans="9:26" x14ac:dyDescent="0.2">
      <c r="I489" s="4"/>
      <c r="V489" s="1"/>
      <c r="Z489" s="2"/>
    </row>
    <row r="490" spans="9:26" x14ac:dyDescent="0.2">
      <c r="I490" s="4"/>
      <c r="V490" s="1"/>
      <c r="Z490" s="2"/>
    </row>
    <row r="491" spans="9:26" x14ac:dyDescent="0.2">
      <c r="I491" s="4"/>
      <c r="V491" s="1"/>
      <c r="Z491" s="2"/>
    </row>
    <row r="492" spans="9:26" x14ac:dyDescent="0.2">
      <c r="I492" s="4"/>
      <c r="V492" s="1"/>
      <c r="Z492" s="2"/>
    </row>
    <row r="493" spans="9:26" x14ac:dyDescent="0.2">
      <c r="I493" s="4"/>
      <c r="V493" s="1"/>
      <c r="Z493" s="2"/>
    </row>
    <row r="494" spans="9:26" x14ac:dyDescent="0.2">
      <c r="I494" s="4"/>
      <c r="V494" s="1"/>
      <c r="Z494" s="2"/>
    </row>
    <row r="495" spans="9:26" x14ac:dyDescent="0.2">
      <c r="I495" s="4"/>
      <c r="V495" s="1"/>
      <c r="Z495" s="2"/>
    </row>
    <row r="496" spans="9:26" x14ac:dyDescent="0.2">
      <c r="I496" s="4"/>
      <c r="V496" s="1"/>
      <c r="Z496" s="2"/>
    </row>
    <row r="497" spans="9:26" x14ac:dyDescent="0.2">
      <c r="I497" s="4"/>
      <c r="V497" s="1"/>
      <c r="Z497" s="2"/>
    </row>
    <row r="498" spans="9:26" x14ac:dyDescent="0.2">
      <c r="I498" s="4"/>
      <c r="V498" s="1"/>
      <c r="Z498" s="2"/>
    </row>
    <row r="499" spans="9:26" x14ac:dyDescent="0.2">
      <c r="I499" s="4"/>
      <c r="V499" s="1"/>
      <c r="Z499" s="2"/>
    </row>
    <row r="500" spans="9:26" x14ac:dyDescent="0.2">
      <c r="I500" s="4"/>
      <c r="V500" s="1"/>
      <c r="Z500" s="2"/>
    </row>
    <row r="501" spans="9:26" x14ac:dyDescent="0.2">
      <c r="I501" s="4"/>
      <c r="V501" s="1"/>
      <c r="Z501" s="2"/>
    </row>
    <row r="502" spans="9:26" x14ac:dyDescent="0.2">
      <c r="I502" s="4"/>
      <c r="V502" s="1"/>
      <c r="Z502" s="2"/>
    </row>
    <row r="503" spans="9:26" x14ac:dyDescent="0.2">
      <c r="I503" s="4"/>
      <c r="V503" s="1"/>
      <c r="Z503" s="2"/>
    </row>
    <row r="504" spans="9:26" x14ac:dyDescent="0.2">
      <c r="I504" s="4"/>
      <c r="V504" s="1"/>
      <c r="Z504" s="2"/>
    </row>
    <row r="505" spans="9:26" x14ac:dyDescent="0.2">
      <c r="I505" s="4"/>
      <c r="V505" s="1"/>
      <c r="Z505" s="2"/>
    </row>
    <row r="506" spans="9:26" x14ac:dyDescent="0.2">
      <c r="I506" s="4"/>
      <c r="V506" s="1"/>
      <c r="Z506" s="2"/>
    </row>
    <row r="507" spans="9:26" x14ac:dyDescent="0.2">
      <c r="I507" s="4"/>
      <c r="V507" s="1"/>
      <c r="Z507" s="2"/>
    </row>
    <row r="508" spans="9:26" x14ac:dyDescent="0.2">
      <c r="I508" s="4"/>
      <c r="V508" s="1"/>
      <c r="Z508" s="2"/>
    </row>
    <row r="509" spans="9:26" x14ac:dyDescent="0.2">
      <c r="I509" s="4"/>
      <c r="V509" s="1"/>
      <c r="Z509" s="2"/>
    </row>
    <row r="510" spans="9:26" x14ac:dyDescent="0.2">
      <c r="I510" s="4"/>
      <c r="V510" s="1"/>
      <c r="Z510" s="2"/>
    </row>
    <row r="511" spans="9:26" x14ac:dyDescent="0.2">
      <c r="I511" s="4"/>
      <c r="V511" s="1"/>
      <c r="Z511" s="2"/>
    </row>
    <row r="512" spans="9:26" x14ac:dyDescent="0.2">
      <c r="I512" s="4"/>
      <c r="V512" s="1"/>
      <c r="Z512" s="2"/>
    </row>
    <row r="513" spans="9:26" x14ac:dyDescent="0.2">
      <c r="I513" s="4"/>
      <c r="V513" s="1"/>
      <c r="Z513" s="2"/>
    </row>
    <row r="514" spans="9:26" x14ac:dyDescent="0.2">
      <c r="I514" s="4"/>
      <c r="V514" s="1"/>
      <c r="Z514" s="2"/>
    </row>
    <row r="515" spans="9:26" x14ac:dyDescent="0.2">
      <c r="I515" s="4"/>
      <c r="V515" s="1"/>
      <c r="Z515" s="2"/>
    </row>
    <row r="516" spans="9:26" x14ac:dyDescent="0.2">
      <c r="I516" s="4"/>
      <c r="V516" s="1"/>
      <c r="Z516" s="2"/>
    </row>
    <row r="517" spans="9:26" x14ac:dyDescent="0.2">
      <c r="I517" s="4"/>
      <c r="V517" s="1"/>
      <c r="Z517" s="2"/>
    </row>
    <row r="518" spans="9:26" x14ac:dyDescent="0.2">
      <c r="V518" s="1"/>
      <c r="Z518" s="2"/>
    </row>
    <row r="519" spans="9:26" x14ac:dyDescent="0.2">
      <c r="V519" s="1"/>
      <c r="Z519" s="2"/>
    </row>
    <row r="520" spans="9:26" x14ac:dyDescent="0.2">
      <c r="V520" s="1"/>
      <c r="Z520" s="2"/>
    </row>
    <row r="521" spans="9:26" x14ac:dyDescent="0.2">
      <c r="V521" s="1"/>
      <c r="Z521" s="2"/>
    </row>
    <row r="522" spans="9:26" x14ac:dyDescent="0.2">
      <c r="V522" s="1"/>
      <c r="Z522" s="2"/>
    </row>
    <row r="523" spans="9:26" x14ac:dyDescent="0.2">
      <c r="V523" s="1"/>
      <c r="Z523" s="2"/>
    </row>
    <row r="524" spans="9:26" x14ac:dyDescent="0.2">
      <c r="V524" s="1"/>
      <c r="Z524" s="2"/>
    </row>
    <row r="525" spans="9:26" x14ac:dyDescent="0.2">
      <c r="V525" s="1"/>
      <c r="Z525" s="2"/>
    </row>
    <row r="526" spans="9:26" x14ac:dyDescent="0.2">
      <c r="V526" s="1"/>
      <c r="Z526" s="2"/>
    </row>
    <row r="527" spans="9:26" x14ac:dyDescent="0.2">
      <c r="V527" s="1"/>
      <c r="Z527" s="2"/>
    </row>
    <row r="528" spans="9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  <row r="553" spans="22:26" x14ac:dyDescent="0.2">
      <c r="V553" s="1"/>
      <c r="Z553" s="2"/>
    </row>
    <row r="554" spans="22:26" x14ac:dyDescent="0.2">
      <c r="V554" s="1"/>
      <c r="Z554" s="2"/>
    </row>
    <row r="555" spans="22:26" x14ac:dyDescent="0.2">
      <c r="V555" s="1"/>
      <c r="Z555" s="2"/>
    </row>
    <row r="556" spans="22:26" x14ac:dyDescent="0.2">
      <c r="V556" s="1"/>
      <c r="Z556" s="2"/>
    </row>
    <row r="557" spans="22:26" x14ac:dyDescent="0.2">
      <c r="V557" s="1"/>
      <c r="Z557" s="2"/>
    </row>
    <row r="558" spans="22:26" x14ac:dyDescent="0.2">
      <c r="V558" s="1"/>
      <c r="Z558" s="2"/>
    </row>
    <row r="559" spans="22:26" x14ac:dyDescent="0.2">
      <c r="V559" s="1"/>
      <c r="Z559" s="2"/>
    </row>
    <row r="560" spans="22:26" x14ac:dyDescent="0.2">
      <c r="V560" s="1"/>
      <c r="Z560" s="2"/>
    </row>
    <row r="561" spans="22:26" x14ac:dyDescent="0.2">
      <c r="V561" s="1"/>
      <c r="Z561" s="2"/>
    </row>
    <row r="562" spans="22:26" x14ac:dyDescent="0.2">
      <c r="V562" s="1"/>
      <c r="Z562" s="2"/>
    </row>
    <row r="563" spans="22:26" x14ac:dyDescent="0.2">
      <c r="V563" s="1"/>
      <c r="Z563" s="2"/>
    </row>
    <row r="564" spans="22:26" x14ac:dyDescent="0.2">
      <c r="V564" s="1"/>
      <c r="Z564" s="2"/>
    </row>
    <row r="565" spans="22:26" x14ac:dyDescent="0.2">
      <c r="V565" s="1"/>
      <c r="Z565" s="2"/>
    </row>
    <row r="566" spans="22:26" x14ac:dyDescent="0.2">
      <c r="V566" s="1"/>
      <c r="Z566" s="2"/>
    </row>
    <row r="567" spans="22:26" x14ac:dyDescent="0.2">
      <c r="V567" s="1"/>
      <c r="Z567" s="2"/>
    </row>
    <row r="568" spans="22:26" x14ac:dyDescent="0.2">
      <c r="V568" s="1"/>
      <c r="Z568" s="2"/>
    </row>
    <row r="569" spans="22:26" x14ac:dyDescent="0.2">
      <c r="V569" s="1"/>
      <c r="Z569" s="2"/>
    </row>
    <row r="570" spans="22:26" x14ac:dyDescent="0.2">
      <c r="V570" s="1"/>
      <c r="Z570" s="2"/>
    </row>
    <row r="571" spans="22:26" x14ac:dyDescent="0.2">
      <c r="V571" s="1"/>
      <c r="Z571" s="2"/>
    </row>
    <row r="572" spans="22:26" x14ac:dyDescent="0.2">
      <c r="V572" s="1"/>
      <c r="Z572" s="2"/>
    </row>
    <row r="573" spans="22:26" x14ac:dyDescent="0.2">
      <c r="V573" s="1"/>
      <c r="Z573" s="2"/>
    </row>
    <row r="574" spans="22:26" x14ac:dyDescent="0.2">
      <c r="V574" s="1"/>
      <c r="Z574" s="2"/>
    </row>
    <row r="575" spans="22:26" x14ac:dyDescent="0.2">
      <c r="V575" s="1"/>
      <c r="Z575" s="2"/>
    </row>
    <row r="576" spans="22:26" x14ac:dyDescent="0.2">
      <c r="V576" s="1"/>
      <c r="Z576" s="2"/>
    </row>
    <row r="577" spans="22:26" x14ac:dyDescent="0.2">
      <c r="V577" s="1"/>
      <c r="Z577" s="2"/>
    </row>
    <row r="578" spans="22:26" x14ac:dyDescent="0.2">
      <c r="V578" s="1"/>
      <c r="Z578" s="2"/>
    </row>
    <row r="579" spans="22:26" x14ac:dyDescent="0.2">
      <c r="V579" s="1"/>
      <c r="Z579" s="2"/>
    </row>
    <row r="580" spans="22:26" x14ac:dyDescent="0.2">
      <c r="V580" s="1"/>
      <c r="Z580" s="2"/>
    </row>
    <row r="581" spans="22:26" x14ac:dyDescent="0.2">
      <c r="V581" s="1"/>
      <c r="Z581" s="2"/>
    </row>
    <row r="582" spans="22:26" x14ac:dyDescent="0.2">
      <c r="V582" s="1"/>
      <c r="Z582" s="2"/>
    </row>
    <row r="583" spans="22:26" x14ac:dyDescent="0.2">
      <c r="V583" s="1"/>
      <c r="Z583" s="2"/>
    </row>
    <row r="584" spans="22:26" x14ac:dyDescent="0.2">
      <c r="V584" s="1"/>
      <c r="Z584" s="2"/>
    </row>
    <row r="585" spans="22:26" x14ac:dyDescent="0.2">
      <c r="V585" s="1"/>
      <c r="Z585" s="2"/>
    </row>
    <row r="586" spans="22:26" x14ac:dyDescent="0.2">
      <c r="V586" s="1"/>
      <c r="Z586" s="2"/>
    </row>
    <row r="587" spans="22:26" x14ac:dyDescent="0.2">
      <c r="V587" s="1"/>
      <c r="Z587" s="2"/>
    </row>
    <row r="588" spans="22:26" x14ac:dyDescent="0.2">
      <c r="V588" s="1"/>
      <c r="Z588" s="2"/>
    </row>
    <row r="589" spans="22:26" x14ac:dyDescent="0.2">
      <c r="V589" s="1"/>
      <c r="Z589" s="2"/>
    </row>
    <row r="590" spans="22:26" x14ac:dyDescent="0.2">
      <c r="V590" s="1"/>
      <c r="Z590" s="2"/>
    </row>
    <row r="591" spans="22:26" x14ac:dyDescent="0.2">
      <c r="V591" s="1"/>
      <c r="Z591" s="2"/>
    </row>
    <row r="592" spans="22:26" x14ac:dyDescent="0.2">
      <c r="V592" s="1"/>
      <c r="Z592" s="2"/>
    </row>
    <row r="593" spans="22:26" x14ac:dyDescent="0.2">
      <c r="V593" s="1"/>
      <c r="Z593" s="2"/>
    </row>
    <row r="594" spans="22:26" x14ac:dyDescent="0.2">
      <c r="V594" s="1"/>
      <c r="Z594" s="2"/>
    </row>
    <row r="595" spans="22:26" x14ac:dyDescent="0.2">
      <c r="V595" s="1"/>
      <c r="Z595" s="2"/>
    </row>
    <row r="596" spans="22:26" x14ac:dyDescent="0.2">
      <c r="V596" s="1"/>
      <c r="Z596" s="2"/>
    </row>
    <row r="597" spans="22:26" x14ac:dyDescent="0.2">
      <c r="V597" s="1"/>
      <c r="Z597" s="2"/>
    </row>
    <row r="598" spans="22:26" x14ac:dyDescent="0.2">
      <c r="V598" s="1"/>
      <c r="Z598" s="2"/>
    </row>
    <row r="599" spans="22:26" x14ac:dyDescent="0.2">
      <c r="V599" s="1"/>
      <c r="Z599" s="2"/>
    </row>
    <row r="600" spans="22:26" x14ac:dyDescent="0.2">
      <c r="V600" s="1"/>
      <c r="Z600" s="2"/>
    </row>
    <row r="601" spans="22:26" x14ac:dyDescent="0.2">
      <c r="V601" s="1"/>
      <c r="Z601" s="2"/>
    </row>
    <row r="602" spans="22:26" x14ac:dyDescent="0.2">
      <c r="V602" s="1"/>
      <c r="Z602" s="2"/>
    </row>
    <row r="603" spans="22:26" x14ac:dyDescent="0.2">
      <c r="V603" s="1"/>
      <c r="Z603" s="2"/>
    </row>
    <row r="604" spans="22:26" x14ac:dyDescent="0.2">
      <c r="V604" s="1"/>
      <c r="Z604" s="2"/>
    </row>
    <row r="605" spans="22:26" x14ac:dyDescent="0.2">
      <c r="V605" s="1"/>
      <c r="Z605" s="2"/>
    </row>
    <row r="606" spans="22:26" x14ac:dyDescent="0.2">
      <c r="V606" s="1"/>
      <c r="Z606" s="2"/>
    </row>
    <row r="607" spans="22:26" x14ac:dyDescent="0.2">
      <c r="V607" s="1"/>
      <c r="Z607" s="2"/>
    </row>
    <row r="608" spans="22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118" priority="17" stopIfTrue="1">
      <formula>$C$6=1</formula>
    </cfRule>
  </conditionalFormatting>
  <conditionalFormatting sqref="K13:K447">
    <cfRule type="cellIs" dxfId="117" priority="1" stopIfTrue="1" operator="notEqual">
      <formula>$J$5</formula>
    </cfRule>
  </conditionalFormatting>
  <conditionalFormatting sqref="U14:U675 W14:W675 Y14:Y675 AA14:AA675">
    <cfRule type="cellIs" dxfId="116" priority="12" operator="equal">
      <formula>3</formula>
    </cfRule>
  </conditionalFormatting>
  <conditionalFormatting sqref="U14:U675">
    <cfRule type="cellIs" dxfId="115" priority="2" operator="between">
      <formula>11</formula>
      <formula>12</formula>
    </cfRule>
    <cfRule type="cellIs" dxfId="114" priority="4" operator="between">
      <formula>9</formula>
      <formula>10</formula>
    </cfRule>
    <cfRule type="cellIs" dxfId="113" priority="6" operator="equal">
      <formula>8</formula>
    </cfRule>
    <cfRule type="cellIs" dxfId="112" priority="8" operator="between">
      <formula>6</formula>
      <formula>7</formula>
    </cfRule>
    <cfRule type="cellIs" dxfId="111" priority="10" operator="between">
      <formula>4</formula>
      <formula>5</formula>
    </cfRule>
  </conditionalFormatting>
  <conditionalFormatting sqref="W14:W675 Y14:Y675 U14:U675 AA14:AA675">
    <cfRule type="cellIs" dxfId="110" priority="13" operator="between">
      <formula>1</formula>
      <formula>2</formula>
    </cfRule>
  </conditionalFormatting>
  <conditionalFormatting sqref="W14:W675 Y14:Y675 AA14:AA675">
    <cfRule type="cellIs" dxfId="109" priority="5" operator="equal">
      <formula>7</formula>
    </cfRule>
    <cfRule type="cellIs" dxfId="108" priority="7" operator="equal">
      <formula>6</formula>
    </cfRule>
    <cfRule type="cellIs" dxfId="107" priority="9" operator="equal">
      <formula>5</formula>
    </cfRule>
    <cfRule type="cellIs" dxfId="106" priority="11" operator="equal">
      <formula>4</formula>
    </cfRule>
  </conditionalFormatting>
  <conditionalFormatting sqref="W14:W675 Y14:Y675">
    <cfRule type="cellIs" dxfId="105" priority="3" operator="between">
      <formula>8</formula>
      <formula>9</formula>
    </cfRule>
  </conditionalFormatting>
  <conditionalFormatting sqref="AB13:AB447">
    <cfRule type="cellIs" dxfId="104" priority="14" stopIfTrue="1" operator="between">
      <formula>33</formula>
      <formula>100</formula>
    </cfRule>
  </conditionalFormatting>
  <conditionalFormatting sqref="AC13:AC447">
    <cfRule type="cellIs" dxfId="103" priority="15" stopIfTrue="1" operator="between">
      <formula>33</formula>
      <formula>100</formula>
    </cfRule>
  </conditionalFormatting>
  <conditionalFormatting sqref="AD13:AD447">
    <cfRule type="cellIs" dxfId="102" priority="16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321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1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1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22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3">
    <pageSetUpPr fitToPage="1"/>
  </sheetPr>
  <dimension ref="A1:FC524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165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43722</v>
      </c>
      <c r="N3" s="65" t="s">
        <v>7</v>
      </c>
      <c r="O3" s="3">
        <f>I206</f>
        <v>31.66010498687664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166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COUNT(A14:A524)</f>
        <v>195</v>
      </c>
      <c r="U4" s="75">
        <f>COUNT(I14:I524)</f>
        <v>193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-0.3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0.13458999999999999</v>
      </c>
      <c r="D9">
        <v>-0.10759000000000001</v>
      </c>
      <c r="E9">
        <v>-7.2300000000000003E-2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-0.3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2.16</v>
      </c>
      <c r="C14">
        <v>0.13718</v>
      </c>
      <c r="D14">
        <v>-0.10072</v>
      </c>
      <c r="E14">
        <v>-6.9750000000000006E-2</v>
      </c>
      <c r="F14">
        <v>1.9085300000000001</v>
      </c>
      <c r="G14">
        <v>1.9464999999999999</v>
      </c>
      <c r="H14" s="21"/>
      <c r="I14" s="17">
        <f t="shared" si="0"/>
        <v>0.16404199475065617</v>
      </c>
      <c r="J14" s="16">
        <f t="shared" si="1"/>
        <v>-0.46404199475065616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0.68632340862423236</v>
      </c>
      <c r="P14" s="16">
        <v>0.69614424122257412</v>
      </c>
      <c r="Q14" s="16">
        <v>4.8849814009535288E-2</v>
      </c>
      <c r="R14" s="16">
        <v>7.0171971722045496</v>
      </c>
      <c r="S14" s="16">
        <v>0.68200226377373541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144</v>
      </c>
      <c r="Y14" s="10">
        <v>4</v>
      </c>
      <c r="Z14" s="20" t="s">
        <v>123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68.632340862423234</v>
      </c>
      <c r="AF14" s="10">
        <v>80.915070528269482</v>
      </c>
      <c r="AG14" s="10">
        <v>34.807212061128695</v>
      </c>
      <c r="AH14" s="10">
        <v>12.567443644425282</v>
      </c>
      <c r="AI14" s="10">
        <v>1.4250704026973153</v>
      </c>
      <c r="AJ14" s="10"/>
      <c r="AK14" s="10"/>
      <c r="AL14" s="10"/>
      <c r="AM14" s="10"/>
      <c r="AN14" s="10">
        <v>0.68632340862423236</v>
      </c>
      <c r="AO14" s="10">
        <v>0.15780331634542977</v>
      </c>
      <c r="AP14" s="10">
        <v>1</v>
      </c>
      <c r="AQ14" s="10">
        <v>79.625</v>
      </c>
      <c r="AR14" s="10"/>
      <c r="AS14" s="10"/>
      <c r="AT14" s="10">
        <v>66.120163843699743</v>
      </c>
      <c r="AU14" s="10">
        <v>1</v>
      </c>
      <c r="AV14" s="16"/>
      <c r="AW14" s="19">
        <v>12.137260579240422</v>
      </c>
      <c r="AX14" s="1" t="s">
        <v>120</v>
      </c>
      <c r="AY14" s="23">
        <v>0.464041994750656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0.89167342451217402</v>
      </c>
      <c r="BK14" s="24">
        <f ca="1">((P14-(L14/2000))/1.06)*(1.06/(M14/2000))^BJ14</f>
        <v>48.655965898117792</v>
      </c>
      <c r="BL14" s="23">
        <f t="shared" ref="BL14" si="2">(Q14/(P14-(L14/2000)))*100</f>
        <v>7.1025544497182551</v>
      </c>
      <c r="BM14" s="23">
        <f ca="1">SQRT(((3.47-LOG(BK14))^2)+((LOG(BL14)+1.22)^2))</f>
        <v>2.7330133588881336</v>
      </c>
      <c r="BN14" s="22">
        <f t="shared" ref="BN14" si="3">SQRT(((3.47-LOG(P14/1.06))^2)+((LOG(R14)+1.22)^2))</f>
        <v>4.19649467388356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2.11</v>
      </c>
      <c r="C15">
        <v>0.13711999999999999</v>
      </c>
      <c r="D15">
        <v>-0.10029</v>
      </c>
      <c r="E15">
        <v>-6.9089999999999999E-2</v>
      </c>
      <c r="F15">
        <v>1.8644499999999999</v>
      </c>
      <c r="G15">
        <v>1.8700300000000001</v>
      </c>
      <c r="H15" s="21"/>
      <c r="I15" s="17">
        <f t="shared" si="0"/>
        <v>0.32808398950131235</v>
      </c>
      <c r="J15" s="16">
        <f t="shared" si="1"/>
        <v>-0.62808398950131239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0.6704240246406582</v>
      </c>
      <c r="P15" s="16">
        <v>0.68278671979386496</v>
      </c>
      <c r="Q15" s="16">
        <v>5.1907371509404311E-2</v>
      </c>
      <c r="R15" s="16">
        <v>7.6022819431923443</v>
      </c>
      <c r="S15" s="16">
        <v>0.85852049675046926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144</v>
      </c>
      <c r="Y15" s="10">
        <v>4</v>
      </c>
      <c r="Z15" s="20" t="s">
        <v>33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67.042402464065816</v>
      </c>
      <c r="AF15" s="10">
        <v>78.359345450505657</v>
      </c>
      <c r="AG15" s="10">
        <v>34.139335989693222</v>
      </c>
      <c r="AH15" s="10">
        <v>14.736358655312241</v>
      </c>
      <c r="AI15" s="10">
        <v>1.3153945190042251</v>
      </c>
      <c r="AJ15" s="10"/>
      <c r="AK15" s="10"/>
      <c r="AL15" s="10"/>
      <c r="AM15" s="10"/>
      <c r="AN15" s="10">
        <v>0.6704240246406582</v>
      </c>
      <c r="AO15" s="10">
        <v>0.16871541174949098</v>
      </c>
      <c r="AP15" s="10">
        <v>1</v>
      </c>
      <c r="AQ15" s="10">
        <v>79.625</v>
      </c>
      <c r="AR15" s="10"/>
      <c r="AS15" s="10"/>
      <c r="AT15" s="10">
        <v>30.87570460909139</v>
      </c>
      <c r="AU15" s="10">
        <v>1</v>
      </c>
      <c r="AV15" s="16"/>
      <c r="AW15" s="19">
        <v>11.753901817575848</v>
      </c>
      <c r="AX15" s="1" t="s">
        <v>120</v>
      </c>
      <c r="AY15" s="23">
        <v>0.62808398950131195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0.92321269436126197</v>
      </c>
      <c r="BK15" s="24">
        <f t="shared" ref="BK15:BK78" ca="1" si="5">((P15-(L15/2000))/1.06)*(1.06/(M15/2000))^BJ15</f>
        <v>40.550286023199106</v>
      </c>
      <c r="BL15" s="23">
        <f t="shared" ref="BL15:BL78" si="6">(Q15/(P15-(L15/2000)))*100</f>
        <v>7.7932626341281885</v>
      </c>
      <c r="BM15" s="23">
        <f t="shared" ref="BM15:BM78" ca="1" si="7">SQRT(((3.47-LOG(BK15))^2)+((LOG(BL15)+1.22)^2))</f>
        <v>2.81539075242129</v>
      </c>
      <c r="BN15" s="22">
        <f t="shared" ref="BN15:BN78" si="8">SQRT(((3.47-LOG(P15/1.06))^2)+((LOG(R15)+1.22)^2))</f>
        <v>4.221023438720982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-0.3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-0.3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2.11</v>
      </c>
      <c r="C16">
        <v>0.1366</v>
      </c>
      <c r="D16">
        <v>-9.9559999999999996E-2</v>
      </c>
      <c r="E16">
        <v>-6.6479999999999997E-2</v>
      </c>
      <c r="F16">
        <v>1.8671800000000001</v>
      </c>
      <c r="G16">
        <v>1.8778999999999999</v>
      </c>
      <c r="H16" s="21"/>
      <c r="I16" s="17">
        <f t="shared" si="0"/>
        <v>0.49212598425196846</v>
      </c>
      <c r="J16" s="16">
        <f t="shared" si="1"/>
        <v>-0.79212598425196845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0.53262936344969503</v>
      </c>
      <c r="P16" s="16">
        <v>0.55504396961532221</v>
      </c>
      <c r="Q16" s="16">
        <v>5.7098108660344801E-2</v>
      </c>
      <c r="R16" s="16">
        <v>10.287132513108306</v>
      </c>
      <c r="S16" s="16">
        <v>1.5565698726129995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33</v>
      </c>
      <c r="Y16" s="10">
        <v>3</v>
      </c>
      <c r="Z16" s="20" t="s">
        <v>33</v>
      </c>
      <c r="AA16" s="15">
        <v>3</v>
      </c>
      <c r="AB16" s="11">
        <v>97.81</v>
      </c>
      <c r="AC16" s="10">
        <v>1.8400000000000034</v>
      </c>
      <c r="AD16" s="19">
        <v>0.35</v>
      </c>
      <c r="AE16" s="12">
        <v>53.262936344969503</v>
      </c>
      <c r="AF16" s="10">
        <v>62.346534637467279</v>
      </c>
      <c r="AG16" s="10">
        <v>27.75219848076614</v>
      </c>
      <c r="AH16" s="10">
        <v>27.633914319849875</v>
      </c>
      <c r="AI16" s="10">
        <v>0.97208818757390081</v>
      </c>
      <c r="AJ16" s="10"/>
      <c r="AK16" s="10"/>
      <c r="AL16" s="10"/>
      <c r="AM16" s="10"/>
      <c r="AN16" s="10">
        <v>0.53262936344969503</v>
      </c>
      <c r="AO16" s="10">
        <v>0.15706531407920274</v>
      </c>
      <c r="AP16" s="10">
        <v>1</v>
      </c>
      <c r="AQ16" s="10">
        <v>79.625</v>
      </c>
      <c r="AR16" s="10"/>
      <c r="AS16" s="10"/>
      <c r="AT16" s="10">
        <v>15.866409215930775</v>
      </c>
      <c r="AU16" s="10">
        <v>1</v>
      </c>
      <c r="AV16" s="16"/>
      <c r="AW16" s="19">
        <v>9.3519801956200919</v>
      </c>
      <c r="AX16" s="1" t="s">
        <v>120</v>
      </c>
      <c r="AY16" s="23">
        <v>0.79212598425196801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0.98479598344525576</v>
      </c>
      <c r="BK16" s="24">
        <f t="shared" ca="1" si="5"/>
        <v>33.417316988237154</v>
      </c>
      <c r="BL16" s="23">
        <f t="shared" si="6"/>
        <v>10.774335073049929</v>
      </c>
      <c r="BM16" s="23">
        <f t="shared" ca="1" si="7"/>
        <v>2.9766238394843816</v>
      </c>
      <c r="BN16" s="22">
        <f t="shared" si="8"/>
        <v>4.364971652533618</v>
      </c>
      <c r="BO16" s="21"/>
      <c r="BP16" s="2"/>
      <c r="BR16" s="6"/>
      <c r="BV16" s="44" t="s">
        <v>10</v>
      </c>
      <c r="BW16" s="43" t="str">
        <f>O2</f>
        <v>WSLP-19-066C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WSLP-19-066C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2.16</v>
      </c>
      <c r="C17">
        <v>0.13716</v>
      </c>
      <c r="D17">
        <v>-9.7659999999999997E-2</v>
      </c>
      <c r="E17">
        <v>-6.7739999999999995E-2</v>
      </c>
      <c r="F17">
        <v>1.93388</v>
      </c>
      <c r="G17">
        <v>1.99353</v>
      </c>
      <c r="H17" s="21"/>
      <c r="I17" s="17">
        <f t="shared" si="0"/>
        <v>0.65616797900262469</v>
      </c>
      <c r="J17" s="16">
        <f t="shared" si="1"/>
        <v>-0.95616797900262473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0.68102361396304334</v>
      </c>
      <c r="P17" s="16">
        <v>0.6985855734330193</v>
      </c>
      <c r="Q17" s="16">
        <v>7.0608246450463721E-2</v>
      </c>
      <c r="R17" s="16">
        <v>10.107315286154227</v>
      </c>
      <c r="S17" s="16">
        <v>1.2195805187483306</v>
      </c>
      <c r="T17" s="20" t="s">
        <v>119</v>
      </c>
      <c r="U17" s="10">
        <v>2</v>
      </c>
      <c r="V17" s="20" t="s">
        <v>143</v>
      </c>
      <c r="W17" s="10">
        <v>2</v>
      </c>
      <c r="X17" s="20" t="s">
        <v>33</v>
      </c>
      <c r="Y17" s="10">
        <v>3</v>
      </c>
      <c r="Z17" s="20" t="s">
        <v>33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68.102361396304332</v>
      </c>
      <c r="AF17" s="10">
        <v>78.249530176927692</v>
      </c>
      <c r="AG17" s="10">
        <v>34.929278671650991</v>
      </c>
      <c r="AH17" s="10">
        <v>19.239244687142264</v>
      </c>
      <c r="AI17" s="10">
        <v>0.98938241430924434</v>
      </c>
      <c r="AJ17" s="10"/>
      <c r="AK17" s="10"/>
      <c r="AL17" s="10"/>
      <c r="AM17" s="10"/>
      <c r="AN17" s="10">
        <v>0.68102361396304334</v>
      </c>
      <c r="AO17" s="10">
        <v>0.1979885890166232</v>
      </c>
      <c r="AP17" s="10">
        <v>1</v>
      </c>
      <c r="AQ17" s="10">
        <v>79.625</v>
      </c>
      <c r="AR17" s="10"/>
      <c r="AS17" s="10"/>
      <c r="AT17" s="10">
        <v>14.890040119035518</v>
      </c>
      <c r="AU17" s="10">
        <v>1</v>
      </c>
      <c r="AV17" s="16"/>
      <c r="AW17" s="19">
        <v>11.737429526539154</v>
      </c>
      <c r="AX17" s="1" t="s">
        <v>120</v>
      </c>
      <c r="AY17" s="23">
        <v>0.95616797900262496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0.98116998973673231</v>
      </c>
      <c r="BK17" s="24">
        <f t="shared" ca="1" si="5"/>
        <v>34.017056614314221</v>
      </c>
      <c r="BL17" s="23">
        <f t="shared" si="6"/>
        <v>10.615849711559404</v>
      </c>
      <c r="BM17" s="23">
        <f t="shared" ca="1" si="7"/>
        <v>2.9667039533387674</v>
      </c>
      <c r="BN17" s="22">
        <f t="shared" si="8"/>
        <v>4.275445628815044</v>
      </c>
      <c r="BO17" s="21"/>
      <c r="BP17" s="2"/>
      <c r="BR17" s="6"/>
      <c r="BV17" s="42" t="s">
        <v>50</v>
      </c>
      <c r="BW17" s="124" t="str">
        <f>J4</f>
        <v>30.10012, -90.58178</v>
      </c>
      <c r="BX17" s="124"/>
      <c r="BY17" s="125" t="s">
        <v>7</v>
      </c>
      <c r="BZ17" s="125"/>
      <c r="CA17" s="125"/>
      <c r="CB17" s="126">
        <f>O3</f>
        <v>31.66010498687664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30.10012, -90.58178</v>
      </c>
      <c r="CV17" s="124"/>
      <c r="CW17" s="125" t="s">
        <v>7</v>
      </c>
      <c r="CX17" s="125"/>
      <c r="CY17" s="125"/>
      <c r="CZ17" s="126">
        <f>CB17</f>
        <v>31.66010498687664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0.89</v>
      </c>
      <c r="C18">
        <v>0.13841000000000001</v>
      </c>
      <c r="D18">
        <v>-9.554E-2</v>
      </c>
      <c r="E18">
        <v>-6.6180000000000003E-2</v>
      </c>
      <c r="F18">
        <v>1.90683</v>
      </c>
      <c r="G18">
        <v>1.9626999999999999</v>
      </c>
      <c r="H18" s="21"/>
      <c r="I18" s="17">
        <f t="shared" si="0"/>
        <v>0.82020997375328075</v>
      </c>
      <c r="J18" s="16">
        <f t="shared" si="1"/>
        <v>-1.1202099737532807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1.012260780287479</v>
      </c>
      <c r="P18" s="16">
        <v>1.0358307785234993</v>
      </c>
      <c r="Q18" s="16">
        <v>8.568271598470166E-2</v>
      </c>
      <c r="R18" s="16">
        <v>8.2718835702908997</v>
      </c>
      <c r="S18" s="16">
        <v>1.6368054330569672</v>
      </c>
      <c r="T18" s="20" t="s">
        <v>119</v>
      </c>
      <c r="U18" s="10">
        <v>2</v>
      </c>
      <c r="V18" s="20" t="s">
        <v>143</v>
      </c>
      <c r="W18" s="10">
        <v>2</v>
      </c>
      <c r="X18" s="20" t="s">
        <v>144</v>
      </c>
      <c r="Y18" s="10">
        <v>4</v>
      </c>
      <c r="Z18" s="20" t="s">
        <v>33</v>
      </c>
      <c r="AA18" s="15">
        <v>3</v>
      </c>
      <c r="AB18" s="11">
        <v>97.81</v>
      </c>
      <c r="AC18" s="10">
        <v>1.8400000000000034</v>
      </c>
      <c r="AD18" s="19">
        <v>0.35</v>
      </c>
      <c r="AE18" s="12">
        <v>101.22607802874791</v>
      </c>
      <c r="AF18" s="10">
        <v>116.94118468965669</v>
      </c>
      <c r="AG18" s="10">
        <v>51.791538926174951</v>
      </c>
      <c r="AH18" s="10">
        <v>26.35983999971408</v>
      </c>
      <c r="AI18" s="10">
        <v>1.2089145011561528</v>
      </c>
      <c r="AJ18" s="10"/>
      <c r="AK18" s="10"/>
      <c r="AL18" s="10"/>
      <c r="AM18" s="10"/>
      <c r="AN18" s="10">
        <v>1.012260780287479</v>
      </c>
      <c r="AO18" s="10">
        <v>0.2753288427320012</v>
      </c>
      <c r="AP18" s="10">
        <v>1</v>
      </c>
      <c r="AQ18" s="10">
        <v>79.625</v>
      </c>
      <c r="AR18" s="10"/>
      <c r="AS18" s="10"/>
      <c r="AT18" s="10">
        <v>17.961822168166147</v>
      </c>
      <c r="AU18" s="10">
        <v>1</v>
      </c>
      <c r="AV18" s="16"/>
      <c r="AW18" s="19">
        <v>17.541177703448504</v>
      </c>
      <c r="AX18" s="1" t="s">
        <v>120</v>
      </c>
      <c r="AY18" s="23">
        <v>1.12020997375328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0.94472909195721855</v>
      </c>
      <c r="BK18" s="24">
        <f t="shared" ca="1" si="5"/>
        <v>37.505530114768582</v>
      </c>
      <c r="BL18" s="23">
        <f t="shared" si="6"/>
        <v>8.6199909419111194</v>
      </c>
      <c r="BM18" s="23">
        <f t="shared" ca="1" si="7"/>
        <v>2.8706557100514463</v>
      </c>
      <c r="BN18" s="22">
        <f t="shared" si="8"/>
        <v>4.084099817728954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2.16</v>
      </c>
      <c r="C19">
        <v>0.13854</v>
      </c>
      <c r="D19">
        <v>-9.5689999999999997E-2</v>
      </c>
      <c r="E19">
        <v>-6.6320000000000004E-2</v>
      </c>
      <c r="F19">
        <v>2.02285</v>
      </c>
      <c r="G19">
        <v>1.9232800000000001</v>
      </c>
      <c r="H19" s="21"/>
      <c r="I19" s="17">
        <f t="shared" si="0"/>
        <v>0.98425196850393692</v>
      </c>
      <c r="J19" s="16">
        <f t="shared" si="1"/>
        <v>-1.2842519685039369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1.0467094455852179</v>
      </c>
      <c r="P19" s="16">
        <v>1.0697402608550548</v>
      </c>
      <c r="Q19" s="16">
        <v>8.4616126159165972E-2</v>
      </c>
      <c r="R19" s="16">
        <v>7.9099692939977224</v>
      </c>
      <c r="S19" s="16">
        <v>1.5993621715164481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144</v>
      </c>
      <c r="Y19" s="10">
        <v>4</v>
      </c>
      <c r="Z19" s="20" t="s">
        <v>33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104.6709445585218</v>
      </c>
      <c r="AF19" s="10">
        <v>119.94628358368873</v>
      </c>
      <c r="AG19" s="10">
        <v>53.48701304275275</v>
      </c>
      <c r="AH19" s="10">
        <v>24.127261409103262</v>
      </c>
      <c r="AI19" s="10">
        <v>1.2642274107926366</v>
      </c>
      <c r="AJ19" s="10"/>
      <c r="AK19" s="10"/>
      <c r="AL19" s="10"/>
      <c r="AM19" s="10"/>
      <c r="AN19" s="10">
        <v>1.0467094455852179</v>
      </c>
      <c r="AO19" s="10">
        <v>0.28818188384955895</v>
      </c>
      <c r="AP19" s="10">
        <v>1</v>
      </c>
      <c r="AQ19" s="10">
        <v>79.625</v>
      </c>
      <c r="AR19" s="10"/>
      <c r="AS19" s="10"/>
      <c r="AT19" s="10">
        <v>15.232821621032803</v>
      </c>
      <c r="AU19" s="10">
        <v>1</v>
      </c>
      <c r="AV19" s="16"/>
      <c r="AW19" s="19">
        <v>17.99194253755331</v>
      </c>
      <c r="AX19" s="1" t="s">
        <v>120</v>
      </c>
      <c r="AY19" s="23">
        <v>1.28425196850394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0.94996683152459982</v>
      </c>
      <c r="BK19" s="24">
        <f t="shared" ca="1" si="5"/>
        <v>34.3235529786987</v>
      </c>
      <c r="BL19" s="23">
        <f t="shared" si="6"/>
        <v>8.2994137660971479</v>
      </c>
      <c r="BM19" s="23">
        <f t="shared" ca="1" si="7"/>
        <v>2.8840002157061053</v>
      </c>
      <c r="BN19" s="22">
        <f t="shared" si="8"/>
        <v>4.0620205895967674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2.11</v>
      </c>
      <c r="C20">
        <v>0.13832</v>
      </c>
      <c r="D20">
        <v>-8.967E-2</v>
      </c>
      <c r="E20">
        <v>-6.7580000000000001E-2</v>
      </c>
      <c r="F20">
        <v>1.9139999999999999</v>
      </c>
      <c r="G20">
        <v>1.99143</v>
      </c>
      <c r="H20" s="21"/>
      <c r="I20" s="17">
        <f t="shared" si="0"/>
        <v>1.148293963254593</v>
      </c>
      <c r="J20" s="16">
        <f t="shared" si="1"/>
        <v>-1.448293963254593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0.98841170431211778</v>
      </c>
      <c r="P20" s="16">
        <v>1.0065898728863034</v>
      </c>
      <c r="Q20" s="16">
        <v>0.12742193115733225</v>
      </c>
      <c r="R20" s="16">
        <v>12.658773408077476</v>
      </c>
      <c r="S20" s="16">
        <v>1.262372817651779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33</v>
      </c>
      <c r="Y20" s="10">
        <v>3</v>
      </c>
      <c r="Z20" s="20" t="s">
        <v>124</v>
      </c>
      <c r="AA20" s="15">
        <v>2</v>
      </c>
      <c r="AB20" s="11">
        <v>97.81</v>
      </c>
      <c r="AC20" s="10">
        <v>1.8400000000000034</v>
      </c>
      <c r="AD20" s="19">
        <v>0.35</v>
      </c>
      <c r="AE20" s="12">
        <v>98.841170431211779</v>
      </c>
      <c r="AF20" s="10">
        <v>111.53257420709637</v>
      </c>
      <c r="AG20" s="10">
        <v>50.329493644315193</v>
      </c>
      <c r="AH20" s="10">
        <v>15.732591776395655</v>
      </c>
      <c r="AI20" s="10">
        <v>0.78996595306928152</v>
      </c>
      <c r="AJ20" s="10"/>
      <c r="AK20" s="10"/>
      <c r="AL20" s="10"/>
      <c r="AM20" s="10"/>
      <c r="AN20" s="10">
        <v>0.98841170431211778</v>
      </c>
      <c r="AO20" s="10">
        <v>0.30530885591077389</v>
      </c>
      <c r="AP20" s="10">
        <v>1</v>
      </c>
      <c r="AQ20" s="10">
        <v>79.625</v>
      </c>
      <c r="AR20" s="10"/>
      <c r="AS20" s="10"/>
      <c r="AT20" s="10">
        <v>12.003887137414948</v>
      </c>
      <c r="AU20" s="10">
        <v>1</v>
      </c>
      <c r="AV20" s="16"/>
      <c r="AW20" s="19">
        <v>16.729886131064458</v>
      </c>
      <c r="AX20" s="1" t="s">
        <v>120</v>
      </c>
      <c r="AY20" s="23">
        <v>1.4482939632545899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1</v>
      </c>
      <c r="BK20" s="24">
        <f t="shared" ca="1" si="5"/>
        <v>34.035169994787438</v>
      </c>
      <c r="BL20" s="23">
        <f t="shared" si="6"/>
        <v>13.440750863007137</v>
      </c>
      <c r="BM20" s="23">
        <f t="shared" ca="1" si="7"/>
        <v>3.0448672307382387</v>
      </c>
      <c r="BN20" s="22">
        <f t="shared" si="8"/>
        <v>4.1941307773059275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0.14717</v>
      </c>
      <c r="D21">
        <v>-9.4549999999999995E-2</v>
      </c>
      <c r="E21">
        <v>-6.8459999999999993E-2</v>
      </c>
      <c r="F21">
        <v>1.9123300000000001</v>
      </c>
      <c r="G21">
        <v>1.97105</v>
      </c>
      <c r="H21" s="21"/>
      <c r="I21" s="17">
        <f t="shared" si="0"/>
        <v>1.3123359580052494</v>
      </c>
      <c r="J21" s="16">
        <f t="shared" si="1"/>
        <v>-1.6123359580052494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3.3335708418891188</v>
      </c>
      <c r="P21" s="16">
        <v>3.348359860390151</v>
      </c>
      <c r="Q21" s="16">
        <v>9.2722208833237355E-2</v>
      </c>
      <c r="R21" s="16">
        <v>2.7691829044454428</v>
      </c>
      <c r="S21" s="16">
        <v>1.0270151736828055</v>
      </c>
      <c r="T21" s="20" t="s">
        <v>33</v>
      </c>
      <c r="U21" s="10">
        <v>3</v>
      </c>
      <c r="V21" s="20" t="s">
        <v>33</v>
      </c>
      <c r="W21" s="10">
        <v>3</v>
      </c>
      <c r="X21" s="20" t="s">
        <v>142</v>
      </c>
      <c r="Y21" s="10">
        <v>5</v>
      </c>
      <c r="Z21" s="20" t="s">
        <v>121</v>
      </c>
      <c r="AA21" s="15">
        <v>5</v>
      </c>
      <c r="AB21" s="11">
        <v>77.999181743447394</v>
      </c>
      <c r="AC21" s="10">
        <v>19.98452235573555</v>
      </c>
      <c r="AD21" s="19">
        <v>2.0162959008170569</v>
      </c>
      <c r="AE21" s="12">
        <v>333.35708418891187</v>
      </c>
      <c r="AF21" s="10">
        <v>386.05067370963337</v>
      </c>
      <c r="AG21" s="10">
        <v>167.41799301950755</v>
      </c>
      <c r="AH21" s="10">
        <v>9.4286316043994916</v>
      </c>
      <c r="AI21" s="10">
        <v>3.6111735284609532</v>
      </c>
      <c r="AJ21" s="10"/>
      <c r="AK21" s="10"/>
      <c r="AL21" s="10"/>
      <c r="AM21" s="10"/>
      <c r="AN21" s="10">
        <v>3.3335708418891188</v>
      </c>
      <c r="AO21" s="10">
        <v>0.69096421837250688</v>
      </c>
      <c r="AP21" s="10">
        <v>1</v>
      </c>
      <c r="AQ21" s="10">
        <v>111.47500000000001</v>
      </c>
      <c r="AR21" s="10"/>
      <c r="AS21" s="10"/>
      <c r="AT21" s="10">
        <v>38.426875853880304</v>
      </c>
      <c r="AU21" s="10">
        <v>1</v>
      </c>
      <c r="AV21" s="16"/>
      <c r="AW21" s="19">
        <v>57.907601056445003</v>
      </c>
      <c r="AX21" s="1" t="s">
        <v>120</v>
      </c>
      <c r="AY21" s="23">
        <v>1.6123359580052501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77.999181743447394</v>
      </c>
      <c r="BG21" s="24">
        <v>19.98452235573555</v>
      </c>
      <c r="BH21" s="24">
        <v>2.0162959008170569</v>
      </c>
      <c r="BI21" s="21"/>
      <c r="BJ21" s="25">
        <f t="shared" ca="1" si="4"/>
        <v>0.78194241795554897</v>
      </c>
      <c r="BK21" s="24">
        <f t="shared" ca="1" si="5"/>
        <v>48.875802091260681</v>
      </c>
      <c r="BL21" s="23">
        <f t="shared" si="6"/>
        <v>2.8256640642612219</v>
      </c>
      <c r="BM21" s="23">
        <f t="shared" ca="1" si="7"/>
        <v>2.4421855716248411</v>
      </c>
      <c r="BN21" s="22">
        <f t="shared" si="8"/>
        <v>3.4039869580555884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2.11</v>
      </c>
      <c r="C22">
        <v>0.20074</v>
      </c>
      <c r="D22">
        <v>-8.3070000000000005E-2</v>
      </c>
      <c r="E22">
        <v>-6.2829999999999997E-2</v>
      </c>
      <c r="F22">
        <v>1.9490499999999999</v>
      </c>
      <c r="G22">
        <v>1.99248</v>
      </c>
      <c r="H22" s="21"/>
      <c r="I22" s="17">
        <f t="shared" si="0"/>
        <v>1.4763779527559056</v>
      </c>
      <c r="J22" s="16">
        <f t="shared" si="1"/>
        <v>-1.7763779527559056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17.529070841889119</v>
      </c>
      <c r="P22" s="16">
        <v>17.565542718244529</v>
      </c>
      <c r="Q22" s="16">
        <v>0.17435188348090322</v>
      </c>
      <c r="R22" s="16">
        <v>0.99257897280800689</v>
      </c>
      <c r="S22" s="16">
        <v>2.5327691913479558</v>
      </c>
      <c r="T22" s="20" t="s">
        <v>33</v>
      </c>
      <c r="U22" s="10">
        <v>3</v>
      </c>
      <c r="V22" s="20" t="s">
        <v>142</v>
      </c>
      <c r="W22" s="10">
        <v>5</v>
      </c>
      <c r="X22" s="20" t="s">
        <v>30</v>
      </c>
      <c r="Y22" s="10">
        <v>6</v>
      </c>
      <c r="Z22" s="20" t="s">
        <v>30</v>
      </c>
      <c r="AA22" s="15">
        <v>6</v>
      </c>
      <c r="AB22" s="11">
        <v>8.2521286791449739</v>
      </c>
      <c r="AC22" s="10">
        <v>57.989738029829994</v>
      </c>
      <c r="AD22" s="19">
        <v>33.758133291025032</v>
      </c>
      <c r="AE22" s="12">
        <v>1752.907084188912</v>
      </c>
      <c r="AF22" s="10">
        <v>2057.6761697239976</v>
      </c>
      <c r="AG22" s="10">
        <v>1171.0361812163019</v>
      </c>
      <c r="AH22" s="10">
        <v>38.941825614591018</v>
      </c>
      <c r="AI22" s="10">
        <v>10.074765105803108</v>
      </c>
      <c r="AJ22" s="10"/>
      <c r="AK22" s="10"/>
      <c r="AL22" s="10"/>
      <c r="AM22" s="10"/>
      <c r="AN22" s="10">
        <v>17.529070841889119</v>
      </c>
      <c r="AO22" s="10">
        <v>2.8053396528243582</v>
      </c>
      <c r="AP22" s="10">
        <v>9.197253268514114</v>
      </c>
      <c r="AQ22" s="10">
        <v>111.47500000000001</v>
      </c>
      <c r="AR22" s="10"/>
      <c r="AS22" s="10"/>
      <c r="AT22" s="10">
        <v>196.78603607040256</v>
      </c>
      <c r="AU22" s="10">
        <v>1</v>
      </c>
      <c r="AV22" s="16"/>
      <c r="AW22" s="19">
        <v>308.65142545859965</v>
      </c>
      <c r="AX22" s="1" t="s">
        <v>120</v>
      </c>
      <c r="AY22" s="23">
        <v>1.77637795275591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0</v>
      </c>
      <c r="BE22" s="18">
        <v>100</v>
      </c>
      <c r="BF22" s="24">
        <v>8.2521286791449739</v>
      </c>
      <c r="BG22" s="24">
        <v>57.989738029829994</v>
      </c>
      <c r="BH22" s="24">
        <v>33.758133291025032</v>
      </c>
      <c r="BI22" s="21"/>
      <c r="BJ22" s="25">
        <f t="shared" ca="1" si="4"/>
        <v>0.56287566776768172</v>
      </c>
      <c r="BK22" s="24">
        <f t="shared" ca="1" si="5"/>
        <v>113.71625679392179</v>
      </c>
      <c r="BL22" s="23">
        <f t="shared" si="6"/>
        <v>0.99685201168570203</v>
      </c>
      <c r="BM22" s="23">
        <f t="shared" ca="1" si="7"/>
        <v>1.8668043823838356</v>
      </c>
      <c r="BN22" s="22">
        <f t="shared" si="8"/>
        <v>2.5584989679972954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2.16</v>
      </c>
      <c r="C23">
        <v>0.17074</v>
      </c>
      <c r="D23">
        <v>-7.8149999999999997E-2</v>
      </c>
      <c r="E23">
        <v>-6.5629999999999994E-2</v>
      </c>
      <c r="F23">
        <v>1.91343</v>
      </c>
      <c r="G23">
        <v>1.9877</v>
      </c>
      <c r="H23" s="21"/>
      <c r="I23" s="17">
        <f t="shared" si="0"/>
        <v>1.6404199475065615</v>
      </c>
      <c r="J23" s="16">
        <f t="shared" si="1"/>
        <v>-1.9404199475065615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9.5793788501026729</v>
      </c>
      <c r="P23" s="16">
        <v>9.6050670671344136</v>
      </c>
      <c r="Q23" s="16">
        <v>0.2093360297584744</v>
      </c>
      <c r="R23" s="16">
        <v>2.1794332959397851</v>
      </c>
      <c r="S23" s="16">
        <v>1.7839039605375793</v>
      </c>
      <c r="T23" s="20" t="s">
        <v>122</v>
      </c>
      <c r="U23" s="10">
        <v>5</v>
      </c>
      <c r="V23" s="20" t="s">
        <v>33</v>
      </c>
      <c r="W23" s="10">
        <v>3</v>
      </c>
      <c r="X23" s="20" t="s">
        <v>142</v>
      </c>
      <c r="Y23" s="10">
        <v>5</v>
      </c>
      <c r="Z23" s="20" t="s">
        <v>121</v>
      </c>
      <c r="AA23" s="15">
        <v>5</v>
      </c>
      <c r="AB23" s="11">
        <v>37.904598838678801</v>
      </c>
      <c r="AC23" s="10">
        <v>54.711264806635228</v>
      </c>
      <c r="AD23" s="19">
        <v>7.3841363546859728</v>
      </c>
      <c r="AE23" s="12">
        <v>957.93788501026722</v>
      </c>
      <c r="AF23" s="10">
        <v>1120.1653705660681</v>
      </c>
      <c r="AG23" s="10">
        <v>595.38003003508106</v>
      </c>
      <c r="AH23" s="10">
        <v>22.074280799000277</v>
      </c>
      <c r="AI23" s="10">
        <v>4.5883487320440972</v>
      </c>
      <c r="AJ23" s="10"/>
      <c r="AK23" s="10"/>
      <c r="AL23" s="10"/>
      <c r="AM23" s="10"/>
      <c r="AN23" s="10">
        <v>4.7896894250513364</v>
      </c>
      <c r="AO23" s="10">
        <v>1.7744239107339808</v>
      </c>
      <c r="AP23" s="10">
        <v>4.763040240280648</v>
      </c>
      <c r="AQ23" s="10">
        <v>114.66</v>
      </c>
      <c r="AR23" s="10"/>
      <c r="AS23" s="10"/>
      <c r="AT23" s="10">
        <v>93.035625715827763</v>
      </c>
      <c r="AU23" s="10">
        <v>1</v>
      </c>
      <c r="AV23" s="16"/>
      <c r="AW23" s="19">
        <v>168.02480558491021</v>
      </c>
      <c r="AX23" s="1" t="s">
        <v>120</v>
      </c>
      <c r="AY23" s="23">
        <v>1.94041994750656</v>
      </c>
      <c r="AZ23" s="18">
        <v>0</v>
      </c>
      <c r="BA23" s="18">
        <v>100</v>
      </c>
      <c r="BB23" s="18">
        <v>0</v>
      </c>
      <c r="BC23" s="18">
        <v>0</v>
      </c>
      <c r="BD23" s="18">
        <v>100</v>
      </c>
      <c r="BE23" s="18">
        <v>0</v>
      </c>
      <c r="BF23" s="24">
        <v>37.904598838678801</v>
      </c>
      <c r="BG23" s="24">
        <v>54.711264806635228</v>
      </c>
      <c r="BH23" s="24">
        <v>7.3841363546859728</v>
      </c>
      <c r="BI23" s="21"/>
      <c r="BJ23" s="25">
        <f t="shared" ca="1" si="4"/>
        <v>0.68361048506871658</v>
      </c>
      <c r="BK23" s="24">
        <f t="shared" ca="1" si="5"/>
        <v>88.048816152787182</v>
      </c>
      <c r="BL23" s="23">
        <f t="shared" si="6"/>
        <v>2.198583249760155</v>
      </c>
      <c r="BM23" s="23">
        <f t="shared" ca="1" si="7"/>
        <v>2.1832908243472984</v>
      </c>
      <c r="BN23" s="22">
        <f t="shared" si="8"/>
        <v>2.9567931980197666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0.14588999999999999</v>
      </c>
      <c r="D24">
        <v>-8.3290000000000003E-2</v>
      </c>
      <c r="E24">
        <v>-6.5049999999999997E-2</v>
      </c>
      <c r="F24">
        <v>1.9632000000000001</v>
      </c>
      <c r="G24">
        <v>1.9538800000000001</v>
      </c>
      <c r="H24" s="21"/>
      <c r="I24" s="17">
        <f t="shared" si="0"/>
        <v>1.8044619422572179</v>
      </c>
      <c r="J24" s="16">
        <f t="shared" si="1"/>
        <v>-2.1044619422572177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2.9943839835728965</v>
      </c>
      <c r="P24" s="16">
        <v>3.0223059586073977</v>
      </c>
      <c r="Q24" s="16">
        <v>0.1727875517367842</v>
      </c>
      <c r="R24" s="16">
        <v>5.7170767653318713</v>
      </c>
      <c r="S24" s="16">
        <v>1.9390260440625853</v>
      </c>
      <c r="T24" s="20" t="s">
        <v>33</v>
      </c>
      <c r="U24" s="10">
        <v>3</v>
      </c>
      <c r="V24" s="20" t="s">
        <v>143</v>
      </c>
      <c r="W24" s="10">
        <v>2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299.43839835728966</v>
      </c>
      <c r="AF24" s="10">
        <v>344.73863524144463</v>
      </c>
      <c r="AG24" s="10">
        <v>151.11529793036988</v>
      </c>
      <c r="AH24" s="10">
        <v>23.803046449737412</v>
      </c>
      <c r="AI24" s="10">
        <v>1.7491456579067832</v>
      </c>
      <c r="AJ24" s="10"/>
      <c r="AK24" s="10"/>
      <c r="AL24" s="10"/>
      <c r="AM24" s="10"/>
      <c r="AN24" s="10">
        <v>2.9943839835728965</v>
      </c>
      <c r="AO24" s="10">
        <v>0.72542003711113412</v>
      </c>
      <c r="AP24" s="10">
        <v>1</v>
      </c>
      <c r="AQ24" s="10">
        <v>111.47500000000001</v>
      </c>
      <c r="AR24" s="10"/>
      <c r="AS24" s="10"/>
      <c r="AT24" s="10">
        <v>24.423346429339642</v>
      </c>
      <c r="AU24" s="10">
        <v>1</v>
      </c>
      <c r="AV24" s="16"/>
      <c r="AW24" s="19">
        <v>51.710795286216694</v>
      </c>
      <c r="AX24" s="1" t="s">
        <v>120</v>
      </c>
      <c r="AY24" s="23">
        <v>2.1044619422572199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0.87290164306219231</v>
      </c>
      <c r="BK24" s="24">
        <f t="shared" ca="1" si="5"/>
        <v>47.426182243943565</v>
      </c>
      <c r="BL24" s="23">
        <f t="shared" si="6"/>
        <v>5.8966257869281158</v>
      </c>
      <c r="BM24" s="23">
        <f t="shared" ca="1" si="7"/>
        <v>2.6797151683906582</v>
      </c>
      <c r="BN24" s="22">
        <f t="shared" si="8"/>
        <v>3.6054466812673032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2.16</v>
      </c>
      <c r="C25">
        <v>0.14185</v>
      </c>
      <c r="D25">
        <v>-9.01E-2</v>
      </c>
      <c r="E25">
        <v>-6.6189999999999999E-2</v>
      </c>
      <c r="F25">
        <v>1.94143</v>
      </c>
      <c r="G25">
        <v>1.9817</v>
      </c>
      <c r="H25" s="21"/>
      <c r="I25" s="17">
        <f t="shared" si="0"/>
        <v>1.9685039370078738</v>
      </c>
      <c r="J25" s="16">
        <f t="shared" si="1"/>
        <v>-2.2685039370078739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1.9238254620123245</v>
      </c>
      <c r="P25" s="16">
        <v>1.9473569471793317</v>
      </c>
      <c r="Q25" s="16">
        <v>0.12436437365746322</v>
      </c>
      <c r="R25" s="16">
        <v>6.3863162753803309</v>
      </c>
      <c r="S25" s="16">
        <v>1.6341309143755027</v>
      </c>
      <c r="T25" s="20" t="s">
        <v>119</v>
      </c>
      <c r="U25" s="10">
        <v>2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33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192.38254620123246</v>
      </c>
      <c r="AF25" s="10">
        <v>217.28979369316826</v>
      </c>
      <c r="AG25" s="10">
        <v>97.367847358966571</v>
      </c>
      <c r="AH25" s="10">
        <v>16.068600857254438</v>
      </c>
      <c r="AI25" s="10">
        <v>1.5658479111895316</v>
      </c>
      <c r="AJ25" s="10"/>
      <c r="AK25" s="10"/>
      <c r="AL25" s="10"/>
      <c r="AM25" s="10"/>
      <c r="AN25" s="10">
        <v>1.9238254620123245</v>
      </c>
      <c r="AO25" s="10">
        <v>0.51161808387902519</v>
      </c>
      <c r="AP25" s="10">
        <v>1</v>
      </c>
      <c r="AQ25" s="10">
        <v>79.625</v>
      </c>
      <c r="AR25" s="10"/>
      <c r="AS25" s="10"/>
      <c r="AT25" s="10">
        <v>13.729477788376036</v>
      </c>
      <c r="AU25" s="10">
        <v>1</v>
      </c>
      <c r="AV25" s="16"/>
      <c r="AW25" s="19">
        <v>32.593469053975241</v>
      </c>
      <c r="AX25" s="1" t="s">
        <v>120</v>
      </c>
      <c r="AY25" s="23">
        <v>2.2685039370078699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0.92863810410044967</v>
      </c>
      <c r="BK25" s="24">
        <f t="shared" ca="1" si="5"/>
        <v>33.383261675371557</v>
      </c>
      <c r="BL25" s="23">
        <f t="shared" si="6"/>
        <v>6.7334514587884113</v>
      </c>
      <c r="BM25" s="23">
        <f t="shared" ca="1" si="7"/>
        <v>2.8256022500843629</v>
      </c>
      <c r="BN25" s="22">
        <f t="shared" si="8"/>
        <v>3.7919888639439279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2.16</v>
      </c>
      <c r="C26">
        <v>0.14180999999999999</v>
      </c>
      <c r="D26">
        <v>-8.7999999999999995E-2</v>
      </c>
      <c r="E26">
        <v>-6.6339999999999996E-2</v>
      </c>
      <c r="F26">
        <v>1.91465</v>
      </c>
      <c r="G26">
        <v>1.9449000000000001</v>
      </c>
      <c r="H26" s="21"/>
      <c r="I26" s="17">
        <f t="shared" si="0"/>
        <v>2.1325459317585302</v>
      </c>
      <c r="J26" s="16">
        <f t="shared" si="1"/>
        <v>-2.4325459317585301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1.9132258726899392</v>
      </c>
      <c r="P26" s="16">
        <v>1.9361796618217497</v>
      </c>
      <c r="Q26" s="16">
        <v>0.13929663121496313</v>
      </c>
      <c r="R26" s="16">
        <v>7.1944062816928387</v>
      </c>
      <c r="S26" s="16">
        <v>1.5940131341535189</v>
      </c>
      <c r="T26" s="20" t="s">
        <v>119</v>
      </c>
      <c r="U26" s="10">
        <v>2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191.32258726899391</v>
      </c>
      <c r="AF26" s="10">
        <v>214.9905669767135</v>
      </c>
      <c r="AG26" s="10">
        <v>96.80898309108747</v>
      </c>
      <c r="AH26" s="10">
        <v>13.781003596624918</v>
      </c>
      <c r="AI26" s="10">
        <v>1.3899687630161202</v>
      </c>
      <c r="AJ26" s="10"/>
      <c r="AK26" s="10"/>
      <c r="AL26" s="10"/>
      <c r="AM26" s="10"/>
      <c r="AN26" s="10">
        <v>1.9132258726899392</v>
      </c>
      <c r="AO26" s="10">
        <v>0.52543770982058624</v>
      </c>
      <c r="AP26" s="10">
        <v>1</v>
      </c>
      <c r="AQ26" s="10">
        <v>79.625</v>
      </c>
      <c r="AR26" s="10"/>
      <c r="AS26" s="10"/>
      <c r="AT26" s="10">
        <v>12.482537762551745</v>
      </c>
      <c r="AU26" s="10">
        <v>1</v>
      </c>
      <c r="AV26" s="16"/>
      <c r="AW26" s="19">
        <v>32.248585046507024</v>
      </c>
      <c r="AX26" s="1" t="s">
        <v>120</v>
      </c>
      <c r="AY26" s="23">
        <v>2.4325459317585301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0.94623059698883483</v>
      </c>
      <c r="BK26" s="24">
        <f t="shared" ca="1" si="5"/>
        <v>32.658432637960082</v>
      </c>
      <c r="BL26" s="23">
        <f t="shared" si="6"/>
        <v>7.6225851193933005</v>
      </c>
      <c r="BM26" s="23">
        <f t="shared" ca="1" si="7"/>
        <v>2.8713739298098999</v>
      </c>
      <c r="BN26" s="22">
        <f t="shared" si="8"/>
        <v>3.8219737451147897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2.11</v>
      </c>
      <c r="C27">
        <v>0.14208999999999999</v>
      </c>
      <c r="D27">
        <v>-8.8510000000000005E-2</v>
      </c>
      <c r="E27">
        <v>-6.7220000000000002E-2</v>
      </c>
      <c r="F27">
        <v>1.92103</v>
      </c>
      <c r="G27">
        <v>1.96478</v>
      </c>
      <c r="H27" s="21"/>
      <c r="I27" s="17">
        <f t="shared" si="0"/>
        <v>2.296587926509186</v>
      </c>
      <c r="J27" s="16">
        <f t="shared" si="1"/>
        <v>-2.5965879265091858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1.9874229979466136</v>
      </c>
      <c r="P27" s="16">
        <v>2.0069876370052708</v>
      </c>
      <c r="Q27" s="16">
        <v>0.13567022580814167</v>
      </c>
      <c r="R27" s="16">
        <v>6.7598934495970378</v>
      </c>
      <c r="S27" s="16">
        <v>1.3586554901845416</v>
      </c>
      <c r="T27" s="20" t="s">
        <v>119</v>
      </c>
      <c r="U27" s="10">
        <v>2</v>
      </c>
      <c r="V27" s="20" t="s">
        <v>143</v>
      </c>
      <c r="W27" s="10">
        <v>2</v>
      </c>
      <c r="X27" s="20" t="s">
        <v>144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198.74229979466136</v>
      </c>
      <c r="AF27" s="10">
        <v>222.33666502980029</v>
      </c>
      <c r="AG27" s="10">
        <v>100.34938185026354</v>
      </c>
      <c r="AH27" s="10">
        <v>7.4770434246286825</v>
      </c>
      <c r="AI27" s="10">
        <v>1.4793132576070571</v>
      </c>
      <c r="AJ27" s="10"/>
      <c r="AK27" s="10"/>
      <c r="AL27" s="10"/>
      <c r="AM27" s="10"/>
      <c r="AN27" s="10">
        <v>1.9874229979466136</v>
      </c>
      <c r="AO27" s="10">
        <v>0.54221630923731157</v>
      </c>
      <c r="AP27" s="10">
        <v>1</v>
      </c>
      <c r="AQ27" s="10">
        <v>79.625</v>
      </c>
      <c r="AR27" s="10"/>
      <c r="AS27" s="10"/>
      <c r="AT27" s="10">
        <v>11.96272824915982</v>
      </c>
      <c r="AU27" s="10">
        <v>1</v>
      </c>
      <c r="AV27" s="16"/>
      <c r="AW27" s="19">
        <v>33.350499754470043</v>
      </c>
      <c r="AX27" s="1" t="s">
        <v>120</v>
      </c>
      <c r="AY27" s="23">
        <v>2.5965879265091898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0.94342852589071102</v>
      </c>
      <c r="BK27" s="24">
        <f t="shared" ca="1" si="5"/>
        <v>31.449685579842406</v>
      </c>
      <c r="BL27" s="23">
        <f t="shared" si="6"/>
        <v>7.1788443143701226</v>
      </c>
      <c r="BM27" s="23">
        <f t="shared" ca="1" si="7"/>
        <v>2.863616570200767</v>
      </c>
      <c r="BN27" s="22">
        <f t="shared" si="8"/>
        <v>3.79420311356429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2.16</v>
      </c>
      <c r="C28">
        <v>0.14277000000000001</v>
      </c>
      <c r="D28">
        <v>-8.8830000000000006E-2</v>
      </c>
      <c r="E28">
        <v>-6.6409999999999997E-2</v>
      </c>
      <c r="F28">
        <v>1.9107499999999999</v>
      </c>
      <c r="G28">
        <v>1.9717499999999999</v>
      </c>
      <c r="H28" s="21"/>
      <c r="I28" s="17">
        <f t="shared" si="0"/>
        <v>2.4606299212598426</v>
      </c>
      <c r="J28" s="16">
        <f t="shared" si="1"/>
        <v>-2.7606299212598424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2.1676160164271101</v>
      </c>
      <c r="P28" s="16">
        <v>2.1903002140758292</v>
      </c>
      <c r="Q28" s="16">
        <v>0.13339483418033216</v>
      </c>
      <c r="R28" s="16">
        <v>6.0902534421116563</v>
      </c>
      <c r="S28" s="16">
        <v>1.5752915033832591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216.76160164271101</v>
      </c>
      <c r="AF28" s="10">
        <v>242.91859859900904</v>
      </c>
      <c r="AG28" s="10">
        <v>109.51501070379146</v>
      </c>
      <c r="AH28" s="10">
        <v>10.471238485796448</v>
      </c>
      <c r="AI28" s="10">
        <v>1.6419677924820035</v>
      </c>
      <c r="AJ28" s="10"/>
      <c r="AK28" s="10"/>
      <c r="AL28" s="10"/>
      <c r="AM28" s="10"/>
      <c r="AN28" s="10">
        <v>2.1676160164271101</v>
      </c>
      <c r="AO28" s="10">
        <v>0.58002927253321634</v>
      </c>
      <c r="AP28" s="10">
        <v>1</v>
      </c>
      <c r="AQ28" s="10">
        <v>79.625</v>
      </c>
      <c r="AR28" s="10"/>
      <c r="AS28" s="10"/>
      <c r="AT28" s="10">
        <v>12.210712798417585</v>
      </c>
      <c r="AU28" s="10">
        <v>1</v>
      </c>
      <c r="AV28" s="16"/>
      <c r="AW28" s="19">
        <v>36.437789789851358</v>
      </c>
      <c r="AX28" s="1" t="s">
        <v>120</v>
      </c>
      <c r="AY28" s="23">
        <v>2.7606299212598402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0.93161847983086143</v>
      </c>
      <c r="BK28" s="24">
        <f t="shared" ca="1" si="5"/>
        <v>31.281377799994022</v>
      </c>
      <c r="BL28" s="23">
        <f t="shared" si="6"/>
        <v>6.4603986660873582</v>
      </c>
      <c r="BM28" s="23">
        <f t="shared" ca="1" si="7"/>
        <v>2.8322162316894675</v>
      </c>
      <c r="BN28" s="22">
        <f t="shared" si="8"/>
        <v>3.7378255704869994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0.05</v>
      </c>
      <c r="C29">
        <v>0.14465</v>
      </c>
      <c r="D29">
        <v>-9.5729999999999996E-2</v>
      </c>
      <c r="E29">
        <v>-6.4820000000000003E-2</v>
      </c>
      <c r="F29">
        <v>1.9131499999999999</v>
      </c>
      <c r="G29">
        <v>1.97048</v>
      </c>
      <c r="H29" s="21"/>
      <c r="I29" s="17">
        <f t="shared" si="0"/>
        <v>2.6246719160104988</v>
      </c>
      <c r="J29" s="16">
        <f t="shared" si="1"/>
        <v>-2.9246719160104986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2.6657967145790589</v>
      </c>
      <c r="P29" s="16">
        <v>2.6946044902008617</v>
      </c>
      <c r="Q29" s="16">
        <v>8.4331702205689793E-2</v>
      </c>
      <c r="R29" s="16">
        <v>3.1296504742112834</v>
      </c>
      <c r="S29" s="16">
        <v>2.0005399737362932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144</v>
      </c>
      <c r="Y29" s="10">
        <v>4</v>
      </c>
      <c r="Z29" s="20" t="s">
        <v>121</v>
      </c>
      <c r="AA29" s="15">
        <v>5</v>
      </c>
      <c r="AB29" s="11">
        <v>90.729343582539826</v>
      </c>
      <c r="AC29" s="10">
        <v>8.3758790334530175</v>
      </c>
      <c r="AD29" s="19">
        <v>0.89477738400715312</v>
      </c>
      <c r="AE29" s="12">
        <v>266.57967145790587</v>
      </c>
      <c r="AF29" s="10">
        <v>301.26426146874428</v>
      </c>
      <c r="AG29" s="10">
        <v>134.73022451004309</v>
      </c>
      <c r="AH29" s="10">
        <v>17.756889808424447</v>
      </c>
      <c r="AI29" s="10">
        <v>3.1952449905832192</v>
      </c>
      <c r="AJ29" s="10"/>
      <c r="AK29" s="10"/>
      <c r="AL29" s="10"/>
      <c r="AM29" s="10"/>
      <c r="AN29" s="10">
        <v>2.6657967145790589</v>
      </c>
      <c r="AO29" s="10">
        <v>0.63370800774724589</v>
      </c>
      <c r="AP29" s="10">
        <v>1</v>
      </c>
      <c r="AQ29" s="10">
        <v>111.47500000000001</v>
      </c>
      <c r="AR29" s="10"/>
      <c r="AS29" s="10"/>
      <c r="AT29" s="10">
        <v>14.304479089054725</v>
      </c>
      <c r="AU29" s="10">
        <v>1</v>
      </c>
      <c r="AV29" s="16"/>
      <c r="AW29" s="19">
        <v>45.189639220311641</v>
      </c>
      <c r="AX29" s="1" t="s">
        <v>120</v>
      </c>
      <c r="AY29" s="23">
        <v>2.9246719160104999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90.729343582539826</v>
      </c>
      <c r="BG29" s="24">
        <v>8.3758790334530175</v>
      </c>
      <c r="BH29" s="24">
        <v>0.89477738400715312</v>
      </c>
      <c r="BI29" s="21"/>
      <c r="BJ29" s="25">
        <f t="shared" ca="1" si="4"/>
        <v>0.86066807946290846</v>
      </c>
      <c r="BK29" s="24">
        <f t="shared" ca="1" si="5"/>
        <v>29.857392285540158</v>
      </c>
      <c r="BL29" s="23">
        <f t="shared" si="6"/>
        <v>3.2932471583956806</v>
      </c>
      <c r="BM29" s="23">
        <f t="shared" ca="1" si="7"/>
        <v>2.6455918661227784</v>
      </c>
      <c r="BN29" s="22">
        <f t="shared" si="8"/>
        <v>3.5122630068383733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2.11</v>
      </c>
      <c r="C30">
        <v>0.14641000000000001</v>
      </c>
      <c r="D30">
        <v>-8.3460000000000006E-2</v>
      </c>
      <c r="E30">
        <v>-6.5379999999999994E-2</v>
      </c>
      <c r="F30">
        <v>1.9250499999999999</v>
      </c>
      <c r="G30">
        <v>1.9732000000000001</v>
      </c>
      <c r="H30" s="21"/>
      <c r="I30" s="17">
        <f t="shared" si="0"/>
        <v>2.7887139107611545</v>
      </c>
      <c r="J30" s="16">
        <f t="shared" si="1"/>
        <v>-3.0887139107611543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3.1321786447638669</v>
      </c>
      <c r="P30" s="16">
        <v>3.1588296885209357</v>
      </c>
      <c r="Q30" s="16">
        <v>0.17157874993451039</v>
      </c>
      <c r="R30" s="16">
        <v>5.4317189229296181</v>
      </c>
      <c r="S30" s="16">
        <v>1.8507669275742202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144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313.21786447638669</v>
      </c>
      <c r="AF30" s="10">
        <v>354.89473871436667</v>
      </c>
      <c r="AG30" s="10">
        <v>157.94148442604677</v>
      </c>
      <c r="AH30" s="10">
        <v>13.213527077027386</v>
      </c>
      <c r="AI30" s="10">
        <v>1.8410378264946121</v>
      </c>
      <c r="AJ30" s="10"/>
      <c r="AK30" s="10"/>
      <c r="AL30" s="10"/>
      <c r="AM30" s="10"/>
      <c r="AN30" s="10">
        <v>3.1321786447638669</v>
      </c>
      <c r="AO30" s="10">
        <v>0.79217234784424984</v>
      </c>
      <c r="AP30" s="10">
        <v>1</v>
      </c>
      <c r="AQ30" s="10">
        <v>111.47500000000001</v>
      </c>
      <c r="AR30" s="10"/>
      <c r="AS30" s="10"/>
      <c r="AT30" s="10">
        <v>15.941757731475748</v>
      </c>
      <c r="AU30" s="10">
        <v>1</v>
      </c>
      <c r="AV30" s="16"/>
      <c r="AW30" s="19">
        <v>53.234210807155002</v>
      </c>
      <c r="AX30" s="1" t="s">
        <v>120</v>
      </c>
      <c r="AY30" s="23">
        <v>3.0887139107611499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0.89684184888426888</v>
      </c>
      <c r="BK30" s="24">
        <f t="shared" ca="1" si="5"/>
        <v>37.200325172274702</v>
      </c>
      <c r="BL30" s="23">
        <f t="shared" si="6"/>
        <v>5.6878091119460823</v>
      </c>
      <c r="BM30" s="23">
        <f t="shared" ca="1" si="7"/>
        <v>2.7401333005280404</v>
      </c>
      <c r="BN30" s="22">
        <f t="shared" si="8"/>
        <v>3.5772161714493613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2.11</v>
      </c>
      <c r="C31">
        <v>0.14277999999999999</v>
      </c>
      <c r="D31">
        <v>-8.0490000000000006E-2</v>
      </c>
      <c r="E31">
        <v>-6.7019999999999996E-2</v>
      </c>
      <c r="F31">
        <v>1.9105000000000001</v>
      </c>
      <c r="G31">
        <v>1.9785299999999999</v>
      </c>
      <c r="H31" s="21"/>
      <c r="I31" s="17">
        <f t="shared" si="0"/>
        <v>2.9527559055118111</v>
      </c>
      <c r="J31" s="16">
        <f t="shared" si="1"/>
        <v>-3.2527559055118109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2.1702659137577007</v>
      </c>
      <c r="P31" s="16">
        <v>2.1906008141966202</v>
      </c>
      <c r="Q31" s="16">
        <v>0.19269722848011733</v>
      </c>
      <c r="R31" s="16">
        <v>8.7965469213425358</v>
      </c>
      <c r="S31" s="16">
        <v>1.4121458638138558</v>
      </c>
      <c r="T31" s="20" t="s">
        <v>119</v>
      </c>
      <c r="U31" s="10">
        <v>2</v>
      </c>
      <c r="V31" s="20" t="s">
        <v>143</v>
      </c>
      <c r="W31" s="10">
        <v>2</v>
      </c>
      <c r="X31" s="20" t="s">
        <v>33</v>
      </c>
      <c r="Y31" s="10">
        <v>3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217.02659137577007</v>
      </c>
      <c r="AF31" s="10">
        <v>240.00120741359035</v>
      </c>
      <c r="AG31" s="10">
        <v>109.53004070983101</v>
      </c>
      <c r="AH31" s="10">
        <v>2.7281479836083182</v>
      </c>
      <c r="AI31" s="10">
        <v>1.1368097151551138</v>
      </c>
      <c r="AJ31" s="10"/>
      <c r="AK31" s="10"/>
      <c r="AL31" s="10"/>
      <c r="AM31" s="10"/>
      <c r="AN31" s="10">
        <v>2.1702659137577007</v>
      </c>
      <c r="AO31" s="10">
        <v>0.6352040820203626</v>
      </c>
      <c r="AP31" s="10">
        <v>1</v>
      </c>
      <c r="AQ31" s="10">
        <v>79.625</v>
      </c>
      <c r="AR31" s="10"/>
      <c r="AS31" s="10"/>
      <c r="AT31" s="10">
        <v>9.9561401349312497</v>
      </c>
      <c r="AU31" s="10">
        <v>1</v>
      </c>
      <c r="AV31" s="16"/>
      <c r="AW31" s="19">
        <v>36.000181112038554</v>
      </c>
      <c r="AX31" s="1" t="s">
        <v>120</v>
      </c>
      <c r="AY31" s="23">
        <v>3.25275590551181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0.98108333041085172</v>
      </c>
      <c r="BK31" s="24">
        <f t="shared" ca="1" si="5"/>
        <v>30.421315852829043</v>
      </c>
      <c r="BL31" s="23">
        <f t="shared" si="6"/>
        <v>9.4458950512961959</v>
      </c>
      <c r="BM31" s="23">
        <f t="shared" ca="1" si="7"/>
        <v>2.9608367089627565</v>
      </c>
      <c r="BN31" s="22">
        <f t="shared" si="8"/>
        <v>3.8257872919017664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2.11</v>
      </c>
      <c r="C32">
        <v>0.14585999999999999</v>
      </c>
      <c r="D32">
        <v>-6.5409999999999996E-2</v>
      </c>
      <c r="E32">
        <v>-6.7400000000000002E-2</v>
      </c>
      <c r="F32">
        <v>1.9316800000000001</v>
      </c>
      <c r="G32">
        <v>1.96658</v>
      </c>
      <c r="H32" s="21"/>
      <c r="I32" s="17">
        <f t="shared" si="0"/>
        <v>3.1167979002624668</v>
      </c>
      <c r="J32" s="16">
        <f t="shared" si="1"/>
        <v>-3.4167979002624667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2.9864342915811095</v>
      </c>
      <c r="P32" s="16">
        <v>3.005305695397531</v>
      </c>
      <c r="Q32" s="16">
        <v>0.29992505894064025</v>
      </c>
      <c r="R32" s="16">
        <v>9.9798519465077984</v>
      </c>
      <c r="S32" s="16">
        <v>1.3105141539181604</v>
      </c>
      <c r="T32" s="20" t="s">
        <v>119</v>
      </c>
      <c r="U32" s="10">
        <v>2</v>
      </c>
      <c r="V32" s="20" t="s">
        <v>143</v>
      </c>
      <c r="W32" s="10">
        <v>2</v>
      </c>
      <c r="X32" s="20" t="s">
        <v>144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298.64342915811096</v>
      </c>
      <c r="AF32" s="10">
        <v>334.86458852754652</v>
      </c>
      <c r="AG32" s="10">
        <v>150.26528476987653</v>
      </c>
      <c r="AH32" s="10">
        <v>0</v>
      </c>
      <c r="AI32" s="10">
        <v>1.0020188729853103</v>
      </c>
      <c r="AJ32" s="10"/>
      <c r="AK32" s="10"/>
      <c r="AL32" s="10"/>
      <c r="AM32" s="10"/>
      <c r="AN32" s="10">
        <v>2.9864342915811095</v>
      </c>
      <c r="AO32" s="10">
        <v>0.85352741402960441</v>
      </c>
      <c r="AP32" s="10">
        <v>1</v>
      </c>
      <c r="AQ32" s="10">
        <v>79.625</v>
      </c>
      <c r="AR32" s="10"/>
      <c r="AS32" s="10"/>
      <c r="AT32" s="10">
        <v>13.345180042704778</v>
      </c>
      <c r="AU32" s="10">
        <v>1</v>
      </c>
      <c r="AV32" s="16"/>
      <c r="AW32" s="19">
        <v>50.229688279131977</v>
      </c>
      <c r="AX32" s="1" t="s">
        <v>120</v>
      </c>
      <c r="AY32" s="23">
        <v>3.4167979002624702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0.96793941725207744</v>
      </c>
      <c r="BK32" s="24">
        <f t="shared" ca="1" si="5"/>
        <v>38.978831022442733</v>
      </c>
      <c r="BL32" s="23">
        <f t="shared" si="6"/>
        <v>10.537184957954251</v>
      </c>
      <c r="BM32" s="23">
        <f t="shared" ca="1" si="7"/>
        <v>2.9259354069372194</v>
      </c>
      <c r="BN32" s="22">
        <f t="shared" si="8"/>
        <v>3.7455731722726981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2.16</v>
      </c>
      <c r="C33">
        <v>0.17477000000000001</v>
      </c>
      <c r="D33">
        <v>-7.3959999999999998E-2</v>
      </c>
      <c r="E33">
        <v>-6.8129999999999996E-2</v>
      </c>
      <c r="F33">
        <v>1.94293</v>
      </c>
      <c r="G33">
        <v>1.96515</v>
      </c>
      <c r="H33" s="21"/>
      <c r="I33" s="17">
        <f t="shared" si="0"/>
        <v>3.280839895013123</v>
      </c>
      <c r="J33" s="16">
        <f t="shared" si="1"/>
        <v>-3.5808398950131228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10.647287474332654</v>
      </c>
      <c r="P33" s="16">
        <v>10.663347424111118</v>
      </c>
      <c r="Q33" s="16">
        <v>0.23912943888510507</v>
      </c>
      <c r="R33" s="16">
        <v>2.2425363197339374</v>
      </c>
      <c r="S33" s="16">
        <v>1.1152742901711707</v>
      </c>
      <c r="T33" s="20" t="s">
        <v>122</v>
      </c>
      <c r="U33" s="10">
        <v>5</v>
      </c>
      <c r="V33" s="20" t="s">
        <v>144</v>
      </c>
      <c r="W33" s="10">
        <v>4</v>
      </c>
      <c r="X33" s="20" t="s">
        <v>142</v>
      </c>
      <c r="Y33" s="10">
        <v>5</v>
      </c>
      <c r="Z33" s="20" t="s">
        <v>121</v>
      </c>
      <c r="AA33" s="15">
        <v>5</v>
      </c>
      <c r="AB33" s="11">
        <v>36.37774675554018</v>
      </c>
      <c r="AC33" s="10">
        <v>55.707665444084505</v>
      </c>
      <c r="AD33" s="19">
        <v>7.9145878003753154</v>
      </c>
      <c r="AE33" s="12">
        <v>1064.7287474332654</v>
      </c>
      <c r="AF33" s="10">
        <v>1234.8264222900527</v>
      </c>
      <c r="AG33" s="10">
        <v>674.75105680833383</v>
      </c>
      <c r="AH33" s="10">
        <v>0</v>
      </c>
      <c r="AI33" s="10">
        <v>4.4592365849336328</v>
      </c>
      <c r="AJ33" s="10"/>
      <c r="AK33" s="10"/>
      <c r="AL33" s="10"/>
      <c r="AM33" s="10"/>
      <c r="AN33" s="10">
        <v>5.3236437371663268</v>
      </c>
      <c r="AO33" s="10">
        <v>2.0860722914711602</v>
      </c>
      <c r="AP33" s="10">
        <v>5.3980084544666704</v>
      </c>
      <c r="AQ33" s="10">
        <v>114.66</v>
      </c>
      <c r="AR33" s="10"/>
      <c r="AS33" s="10"/>
      <c r="AT33" s="10">
        <v>49.774596399196476</v>
      </c>
      <c r="AU33" s="10">
        <v>1</v>
      </c>
      <c r="AV33" s="16"/>
      <c r="AW33" s="19">
        <v>185.2239633435079</v>
      </c>
      <c r="AX33" s="1" t="s">
        <v>120</v>
      </c>
      <c r="AY33" s="23">
        <v>3.5808398950131202</v>
      </c>
      <c r="AZ33" s="18">
        <v>0</v>
      </c>
      <c r="BA33" s="18">
        <v>100</v>
      </c>
      <c r="BB33" s="18">
        <v>0</v>
      </c>
      <c r="BC33" s="18">
        <v>0</v>
      </c>
      <c r="BD33" s="18">
        <v>100</v>
      </c>
      <c r="BE33" s="18">
        <v>0</v>
      </c>
      <c r="BF33" s="24">
        <v>36.37774675554018</v>
      </c>
      <c r="BG33" s="24">
        <v>55.707665444084505</v>
      </c>
      <c r="BH33" s="24">
        <v>7.9145878003753154</v>
      </c>
      <c r="BI33" s="21"/>
      <c r="BJ33" s="25">
        <f t="shared" ca="1" si="4"/>
        <v>0.71711277829766185</v>
      </c>
      <c r="BK33" s="24">
        <f t="shared" ca="1" si="5"/>
        <v>69.456190480453827</v>
      </c>
      <c r="BL33" s="23">
        <f t="shared" si="6"/>
        <v>2.2782858104687778</v>
      </c>
      <c r="BM33" s="23">
        <f t="shared" ca="1" si="7"/>
        <v>2.2671949295950369</v>
      </c>
      <c r="BN33" s="22">
        <f t="shared" si="8"/>
        <v>2.9249523105989468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0.16853000000000001</v>
      </c>
      <c r="D34">
        <v>-6.3E-2</v>
      </c>
      <c r="E34">
        <v>-6.8570000000000006E-2</v>
      </c>
      <c r="F34">
        <v>1.98323</v>
      </c>
      <c r="G34">
        <v>1.8860300000000001</v>
      </c>
      <c r="H34" s="21"/>
      <c r="I34" s="17">
        <f t="shared" si="0"/>
        <v>3.4448818897637796</v>
      </c>
      <c r="J34" s="16">
        <f t="shared" si="1"/>
        <v>-3.7448818897637794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8.9937515400410746</v>
      </c>
      <c r="P34" s="16">
        <v>9.0081169147829634</v>
      </c>
      <c r="Q34" s="16">
        <v>0.31706160213758061</v>
      </c>
      <c r="R34" s="16">
        <v>3.5197323162764449</v>
      </c>
      <c r="S34" s="16">
        <v>0.9975954681866801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142</v>
      </c>
      <c r="Y34" s="10">
        <v>5</v>
      </c>
      <c r="Z34" s="20" t="s">
        <v>121</v>
      </c>
      <c r="AA34" s="15">
        <v>5</v>
      </c>
      <c r="AB34" s="11">
        <v>69.84658515876832</v>
      </c>
      <c r="AC34" s="10">
        <v>27.653579392069929</v>
      </c>
      <c r="AD34" s="19">
        <v>2.4998354491617465</v>
      </c>
      <c r="AE34" s="12">
        <v>899.37515400410734</v>
      </c>
      <c r="AF34" s="10">
        <v>1039.1091692241189</v>
      </c>
      <c r="AG34" s="10">
        <v>550.60876860872224</v>
      </c>
      <c r="AH34" s="10">
        <v>0</v>
      </c>
      <c r="AI34" s="10">
        <v>2.8411251485678566</v>
      </c>
      <c r="AJ34" s="10"/>
      <c r="AK34" s="10"/>
      <c r="AL34" s="10"/>
      <c r="AM34" s="10"/>
      <c r="AN34" s="10">
        <v>8.9937515400410746</v>
      </c>
      <c r="AO34" s="10">
        <v>1.9116819410978227</v>
      </c>
      <c r="AP34" s="10">
        <v>4.4048701488697777</v>
      </c>
      <c r="AQ34" s="10">
        <v>111.47500000000001</v>
      </c>
      <c r="AR34" s="10"/>
      <c r="AS34" s="10"/>
      <c r="AT34" s="10">
        <v>39.451816977040963</v>
      </c>
      <c r="AU34" s="10">
        <v>1</v>
      </c>
      <c r="AV34" s="16"/>
      <c r="AW34" s="19">
        <v>155.86637538361782</v>
      </c>
      <c r="AX34" s="1" t="s">
        <v>120</v>
      </c>
      <c r="AY34" s="23">
        <v>3.7448818897637799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69.84658515876832</v>
      </c>
      <c r="BG34" s="24">
        <v>27.653579392069929</v>
      </c>
      <c r="BH34" s="24">
        <v>2.4998354491617465</v>
      </c>
      <c r="BI34" s="21"/>
      <c r="BJ34" s="25">
        <f t="shared" ca="1" si="4"/>
        <v>0.7764361551022354</v>
      </c>
      <c r="BK34" s="24">
        <f t="shared" ca="1" si="5"/>
        <v>66.293934905267449</v>
      </c>
      <c r="BL34" s="23">
        <f t="shared" si="6"/>
        <v>3.5897445679566631</v>
      </c>
      <c r="BM34" s="23">
        <f t="shared" ca="1" si="7"/>
        <v>2.4224964883656881</v>
      </c>
      <c r="BN34" s="22">
        <f t="shared" si="8"/>
        <v>3.0944417505791528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2.16</v>
      </c>
      <c r="C35">
        <v>0.15348000000000001</v>
      </c>
      <c r="D35">
        <v>-8.7050000000000002E-2</v>
      </c>
      <c r="E35">
        <v>-6.5809999999999994E-2</v>
      </c>
      <c r="F35">
        <v>1.9856499999999999</v>
      </c>
      <c r="G35">
        <v>1.8760300000000001</v>
      </c>
      <c r="H35" s="21"/>
      <c r="I35" s="17">
        <f t="shared" si="0"/>
        <v>3.6089238845144358</v>
      </c>
      <c r="J35" s="16">
        <f t="shared" si="1"/>
        <v>-3.9089238845144356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5.0056560574948712</v>
      </c>
      <c r="P35" s="16">
        <v>5.0306510392843764</v>
      </c>
      <c r="Q35" s="16">
        <v>0.14605170011002255</v>
      </c>
      <c r="R35" s="16">
        <v>2.9032365586383189</v>
      </c>
      <c r="S35" s="16">
        <v>1.7357626242711979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142</v>
      </c>
      <c r="Y35" s="10">
        <v>5</v>
      </c>
      <c r="Z35" s="20" t="s">
        <v>121</v>
      </c>
      <c r="AA35" s="15">
        <v>5</v>
      </c>
      <c r="AB35" s="11">
        <v>71.119593771633873</v>
      </c>
      <c r="AC35" s="10">
        <v>26.455065260376003</v>
      </c>
      <c r="AD35" s="19">
        <v>2.4253409679901248</v>
      </c>
      <c r="AE35" s="12">
        <v>500.56560574948708</v>
      </c>
      <c r="AF35" s="10">
        <v>570.18775543225183</v>
      </c>
      <c r="AG35" s="10">
        <v>252.29882794632823</v>
      </c>
      <c r="AH35" s="10">
        <v>3.5361382144788127</v>
      </c>
      <c r="AI35" s="10">
        <v>3.4444316878849919</v>
      </c>
      <c r="AJ35" s="10"/>
      <c r="AK35" s="10"/>
      <c r="AL35" s="10"/>
      <c r="AM35" s="10"/>
      <c r="AN35" s="10">
        <v>5.0056560574948712</v>
      </c>
      <c r="AO35" s="10">
        <v>1.1219325957317654</v>
      </c>
      <c r="AP35" s="10">
        <v>2.0183906235706259</v>
      </c>
      <c r="AQ35" s="10">
        <v>111.47500000000001</v>
      </c>
      <c r="AR35" s="10"/>
      <c r="AS35" s="10"/>
      <c r="AT35" s="10">
        <v>20.006816987539249</v>
      </c>
      <c r="AU35" s="10">
        <v>1</v>
      </c>
      <c r="AV35" s="16"/>
      <c r="AW35" s="19">
        <v>85.528163314837769</v>
      </c>
      <c r="AX35" s="1" t="s">
        <v>120</v>
      </c>
      <c r="AY35" s="23">
        <v>3.9089238845144401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71.119593771633873</v>
      </c>
      <c r="BG35" s="24">
        <v>26.455065260376003</v>
      </c>
      <c r="BH35" s="24">
        <v>2.4253409679901248</v>
      </c>
      <c r="BI35" s="21"/>
      <c r="BJ35" s="25">
        <f t="shared" ca="1" si="4"/>
        <v>0.81803606578532995</v>
      </c>
      <c r="BK35" s="24">
        <f t="shared" ca="1" si="5"/>
        <v>39.236480715139052</v>
      </c>
      <c r="BL35" s="23">
        <f t="shared" si="6"/>
        <v>3.0134903442629057</v>
      </c>
      <c r="BM35" s="23">
        <f t="shared" ca="1" si="7"/>
        <v>2.5312797633529294</v>
      </c>
      <c r="BN35" s="22">
        <f t="shared" si="8"/>
        <v>3.261403155191303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2.16</v>
      </c>
      <c r="C36">
        <v>0.14379</v>
      </c>
      <c r="D36">
        <v>-8.695E-2</v>
      </c>
      <c r="E36">
        <v>-5.9619999999999999E-2</v>
      </c>
      <c r="F36">
        <v>1.9814000000000001</v>
      </c>
      <c r="G36">
        <v>1.8683000000000001</v>
      </c>
      <c r="H36" s="21"/>
      <c r="I36" s="17">
        <f t="shared" si="0"/>
        <v>3.7729658792650915</v>
      </c>
      <c r="J36" s="16">
        <f t="shared" si="1"/>
        <v>-4.0729658792650918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2.4379055441478474</v>
      </c>
      <c r="P36" s="16">
        <v>2.4867401156564646</v>
      </c>
      <c r="Q36" s="16">
        <v>0.14676275999371302</v>
      </c>
      <c r="R36" s="16">
        <v>5.9018133446956407</v>
      </c>
      <c r="S36" s="16">
        <v>3.3912896880984236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144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243.79055441478476</v>
      </c>
      <c r="AF36" s="10">
        <v>269.91986538987589</v>
      </c>
      <c r="AG36" s="10">
        <v>124.33700578282323</v>
      </c>
      <c r="AH36" s="10">
        <v>36.130377745718746</v>
      </c>
      <c r="AI36" s="10">
        <v>1.6943944879225428</v>
      </c>
      <c r="AJ36" s="10"/>
      <c r="AK36" s="10"/>
      <c r="AL36" s="10"/>
      <c r="AM36" s="10"/>
      <c r="AN36" s="10">
        <v>2.4379055441478474</v>
      </c>
      <c r="AO36" s="10">
        <v>0.68771234158168848</v>
      </c>
      <c r="AP36" s="10">
        <v>1</v>
      </c>
      <c r="AQ36" s="10">
        <v>79.625</v>
      </c>
      <c r="AR36" s="10"/>
      <c r="AS36" s="10"/>
      <c r="AT36" s="10">
        <v>8.7073378661772889</v>
      </c>
      <c r="AU36" s="10">
        <v>1</v>
      </c>
      <c r="AV36" s="16"/>
      <c r="AW36" s="19">
        <v>40.487979808481384</v>
      </c>
      <c r="AX36" s="1" t="s">
        <v>120</v>
      </c>
      <c r="AY36" s="23">
        <v>4.07296587926509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0.95511309212636331</v>
      </c>
      <c r="BK36" s="24">
        <f t="shared" ca="1" si="5"/>
        <v>25.592376041423012</v>
      </c>
      <c r="BL36" s="23">
        <f t="shared" si="6"/>
        <v>6.3967900373484348</v>
      </c>
      <c r="BM36" s="23">
        <f t="shared" ca="1" si="7"/>
        <v>2.8906591424292487</v>
      </c>
      <c r="BN36" s="22">
        <f t="shared" si="8"/>
        <v>3.6840210544437335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2.11</v>
      </c>
      <c r="C37">
        <v>0.14507</v>
      </c>
      <c r="D37">
        <v>-7.9710000000000003E-2</v>
      </c>
      <c r="E37">
        <v>-5.4089999999999999E-2</v>
      </c>
      <c r="F37">
        <v>1.99108</v>
      </c>
      <c r="G37">
        <v>1.86653</v>
      </c>
      <c r="H37" s="21"/>
      <c r="I37" s="17">
        <f t="shared" si="0"/>
        <v>3.9370078740157477</v>
      </c>
      <c r="J37" s="16">
        <f t="shared" si="1"/>
        <v>-4.237007874015748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2.7770924024640702</v>
      </c>
      <c r="P37" s="16">
        <v>2.8472247011369345</v>
      </c>
      <c r="Q37" s="16">
        <v>0.19824349557290302</v>
      </c>
      <c r="R37" s="16">
        <v>6.9626923190762495</v>
      </c>
      <c r="S37" s="16">
        <v>4.8702985189489176</v>
      </c>
      <c r="T37" s="20" t="s">
        <v>119</v>
      </c>
      <c r="U37" s="10">
        <v>2</v>
      </c>
      <c r="V37" s="20" t="s">
        <v>143</v>
      </c>
      <c r="W37" s="10">
        <v>2</v>
      </c>
      <c r="X37" s="20" t="s">
        <v>144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277.70924024640703</v>
      </c>
      <c r="AF37" s="10">
        <v>311.34556465436845</v>
      </c>
      <c r="AG37" s="10">
        <v>142.36123505684674</v>
      </c>
      <c r="AH37" s="10">
        <v>65.093385055723076</v>
      </c>
      <c r="AI37" s="10">
        <v>1.4362260375346751</v>
      </c>
      <c r="AJ37" s="10"/>
      <c r="AK37" s="10"/>
      <c r="AL37" s="10"/>
      <c r="AM37" s="10"/>
      <c r="AN37" s="10">
        <v>2.7770924024640702</v>
      </c>
      <c r="AO37" s="10">
        <v>0.79591308464809696</v>
      </c>
      <c r="AP37" s="10">
        <v>1</v>
      </c>
      <c r="AQ37" s="10">
        <v>79.625</v>
      </c>
      <c r="AR37" s="10"/>
      <c r="AS37" s="10"/>
      <c r="AT37" s="10">
        <v>9.6735536993150468</v>
      </c>
      <c r="AU37" s="10">
        <v>1</v>
      </c>
      <c r="AV37" s="16"/>
      <c r="AW37" s="19">
        <v>46.701834698155267</v>
      </c>
      <c r="AX37" s="1" t="s">
        <v>120</v>
      </c>
      <c r="AY37" s="23">
        <v>4.2370078740157497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0.9601728901722264</v>
      </c>
      <c r="BK37" s="24">
        <f t="shared" ca="1" si="5"/>
        <v>28.785234848544732</v>
      </c>
      <c r="BL37" s="23">
        <f t="shared" si="6"/>
        <v>7.4909575830760691</v>
      </c>
      <c r="BM37" s="23">
        <f t="shared" ca="1" si="7"/>
        <v>2.9035366099696875</v>
      </c>
      <c r="BN37" s="22">
        <f t="shared" si="8"/>
        <v>3.6745103130354031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2.16</v>
      </c>
      <c r="C38">
        <v>0.14194000000000001</v>
      </c>
      <c r="D38">
        <v>-8.7499999999999994E-2</v>
      </c>
      <c r="E38">
        <v>-4.9889999999999997E-2</v>
      </c>
      <c r="F38">
        <v>2.0013299999999998</v>
      </c>
      <c r="G38">
        <v>1.8685799999999999</v>
      </c>
      <c r="H38" s="21"/>
      <c r="I38" s="17">
        <f t="shared" si="0"/>
        <v>4.1010498687664043</v>
      </c>
      <c r="J38" s="16">
        <f t="shared" si="1"/>
        <v>-4.4010498687664041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1.9476745379876856</v>
      </c>
      <c r="P38" s="16">
        <v>2.0339823256460541</v>
      </c>
      <c r="Q38" s="16">
        <v>0.1428519306334155</v>
      </c>
      <c r="R38" s="16">
        <v>7.023263124375549</v>
      </c>
      <c r="S38" s="16">
        <v>5.9935963651644837</v>
      </c>
      <c r="T38" s="20" t="s">
        <v>119</v>
      </c>
      <c r="U38" s="10">
        <v>2</v>
      </c>
      <c r="V38" s="20" t="s">
        <v>143</v>
      </c>
      <c r="W38" s="10">
        <v>2</v>
      </c>
      <c r="X38" s="20" t="s">
        <v>33</v>
      </c>
      <c r="Y38" s="10">
        <v>3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194.76745379876857</v>
      </c>
      <c r="AF38" s="10">
        <v>214.68573909870204</v>
      </c>
      <c r="AG38" s="10">
        <v>101.6991162823027</v>
      </c>
      <c r="AH38" s="10">
        <v>86.738909253237424</v>
      </c>
      <c r="AI38" s="10">
        <v>1.4238395775452479</v>
      </c>
      <c r="AJ38" s="10"/>
      <c r="AK38" s="10"/>
      <c r="AL38" s="10"/>
      <c r="AM38" s="10"/>
      <c r="AN38" s="10">
        <v>1.9476745379876856</v>
      </c>
      <c r="AO38" s="10">
        <v>0.61010580727492669</v>
      </c>
      <c r="AP38" s="10">
        <v>1</v>
      </c>
      <c r="AQ38" s="10">
        <v>79.625</v>
      </c>
      <c r="AR38" s="10"/>
      <c r="AS38" s="10"/>
      <c r="AT38" s="10">
        <v>6.272770241152358</v>
      </c>
      <c r="AU38" s="10">
        <v>1</v>
      </c>
      <c r="AV38" s="16"/>
      <c r="AW38" s="19">
        <v>32.202860864805302</v>
      </c>
      <c r="AX38" s="1" t="s">
        <v>120</v>
      </c>
      <c r="AY38" s="23">
        <v>4.4010498687663997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1</v>
      </c>
      <c r="BK38" s="24">
        <f t="shared" ca="1" si="5"/>
        <v>21.14054780908085</v>
      </c>
      <c r="BL38" s="23">
        <f t="shared" si="6"/>
        <v>7.8282374771793979</v>
      </c>
      <c r="BM38" s="23">
        <f t="shared" ca="1" si="7"/>
        <v>3.0113289139728803</v>
      </c>
      <c r="BN38" s="22">
        <f t="shared" si="8"/>
        <v>3.7983271163745411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0.13883999999999999</v>
      </c>
      <c r="D39">
        <v>-8.9770000000000003E-2</v>
      </c>
      <c r="E39">
        <v>-4.7640000000000002E-2</v>
      </c>
      <c r="F39">
        <v>2.0177</v>
      </c>
      <c r="G39">
        <v>1.8830800000000001</v>
      </c>
      <c r="H39" s="21"/>
      <c r="I39" s="17">
        <f t="shared" si="0"/>
        <v>4.2650918635170605</v>
      </c>
      <c r="J39" s="16">
        <f t="shared" si="1"/>
        <v>-4.5650918635170603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1.126206365503081</v>
      </c>
      <c r="P39" s="16">
        <v>1.2211795936893981</v>
      </c>
      <c r="Q39" s="16">
        <v>0.12671087127364175</v>
      </c>
      <c r="R39" s="16">
        <v>10.376104540923906</v>
      </c>
      <c r="S39" s="16">
        <v>6.5953630684942501</v>
      </c>
      <c r="T39" s="20" t="s">
        <v>119</v>
      </c>
      <c r="U39" s="10">
        <v>2</v>
      </c>
      <c r="V39" s="20" t="s">
        <v>143</v>
      </c>
      <c r="W39" s="10">
        <v>2</v>
      </c>
      <c r="X39" s="20" t="s">
        <v>33</v>
      </c>
      <c r="Y39" s="10">
        <v>3</v>
      </c>
      <c r="Z39" s="20" t="s">
        <v>124</v>
      </c>
      <c r="AA39" s="15">
        <v>2</v>
      </c>
      <c r="AB39" s="11">
        <v>97.81</v>
      </c>
      <c r="AC39" s="10">
        <v>1.8400000000000034</v>
      </c>
      <c r="AD39" s="19">
        <v>0.35</v>
      </c>
      <c r="AE39" s="12">
        <v>112.62063655030809</v>
      </c>
      <c r="AF39" s="10">
        <v>118.07763631176802</v>
      </c>
      <c r="AG39" s="10">
        <v>61.058979684469904</v>
      </c>
      <c r="AH39" s="10">
        <v>97.655792797101071</v>
      </c>
      <c r="AI39" s="10">
        <v>0.96375281885022168</v>
      </c>
      <c r="AJ39" s="10"/>
      <c r="AK39" s="10"/>
      <c r="AL39" s="10"/>
      <c r="AM39" s="10"/>
      <c r="AN39" s="10">
        <v>1.126206365503081</v>
      </c>
      <c r="AO39" s="10">
        <v>0.44708237447126037</v>
      </c>
      <c r="AP39" s="10">
        <v>1</v>
      </c>
      <c r="AQ39" s="10">
        <v>79.625</v>
      </c>
      <c r="AR39" s="10"/>
      <c r="AS39" s="10"/>
      <c r="AT39" s="10">
        <v>3.2133427449766536</v>
      </c>
      <c r="AU39" s="10">
        <v>1</v>
      </c>
      <c r="AV39" s="16"/>
      <c r="AW39" s="19">
        <v>17.711645446765203</v>
      </c>
      <c r="AX39" s="1" t="s">
        <v>120</v>
      </c>
      <c r="AY39" s="23">
        <v>4.5650918635170603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11.205697441631081</v>
      </c>
      <c r="BL39" s="23">
        <f t="shared" si="6"/>
        <v>12.624881215398362</v>
      </c>
      <c r="BM39" s="23">
        <f t="shared" ca="1" si="7"/>
        <v>3.3536863684575042</v>
      </c>
      <c r="BN39" s="22">
        <f t="shared" si="8"/>
        <v>4.0765060142397909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2.11</v>
      </c>
      <c r="C40">
        <v>0.13808000000000001</v>
      </c>
      <c r="D40">
        <v>-9.5119999999999996E-2</v>
      </c>
      <c r="E40">
        <v>-4.7489999999999997E-2</v>
      </c>
      <c r="F40">
        <v>2.01823</v>
      </c>
      <c r="G40">
        <v>1.8861000000000001</v>
      </c>
      <c r="H40" s="21"/>
      <c r="I40" s="17">
        <f t="shared" si="0"/>
        <v>4.4291338582677167</v>
      </c>
      <c r="J40" s="16">
        <f t="shared" si="1"/>
        <v>-4.7291338582677165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0.92481416837782893</v>
      </c>
      <c r="P40" s="16">
        <v>1.0203650925993426</v>
      </c>
      <c r="Q40" s="16">
        <v>8.8669167496201656E-2</v>
      </c>
      <c r="R40" s="16">
        <v>8.6899452107206265</v>
      </c>
      <c r="S40" s="16">
        <v>6.6354808487162362</v>
      </c>
      <c r="T40" s="20" t="s">
        <v>119</v>
      </c>
      <c r="U40" s="10">
        <v>2</v>
      </c>
      <c r="V40" s="20" t="s">
        <v>143</v>
      </c>
      <c r="W40" s="10">
        <v>2</v>
      </c>
      <c r="X40" s="20" t="s">
        <v>33</v>
      </c>
      <c r="Y40" s="10">
        <v>3</v>
      </c>
      <c r="Z40" s="20" t="s">
        <v>124</v>
      </c>
      <c r="AA40" s="15">
        <v>2</v>
      </c>
      <c r="AB40" s="11">
        <v>97.81</v>
      </c>
      <c r="AC40" s="10">
        <v>1.8400000000000034</v>
      </c>
      <c r="AD40" s="19">
        <v>0.35</v>
      </c>
      <c r="AE40" s="12">
        <v>92.481416837782888</v>
      </c>
      <c r="AF40" s="10">
        <v>93.468148920904582</v>
      </c>
      <c r="AG40" s="10">
        <v>51.018254629967117</v>
      </c>
      <c r="AH40" s="10">
        <v>97.018755637033195</v>
      </c>
      <c r="AI40" s="10">
        <v>1.1507552415478044</v>
      </c>
      <c r="AJ40" s="10"/>
      <c r="AK40" s="10"/>
      <c r="AL40" s="10"/>
      <c r="AM40" s="10"/>
      <c r="AN40" s="10">
        <v>0.92481416837782893</v>
      </c>
      <c r="AO40" s="10">
        <v>0.38362714637311907</v>
      </c>
      <c r="AP40" s="10">
        <v>1</v>
      </c>
      <c r="AQ40" s="10">
        <v>79.625</v>
      </c>
      <c r="AR40" s="10"/>
      <c r="AS40" s="10"/>
      <c r="AT40" s="10">
        <v>2.4163948684468837</v>
      </c>
      <c r="AU40" s="10">
        <v>1</v>
      </c>
      <c r="AV40" s="16"/>
      <c r="AW40" s="19">
        <v>14.020222338135687</v>
      </c>
      <c r="AX40" s="1" t="s">
        <v>120</v>
      </c>
      <c r="AY40" s="23">
        <v>4.72913385826772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8.5598190252484834</v>
      </c>
      <c r="BL40" s="23">
        <f t="shared" si="6"/>
        <v>11.16066476622597</v>
      </c>
      <c r="BM40" s="23">
        <f t="shared" ca="1" si="7"/>
        <v>3.4031609155797735</v>
      </c>
      <c r="BN40" s="22">
        <f t="shared" si="8"/>
        <v>4.1009008004148422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2.11</v>
      </c>
      <c r="C41">
        <v>0.14924999999999999</v>
      </c>
      <c r="D41">
        <v>-8.8419999999999999E-2</v>
      </c>
      <c r="E41">
        <v>-5.1529999999999999E-2</v>
      </c>
      <c r="F41">
        <v>2.0404</v>
      </c>
      <c r="G41">
        <v>1.8891500000000001</v>
      </c>
      <c r="H41" s="21"/>
      <c r="I41" s="17">
        <f t="shared" si="0"/>
        <v>4.5931758530183719</v>
      </c>
      <c r="J41" s="16">
        <f t="shared" si="1"/>
        <v>-4.8931758530183718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3.884749486652979</v>
      </c>
      <c r="P41" s="16">
        <v>3.9647411309931981</v>
      </c>
      <c r="Q41" s="16">
        <v>0.13631017970346312</v>
      </c>
      <c r="R41" s="16">
        <v>3.4380600195533164</v>
      </c>
      <c r="S41" s="16">
        <v>5.5549753014041192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144</v>
      </c>
      <c r="Y41" s="10">
        <v>4</v>
      </c>
      <c r="Z41" s="20" t="s">
        <v>123</v>
      </c>
      <c r="AA41" s="15">
        <v>4</v>
      </c>
      <c r="AB41" s="11">
        <v>89.639186252324293</v>
      </c>
      <c r="AC41" s="10">
        <v>9.3397311894926247</v>
      </c>
      <c r="AD41" s="19">
        <v>1.0210825581830882</v>
      </c>
      <c r="AE41" s="12">
        <v>388.47494866529792</v>
      </c>
      <c r="AF41" s="10">
        <v>438.8810779399131</v>
      </c>
      <c r="AG41" s="10">
        <v>198.23705654965991</v>
      </c>
      <c r="AH41" s="10">
        <v>73.328895739120981</v>
      </c>
      <c r="AI41" s="10">
        <v>2.9086170523861976</v>
      </c>
      <c r="AJ41" s="10"/>
      <c r="AK41" s="10"/>
      <c r="AL41" s="10"/>
      <c r="AM41" s="10"/>
      <c r="AN41" s="10">
        <v>3.884749486652979</v>
      </c>
      <c r="AO41" s="10">
        <v>0.96812356777268305</v>
      </c>
      <c r="AP41" s="10">
        <v>1</v>
      </c>
      <c r="AQ41" s="10">
        <v>111.47500000000001</v>
      </c>
      <c r="AR41" s="10"/>
      <c r="AS41" s="10"/>
      <c r="AT41" s="10">
        <v>11.799165698732446</v>
      </c>
      <c r="AU41" s="10">
        <v>1</v>
      </c>
      <c r="AV41" s="16"/>
      <c r="AW41" s="19">
        <v>65.832161690986965</v>
      </c>
      <c r="AX41" s="1" t="s">
        <v>120</v>
      </c>
      <c r="AY41" s="23">
        <v>4.89317585301837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89.639186252324293</v>
      </c>
      <c r="BG41" s="24">
        <v>9.3397311894926247</v>
      </c>
      <c r="BH41" s="24">
        <v>1.0210825581830882</v>
      </c>
      <c r="BI41" s="21"/>
      <c r="BJ41" s="25">
        <f t="shared" ca="1" si="4"/>
        <v>0.87769372541509483</v>
      </c>
      <c r="BK41" s="24">
        <f t="shared" ca="1" si="5"/>
        <v>28.951751003154389</v>
      </c>
      <c r="BL41" s="23">
        <f t="shared" si="6"/>
        <v>3.6539492213001576</v>
      </c>
      <c r="BM41" s="23">
        <f t="shared" ca="1" si="7"/>
        <v>2.6854444934107526</v>
      </c>
      <c r="BN41" s="22">
        <f t="shared" si="8"/>
        <v>3.387886270102217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2.11</v>
      </c>
      <c r="C42">
        <v>0.15057999999999999</v>
      </c>
      <c r="D42">
        <v>-8.3669999999999994E-2</v>
      </c>
      <c r="E42">
        <v>-5.1459999999999999E-2</v>
      </c>
      <c r="F42">
        <v>2.0491999999999999</v>
      </c>
      <c r="G42">
        <v>1.8886499999999999</v>
      </c>
      <c r="H42" s="21"/>
      <c r="I42" s="17">
        <f t="shared" si="0"/>
        <v>4.7572178477690281</v>
      </c>
      <c r="J42" s="16">
        <f t="shared" si="1"/>
        <v>-5.0572178477690279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4.2371858316221775</v>
      </c>
      <c r="P42" s="16">
        <v>4.3174470674454888</v>
      </c>
      <c r="Q42" s="16">
        <v>0.17008552417876049</v>
      </c>
      <c r="R42" s="16">
        <v>3.9394929809619019</v>
      </c>
      <c r="S42" s="16">
        <v>5.5736969321743794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144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423.71858316221778</v>
      </c>
      <c r="AF42" s="10">
        <v>479.39164202461978</v>
      </c>
      <c r="AG42" s="10">
        <v>215.87235337227443</v>
      </c>
      <c r="AH42" s="10">
        <v>72.251709218903329</v>
      </c>
      <c r="AI42" s="10">
        <v>2.5383977197893905</v>
      </c>
      <c r="AJ42" s="10"/>
      <c r="AK42" s="10"/>
      <c r="AL42" s="10"/>
      <c r="AM42" s="10"/>
      <c r="AN42" s="10">
        <v>4.2371858316221775</v>
      </c>
      <c r="AO42" s="10">
        <v>1.066066828164945</v>
      </c>
      <c r="AP42" s="10">
        <v>1</v>
      </c>
      <c r="AQ42" s="10">
        <v>111.47500000000001</v>
      </c>
      <c r="AR42" s="10"/>
      <c r="AS42" s="10"/>
      <c r="AT42" s="10">
        <v>12.476998312666128</v>
      </c>
      <c r="AU42" s="10">
        <v>1</v>
      </c>
      <c r="AV42" s="16"/>
      <c r="AW42" s="19">
        <v>71.908746303692965</v>
      </c>
      <c r="AX42" s="1" t="s">
        <v>120</v>
      </c>
      <c r="AY42" s="23">
        <v>5.0572178477690297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0.88368762836984593</v>
      </c>
      <c r="BK42" s="24">
        <f t="shared" ca="1" si="5"/>
        <v>31.153506491364574</v>
      </c>
      <c r="BL42" s="23">
        <f t="shared" si="6"/>
        <v>4.1740530943720175</v>
      </c>
      <c r="BM42" s="23">
        <f t="shared" ca="1" si="7"/>
        <v>2.7007736798721584</v>
      </c>
      <c r="BN42" s="22">
        <f t="shared" si="8"/>
        <v>3.3876060258849172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2.16</v>
      </c>
      <c r="C43">
        <v>0.14019999999999999</v>
      </c>
      <c r="D43">
        <v>-9.715E-2</v>
      </c>
      <c r="E43">
        <v>-5.135E-2</v>
      </c>
      <c r="F43">
        <v>2.0537999999999998</v>
      </c>
      <c r="G43">
        <v>1.8903300000000001</v>
      </c>
      <c r="H43" s="21"/>
      <c r="I43" s="17">
        <f t="shared" si="0"/>
        <v>4.9212598425196852</v>
      </c>
      <c r="J43" s="16">
        <f t="shared" si="1"/>
        <v>-5.221259842519685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1.4865924024640667</v>
      </c>
      <c r="P43" s="16">
        <v>1.5672772820465219</v>
      </c>
      <c r="Q43" s="16">
        <v>7.4234651857285089E-2</v>
      </c>
      <c r="R43" s="16">
        <v>4.7365359472543904</v>
      </c>
      <c r="S43" s="16">
        <v>5.6031166376705004</v>
      </c>
      <c r="T43" s="20" t="s">
        <v>119</v>
      </c>
      <c r="U43" s="10">
        <v>2</v>
      </c>
      <c r="V43" s="20" t="s">
        <v>143</v>
      </c>
      <c r="W43" s="10">
        <v>2</v>
      </c>
      <c r="X43" s="20" t="s">
        <v>33</v>
      </c>
      <c r="Y43" s="10">
        <v>3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148.65924024640668</v>
      </c>
      <c r="AF43" s="10">
        <v>154.85800353859037</v>
      </c>
      <c r="AG43" s="10">
        <v>78.36386410232609</v>
      </c>
      <c r="AH43" s="10">
        <v>71.394597378760523</v>
      </c>
      <c r="AI43" s="10">
        <v>2.1112475681297558</v>
      </c>
      <c r="AJ43" s="10"/>
      <c r="AK43" s="10"/>
      <c r="AL43" s="10"/>
      <c r="AM43" s="10"/>
      <c r="AN43" s="10">
        <v>1.4865924024640667</v>
      </c>
      <c r="AO43" s="10">
        <v>0.48448168490478177</v>
      </c>
      <c r="AP43" s="10">
        <v>1</v>
      </c>
      <c r="AQ43" s="10">
        <v>79.625</v>
      </c>
      <c r="AR43" s="10"/>
      <c r="AS43" s="10"/>
      <c r="AT43" s="10">
        <v>3.675835388104471</v>
      </c>
      <c r="AU43" s="10">
        <v>1</v>
      </c>
      <c r="AV43" s="16"/>
      <c r="AW43" s="19">
        <v>23.228700530788554</v>
      </c>
      <c r="AX43" s="1" t="s">
        <v>120</v>
      </c>
      <c r="AY43" s="23">
        <v>5.2212598425196903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1</v>
      </c>
      <c r="BK43" s="24">
        <f t="shared" ca="1" si="5"/>
        <v>12.834488661797179</v>
      </c>
      <c r="BL43" s="23">
        <f t="shared" si="6"/>
        <v>5.6396752213209789</v>
      </c>
      <c r="BM43" s="23">
        <f t="shared" ca="1" si="7"/>
        <v>3.076214960067539</v>
      </c>
      <c r="BN43" s="22">
        <f t="shared" si="8"/>
        <v>3.805762471518455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2.11</v>
      </c>
      <c r="C44">
        <v>0.13902</v>
      </c>
      <c r="D44">
        <v>-0.1021</v>
      </c>
      <c r="E44">
        <v>-5.2359999999999997E-2</v>
      </c>
      <c r="F44">
        <v>2.0474299999999999</v>
      </c>
      <c r="G44">
        <v>1.90395</v>
      </c>
      <c r="H44" s="21"/>
      <c r="I44" s="17">
        <f t="shared" si="0"/>
        <v>5.0853018372703414</v>
      </c>
      <c r="J44" s="16">
        <f t="shared" si="1"/>
        <v>-5.3853018372703412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1.1739045174538032</v>
      </c>
      <c r="P44" s="16">
        <v>1.2506995770659348</v>
      </c>
      <c r="Q44" s="16">
        <v>3.9037187614606859E-2</v>
      </c>
      <c r="R44" s="16">
        <v>3.1212281774481552</v>
      </c>
      <c r="S44" s="16">
        <v>5.3329902508424736</v>
      </c>
      <c r="T44" s="20" t="s">
        <v>119</v>
      </c>
      <c r="U44" s="10">
        <v>2</v>
      </c>
      <c r="V44" s="20" t="s">
        <v>143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117.39045174538032</v>
      </c>
      <c r="AF44" s="10">
        <v>116.62931569001734</v>
      </c>
      <c r="AG44" s="10">
        <v>62.534978853296735</v>
      </c>
      <c r="AH44" s="10">
        <v>64.375394496520983</v>
      </c>
      <c r="AI44" s="10">
        <v>3.2038670137137397</v>
      </c>
      <c r="AJ44" s="10"/>
      <c r="AK44" s="10"/>
      <c r="AL44" s="10"/>
      <c r="AM44" s="10"/>
      <c r="AN44" s="10">
        <v>1.1739045174538032</v>
      </c>
      <c r="AO44" s="10">
        <v>0.38718923595129906</v>
      </c>
      <c r="AP44" s="10">
        <v>1</v>
      </c>
      <c r="AQ44" s="10">
        <v>79.625</v>
      </c>
      <c r="AR44" s="10"/>
      <c r="AS44" s="10"/>
      <c r="AT44" s="10">
        <v>2.6370682414469213</v>
      </c>
      <c r="AU44" s="10">
        <v>1</v>
      </c>
      <c r="AV44" s="16"/>
      <c r="AW44" s="19">
        <v>17.494397353502602</v>
      </c>
      <c r="AX44" s="1" t="s">
        <v>120</v>
      </c>
      <c r="AY44" s="23">
        <v>5.3853018372703403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1</v>
      </c>
      <c r="BK44" s="24">
        <f t="shared" ca="1" si="5"/>
        <v>9.3694025144092059</v>
      </c>
      <c r="BL44" s="23">
        <f t="shared" si="6"/>
        <v>3.9377838071238056</v>
      </c>
      <c r="BM44" s="23">
        <f t="shared" ca="1" si="7"/>
        <v>3.0881358119814801</v>
      </c>
      <c r="BN44" s="22">
        <f t="shared" si="8"/>
        <v>3.8060944365948504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2.16</v>
      </c>
      <c r="C45">
        <v>0.13850000000000001</v>
      </c>
      <c r="D45">
        <v>-0.10162</v>
      </c>
      <c r="E45">
        <v>-5.2569999999999999E-2</v>
      </c>
      <c r="F45">
        <v>2.0537000000000001</v>
      </c>
      <c r="G45">
        <v>1.9202300000000001</v>
      </c>
      <c r="H45" s="21"/>
      <c r="I45" s="17">
        <f t="shared" si="0"/>
        <v>5.2493438320209975</v>
      </c>
      <c r="J45" s="16">
        <f t="shared" si="1"/>
        <v>-5.5493438320209973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1.0361098562628401</v>
      </c>
      <c r="P45" s="16">
        <v>1.1120961414256965</v>
      </c>
      <c r="Q45" s="16">
        <v>4.2450275056321068E-2</v>
      </c>
      <c r="R45" s="16">
        <v>3.8171407556454811</v>
      </c>
      <c r="S45" s="16">
        <v>5.2768253585316938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103.61098562628402</v>
      </c>
      <c r="AF45" s="10">
        <v>99.338777175603013</v>
      </c>
      <c r="AG45" s="10">
        <v>55.604807071284824</v>
      </c>
      <c r="AH45" s="10">
        <v>61.757685215779105</v>
      </c>
      <c r="AI45" s="10">
        <v>2.6197619213308245</v>
      </c>
      <c r="AJ45" s="10"/>
      <c r="AK45" s="10"/>
      <c r="AL45" s="10"/>
      <c r="AM45" s="10"/>
      <c r="AN45" s="10">
        <v>1.0361098562628401</v>
      </c>
      <c r="AO45" s="10">
        <v>0.36996608589946695</v>
      </c>
      <c r="AP45" s="10">
        <v>1</v>
      </c>
      <c r="AQ45" s="10">
        <v>79.625</v>
      </c>
      <c r="AR45" s="10"/>
      <c r="AS45" s="10"/>
      <c r="AT45" s="10">
        <v>2.1551142876784812</v>
      </c>
      <c r="AU45" s="10">
        <v>1</v>
      </c>
      <c r="AV45" s="16"/>
      <c r="AW45" s="19">
        <v>14.900816576340452</v>
      </c>
      <c r="AX45" s="1" t="s">
        <v>120</v>
      </c>
      <c r="AY45" s="23">
        <v>5.549343832021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7.7426866397879728</v>
      </c>
      <c r="BL45" s="23">
        <f t="shared" si="6"/>
        <v>5.0273922717991137</v>
      </c>
      <c r="BM45" s="23">
        <f t="shared" ca="1" si="7"/>
        <v>3.2177131936282284</v>
      </c>
      <c r="BN45" s="22">
        <f t="shared" si="8"/>
        <v>3.8913994290226381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2.11</v>
      </c>
      <c r="C46">
        <v>0.13782</v>
      </c>
      <c r="D46">
        <v>-0.10221</v>
      </c>
      <c r="E46">
        <v>-5.2359999999999997E-2</v>
      </c>
      <c r="F46">
        <v>2.0508999999999999</v>
      </c>
      <c r="G46">
        <v>1.93343</v>
      </c>
      <c r="H46" s="21"/>
      <c r="I46" s="17">
        <f t="shared" si="0"/>
        <v>5.4133858267716528</v>
      </c>
      <c r="J46" s="16">
        <f t="shared" si="1"/>
        <v>-5.7133858267716526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0.85591683778234362</v>
      </c>
      <c r="P46" s="16">
        <v>0.93271189739447524</v>
      </c>
      <c r="Q46" s="16">
        <v>3.825502174254735E-2</v>
      </c>
      <c r="R46" s="16">
        <v>4.1014831964095784</v>
      </c>
      <c r="S46" s="16">
        <v>5.3329902508424736</v>
      </c>
      <c r="T46" s="20" t="s">
        <v>119</v>
      </c>
      <c r="U46" s="10">
        <v>2</v>
      </c>
      <c r="V46" s="20" t="s">
        <v>143</v>
      </c>
      <c r="W46" s="10">
        <v>2</v>
      </c>
      <c r="X46" s="20" t="s">
        <v>33</v>
      </c>
      <c r="Y46" s="10">
        <v>3</v>
      </c>
      <c r="Z46" s="20" t="s">
        <v>124</v>
      </c>
      <c r="AA46" s="15">
        <v>2</v>
      </c>
      <c r="AB46" s="11">
        <v>97.81</v>
      </c>
      <c r="AC46" s="10">
        <v>1.8400000000000034</v>
      </c>
      <c r="AD46" s="19">
        <v>0.35</v>
      </c>
      <c r="AE46" s="12">
        <v>85.591683778234355</v>
      </c>
      <c r="AF46" s="10">
        <v>77.250496497543637</v>
      </c>
      <c r="AG46" s="10">
        <v>46.635594869723775</v>
      </c>
      <c r="AH46" s="10">
        <v>61.450760075823581</v>
      </c>
      <c r="AI46" s="10">
        <v>2.4381423795065063</v>
      </c>
      <c r="AJ46" s="10"/>
      <c r="AK46" s="10"/>
      <c r="AL46" s="10"/>
      <c r="AM46" s="10"/>
      <c r="AN46" s="10">
        <v>0.85591683778234362</v>
      </c>
      <c r="AO46" s="10">
        <v>0.33545038303773428</v>
      </c>
      <c r="AP46" s="10">
        <v>1</v>
      </c>
      <c r="AQ46" s="10">
        <v>79.625</v>
      </c>
      <c r="AR46" s="10"/>
      <c r="AS46" s="10"/>
      <c r="AT46" s="10">
        <v>1.60235868879867</v>
      </c>
      <c r="AU46" s="10">
        <v>1</v>
      </c>
      <c r="AV46" s="16"/>
      <c r="AW46" s="19">
        <v>11.587574474631545</v>
      </c>
      <c r="AX46" s="1" t="s">
        <v>120</v>
      </c>
      <c r="AY46" s="23">
        <v>5.71338582677165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5.8469350372724538</v>
      </c>
      <c r="BL46" s="23">
        <f t="shared" si="6"/>
        <v>5.8259700549419389</v>
      </c>
      <c r="BM46" s="23">
        <f t="shared" ca="1" si="7"/>
        <v>3.3538461302560822</v>
      </c>
      <c r="BN46" s="22">
        <f t="shared" si="8"/>
        <v>3.9735669300298175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2.16</v>
      </c>
      <c r="C47">
        <v>0.13739999999999999</v>
      </c>
      <c r="D47">
        <v>-0.10169</v>
      </c>
      <c r="E47">
        <v>-5.3080000000000002E-2</v>
      </c>
      <c r="F47">
        <v>2.05213</v>
      </c>
      <c r="G47">
        <v>1.91435</v>
      </c>
      <c r="H47" s="21"/>
      <c r="I47" s="17">
        <f t="shared" si="0"/>
        <v>5.577427821522309</v>
      </c>
      <c r="J47" s="16">
        <f t="shared" si="1"/>
        <v>-5.8774278215223088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0.74462114989733241</v>
      </c>
      <c r="P47" s="16">
        <v>0.81864326854052039</v>
      </c>
      <c r="Q47" s="16">
        <v>4.1952533137737738E-2</v>
      </c>
      <c r="R47" s="16">
        <v>5.1246415563314693</v>
      </c>
      <c r="S47" s="16">
        <v>5.1404249057769462</v>
      </c>
      <c r="T47" s="20" t="s">
        <v>119</v>
      </c>
      <c r="U47" s="10">
        <v>2</v>
      </c>
      <c r="V47" s="20" t="s">
        <v>143</v>
      </c>
      <c r="W47" s="10">
        <v>2</v>
      </c>
      <c r="X47" s="20" t="s">
        <v>33</v>
      </c>
      <c r="Y47" s="10">
        <v>3</v>
      </c>
      <c r="Z47" s="20" t="s">
        <v>124</v>
      </c>
      <c r="AA47" s="15">
        <v>2</v>
      </c>
      <c r="AB47" s="11">
        <v>97.81</v>
      </c>
      <c r="AC47" s="10">
        <v>1.8400000000000034</v>
      </c>
      <c r="AD47" s="19">
        <v>0.35</v>
      </c>
      <c r="AE47" s="12">
        <v>74.462114989733237</v>
      </c>
      <c r="AF47" s="10">
        <v>62.846405840339123</v>
      </c>
      <c r="AG47" s="10">
        <v>40.932163427026012</v>
      </c>
      <c r="AH47" s="10">
        <v>56.027098624126893</v>
      </c>
      <c r="AI47" s="10">
        <v>1.9513559904780169</v>
      </c>
      <c r="AJ47" s="10"/>
      <c r="AK47" s="10"/>
      <c r="AL47" s="10"/>
      <c r="AM47" s="10"/>
      <c r="AN47" s="10">
        <v>0.74462114989733241</v>
      </c>
      <c r="AO47" s="10">
        <v>0.32538593516671277</v>
      </c>
      <c r="AP47" s="10">
        <v>1</v>
      </c>
      <c r="AQ47" s="10">
        <v>79.625</v>
      </c>
      <c r="AR47" s="10"/>
      <c r="AS47" s="10"/>
      <c r="AT47" s="10">
        <v>1.2503875425321875</v>
      </c>
      <c r="AU47" s="10">
        <v>1</v>
      </c>
      <c r="AV47" s="16"/>
      <c r="AW47" s="19">
        <v>9.4269608760508685</v>
      </c>
      <c r="AX47" s="1" t="s">
        <v>120</v>
      </c>
      <c r="AY47" s="23">
        <v>5.8774278215223097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4.6230115914579981</v>
      </c>
      <c r="BL47" s="23">
        <f t="shared" si="6"/>
        <v>7.8534198859205029</v>
      </c>
      <c r="BM47" s="23">
        <f t="shared" ca="1" si="7"/>
        <v>3.5131068382923312</v>
      </c>
      <c r="BN47" s="22">
        <f t="shared" si="8"/>
        <v>4.0688865882166363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0.4</v>
      </c>
      <c r="C48">
        <v>0.13788</v>
      </c>
      <c r="D48">
        <v>-0.10465000000000001</v>
      </c>
      <c r="E48">
        <v>-5.2490000000000002E-2</v>
      </c>
      <c r="F48">
        <v>2.05498</v>
      </c>
      <c r="G48">
        <v>1.92093</v>
      </c>
      <c r="H48" s="21"/>
      <c r="I48" s="17">
        <f t="shared" si="0"/>
        <v>5.7414698162729652</v>
      </c>
      <c r="J48" s="16">
        <f t="shared" si="1"/>
        <v>-6.041469816272965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0.87181622176591766</v>
      </c>
      <c r="P48" s="16">
        <v>0.94811061148087883</v>
      </c>
      <c r="Q48" s="16">
        <v>2.0905160580499803E-2</v>
      </c>
      <c r="R48" s="16">
        <v>2.204928446887382</v>
      </c>
      <c r="S48" s="16">
        <v>5.2982215079834178</v>
      </c>
      <c r="T48" s="20" t="s">
        <v>119</v>
      </c>
      <c r="U48" s="10">
        <v>2</v>
      </c>
      <c r="V48" s="20" t="s">
        <v>143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87.181622176591773</v>
      </c>
      <c r="AF48" s="10">
        <v>77.093605982465604</v>
      </c>
      <c r="AG48" s="10">
        <v>47.405530574043951</v>
      </c>
      <c r="AH48" s="10">
        <v>57.810882944882742</v>
      </c>
      <c r="AI48" s="10">
        <v>4.5352945643731157</v>
      </c>
      <c r="AJ48" s="10"/>
      <c r="AK48" s="10"/>
      <c r="AL48" s="10"/>
      <c r="AM48" s="10"/>
      <c r="AN48" s="10">
        <v>0.87181622176591766</v>
      </c>
      <c r="AO48" s="10">
        <v>0.31494360292800927</v>
      </c>
      <c r="AP48" s="10">
        <v>1</v>
      </c>
      <c r="AQ48" s="10">
        <v>79.625</v>
      </c>
      <c r="AR48" s="10"/>
      <c r="AS48" s="10"/>
      <c r="AT48" s="10">
        <v>1.5031449582401077</v>
      </c>
      <c r="AU48" s="10">
        <v>1</v>
      </c>
      <c r="AV48" s="16"/>
      <c r="AW48" s="19">
        <v>11.564040897369841</v>
      </c>
      <c r="AX48" s="1" t="s">
        <v>120</v>
      </c>
      <c r="AY48" s="23">
        <v>6.0414698162729596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5.5159932167735963</v>
      </c>
      <c r="BL48" s="23">
        <f t="shared" si="6"/>
        <v>3.1901875975145959</v>
      </c>
      <c r="BM48" s="23">
        <f t="shared" ca="1" si="7"/>
        <v>3.2273176903998038</v>
      </c>
      <c r="BN48" s="22">
        <f t="shared" si="8"/>
        <v>3.8501520303035504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2.11</v>
      </c>
      <c r="C49">
        <v>0.13763</v>
      </c>
      <c r="D49">
        <v>-0.10258</v>
      </c>
      <c r="E49">
        <v>-5.2769999999999997E-2</v>
      </c>
      <c r="F49">
        <v>2.0492499999999998</v>
      </c>
      <c r="G49">
        <v>1.91838</v>
      </c>
      <c r="H49" s="21"/>
      <c r="I49" s="17">
        <f t="shared" si="0"/>
        <v>5.9055118110236222</v>
      </c>
      <c r="J49" s="16">
        <f t="shared" si="1"/>
        <v>-6.205511811023622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0.80556878850103064</v>
      </c>
      <c r="P49" s="16">
        <v>0.88078481228362493</v>
      </c>
      <c r="Q49" s="16">
        <v>3.5624100172892553E-2</v>
      </c>
      <c r="R49" s="16">
        <v>4.0445861095775903</v>
      </c>
      <c r="S49" s="16">
        <v>5.2233349849023814</v>
      </c>
      <c r="T49" s="20" t="s">
        <v>119</v>
      </c>
      <c r="U49" s="10">
        <v>2</v>
      </c>
      <c r="V49" s="20" t="s">
        <v>143</v>
      </c>
      <c r="W49" s="10">
        <v>2</v>
      </c>
      <c r="X49" s="20" t="s">
        <v>33</v>
      </c>
      <c r="Y49" s="10">
        <v>3</v>
      </c>
      <c r="Z49" s="20" t="s">
        <v>124</v>
      </c>
      <c r="AA49" s="15">
        <v>2</v>
      </c>
      <c r="AB49" s="11">
        <v>97.81</v>
      </c>
      <c r="AC49" s="10">
        <v>1.8400000000000034</v>
      </c>
      <c r="AD49" s="19">
        <v>0.35</v>
      </c>
      <c r="AE49" s="12">
        <v>80.556878850103061</v>
      </c>
      <c r="AF49" s="10">
        <v>68.188671755461201</v>
      </c>
      <c r="AG49" s="10">
        <v>44.039240614181239</v>
      </c>
      <c r="AH49" s="10">
        <v>54.808042974009851</v>
      </c>
      <c r="AI49" s="10">
        <v>2.4724408701102876</v>
      </c>
      <c r="AJ49" s="10"/>
      <c r="AK49" s="10"/>
      <c r="AL49" s="10"/>
      <c r="AM49" s="10"/>
      <c r="AN49" s="10">
        <v>0.80556878850103064</v>
      </c>
      <c r="AO49" s="10">
        <v>0.33324353102111998</v>
      </c>
      <c r="AP49" s="10">
        <v>1</v>
      </c>
      <c r="AQ49" s="10">
        <v>79.625</v>
      </c>
      <c r="AR49" s="10"/>
      <c r="AS49" s="10"/>
      <c r="AT49" s="10">
        <v>1.2828717741863069</v>
      </c>
      <c r="AU49" s="10">
        <v>1</v>
      </c>
      <c r="AV49" s="16"/>
      <c r="AW49" s="19">
        <v>10.228300763319181</v>
      </c>
      <c r="AX49" s="1" t="s">
        <v>120</v>
      </c>
      <c r="AY49" s="23">
        <v>6.2055118110236203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4.7490110425819587</v>
      </c>
      <c r="BL49" s="23">
        <f t="shared" si="6"/>
        <v>6.1462857402555766</v>
      </c>
      <c r="BM49" s="23">
        <f t="shared" ca="1" si="7"/>
        <v>3.4405800329922238</v>
      </c>
      <c r="BN49" s="22">
        <f t="shared" si="8"/>
        <v>3.9928767895731965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2.0699999999999998</v>
      </c>
      <c r="C50">
        <v>0.13874</v>
      </c>
      <c r="D50">
        <v>-9.844E-2</v>
      </c>
      <c r="E50">
        <v>-5.5120000000000002E-2</v>
      </c>
      <c r="F50">
        <v>2.04908</v>
      </c>
      <c r="G50">
        <v>1.9280999999999999</v>
      </c>
      <c r="H50" s="21"/>
      <c r="I50" s="17">
        <f t="shared" si="0"/>
        <v>6.0695538057742784</v>
      </c>
      <c r="J50" s="16">
        <f t="shared" si="1"/>
        <v>-6.3695538057742782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1.099707392197129</v>
      </c>
      <c r="P50" s="16">
        <v>1.1658728447616435</v>
      </c>
      <c r="Q50" s="16">
        <v>6.5061979357678032E-2</v>
      </c>
      <c r="R50" s="16">
        <v>5.5805381907646714</v>
      </c>
      <c r="S50" s="16">
        <v>4.5948230947579578</v>
      </c>
      <c r="T50" s="20" t="s">
        <v>119</v>
      </c>
      <c r="U50" s="10">
        <v>2</v>
      </c>
      <c r="V50" s="20" t="s">
        <v>143</v>
      </c>
      <c r="W50" s="10">
        <v>2</v>
      </c>
      <c r="X50" s="20" t="s">
        <v>33</v>
      </c>
      <c r="Y50" s="10">
        <v>3</v>
      </c>
      <c r="Z50" s="20" t="s">
        <v>124</v>
      </c>
      <c r="AA50" s="15">
        <v>2</v>
      </c>
      <c r="AB50" s="11">
        <v>97.81</v>
      </c>
      <c r="AC50" s="10">
        <v>1.8400000000000034</v>
      </c>
      <c r="AD50" s="19">
        <v>0.35</v>
      </c>
      <c r="AE50" s="12">
        <v>109.9707392197129</v>
      </c>
      <c r="AF50" s="10">
        <v>100.74418831378298</v>
      </c>
      <c r="AG50" s="10">
        <v>58.293642238082185</v>
      </c>
      <c r="AH50" s="10">
        <v>40.416338309261569</v>
      </c>
      <c r="AI50" s="10">
        <v>1.7919418626234245</v>
      </c>
      <c r="AJ50" s="10"/>
      <c r="AK50" s="10"/>
      <c r="AL50" s="10"/>
      <c r="AM50" s="10"/>
      <c r="AN50" s="10">
        <v>1.099707392197129</v>
      </c>
      <c r="AO50" s="10">
        <v>0.42573229182216171</v>
      </c>
      <c r="AP50" s="10">
        <v>1</v>
      </c>
      <c r="AQ50" s="10">
        <v>79.625</v>
      </c>
      <c r="AR50" s="10"/>
      <c r="AS50" s="10"/>
      <c r="AT50" s="10">
        <v>1.8778989762869722</v>
      </c>
      <c r="AU50" s="10">
        <v>1</v>
      </c>
      <c r="AV50" s="16"/>
      <c r="AW50" s="19">
        <v>15.111628247067447</v>
      </c>
      <c r="AX50" s="1" t="s">
        <v>120</v>
      </c>
      <c r="AY50" s="23">
        <v>6.36955380577428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6.8344604106663764</v>
      </c>
      <c r="BL50" s="23">
        <f t="shared" si="6"/>
        <v>7.5978085096356853</v>
      </c>
      <c r="BM50" s="23">
        <f t="shared" ca="1" si="7"/>
        <v>3.3701150278973033</v>
      </c>
      <c r="BN50" s="22">
        <f t="shared" si="8"/>
        <v>3.9526557812430805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2.11</v>
      </c>
      <c r="C51">
        <v>0.14324000000000001</v>
      </c>
      <c r="D51">
        <v>-9.7610000000000002E-2</v>
      </c>
      <c r="E51">
        <v>-5.3740000000000003E-2</v>
      </c>
      <c r="F51">
        <v>2.0459800000000001</v>
      </c>
      <c r="G51">
        <v>1.9334800000000001</v>
      </c>
      <c r="H51" s="21"/>
      <c r="I51" s="17">
        <f t="shared" si="0"/>
        <v>6.2335958005249337</v>
      </c>
      <c r="J51" s="16">
        <f t="shared" si="1"/>
        <v>-6.5335958005249335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2.2921611909650972</v>
      </c>
      <c r="P51" s="16">
        <v>2.3636414470534204</v>
      </c>
      <c r="Q51" s="16">
        <v>7.0963776392308928E-2</v>
      </c>
      <c r="R51" s="16">
        <v>3.0023071596063899</v>
      </c>
      <c r="S51" s="16">
        <v>4.9639066728002144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123</v>
      </c>
      <c r="AA51" s="15">
        <v>4</v>
      </c>
      <c r="AB51" s="11">
        <v>92.582505458326651</v>
      </c>
      <c r="AC51" s="10">
        <v>7.067494541673355</v>
      </c>
      <c r="AD51" s="19">
        <v>0.35</v>
      </c>
      <c r="AE51" s="12">
        <v>229.21611909650974</v>
      </c>
      <c r="AF51" s="10">
        <v>240.67388955607635</v>
      </c>
      <c r="AG51" s="10">
        <v>118.18207235267101</v>
      </c>
      <c r="AH51" s="10">
        <v>46.546597561496426</v>
      </c>
      <c r="AI51" s="10">
        <v>3.3307717926206544</v>
      </c>
      <c r="AJ51" s="10"/>
      <c r="AK51" s="10"/>
      <c r="AL51" s="10"/>
      <c r="AM51" s="10"/>
      <c r="AN51" s="10">
        <v>2.2921611909650972</v>
      </c>
      <c r="AO51" s="10">
        <v>0.65653349945267636</v>
      </c>
      <c r="AP51" s="10">
        <v>1</v>
      </c>
      <c r="AQ51" s="10">
        <v>111.47500000000001</v>
      </c>
      <c r="AR51" s="10"/>
      <c r="AS51" s="10"/>
      <c r="AT51" s="10">
        <v>4.5564927364639871</v>
      </c>
      <c r="AU51" s="10">
        <v>1</v>
      </c>
      <c r="AV51" s="16"/>
      <c r="AW51" s="19">
        <v>36.101083433411453</v>
      </c>
      <c r="AX51" s="1" t="s">
        <v>120</v>
      </c>
      <c r="AY51" s="23">
        <v>6.5335958005249299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92.582505458326651</v>
      </c>
      <c r="BG51" s="24">
        <v>7.067494541673355</v>
      </c>
      <c r="BH51" s="24">
        <v>0.35</v>
      </c>
      <c r="BI51" s="21"/>
      <c r="BJ51" s="25">
        <f t="shared" ca="1" si="4"/>
        <v>0.96079382228638599</v>
      </c>
      <c r="BK51" s="24">
        <f t="shared" ca="1" si="5"/>
        <v>14.651278451747721</v>
      </c>
      <c r="BL51" s="23">
        <f t="shared" si="6"/>
        <v>3.4688763251239747</v>
      </c>
      <c r="BM51" s="23">
        <f t="shared" ca="1" si="7"/>
        <v>2.8995265609743606</v>
      </c>
      <c r="BN51" s="22">
        <f t="shared" si="8"/>
        <v>3.5533809673330397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0.13900999999999999</v>
      </c>
      <c r="D52">
        <v>-9.8720000000000002E-2</v>
      </c>
      <c r="E52">
        <v>-5.3400000000000003E-2</v>
      </c>
      <c r="F52">
        <v>2.04535</v>
      </c>
      <c r="G52">
        <v>1.93693</v>
      </c>
      <c r="H52" s="21"/>
      <c r="I52" s="17">
        <f t="shared" si="0"/>
        <v>6.3976377952755898</v>
      </c>
      <c r="J52" s="16">
        <f t="shared" si="1"/>
        <v>-6.6976377952755897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1.1712546201232052</v>
      </c>
      <c r="P52" s="16">
        <v>1.2440443205579739</v>
      </c>
      <c r="Q52" s="16">
        <v>6.3071011683344697E-2</v>
      </c>
      <c r="R52" s="16">
        <v>5.0698363909620463</v>
      </c>
      <c r="S52" s="16">
        <v>5.0548403079700455</v>
      </c>
      <c r="T52" s="20" t="s">
        <v>119</v>
      </c>
      <c r="U52" s="10">
        <v>2</v>
      </c>
      <c r="V52" s="20" t="s">
        <v>143</v>
      </c>
      <c r="W52" s="10">
        <v>2</v>
      </c>
      <c r="X52" s="20" t="s">
        <v>33</v>
      </c>
      <c r="Y52" s="10">
        <v>3</v>
      </c>
      <c r="Z52" s="20" t="s">
        <v>124</v>
      </c>
      <c r="AA52" s="15">
        <v>2</v>
      </c>
      <c r="AB52" s="11">
        <v>97.81</v>
      </c>
      <c r="AC52" s="10">
        <v>1.8400000000000034</v>
      </c>
      <c r="AD52" s="19">
        <v>0.35</v>
      </c>
      <c r="AE52" s="12">
        <v>117.12546201232053</v>
      </c>
      <c r="AF52" s="10">
        <v>107.9723285881081</v>
      </c>
      <c r="AG52" s="10">
        <v>62.202216027898686</v>
      </c>
      <c r="AH52" s="10">
        <v>46.95491513178424</v>
      </c>
      <c r="AI52" s="10">
        <v>1.972450238794079</v>
      </c>
      <c r="AJ52" s="10"/>
      <c r="AK52" s="10"/>
      <c r="AL52" s="10"/>
      <c r="AM52" s="10"/>
      <c r="AN52" s="10">
        <v>1.1712546201232052</v>
      </c>
      <c r="AO52" s="10">
        <v>0.44469066508667748</v>
      </c>
      <c r="AP52" s="10">
        <v>1</v>
      </c>
      <c r="AQ52" s="10">
        <v>79.625</v>
      </c>
      <c r="AR52" s="10"/>
      <c r="AS52" s="10"/>
      <c r="AT52" s="10">
        <v>1.9110114400292846</v>
      </c>
      <c r="AU52" s="10">
        <v>1</v>
      </c>
      <c r="AV52" s="16"/>
      <c r="AW52" s="19">
        <v>16.195849288216216</v>
      </c>
      <c r="AX52" s="1" t="s">
        <v>120</v>
      </c>
      <c r="AY52" s="23">
        <v>6.6976377952755897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6.963771692956696</v>
      </c>
      <c r="BL52" s="23">
        <f t="shared" si="6"/>
        <v>6.8722413590579938</v>
      </c>
      <c r="BM52" s="23">
        <f t="shared" ca="1" si="7"/>
        <v>3.3367049220051608</v>
      </c>
      <c r="BN52" s="22">
        <f t="shared" si="8"/>
        <v>3.9075309328398862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0.13916000000000001</v>
      </c>
      <c r="D53">
        <v>-9.5049999999999996E-2</v>
      </c>
      <c r="E53">
        <v>-5.2420000000000001E-2</v>
      </c>
      <c r="F53">
        <v>2.0485799999999998</v>
      </c>
      <c r="G53">
        <v>1.9452</v>
      </c>
      <c r="H53" s="21"/>
      <c r="I53" s="17">
        <f t="shared" si="0"/>
        <v>6.561679790026246</v>
      </c>
      <c r="J53" s="16">
        <f t="shared" si="1"/>
        <v>-6.8616797900262458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1.2110030800821403</v>
      </c>
      <c r="P53" s="16">
        <v>1.2875670612801933</v>
      </c>
      <c r="Q53" s="16">
        <v>8.9166909414784987E-2</v>
      </c>
      <c r="R53" s="16">
        <v>6.9252244870359396</v>
      </c>
      <c r="S53" s="16">
        <v>5.3169431387536772</v>
      </c>
      <c r="T53" s="20" t="s">
        <v>119</v>
      </c>
      <c r="U53" s="10">
        <v>2</v>
      </c>
      <c r="V53" s="20" t="s">
        <v>143</v>
      </c>
      <c r="W53" s="10">
        <v>2</v>
      </c>
      <c r="X53" s="20" t="s">
        <v>33</v>
      </c>
      <c r="Y53" s="10">
        <v>3</v>
      </c>
      <c r="Z53" s="20" t="s">
        <v>124</v>
      </c>
      <c r="AA53" s="15">
        <v>2</v>
      </c>
      <c r="AB53" s="11">
        <v>97.81</v>
      </c>
      <c r="AC53" s="10">
        <v>1.8400000000000034</v>
      </c>
      <c r="AD53" s="19">
        <v>0.35</v>
      </c>
      <c r="AE53" s="12">
        <v>121.10030800821403</v>
      </c>
      <c r="AF53" s="10">
        <v>112.10839905751232</v>
      </c>
      <c r="AG53" s="10">
        <v>64.378353064009673</v>
      </c>
      <c r="AH53" s="10">
        <v>50.884427583270259</v>
      </c>
      <c r="AI53" s="10">
        <v>1.443996511408411</v>
      </c>
      <c r="AJ53" s="10"/>
      <c r="AK53" s="10"/>
      <c r="AL53" s="10"/>
      <c r="AM53" s="10"/>
      <c r="AN53" s="10">
        <v>1.2110030800821403</v>
      </c>
      <c r="AO53" s="10">
        <v>0.4855947530860853</v>
      </c>
      <c r="AP53" s="10">
        <v>1</v>
      </c>
      <c r="AQ53" s="10">
        <v>79.625</v>
      </c>
      <c r="AR53" s="10"/>
      <c r="AS53" s="10"/>
      <c r="AT53" s="10">
        <v>1.9357982842949573</v>
      </c>
      <c r="AU53" s="10">
        <v>1</v>
      </c>
      <c r="AV53" s="16"/>
      <c r="AW53" s="19">
        <v>16.816259858626847</v>
      </c>
      <c r="AX53" s="1" t="s">
        <v>120</v>
      </c>
      <c r="AY53" s="23">
        <v>6.8616797900262503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1</v>
      </c>
      <c r="BK53" s="24">
        <f t="shared" ca="1" si="5"/>
        <v>7.0566190543781095</v>
      </c>
      <c r="BL53" s="23">
        <f t="shared" si="6"/>
        <v>9.3572156281100529</v>
      </c>
      <c r="BM53" s="23">
        <f t="shared" ca="1" si="7"/>
        <v>3.4165595252487417</v>
      </c>
      <c r="BN53" s="22">
        <f t="shared" si="8"/>
        <v>3.9632362699655843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0.15231</v>
      </c>
      <c r="D54">
        <v>-8.7459999999999996E-2</v>
      </c>
      <c r="E54">
        <v>-4.6780000000000002E-2</v>
      </c>
      <c r="F54">
        <v>2.0430799999999998</v>
      </c>
      <c r="G54">
        <v>1.9438500000000001</v>
      </c>
      <c r="H54" s="21"/>
      <c r="I54" s="17">
        <f t="shared" si="0"/>
        <v>6.7257217847769022</v>
      </c>
      <c r="J54" s="16">
        <f t="shared" si="1"/>
        <v>-7.025721784776902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4.6956180698151986</v>
      </c>
      <c r="P54" s="16">
        <v>4.7939034219366432</v>
      </c>
      <c r="Q54" s="16">
        <v>0.14313635458689167</v>
      </c>
      <c r="R54" s="16">
        <v>2.9857997124411693</v>
      </c>
      <c r="S54" s="16">
        <v>6.8253716751002944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123</v>
      </c>
      <c r="AA54" s="15">
        <v>4</v>
      </c>
      <c r="AB54" s="11">
        <v>75.517586562144103</v>
      </c>
      <c r="AC54" s="10">
        <v>22.31294028375126</v>
      </c>
      <c r="AD54" s="19">
        <v>2.1694731541046353</v>
      </c>
      <c r="AE54" s="12">
        <v>469.56180698151985</v>
      </c>
      <c r="AF54" s="10">
        <v>523.63430716623782</v>
      </c>
      <c r="AG54" s="10">
        <v>239.69517109683215</v>
      </c>
      <c r="AH54" s="10">
        <v>80.452640263480532</v>
      </c>
      <c r="AI54" s="10">
        <v>3.3491864703222403</v>
      </c>
      <c r="AJ54" s="10"/>
      <c r="AK54" s="10"/>
      <c r="AL54" s="10"/>
      <c r="AM54" s="10"/>
      <c r="AN54" s="10">
        <v>4.6956180698151986</v>
      </c>
      <c r="AO54" s="10">
        <v>1.1834957819695993</v>
      </c>
      <c r="AP54" s="10">
        <v>1</v>
      </c>
      <c r="AQ54" s="10">
        <v>111.47500000000001</v>
      </c>
      <c r="AR54" s="10"/>
      <c r="AS54" s="10"/>
      <c r="AT54" s="10">
        <v>9.5161106002459146</v>
      </c>
      <c r="AU54" s="10">
        <v>1</v>
      </c>
      <c r="AV54" s="16"/>
      <c r="AW54" s="19">
        <v>78.545146074935673</v>
      </c>
      <c r="AX54" s="1" t="s">
        <v>120</v>
      </c>
      <c r="AY54" s="23">
        <v>7.0257217847769002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75.517586562144103</v>
      </c>
      <c r="BG54" s="24">
        <v>22.31294028375126</v>
      </c>
      <c r="BH54" s="24">
        <v>2.1694731541046353</v>
      </c>
      <c r="BI54" s="21"/>
      <c r="BJ54" s="25">
        <f t="shared" ca="1" si="4"/>
        <v>0.88259793400775322</v>
      </c>
      <c r="BK54" s="24">
        <f t="shared" ca="1" si="5"/>
        <v>25.340754718082216</v>
      </c>
      <c r="BL54" s="23">
        <f t="shared" si="6"/>
        <v>3.2159029493313089</v>
      </c>
      <c r="BM54" s="23">
        <f t="shared" ca="1" si="7"/>
        <v>2.693079482188272</v>
      </c>
      <c r="BN54" s="22">
        <f t="shared" si="8"/>
        <v>3.2856197589917282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0.14724999999999999</v>
      </c>
      <c r="D55">
        <v>-8.6599999999999996E-2</v>
      </c>
      <c r="E55">
        <v>-4.5760000000000002E-2</v>
      </c>
      <c r="F55">
        <v>2.0415999999999999</v>
      </c>
      <c r="G55">
        <v>1.95475</v>
      </c>
      <c r="H55" s="21"/>
      <c r="I55" s="17">
        <f t="shared" si="0"/>
        <v>6.8897637795275593</v>
      </c>
      <c r="J55" s="16">
        <f t="shared" si="1"/>
        <v>-7.1897637795275591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3.3547700205338815</v>
      </c>
      <c r="P55" s="16">
        <v>3.4569837056946624</v>
      </c>
      <c r="Q55" s="16">
        <v>0.14925146958662969</v>
      </c>
      <c r="R55" s="16">
        <v>4.3173900224281905</v>
      </c>
      <c r="S55" s="16">
        <v>7.0981725806097895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335.47700205338816</v>
      </c>
      <c r="AF55" s="10">
        <v>365.36538269867731</v>
      </c>
      <c r="AG55" s="10">
        <v>172.84918528473312</v>
      </c>
      <c r="AH55" s="10">
        <v>84.602227395041439</v>
      </c>
      <c r="AI55" s="10">
        <v>2.3162141821914415</v>
      </c>
      <c r="AJ55" s="10"/>
      <c r="AK55" s="10"/>
      <c r="AL55" s="10"/>
      <c r="AM55" s="10"/>
      <c r="AN55" s="10">
        <v>3.3547700205338815</v>
      </c>
      <c r="AO55" s="10">
        <v>0.95589629800886722</v>
      </c>
      <c r="AP55" s="10">
        <v>1</v>
      </c>
      <c r="AQ55" s="10">
        <v>111.47500000000001</v>
      </c>
      <c r="AR55" s="10"/>
      <c r="AS55" s="10"/>
      <c r="AT55" s="10">
        <v>6.3585054075298828</v>
      </c>
      <c r="AU55" s="10">
        <v>1</v>
      </c>
      <c r="AV55" s="16"/>
      <c r="AW55" s="19">
        <v>54.804807404801601</v>
      </c>
      <c r="AX55" s="1" t="s">
        <v>120</v>
      </c>
      <c r="AY55" s="23">
        <v>7.18976377952756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0.95538319499774471</v>
      </c>
      <c r="BK55" s="24">
        <f t="shared" ca="1" si="5"/>
        <v>20.057019411668819</v>
      </c>
      <c r="BL55" s="23">
        <f t="shared" si="6"/>
        <v>4.8058730392741174</v>
      </c>
      <c r="BM55" s="23">
        <f t="shared" ca="1" si="7"/>
        <v>2.8837140703169748</v>
      </c>
      <c r="BN55" s="22">
        <f t="shared" si="8"/>
        <v>3.4904698862372343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0.14080000000000001</v>
      </c>
      <c r="D56">
        <v>-9.8360000000000003E-2</v>
      </c>
      <c r="E56">
        <v>-3.8399999999999997E-2</v>
      </c>
      <c r="F56">
        <v>2.04338</v>
      </c>
      <c r="G56">
        <v>1.9567300000000001</v>
      </c>
      <c r="H56" s="21"/>
      <c r="I56" s="17">
        <f t="shared" si="0"/>
        <v>7.0538057742782145</v>
      </c>
      <c r="J56" s="16">
        <f t="shared" si="1"/>
        <v>-7.3538057742782144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1.6455862422998002</v>
      </c>
      <c r="P56" s="16">
        <v>1.7761455462542266</v>
      </c>
      <c r="Q56" s="16">
        <v>6.563082726463039E-2</v>
      </c>
      <c r="R56" s="16">
        <v>3.6951266411157273</v>
      </c>
      <c r="S56" s="16">
        <v>9.0666183301684953</v>
      </c>
      <c r="T56" s="20" t="s">
        <v>33</v>
      </c>
      <c r="U56" s="10">
        <v>3</v>
      </c>
      <c r="V56" s="20" t="s">
        <v>143</v>
      </c>
      <c r="W56" s="10">
        <v>2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164.55862422998001</v>
      </c>
      <c r="AF56" s="10">
        <v>166.6354649136515</v>
      </c>
      <c r="AG56" s="10">
        <v>88.807277312711307</v>
      </c>
      <c r="AH56" s="10">
        <v>123.63365131847183</v>
      </c>
      <c r="AI56" s="10">
        <v>2.7062671922336454</v>
      </c>
      <c r="AJ56" s="10"/>
      <c r="AK56" s="10"/>
      <c r="AL56" s="10"/>
      <c r="AM56" s="10"/>
      <c r="AN56" s="10">
        <v>1.6455862422998002</v>
      </c>
      <c r="AO56" s="10">
        <v>0.55925140912966675</v>
      </c>
      <c r="AP56" s="10">
        <v>1</v>
      </c>
      <c r="AQ56" s="10">
        <v>111.47500000000001</v>
      </c>
      <c r="AR56" s="10"/>
      <c r="AS56" s="10"/>
      <c r="AT56" s="10">
        <v>2.7203010192029193</v>
      </c>
      <c r="AU56" s="10">
        <v>1</v>
      </c>
      <c r="AV56" s="16"/>
      <c r="AW56" s="19">
        <v>24.995319737047726</v>
      </c>
      <c r="AX56" s="1" t="s">
        <v>120</v>
      </c>
      <c r="AY56" s="23">
        <v>7.3538057742782099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9.7828951393221928</v>
      </c>
      <c r="BL56" s="23">
        <f t="shared" si="6"/>
        <v>4.6336317421024029</v>
      </c>
      <c r="BM56" s="23">
        <f t="shared" ca="1" si="7"/>
        <v>3.1152498910897766</v>
      </c>
      <c r="BN56" s="22">
        <f t="shared" si="8"/>
        <v>3.7055382287725274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2.11</v>
      </c>
      <c r="C57">
        <v>0.14085</v>
      </c>
      <c r="D57">
        <v>-0.10063999999999999</v>
      </c>
      <c r="E57">
        <v>-3.5360000000000003E-2</v>
      </c>
      <c r="F57">
        <v>2.04555</v>
      </c>
      <c r="G57">
        <v>1.96438</v>
      </c>
      <c r="H57" s="21"/>
      <c r="I57" s="17">
        <f t="shared" si="0"/>
        <v>7.2178477690288716</v>
      </c>
      <c r="J57" s="16">
        <f t="shared" si="1"/>
        <v>-7.5178477690288714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1.6588357289527762</v>
      </c>
      <c r="P57" s="16">
        <v>1.8011030058871864</v>
      </c>
      <c r="Q57" s="16">
        <v>4.9418661916487742E-2</v>
      </c>
      <c r="R57" s="16">
        <v>2.7437998690222121</v>
      </c>
      <c r="S57" s="16">
        <v>9.8796720093340458</v>
      </c>
      <c r="T57" s="20" t="s">
        <v>33</v>
      </c>
      <c r="U57" s="10">
        <v>3</v>
      </c>
      <c r="V57" s="20" t="s">
        <v>143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96.999159122925533</v>
      </c>
      <c r="AC57" s="10">
        <v>2.6508408770744722</v>
      </c>
      <c r="AD57" s="19">
        <v>0.35</v>
      </c>
      <c r="AE57" s="12">
        <v>165.88357289527761</v>
      </c>
      <c r="AF57" s="10">
        <v>168.58738466667222</v>
      </c>
      <c r="AG57" s="10">
        <v>90.055150294359322</v>
      </c>
      <c r="AH57" s="10">
        <v>138.89700979381442</v>
      </c>
      <c r="AI57" s="10">
        <v>3.6445806827608118</v>
      </c>
      <c r="AJ57" s="10"/>
      <c r="AK57" s="10"/>
      <c r="AL57" s="10"/>
      <c r="AM57" s="10"/>
      <c r="AN57" s="10">
        <v>1.6588357289527762</v>
      </c>
      <c r="AO57" s="10">
        <v>0.54452096482244372</v>
      </c>
      <c r="AP57" s="10">
        <v>1</v>
      </c>
      <c r="AQ57" s="10">
        <v>111.47500000000001</v>
      </c>
      <c r="AR57" s="10"/>
      <c r="AS57" s="10"/>
      <c r="AT57" s="10">
        <v>2.68809151473415</v>
      </c>
      <c r="AU57" s="10">
        <v>1</v>
      </c>
      <c r="AV57" s="16"/>
      <c r="AW57" s="19">
        <v>25.288107700000833</v>
      </c>
      <c r="AX57" s="1" t="s">
        <v>120</v>
      </c>
      <c r="AY57" s="23">
        <v>7.5178477690288696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96.999159122925533</v>
      </c>
      <c r="BG57" s="24">
        <v>2.6508408770744722</v>
      </c>
      <c r="BH57" s="24">
        <v>0.35</v>
      </c>
      <c r="BI57" s="21"/>
      <c r="BJ57" s="25">
        <f t="shared" ca="1" si="4"/>
        <v>1</v>
      </c>
      <c r="BK57" s="24">
        <f t="shared" ca="1" si="5"/>
        <v>9.6803234972166319</v>
      </c>
      <c r="BL57" s="23">
        <f t="shared" si="6"/>
        <v>3.4486330261095142</v>
      </c>
      <c r="BM57" s="23">
        <f t="shared" ca="1" si="7"/>
        <v>3.0430455222644652</v>
      </c>
      <c r="BN57" s="22">
        <f t="shared" si="8"/>
        <v>3.6395363765079978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2.11</v>
      </c>
      <c r="C58">
        <v>0.14072000000000001</v>
      </c>
      <c r="D58">
        <v>-9.7210000000000005E-2</v>
      </c>
      <c r="E58">
        <v>-3.5319999999999997E-2</v>
      </c>
      <c r="F58">
        <v>2.0410499999999998</v>
      </c>
      <c r="G58">
        <v>1.9636</v>
      </c>
      <c r="H58" s="21"/>
      <c r="I58" s="17">
        <f t="shared" si="0"/>
        <v>7.3818897637795269</v>
      </c>
      <c r="J58" s="16">
        <f t="shared" si="1"/>
        <v>-7.6818897637795267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1.624387063655037</v>
      </c>
      <c r="P58" s="16">
        <v>1.7668083928654996</v>
      </c>
      <c r="Q58" s="16">
        <v>7.3808015927070786E-2</v>
      </c>
      <c r="R58" s="16">
        <v>4.1774770951458517</v>
      </c>
      <c r="S58" s="16">
        <v>9.89037008405991</v>
      </c>
      <c r="T58" s="20" t="s">
        <v>119</v>
      </c>
      <c r="U58" s="10">
        <v>2</v>
      </c>
      <c r="V58" s="20" t="s">
        <v>143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162.43870636550372</v>
      </c>
      <c r="AF58" s="10">
        <v>163.56847234267573</v>
      </c>
      <c r="AG58" s="10">
        <v>88.34041964327497</v>
      </c>
      <c r="AH58" s="10">
        <v>137.65476726354066</v>
      </c>
      <c r="AI58" s="10">
        <v>2.3937893068569562</v>
      </c>
      <c r="AJ58" s="10"/>
      <c r="AK58" s="10"/>
      <c r="AL58" s="10"/>
      <c r="AM58" s="10"/>
      <c r="AN58" s="10">
        <v>1.624387063655037</v>
      </c>
      <c r="AO58" s="10">
        <v>0.57459552084866217</v>
      </c>
      <c r="AP58" s="10">
        <v>1</v>
      </c>
      <c r="AQ58" s="10">
        <v>79.625</v>
      </c>
      <c r="AR58" s="10"/>
      <c r="AS58" s="10"/>
      <c r="AT58" s="10">
        <v>2.5433988536184704</v>
      </c>
      <c r="AU58" s="10">
        <v>1</v>
      </c>
      <c r="AV58" s="16"/>
      <c r="AW58" s="19">
        <v>24.535270851401361</v>
      </c>
      <c r="AX58" s="1" t="s">
        <v>120</v>
      </c>
      <c r="AY58" s="23">
        <v>7.6818897637795303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9.1904835858903571</v>
      </c>
      <c r="BL58" s="23">
        <f t="shared" si="6"/>
        <v>5.3086611784382249</v>
      </c>
      <c r="BM58" s="23">
        <f t="shared" ca="1" si="7"/>
        <v>3.172746324370646</v>
      </c>
      <c r="BN58" s="22">
        <f t="shared" si="8"/>
        <v>3.7335271344707093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2.0699999999999998</v>
      </c>
      <c r="C59">
        <v>0.14285</v>
      </c>
      <c r="D59">
        <v>-9.7320000000000004E-2</v>
      </c>
      <c r="E59">
        <v>-3.678E-2</v>
      </c>
      <c r="F59">
        <v>2.0402300000000002</v>
      </c>
      <c r="G59">
        <v>1.96885</v>
      </c>
      <c r="H59" s="21"/>
      <c r="I59" s="17">
        <f t="shared" si="0"/>
        <v>7.5459317585301831</v>
      </c>
      <c r="J59" s="16">
        <f t="shared" si="1"/>
        <v>-7.8459317585301829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2.1888151950718733</v>
      </c>
      <c r="P59" s="16">
        <v>2.3256136162064225</v>
      </c>
      <c r="Q59" s="16">
        <v>7.3025850055011277E-2</v>
      </c>
      <c r="R59" s="16">
        <v>3.1400680468207867</v>
      </c>
      <c r="S59" s="16">
        <v>9.4998903565659276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218.88151950718733</v>
      </c>
      <c r="AF59" s="10">
        <v>228.32601135545684</v>
      </c>
      <c r="AG59" s="10">
        <v>116.28068081032112</v>
      </c>
      <c r="AH59" s="10">
        <v>128.15972423045858</v>
      </c>
      <c r="AI59" s="10">
        <v>3.1846443614891289</v>
      </c>
      <c r="AJ59" s="10"/>
      <c r="AK59" s="10"/>
      <c r="AL59" s="10"/>
      <c r="AM59" s="10"/>
      <c r="AN59" s="10">
        <v>2.1888151950718733</v>
      </c>
      <c r="AO59" s="10">
        <v>0.68009397990580966</v>
      </c>
      <c r="AP59" s="10">
        <v>1</v>
      </c>
      <c r="AQ59" s="10">
        <v>111.47500000000001</v>
      </c>
      <c r="AR59" s="10"/>
      <c r="AS59" s="10"/>
      <c r="AT59" s="10">
        <v>3.5276904504861464</v>
      </c>
      <c r="AU59" s="10">
        <v>1</v>
      </c>
      <c r="AV59" s="16"/>
      <c r="AW59" s="19">
        <v>34.248901703318523</v>
      </c>
      <c r="AX59" s="1" t="s">
        <v>120</v>
      </c>
      <c r="AY59" s="23">
        <v>7.8459317585301802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0.99239040112477961</v>
      </c>
      <c r="BK59" s="24">
        <f t="shared" ca="1" si="5"/>
        <v>12.376688605086549</v>
      </c>
      <c r="BL59" s="23">
        <f t="shared" si="6"/>
        <v>3.7627234961352216</v>
      </c>
      <c r="BM59" s="23">
        <f t="shared" ca="1" si="7"/>
        <v>2.9792344757637261</v>
      </c>
      <c r="BN59" s="22">
        <f t="shared" si="8"/>
        <v>3.5689033095277236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0.14032</v>
      </c>
      <c r="D60">
        <v>-9.8140000000000005E-2</v>
      </c>
      <c r="E60">
        <v>-2.862E-2</v>
      </c>
      <c r="F60">
        <v>2.0337999999999998</v>
      </c>
      <c r="G60">
        <v>1.9730000000000001</v>
      </c>
      <c r="H60" s="21"/>
      <c r="I60" s="17">
        <f t="shared" si="0"/>
        <v>7.7099737532808401</v>
      </c>
      <c r="J60" s="16">
        <f t="shared" si="1"/>
        <v>-8.0099737532808408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1.5183911704312147</v>
      </c>
      <c r="P60" s="16">
        <v>1.6866162558804578</v>
      </c>
      <c r="Q60" s="16">
        <v>6.7195159008749408E-2</v>
      </c>
      <c r="R60" s="16">
        <v>3.9840217817461845</v>
      </c>
      <c r="S60" s="16">
        <v>11.682297600641883</v>
      </c>
      <c r="T60" s="20" t="s">
        <v>119</v>
      </c>
      <c r="U60" s="10">
        <v>2</v>
      </c>
      <c r="V60" s="20" t="s">
        <v>143</v>
      </c>
      <c r="W60" s="10">
        <v>2</v>
      </c>
      <c r="X60" s="20" t="s">
        <v>33</v>
      </c>
      <c r="Y60" s="10">
        <v>3</v>
      </c>
      <c r="Z60" s="20" t="s">
        <v>124</v>
      </c>
      <c r="AA60" s="15">
        <v>2</v>
      </c>
      <c r="AB60" s="11">
        <v>97.81</v>
      </c>
      <c r="AC60" s="10">
        <v>1.8400000000000034</v>
      </c>
      <c r="AD60" s="19">
        <v>0.35</v>
      </c>
      <c r="AE60" s="12">
        <v>151.83911704312146</v>
      </c>
      <c r="AF60" s="10">
        <v>152.1655993486041</v>
      </c>
      <c r="AG60" s="10">
        <v>84.330812794022904</v>
      </c>
      <c r="AH60" s="10">
        <v>171.59264175538669</v>
      </c>
      <c r="AI60" s="10">
        <v>2.5100264375605472</v>
      </c>
      <c r="AJ60" s="10"/>
      <c r="AK60" s="10"/>
      <c r="AL60" s="10"/>
      <c r="AM60" s="10"/>
      <c r="AN60" s="10">
        <v>1.5183911704312147</v>
      </c>
      <c r="AO60" s="10">
        <v>0.55827477482093102</v>
      </c>
      <c r="AP60" s="10">
        <v>1</v>
      </c>
      <c r="AQ60" s="10">
        <v>79.625</v>
      </c>
      <c r="AR60" s="10"/>
      <c r="AS60" s="10"/>
      <c r="AT60" s="10">
        <v>2.2523329348023506</v>
      </c>
      <c r="AU60" s="10">
        <v>1</v>
      </c>
      <c r="AV60" s="16"/>
      <c r="AW60" s="19">
        <v>22.824839902290616</v>
      </c>
      <c r="AX60" s="1" t="s">
        <v>120</v>
      </c>
      <c r="AY60" s="23">
        <v>8.0099737532808408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8.1977674109453851</v>
      </c>
      <c r="BL60" s="23">
        <f t="shared" si="6"/>
        <v>5.1952036849327943</v>
      </c>
      <c r="BM60" s="23">
        <f t="shared" ca="1" si="7"/>
        <v>3.206438767572219</v>
      </c>
      <c r="BN60" s="22">
        <f t="shared" si="8"/>
        <v>3.7410276539962726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2.11</v>
      </c>
      <c r="C61">
        <v>0.14091999999999999</v>
      </c>
      <c r="D61">
        <v>-0.10029</v>
      </c>
      <c r="E61">
        <v>-2.741E-2</v>
      </c>
      <c r="F61">
        <v>2.03335</v>
      </c>
      <c r="G61">
        <v>1.9755499999999999</v>
      </c>
      <c r="H61" s="21"/>
      <c r="I61" s="17">
        <f t="shared" si="0"/>
        <v>7.8740157480314954</v>
      </c>
      <c r="J61" s="16">
        <f t="shared" si="1"/>
        <v>-8.1740157480314952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1.6773850102669408</v>
      </c>
      <c r="P61" s="16">
        <v>1.8502701770667696</v>
      </c>
      <c r="Q61" s="16">
        <v>5.1907371509404311E-2</v>
      </c>
      <c r="R61" s="16">
        <v>2.8053941609594002</v>
      </c>
      <c r="S61" s="16">
        <v>12.005914361099224</v>
      </c>
      <c r="T61" s="20" t="s">
        <v>33</v>
      </c>
      <c r="U61" s="10">
        <v>3</v>
      </c>
      <c r="V61" s="20" t="s">
        <v>143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167.73850102669408</v>
      </c>
      <c r="AF61" s="10">
        <v>170.43474987260743</v>
      </c>
      <c r="AG61" s="10">
        <v>92.513508853338465</v>
      </c>
      <c r="AH61" s="10">
        <v>176.78758361730326</v>
      </c>
      <c r="AI61" s="10">
        <v>3.5645614934124477</v>
      </c>
      <c r="AJ61" s="10"/>
      <c r="AK61" s="10"/>
      <c r="AL61" s="10"/>
      <c r="AM61" s="10"/>
      <c r="AN61" s="10">
        <v>1.6773850102669408</v>
      </c>
      <c r="AO61" s="10">
        <v>0.5698914930903598</v>
      </c>
      <c r="AP61" s="10">
        <v>1</v>
      </c>
      <c r="AQ61" s="10">
        <v>111.47500000000001</v>
      </c>
      <c r="AR61" s="10"/>
      <c r="AS61" s="10"/>
      <c r="AT61" s="10">
        <v>2.4816229048245186</v>
      </c>
      <c r="AU61" s="10">
        <v>1</v>
      </c>
      <c r="AV61" s="16"/>
      <c r="AW61" s="19">
        <v>25.565212480891113</v>
      </c>
      <c r="AX61" s="1" t="s">
        <v>120</v>
      </c>
      <c r="AY61" s="23">
        <v>8.1740157480315006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8.9967878966982777</v>
      </c>
      <c r="BL61" s="23">
        <f t="shared" si="6"/>
        <v>3.5830425390985181</v>
      </c>
      <c r="BM61" s="23">
        <f t="shared" ca="1" si="7"/>
        <v>3.0786012784132457</v>
      </c>
      <c r="BN61" s="22">
        <f t="shared" si="8"/>
        <v>3.6335442976472141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0.14174</v>
      </c>
      <c r="D62">
        <v>-0.10034999999999999</v>
      </c>
      <c r="E62">
        <v>-2.8340000000000001E-2</v>
      </c>
      <c r="F62">
        <v>2.0327500000000001</v>
      </c>
      <c r="G62">
        <v>1.9769000000000001</v>
      </c>
      <c r="H62" s="21"/>
      <c r="I62" s="17">
        <f t="shared" si="0"/>
        <v>8.0380577427821525</v>
      </c>
      <c r="J62" s="16">
        <f t="shared" si="1"/>
        <v>-8.3380577427821532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1.8946765913757744</v>
      </c>
      <c r="P62" s="16">
        <v>2.0639800427573842</v>
      </c>
      <c r="Q62" s="16">
        <v>5.1480735579190091E-2</v>
      </c>
      <c r="R62" s="16">
        <v>2.4942458024164877</v>
      </c>
      <c r="S62" s="16">
        <v>11.75718412372292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89.121580416708142</v>
      </c>
      <c r="AC62" s="10">
        <v>9.7996015312584319</v>
      </c>
      <c r="AD62" s="19">
        <v>1.0788180520334232</v>
      </c>
      <c r="AE62" s="12">
        <v>189.46765913757744</v>
      </c>
      <c r="AF62" s="10">
        <v>194.59283504417581</v>
      </c>
      <c r="AG62" s="10">
        <v>103.1990021378692</v>
      </c>
      <c r="AH62" s="10">
        <v>170.20853009521343</v>
      </c>
      <c r="AI62" s="10">
        <v>4.0092279559262964</v>
      </c>
      <c r="AJ62" s="10"/>
      <c r="AK62" s="10"/>
      <c r="AL62" s="10"/>
      <c r="AM62" s="10"/>
      <c r="AN62" s="10">
        <v>1.8946765913757744</v>
      </c>
      <c r="AO62" s="10">
        <v>0.61125349085097791</v>
      </c>
      <c r="AP62" s="10">
        <v>1</v>
      </c>
      <c r="AQ62" s="10">
        <v>111.47500000000001</v>
      </c>
      <c r="AR62" s="10"/>
      <c r="AS62" s="10"/>
      <c r="AT62" s="10">
        <v>2.7911317489595269</v>
      </c>
      <c r="AU62" s="10">
        <v>1</v>
      </c>
      <c r="AV62" s="16"/>
      <c r="AW62" s="19">
        <v>29.188925256626373</v>
      </c>
      <c r="AX62" s="1" t="s">
        <v>120</v>
      </c>
      <c r="AY62" s="23">
        <v>8.3380577427821496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89.121580416708142</v>
      </c>
      <c r="BG62" s="24">
        <v>9.7996015312584319</v>
      </c>
      <c r="BH62" s="24">
        <v>1.0788180520334232</v>
      </c>
      <c r="BI62" s="21"/>
      <c r="BJ62" s="25">
        <f t="shared" ca="1" si="4"/>
        <v>1</v>
      </c>
      <c r="BK62" s="24">
        <f t="shared" ca="1" si="5"/>
        <v>10.06892584446676</v>
      </c>
      <c r="BL62" s="23">
        <f t="shared" si="6"/>
        <v>3.1124255554366118</v>
      </c>
      <c r="BM62" s="23">
        <f t="shared" ca="1" si="7"/>
        <v>3.0034780281438951</v>
      </c>
      <c r="BN62" s="22">
        <f t="shared" si="8"/>
        <v>3.568012228417941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0.89</v>
      </c>
      <c r="C63">
        <v>0.14287</v>
      </c>
      <c r="D63">
        <v>-9.8330000000000001E-2</v>
      </c>
      <c r="E63">
        <v>-2.8639999999999999E-2</v>
      </c>
      <c r="F63">
        <v>2.0331000000000001</v>
      </c>
      <c r="G63">
        <v>1.9769000000000001</v>
      </c>
      <c r="H63" s="21"/>
      <c r="I63" s="17">
        <f t="shared" si="0"/>
        <v>8.2020997375328086</v>
      </c>
      <c r="J63" s="16">
        <f t="shared" si="1"/>
        <v>-8.5020997375328093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2.1941149897330621</v>
      </c>
      <c r="P63" s="16">
        <v>2.3622630490442789</v>
      </c>
      <c r="Q63" s="16">
        <v>6.5844145229737555E-2</v>
      </c>
      <c r="R63" s="16">
        <v>2.7873333266748888</v>
      </c>
      <c r="S63" s="16">
        <v>11.676948563278954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91.610921429187812</v>
      </c>
      <c r="AC63" s="10">
        <v>7.6011089179673377</v>
      </c>
      <c r="AD63" s="19">
        <v>0.78796965284485498</v>
      </c>
      <c r="AE63" s="12">
        <v>219.41149897330621</v>
      </c>
      <c r="AF63" s="10">
        <v>228.70070146236537</v>
      </c>
      <c r="AG63" s="10">
        <v>118.11315245221394</v>
      </c>
      <c r="AH63" s="10">
        <v>167.09565278430313</v>
      </c>
      <c r="AI63" s="10">
        <v>3.5876584634853712</v>
      </c>
      <c r="AJ63" s="10"/>
      <c r="AK63" s="10"/>
      <c r="AL63" s="10"/>
      <c r="AM63" s="10"/>
      <c r="AN63" s="10">
        <v>2.1941149897330621</v>
      </c>
      <c r="AO63" s="10">
        <v>0.69029701530161935</v>
      </c>
      <c r="AP63" s="10">
        <v>1</v>
      </c>
      <c r="AQ63" s="10">
        <v>111.47500000000001</v>
      </c>
      <c r="AR63" s="10"/>
      <c r="AS63" s="10"/>
      <c r="AT63" s="10">
        <v>3.2375419180396419</v>
      </c>
      <c r="AU63" s="10">
        <v>1</v>
      </c>
      <c r="AV63" s="16"/>
      <c r="AW63" s="19">
        <v>34.305105219354807</v>
      </c>
      <c r="AX63" s="1" t="s">
        <v>120</v>
      </c>
      <c r="AY63" s="23">
        <v>8.5020997375328093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91.610921429187812</v>
      </c>
      <c r="BG63" s="24">
        <v>7.6011089179673377</v>
      </c>
      <c r="BH63" s="24">
        <v>0.78796965284485498</v>
      </c>
      <c r="BI63" s="21"/>
      <c r="BJ63" s="25">
        <f t="shared" ca="1" si="4"/>
        <v>0.99294877342026555</v>
      </c>
      <c r="BK63" s="24">
        <f t="shared" ca="1" si="5"/>
        <v>11.454360559105757</v>
      </c>
      <c r="BL63" s="23">
        <f t="shared" si="6"/>
        <v>3.3871212364001764</v>
      </c>
      <c r="BM63" s="23">
        <f t="shared" ca="1" si="7"/>
        <v>2.979088650681478</v>
      </c>
      <c r="BN63" s="22">
        <f t="shared" si="8"/>
        <v>3.5383044365828615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2.0699999999999998</v>
      </c>
      <c r="C64">
        <v>0.14452999999999999</v>
      </c>
      <c r="D64">
        <v>-9.5310000000000006E-2</v>
      </c>
      <c r="E64">
        <v>-2.794E-2</v>
      </c>
      <c r="F64">
        <v>2.0343499999999999</v>
      </c>
      <c r="G64">
        <v>1.9784999999999999</v>
      </c>
      <c r="H64" s="21"/>
      <c r="I64" s="17">
        <f t="shared" si="0"/>
        <v>8.366141732283463</v>
      </c>
      <c r="J64" s="16">
        <f t="shared" si="1"/>
        <v>-8.6661417322834637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2.6339979466119106</v>
      </c>
      <c r="P64" s="16">
        <v>2.8048419207540447</v>
      </c>
      <c r="Q64" s="16">
        <v>8.7318153717189692E-2</v>
      </c>
      <c r="R64" s="16">
        <v>3.1131221004325034</v>
      </c>
      <c r="S64" s="16">
        <v>11.864164870981547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33</v>
      </c>
      <c r="AA64" s="15">
        <v>3</v>
      </c>
      <c r="AB64" s="11">
        <v>94.066400843705054</v>
      </c>
      <c r="AC64" s="10">
        <v>5.5835991562949516</v>
      </c>
      <c r="AD64" s="19">
        <v>0.35</v>
      </c>
      <c r="AE64" s="12">
        <v>263.39979466119109</v>
      </c>
      <c r="AF64" s="10">
        <v>279.78455204795154</v>
      </c>
      <c r="AG64" s="10">
        <v>140.24209603770225</v>
      </c>
      <c r="AH64" s="10">
        <v>169.48464247526493</v>
      </c>
      <c r="AI64" s="10">
        <v>3.2122093761149646</v>
      </c>
      <c r="AJ64" s="10"/>
      <c r="AK64" s="10"/>
      <c r="AL64" s="10"/>
      <c r="AM64" s="10"/>
      <c r="AN64" s="10">
        <v>2.6339979466119106</v>
      </c>
      <c r="AO64" s="10">
        <v>0.80346841999174612</v>
      </c>
      <c r="AP64" s="10">
        <v>1</v>
      </c>
      <c r="AQ64" s="10">
        <v>111.47500000000001</v>
      </c>
      <c r="AR64" s="10"/>
      <c r="AS64" s="10"/>
      <c r="AT64" s="10">
        <v>3.9184947270154229</v>
      </c>
      <c r="AU64" s="10">
        <v>1</v>
      </c>
      <c r="AV64" s="16"/>
      <c r="AW64" s="19">
        <v>41.96768280719273</v>
      </c>
      <c r="AX64" s="1" t="s">
        <v>120</v>
      </c>
      <c r="AY64" s="23">
        <v>8.6661417322834602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94.066400843705054</v>
      </c>
      <c r="BG64" s="24">
        <v>5.5835991562949516</v>
      </c>
      <c r="BH64" s="24">
        <v>0.35</v>
      </c>
      <c r="BI64" s="21"/>
      <c r="BJ64" s="25">
        <f t="shared" ca="1" si="4"/>
        <v>0.97997598315621426</v>
      </c>
      <c r="BK64" s="24">
        <f t="shared" ca="1" si="5"/>
        <v>13.426408035695731</v>
      </c>
      <c r="BL64" s="23">
        <f t="shared" si="6"/>
        <v>3.6716551687841519</v>
      </c>
      <c r="BM64" s="23">
        <f t="shared" ca="1" si="7"/>
        <v>2.9446364901119053</v>
      </c>
      <c r="BN64" s="22">
        <f t="shared" si="8"/>
        <v>3.4959508632313945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2.11</v>
      </c>
      <c r="C65">
        <v>0.14581</v>
      </c>
      <c r="D65">
        <v>-9.307E-2</v>
      </c>
      <c r="E65">
        <v>-2.8000000000000001E-2</v>
      </c>
      <c r="F65">
        <v>2.0345</v>
      </c>
      <c r="G65">
        <v>1.9797499999999999</v>
      </c>
      <c r="H65" s="21"/>
      <c r="I65" s="17">
        <f t="shared" si="0"/>
        <v>8.530183727034121</v>
      </c>
      <c r="J65" s="16">
        <f t="shared" si="1"/>
        <v>-8.8301837270341217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2.9731848049281333</v>
      </c>
      <c r="P65" s="16">
        <v>3.1437977006561888</v>
      </c>
      <c r="Q65" s="16">
        <v>0.10324589511185626</v>
      </c>
      <c r="R65" s="16">
        <v>3.2841138311891469</v>
      </c>
      <c r="S65" s="16">
        <v>11.848117758892753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144</v>
      </c>
      <c r="Y65" s="10">
        <v>4</v>
      </c>
      <c r="Z65" s="20" t="s">
        <v>33</v>
      </c>
      <c r="AA65" s="15">
        <v>3</v>
      </c>
      <c r="AB65" s="11">
        <v>94.718938909934025</v>
      </c>
      <c r="AC65" s="10">
        <v>4.931061090065981</v>
      </c>
      <c r="AD65" s="19">
        <v>0.35</v>
      </c>
      <c r="AE65" s="12">
        <v>297.31848049281336</v>
      </c>
      <c r="AF65" s="10">
        <v>318.67745065617044</v>
      </c>
      <c r="AG65" s="10">
        <v>157.18988503280946</v>
      </c>
      <c r="AH65" s="10">
        <v>167.6922132448039</v>
      </c>
      <c r="AI65" s="10">
        <v>3.0449614459250012</v>
      </c>
      <c r="AJ65" s="10"/>
      <c r="AK65" s="10"/>
      <c r="AL65" s="10"/>
      <c r="AM65" s="10"/>
      <c r="AN65" s="10">
        <v>2.9731848049281333</v>
      </c>
      <c r="AO65" s="10">
        <v>0.88873196728142489</v>
      </c>
      <c r="AP65" s="10">
        <v>1</v>
      </c>
      <c r="AQ65" s="10">
        <v>111.47500000000001</v>
      </c>
      <c r="AR65" s="10"/>
      <c r="AS65" s="10"/>
      <c r="AT65" s="10">
        <v>4.4016795641039348</v>
      </c>
      <c r="AU65" s="10">
        <v>1</v>
      </c>
      <c r="AV65" s="16"/>
      <c r="AW65" s="19">
        <v>47.801617598425565</v>
      </c>
      <c r="AX65" s="1" t="s">
        <v>120</v>
      </c>
      <c r="AY65" s="23">
        <v>8.8301837270341199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94.718938909934025</v>
      </c>
      <c r="BG65" s="24">
        <v>4.931061090065981</v>
      </c>
      <c r="BH65" s="24">
        <v>0.35</v>
      </c>
      <c r="BI65" s="21"/>
      <c r="BJ65" s="25">
        <f t="shared" ca="1" si="4"/>
        <v>0.97133127472710401</v>
      </c>
      <c r="BK65" s="24">
        <f t="shared" ca="1" si="5"/>
        <v>14.780354896587509</v>
      </c>
      <c r="BL65" s="23">
        <f t="shared" si="6"/>
        <v>3.8115580096747301</v>
      </c>
      <c r="BM65" s="23">
        <f t="shared" ca="1" si="7"/>
        <v>2.9215441243846985</v>
      </c>
      <c r="BN65" s="22">
        <f t="shared" si="8"/>
        <v>3.4644278645271931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0.14721000000000001</v>
      </c>
      <c r="D66">
        <v>-9.0889999999999999E-2</v>
      </c>
      <c r="E66">
        <v>-2.664E-2</v>
      </c>
      <c r="F66">
        <v>2.0308000000000002</v>
      </c>
      <c r="G66">
        <v>1.9805999999999999</v>
      </c>
      <c r="H66" s="21"/>
      <c r="I66" s="17">
        <f t="shared" si="0"/>
        <v>8.6942257217847754</v>
      </c>
      <c r="J66" s="16">
        <f t="shared" si="1"/>
        <v>-8.9942257217847761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3.3441704312115039</v>
      </c>
      <c r="P66" s="16">
        <v>3.520021104325342</v>
      </c>
      <c r="Q66" s="16">
        <v>0.11874700057630852</v>
      </c>
      <c r="R66" s="16">
        <v>3.3734741087317408</v>
      </c>
      <c r="S66" s="16">
        <v>12.21185229957208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144</v>
      </c>
      <c r="Y66" s="10">
        <v>4</v>
      </c>
      <c r="Z66" s="20" t="s">
        <v>33</v>
      </c>
      <c r="AA66" s="15">
        <v>3</v>
      </c>
      <c r="AB66" s="11">
        <v>93.807412753923927</v>
      </c>
      <c r="AC66" s="10">
        <v>5.8425872460760786</v>
      </c>
      <c r="AD66" s="19">
        <v>0.35</v>
      </c>
      <c r="AE66" s="12">
        <v>334.41704312115041</v>
      </c>
      <c r="AF66" s="10">
        <v>361.95477558991979</v>
      </c>
      <c r="AG66" s="10">
        <v>176.0010552162671</v>
      </c>
      <c r="AH66" s="10">
        <v>173.71243515700132</v>
      </c>
      <c r="AI66" s="10">
        <v>2.964303171652177</v>
      </c>
      <c r="AJ66" s="10"/>
      <c r="AK66" s="10"/>
      <c r="AL66" s="10"/>
      <c r="AM66" s="10"/>
      <c r="AN66" s="10">
        <v>3.3441704312115039</v>
      </c>
      <c r="AO66" s="10">
        <v>0.97936301363807565</v>
      </c>
      <c r="AP66" s="10">
        <v>1</v>
      </c>
      <c r="AQ66" s="10">
        <v>111.47500000000001</v>
      </c>
      <c r="AR66" s="10"/>
      <c r="AS66" s="10"/>
      <c r="AT66" s="10">
        <v>4.9317425445206542</v>
      </c>
      <c r="AU66" s="10">
        <v>1</v>
      </c>
      <c r="AV66" s="16"/>
      <c r="AW66" s="19">
        <v>54.293216338487966</v>
      </c>
      <c r="AX66" s="1" t="s">
        <v>120</v>
      </c>
      <c r="AY66" s="23">
        <v>8.9942257217847796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93.807412753923927</v>
      </c>
      <c r="BG66" s="24">
        <v>5.8425872460760786</v>
      </c>
      <c r="BH66" s="24">
        <v>0.35</v>
      </c>
      <c r="BI66" s="21"/>
      <c r="BJ66" s="25">
        <f t="shared" ca="1" si="4"/>
        <v>0.96097999933203659</v>
      </c>
      <c r="BK66" s="24">
        <f t="shared" ca="1" si="5"/>
        <v>16.186276283289409</v>
      </c>
      <c r="BL66" s="23">
        <f t="shared" si="6"/>
        <v>3.8596632242659954</v>
      </c>
      <c r="BM66" s="23">
        <f t="shared" ca="1" si="7"/>
        <v>2.8939725802691521</v>
      </c>
      <c r="BN66" s="22">
        <f t="shared" si="8"/>
        <v>3.4279678521169319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0.38</v>
      </c>
      <c r="C67">
        <v>0.15726999999999999</v>
      </c>
      <c r="D67">
        <v>-8.9099999999999999E-2</v>
      </c>
      <c r="E67">
        <v>-2.2960000000000001E-2</v>
      </c>
      <c r="F67">
        <v>2.0251299999999999</v>
      </c>
      <c r="G67">
        <v>1.9815</v>
      </c>
      <c r="H67" s="21"/>
      <c r="I67" s="17">
        <f t="shared" si="0"/>
        <v>8.8582677165354333</v>
      </c>
      <c r="J67" s="16">
        <f t="shared" si="1"/>
        <v>-9.158267716535434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6.0099671457905552</v>
      </c>
      <c r="P67" s="16">
        <v>6.1999906283012161</v>
      </c>
      <c r="Q67" s="16">
        <v>0.13147497249436793</v>
      </c>
      <c r="R67" s="16">
        <v>2.1205672778636409</v>
      </c>
      <c r="S67" s="16">
        <v>13.196075174351432</v>
      </c>
      <c r="T67" s="20" t="s">
        <v>122</v>
      </c>
      <c r="U67" s="10">
        <v>4</v>
      </c>
      <c r="V67" s="20" t="s">
        <v>33</v>
      </c>
      <c r="W67" s="10">
        <v>3</v>
      </c>
      <c r="X67" s="20" t="s">
        <v>144</v>
      </c>
      <c r="Y67" s="10">
        <v>4</v>
      </c>
      <c r="Z67" s="20" t="s">
        <v>121</v>
      </c>
      <c r="AA67" s="15">
        <v>5</v>
      </c>
      <c r="AB67" s="11">
        <v>50.37275052731686</v>
      </c>
      <c r="AC67" s="10">
        <v>45.233511722273889</v>
      </c>
      <c r="AD67" s="19">
        <v>4.3937377504092474</v>
      </c>
      <c r="AE67" s="12">
        <v>600.99671457905549</v>
      </c>
      <c r="AF67" s="10">
        <v>676.26105585387165</v>
      </c>
      <c r="AG67" s="10">
        <v>339.9992971225912</v>
      </c>
      <c r="AH67" s="10">
        <v>192.49698851354214</v>
      </c>
      <c r="AI67" s="10">
        <v>4.7157192815285116</v>
      </c>
      <c r="AJ67" s="10"/>
      <c r="AK67" s="10"/>
      <c r="AL67" s="10"/>
      <c r="AM67" s="10"/>
      <c r="AN67" s="10">
        <v>4.0066447638603702</v>
      </c>
      <c r="AO67" s="10">
        <v>1.4700704588207851</v>
      </c>
      <c r="AP67" s="10">
        <v>2.7199943769807295</v>
      </c>
      <c r="AQ67" s="10">
        <v>114.66</v>
      </c>
      <c r="AR67" s="10"/>
      <c r="AS67" s="10"/>
      <c r="AT67" s="10">
        <v>9.3220125342112006</v>
      </c>
      <c r="AU67" s="10">
        <v>1</v>
      </c>
      <c r="AV67" s="16"/>
      <c r="AW67" s="19">
        <v>101.43915837808075</v>
      </c>
      <c r="AX67" s="1" t="s">
        <v>120</v>
      </c>
      <c r="AY67" s="23">
        <v>9.1582677165354305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50.37275052731686</v>
      </c>
      <c r="BG67" s="24">
        <v>45.233511722273889</v>
      </c>
      <c r="BH67" s="24">
        <v>4.3937377504092474</v>
      </c>
      <c r="BI67" s="21"/>
      <c r="BJ67" s="25">
        <f t="shared" ca="1" si="4"/>
        <v>0.8534518774908505</v>
      </c>
      <c r="BK67" s="24">
        <f t="shared" ca="1" si="5"/>
        <v>24.567527368446644</v>
      </c>
      <c r="BL67" s="23">
        <f t="shared" si="6"/>
        <v>2.2872297153555308</v>
      </c>
      <c r="BM67" s="23">
        <f t="shared" ca="1" si="7"/>
        <v>2.6113436964000138</v>
      </c>
      <c r="BN67" s="22">
        <f t="shared" si="8"/>
        <v>3.1140427984446686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2.0699999999999998</v>
      </c>
      <c r="C68">
        <v>0.15493999999999999</v>
      </c>
      <c r="D68">
        <v>-8.856E-2</v>
      </c>
      <c r="E68">
        <v>-4.6589999999999999E-2</v>
      </c>
      <c r="F68">
        <v>2.02705</v>
      </c>
      <c r="G68">
        <v>1.9873000000000001</v>
      </c>
      <c r="H68" s="21"/>
      <c r="I68" s="17">
        <f t="shared" si="0"/>
        <v>9.0223097112860895</v>
      </c>
      <c r="J68" s="16">
        <f t="shared" si="1"/>
        <v>-9.3223097112860902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5.3925410677618082</v>
      </c>
      <c r="P68" s="16">
        <v>5.4915581681945014</v>
      </c>
      <c r="Q68" s="16">
        <v>0.13531469586629646</v>
      </c>
      <c r="R68" s="16">
        <v>2.4640492137550249</v>
      </c>
      <c r="S68" s="16">
        <v>6.8761875300481421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144</v>
      </c>
      <c r="Y68" s="10">
        <v>4</v>
      </c>
      <c r="Z68" s="20" t="s">
        <v>123</v>
      </c>
      <c r="AA68" s="15">
        <v>4</v>
      </c>
      <c r="AB68" s="11">
        <v>60.258647079144183</v>
      </c>
      <c r="AC68" s="10">
        <v>36.560626024597937</v>
      </c>
      <c r="AD68" s="19">
        <v>3.180726896257879</v>
      </c>
      <c r="AE68" s="12">
        <v>539.25410677618083</v>
      </c>
      <c r="AF68" s="10">
        <v>591.93180857869538</v>
      </c>
      <c r="AG68" s="10">
        <v>286.8668626145876</v>
      </c>
      <c r="AH68" s="10">
        <v>61.025554048954348</v>
      </c>
      <c r="AI68" s="10">
        <v>4.0583605003411254</v>
      </c>
      <c r="AJ68" s="10"/>
      <c r="AK68" s="10"/>
      <c r="AL68" s="10"/>
      <c r="AM68" s="10"/>
      <c r="AN68" s="10">
        <v>5.3925410677618082</v>
      </c>
      <c r="AO68" s="10">
        <v>1.3577081334595866</v>
      </c>
      <c r="AP68" s="10">
        <v>2.2949349009167008</v>
      </c>
      <c r="AQ68" s="10">
        <v>111.47500000000001</v>
      </c>
      <c r="AR68" s="10"/>
      <c r="AS68" s="10"/>
      <c r="AT68" s="10">
        <v>7.9507385302426208</v>
      </c>
      <c r="AU68" s="10">
        <v>1</v>
      </c>
      <c r="AV68" s="16"/>
      <c r="AW68" s="19">
        <v>88.789771286804296</v>
      </c>
      <c r="AX68" s="1" t="s">
        <v>120</v>
      </c>
      <c r="AY68" s="23">
        <v>9.3223097112860902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60.258647079144183</v>
      </c>
      <c r="BG68" s="24">
        <v>36.560626024597937</v>
      </c>
      <c r="BH68" s="24">
        <v>3.180726896257879</v>
      </c>
      <c r="BI68" s="21"/>
      <c r="BJ68" s="25">
        <f t="shared" ca="1" si="4"/>
        <v>0.88268602012208452</v>
      </c>
      <c r="BK68" s="24">
        <f t="shared" ca="1" si="5"/>
        <v>22.292438287319616</v>
      </c>
      <c r="BL68" s="23">
        <f t="shared" si="6"/>
        <v>2.6893935675622243</v>
      </c>
      <c r="BM68" s="23">
        <f t="shared" ca="1" si="7"/>
        <v>2.6876708872616364</v>
      </c>
      <c r="BN68" s="22">
        <f t="shared" si="8"/>
        <v>3.192303512480922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2.0699999999999998</v>
      </c>
      <c r="C69">
        <v>0.15053</v>
      </c>
      <c r="D69">
        <v>-9.1509999999999994E-2</v>
      </c>
      <c r="E69">
        <v>-4.3490000000000001E-2</v>
      </c>
      <c r="F69">
        <v>2.0216799999999999</v>
      </c>
      <c r="G69">
        <v>1.9867300000000001</v>
      </c>
      <c r="H69" s="21"/>
      <c r="I69" s="17">
        <f t="shared" si="0"/>
        <v>9.1863517060367439</v>
      </c>
      <c r="J69" s="16">
        <f t="shared" si="1"/>
        <v>-9.4863517060367446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4.2239363449692018</v>
      </c>
      <c r="P69" s="16">
        <v>4.3348924967959572</v>
      </c>
      <c r="Q69" s="16">
        <v>0.11433842929742764</v>
      </c>
      <c r="R69" s="16">
        <v>2.6376300999837583</v>
      </c>
      <c r="S69" s="16">
        <v>7.7052883213024872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144</v>
      </c>
      <c r="Y69" s="10">
        <v>4</v>
      </c>
      <c r="Z69" s="20" t="s">
        <v>123</v>
      </c>
      <c r="AA69" s="15">
        <v>4</v>
      </c>
      <c r="AB69" s="11">
        <v>70.773051952412658</v>
      </c>
      <c r="AC69" s="10">
        <v>26.781455877153221</v>
      </c>
      <c r="AD69" s="19">
        <v>2.4454921704341164</v>
      </c>
      <c r="AE69" s="12">
        <v>422.39363449692019</v>
      </c>
      <c r="AF69" s="10">
        <v>454.86924232800982</v>
      </c>
      <c r="AG69" s="10">
        <v>216.74462483979786</v>
      </c>
      <c r="AH69" s="10">
        <v>76.619024544409328</v>
      </c>
      <c r="AI69" s="10">
        <v>3.7912821817060616</v>
      </c>
      <c r="AJ69" s="10"/>
      <c r="AK69" s="10"/>
      <c r="AL69" s="10"/>
      <c r="AM69" s="10"/>
      <c r="AN69" s="10">
        <v>4.2239363449692018</v>
      </c>
      <c r="AO69" s="10">
        <v>1.1319696512605824</v>
      </c>
      <c r="AP69" s="10">
        <v>1</v>
      </c>
      <c r="AQ69" s="10">
        <v>111.47500000000001</v>
      </c>
      <c r="AR69" s="10"/>
      <c r="AS69" s="10"/>
      <c r="AT69" s="10">
        <v>5.9167947593010002</v>
      </c>
      <c r="AU69" s="10">
        <v>1</v>
      </c>
      <c r="AV69" s="16"/>
      <c r="AW69" s="19">
        <v>68.230386349201481</v>
      </c>
      <c r="AX69" s="1" t="s">
        <v>120</v>
      </c>
      <c r="AY69" s="23">
        <v>9.4863517060367393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70.773051952412658</v>
      </c>
      <c r="BG69" s="24">
        <v>26.781455877153221</v>
      </c>
      <c r="BH69" s="24">
        <v>2.4454921704341164</v>
      </c>
      <c r="BI69" s="21"/>
      <c r="BJ69" s="25">
        <f t="shared" ca="1" si="4"/>
        <v>0.92040106131112465</v>
      </c>
      <c r="BK69" s="24">
        <f t="shared" ca="1" si="5"/>
        <v>18.008274597735436</v>
      </c>
      <c r="BL69" s="23">
        <f t="shared" si="6"/>
        <v>2.9572410410735985</v>
      </c>
      <c r="BM69" s="23">
        <f t="shared" ca="1" si="7"/>
        <v>2.7862576543904671</v>
      </c>
      <c r="BN69" s="22">
        <f t="shared" si="8"/>
        <v>3.2960005040735125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0.15018999999999999</v>
      </c>
      <c r="D70">
        <v>-9.579E-2</v>
      </c>
      <c r="E70">
        <v>-4.3709999999999999E-2</v>
      </c>
      <c r="F70">
        <v>2.0186000000000002</v>
      </c>
      <c r="G70">
        <v>1.9880500000000001</v>
      </c>
      <c r="H70" s="21"/>
      <c r="I70" s="17">
        <f t="shared" si="0"/>
        <v>9.3503937007874018</v>
      </c>
      <c r="J70" s="16">
        <f t="shared" si="1"/>
        <v>-9.6503937007874026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4.1338398357289527</v>
      </c>
      <c r="P70" s="16">
        <v>4.2439487000374205</v>
      </c>
      <c r="Q70" s="16">
        <v>8.3905066275475476E-2</v>
      </c>
      <c r="R70" s="16">
        <v>1.977051849725131</v>
      </c>
      <c r="S70" s="16">
        <v>7.6464489103102435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123</v>
      </c>
      <c r="AA70" s="15">
        <v>4</v>
      </c>
      <c r="AB70" s="11">
        <v>56.846519115534221</v>
      </c>
      <c r="AC70" s="10">
        <v>39.633937764310964</v>
      </c>
      <c r="AD70" s="19">
        <v>3.5195431201548155</v>
      </c>
      <c r="AE70" s="12">
        <v>413.38398357289526</v>
      </c>
      <c r="AF70" s="10">
        <v>443.18572015261913</v>
      </c>
      <c r="AG70" s="10">
        <v>212.19743500187104</v>
      </c>
      <c r="AH70" s="10">
        <v>73.946296593648754</v>
      </c>
      <c r="AI70" s="10">
        <v>5.0580362884212153</v>
      </c>
      <c r="AJ70" s="10"/>
      <c r="AK70" s="10"/>
      <c r="AL70" s="10"/>
      <c r="AM70" s="10"/>
      <c r="AN70" s="10">
        <v>4.1338398357289527</v>
      </c>
      <c r="AO70" s="10">
        <v>1.0772719639400283</v>
      </c>
      <c r="AP70" s="10">
        <v>1</v>
      </c>
      <c r="AQ70" s="10">
        <v>111.47500000000001</v>
      </c>
      <c r="AR70" s="10"/>
      <c r="AS70" s="10"/>
      <c r="AT70" s="10">
        <v>5.6513145581740671</v>
      </c>
      <c r="AU70" s="10">
        <v>1</v>
      </c>
      <c r="AV70" s="16"/>
      <c r="AW70" s="19">
        <v>66.47785802289286</v>
      </c>
      <c r="AX70" s="1" t="s">
        <v>120</v>
      </c>
      <c r="AY70" s="23">
        <v>9.6503937007874008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56.846519115534221</v>
      </c>
      <c r="BG70" s="24">
        <v>39.633937764310964</v>
      </c>
      <c r="BH70" s="24">
        <v>3.5195431201548155</v>
      </c>
      <c r="BI70" s="21"/>
      <c r="BJ70" s="25">
        <f t="shared" ca="1" si="4"/>
        <v>0.90257577738328032</v>
      </c>
      <c r="BK70" s="24">
        <f t="shared" ca="1" si="5"/>
        <v>16.749089878572132</v>
      </c>
      <c r="BL70" s="23">
        <f t="shared" si="6"/>
        <v>2.2273245320954098</v>
      </c>
      <c r="BM70" s="23">
        <f t="shared" ca="1" si="7"/>
        <v>2.7390692899789189</v>
      </c>
      <c r="BN70" s="22">
        <f t="shared" si="8"/>
        <v>3.2436201957065038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2.0699999999999998</v>
      </c>
      <c r="C71">
        <v>0.14804999999999999</v>
      </c>
      <c r="D71">
        <v>-9.9979999999999999E-2</v>
      </c>
      <c r="E71">
        <v>-4.4450000000000003E-2</v>
      </c>
      <c r="F71">
        <v>2.0192299999999999</v>
      </c>
      <c r="G71">
        <v>1.9904500000000001</v>
      </c>
      <c r="H71" s="21"/>
      <c r="I71" s="17">
        <f t="shared" si="0"/>
        <v>9.5144356955380562</v>
      </c>
      <c r="J71" s="16">
        <f t="shared" si="1"/>
        <v>-9.8144356955380569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3.566761806981519</v>
      </c>
      <c r="P71" s="16">
        <v>3.6740207041830168</v>
      </c>
      <c r="Q71" s="16">
        <v>5.4111657148844805E-2</v>
      </c>
      <c r="R71" s="16">
        <v>1.4728185142570525</v>
      </c>
      <c r="S71" s="16">
        <v>7.4485345278817867</v>
      </c>
      <c r="T71" s="20" t="s">
        <v>119</v>
      </c>
      <c r="U71" s="10">
        <v>1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121</v>
      </c>
      <c r="AA71" s="15">
        <v>5</v>
      </c>
      <c r="AB71" s="11">
        <v>50.009759220646295</v>
      </c>
      <c r="AC71" s="10">
        <v>45.536512220294391</v>
      </c>
      <c r="AD71" s="19">
        <v>4.4537285590593161</v>
      </c>
      <c r="AE71" s="12">
        <v>356.67618069815188</v>
      </c>
      <c r="AF71" s="10">
        <v>375.15111573065599</v>
      </c>
      <c r="AG71" s="10">
        <v>183.70103520915086</v>
      </c>
      <c r="AH71" s="10">
        <v>68.412597801914671</v>
      </c>
      <c r="AI71" s="10">
        <v>6.7897028066926444</v>
      </c>
      <c r="AJ71" s="10"/>
      <c r="AK71" s="10"/>
      <c r="AL71" s="10"/>
      <c r="AM71" s="10"/>
      <c r="AN71" s="10">
        <v>1.7833809034907595</v>
      </c>
      <c r="AO71" s="10">
        <v>0.93105779969112867</v>
      </c>
      <c r="AP71" s="10">
        <v>1</v>
      </c>
      <c r="AQ71" s="10">
        <v>111.47500000000001</v>
      </c>
      <c r="AR71" s="10"/>
      <c r="AS71" s="10"/>
      <c r="AT71" s="10">
        <v>4.6582221324580164</v>
      </c>
      <c r="AU71" s="10">
        <v>1</v>
      </c>
      <c r="AV71" s="16"/>
      <c r="AW71" s="19">
        <v>56.272667359598394</v>
      </c>
      <c r="AX71" s="1" t="s">
        <v>120</v>
      </c>
      <c r="AY71" s="23">
        <v>9.8144356955380605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50.009759220646295</v>
      </c>
      <c r="BG71" s="24">
        <v>45.536512220294391</v>
      </c>
      <c r="BH71" s="24">
        <v>4.4537285590593161</v>
      </c>
      <c r="BI71" s="21"/>
      <c r="BJ71" s="25">
        <f t="shared" ca="1" si="4"/>
        <v>0.90296717012095695</v>
      </c>
      <c r="BK71" s="24">
        <f t="shared" ca="1" si="5"/>
        <v>13.972218098549972</v>
      </c>
      <c r="BL71" s="23">
        <f t="shared" si="6"/>
        <v>1.6969367928521364</v>
      </c>
      <c r="BM71" s="23">
        <f t="shared" ca="1" si="7"/>
        <v>2.7396937252144067</v>
      </c>
      <c r="BN71" s="22">
        <f t="shared" si="8"/>
        <v>3.2423480571243406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0.14712</v>
      </c>
      <c r="D72">
        <v>-0.10290000000000001</v>
      </c>
      <c r="E72">
        <v>-4.2860000000000002E-2</v>
      </c>
      <c r="F72">
        <v>2.0177499999999999</v>
      </c>
      <c r="G72">
        <v>1.9931000000000001</v>
      </c>
      <c r="H72" s="21"/>
      <c r="I72" s="17">
        <f t="shared" si="0"/>
        <v>9.6784776902887142</v>
      </c>
      <c r="J72" s="16">
        <f t="shared" si="1"/>
        <v>-9.9784776902887149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3.320321355236143</v>
      </c>
      <c r="P72" s="16">
        <v>3.4337038304107246</v>
      </c>
      <c r="Q72" s="16">
        <v>3.3348708545083039E-2</v>
      </c>
      <c r="R72" s="16">
        <v>0.97121680238490493</v>
      </c>
      <c r="S72" s="16">
        <v>7.8737829982348213</v>
      </c>
      <c r="T72" s="20" t="s">
        <v>119</v>
      </c>
      <c r="U72" s="10">
        <v>1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121</v>
      </c>
      <c r="AA72" s="15">
        <v>5</v>
      </c>
      <c r="AB72" s="11">
        <v>41.716632604753038</v>
      </c>
      <c r="AC72" s="10">
        <v>52.045519405139167</v>
      </c>
      <c r="AD72" s="19">
        <v>6.237847990107797</v>
      </c>
      <c r="AE72" s="12">
        <v>332.03213552361433</v>
      </c>
      <c r="AF72" s="10">
        <v>345.89429037717645</v>
      </c>
      <c r="AG72" s="10">
        <v>171.68519152053622</v>
      </c>
      <c r="AH72" s="10">
        <v>75.698249124542627</v>
      </c>
      <c r="AI72" s="10">
        <v>10.296362228746615</v>
      </c>
      <c r="AJ72" s="10"/>
      <c r="AK72" s="10"/>
      <c r="AL72" s="10"/>
      <c r="AM72" s="10"/>
      <c r="AN72" s="10">
        <v>1.6601606776180715</v>
      </c>
      <c r="AO72" s="10">
        <v>0.84881460713628554</v>
      </c>
      <c r="AP72" s="10">
        <v>1</v>
      </c>
      <c r="AQ72" s="10">
        <v>111.47500000000001</v>
      </c>
      <c r="AR72" s="10"/>
      <c r="AS72" s="10"/>
      <c r="AT72" s="10">
        <v>4.2014479139189573</v>
      </c>
      <c r="AU72" s="10">
        <v>1</v>
      </c>
      <c r="AV72" s="16"/>
      <c r="AW72" s="19">
        <v>51.884143556576468</v>
      </c>
      <c r="AX72" s="1" t="s">
        <v>120</v>
      </c>
      <c r="AY72" s="23">
        <v>9.9784776902887096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41.716632604753038</v>
      </c>
      <c r="BG72" s="24">
        <v>52.045519405139167</v>
      </c>
      <c r="BH72" s="24">
        <v>6.237847990107797</v>
      </c>
      <c r="BI72" s="21"/>
      <c r="BJ72" s="25">
        <f t="shared" ca="1" si="4"/>
        <v>0.88727682263496899</v>
      </c>
      <c r="BK72" s="24">
        <f t="shared" ca="1" si="5"/>
        <v>12.359445624286018</v>
      </c>
      <c r="BL72" s="23">
        <f t="shared" si="6"/>
        <v>1.1342706673804646</v>
      </c>
      <c r="BM72" s="23">
        <f t="shared" ca="1" si="7"/>
        <v>2.6981088685242658</v>
      </c>
      <c r="BN72" s="22">
        <f t="shared" si="8"/>
        <v>3.19632716350104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0.14742</v>
      </c>
      <c r="D73">
        <v>-0.10292999999999999</v>
      </c>
      <c r="E73">
        <v>-4.1119999999999997E-2</v>
      </c>
      <c r="F73">
        <v>2.0143</v>
      </c>
      <c r="G73">
        <v>1.9932799999999999</v>
      </c>
      <c r="H73" s="21"/>
      <c r="I73" s="17">
        <f t="shared" si="0"/>
        <v>9.8425196850393704</v>
      </c>
      <c r="J73" s="16">
        <f t="shared" si="1"/>
        <v>-10.142519685039371</v>
      </c>
      <c r="K73" s="10">
        <v>125</v>
      </c>
      <c r="L73" s="16">
        <v>1007.7099737532803</v>
      </c>
      <c r="M73" s="16">
        <v>403.77296587926514</v>
      </c>
      <c r="N73" s="16">
        <v>4.2650918635170605</v>
      </c>
      <c r="O73" s="16">
        <v>3.3998182751540065</v>
      </c>
      <c r="P73" s="16">
        <v>3.5199020243368682</v>
      </c>
      <c r="Q73" s="16">
        <v>3.3135390579975978E-2</v>
      </c>
      <c r="R73" s="16">
        <v>0.94137252545313432</v>
      </c>
      <c r="S73" s="16">
        <v>8.3391492488098447</v>
      </c>
      <c r="T73" s="20" t="s">
        <v>119</v>
      </c>
      <c r="U73" s="10">
        <v>1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121</v>
      </c>
      <c r="AA73" s="15">
        <v>5</v>
      </c>
      <c r="AB73" s="11">
        <v>40.563742450196152</v>
      </c>
      <c r="AC73" s="10">
        <v>52.876781986764222</v>
      </c>
      <c r="AD73" s="19">
        <v>6.5594755630396264</v>
      </c>
      <c r="AE73" s="12">
        <v>339.98182751540065</v>
      </c>
      <c r="AF73" s="10">
        <v>341.7346522378715</v>
      </c>
      <c r="AG73" s="10">
        <v>175.99510121684341</v>
      </c>
      <c r="AH73" s="10">
        <v>83.809180497451564</v>
      </c>
      <c r="AI73" s="10">
        <v>10.622787185324375</v>
      </c>
      <c r="AJ73" s="10"/>
      <c r="AK73" s="10"/>
      <c r="AL73" s="10"/>
      <c r="AM73" s="10"/>
      <c r="AN73" s="10">
        <v>1.6999091375770032</v>
      </c>
      <c r="AO73" s="10">
        <v>0.86796596639416079</v>
      </c>
      <c r="AP73" s="10">
        <v>1</v>
      </c>
      <c r="AQ73" s="10">
        <v>111.47500000000001</v>
      </c>
      <c r="AR73" s="10"/>
      <c r="AS73" s="10"/>
      <c r="AT73" s="10">
        <v>4.0348248593606373</v>
      </c>
      <c r="AU73" s="10">
        <v>1</v>
      </c>
      <c r="AV73" s="16"/>
      <c r="AW73" s="19">
        <v>51.260197835680721</v>
      </c>
      <c r="AX73" s="1" t="s">
        <v>120</v>
      </c>
      <c r="AY73" s="23">
        <v>10.142519685039399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40.563742450196152</v>
      </c>
      <c r="BG73" s="24">
        <v>52.876781986764222</v>
      </c>
      <c r="BH73" s="24">
        <v>6.5594755630396264</v>
      </c>
      <c r="BI73" s="21"/>
      <c r="BJ73" s="25">
        <f t="shared" ca="1" si="4"/>
        <v>0.88516093829169329</v>
      </c>
      <c r="BK73" s="24">
        <f t="shared" ca="1" si="5"/>
        <v>12.348776602254501</v>
      </c>
      <c r="BL73" s="23">
        <f t="shared" si="6"/>
        <v>1.0986363995131467</v>
      </c>
      <c r="BM73" s="23">
        <f t="shared" ca="1" si="7"/>
        <v>2.6919185499616893</v>
      </c>
      <c r="BN73" s="22">
        <f t="shared" si="8"/>
        <v>3.1812485403971609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0.14751</v>
      </c>
      <c r="D74">
        <v>-0.10276</v>
      </c>
      <c r="E74">
        <v>-3.9120000000000002E-2</v>
      </c>
      <c r="F74">
        <v>2.0129299999999999</v>
      </c>
      <c r="G74">
        <v>1.99593</v>
      </c>
      <c r="H74" s="21"/>
      <c r="I74" s="17">
        <f t="shared" si="0"/>
        <v>10.006561679790025</v>
      </c>
      <c r="J74" s="16">
        <f t="shared" si="1"/>
        <v>-10.306561679790025</v>
      </c>
      <c r="K74" s="10">
        <v>125</v>
      </c>
      <c r="L74" s="16">
        <v>1028.2152230971121</v>
      </c>
      <c r="M74" s="16">
        <v>414.0419947506561</v>
      </c>
      <c r="N74" s="16">
        <v>4.3361767279090104</v>
      </c>
      <c r="O74" s="16">
        <v>3.4236673511293674</v>
      </c>
      <c r="P74" s="16">
        <v>3.5514537141148503</v>
      </c>
      <c r="Q74" s="16">
        <v>3.4344192382249707E-2</v>
      </c>
      <c r="R74" s="16">
        <v>0.96704603654983889</v>
      </c>
      <c r="S74" s="16">
        <v>8.8740529851029706</v>
      </c>
      <c r="T74" s="20" t="s">
        <v>119</v>
      </c>
      <c r="U74" s="10">
        <v>1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121</v>
      </c>
      <c r="AA74" s="15">
        <v>5</v>
      </c>
      <c r="AB74" s="11">
        <v>40.929657451305573</v>
      </c>
      <c r="AC74" s="10">
        <v>52.6151880934665</v>
      </c>
      <c r="AD74" s="19">
        <v>6.455154455227925</v>
      </c>
      <c r="AE74" s="12">
        <v>342.36673511293674</v>
      </c>
      <c r="AF74" s="10">
        <v>344.24042460329099</v>
      </c>
      <c r="AG74" s="10">
        <v>177.57268570574251</v>
      </c>
      <c r="AH74" s="10">
        <v>93.350597290847176</v>
      </c>
      <c r="AI74" s="10">
        <v>10.340769334702328</v>
      </c>
      <c r="AJ74" s="10"/>
      <c r="AK74" s="10"/>
      <c r="AL74" s="10"/>
      <c r="AM74" s="10"/>
      <c r="AN74" s="10">
        <v>1.7118336755646837</v>
      </c>
      <c r="AO74" s="10">
        <v>0.88086858280871705</v>
      </c>
      <c r="AP74" s="10">
        <v>1</v>
      </c>
      <c r="AQ74" s="10">
        <v>111.47500000000001</v>
      </c>
      <c r="AR74" s="10"/>
      <c r="AS74" s="10"/>
      <c r="AT74" s="10">
        <v>3.9573966629673945</v>
      </c>
      <c r="AU74" s="10">
        <v>1</v>
      </c>
      <c r="AV74" s="16"/>
      <c r="AW74" s="19">
        <v>51.63606369049365</v>
      </c>
      <c r="AX74" s="1" t="s">
        <v>120</v>
      </c>
      <c r="AY74" s="23">
        <v>10.306561679790001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40.929657451305573</v>
      </c>
      <c r="BG74" s="24">
        <v>52.6151880934665</v>
      </c>
      <c r="BH74" s="24">
        <v>6.455154455227925</v>
      </c>
      <c r="BI74" s="21"/>
      <c r="BJ74" s="25">
        <f t="shared" ca="1" si="4"/>
        <v>0.88895615816824114</v>
      </c>
      <c r="BK74" s="24">
        <f t="shared" ca="1" si="5"/>
        <v>12.238196890293819</v>
      </c>
      <c r="BL74" s="23">
        <f t="shared" si="6"/>
        <v>1.1307302896180267</v>
      </c>
      <c r="BM74" s="23">
        <f t="shared" ca="1" si="7"/>
        <v>2.7012429406374934</v>
      </c>
      <c r="BN74" s="22">
        <f t="shared" si="8"/>
        <v>3.1820649129553034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0.14663999999999999</v>
      </c>
      <c r="D75">
        <v>-0.1027</v>
      </c>
      <c r="E75">
        <v>-3.6889999999999999E-2</v>
      </c>
      <c r="F75">
        <v>2.0124</v>
      </c>
      <c r="G75">
        <v>1.9994499999999999</v>
      </c>
      <c r="H75" s="21"/>
      <c r="I75" s="17">
        <f t="shared" si="0"/>
        <v>10.170603674540683</v>
      </c>
      <c r="J75" s="16">
        <f t="shared" si="1"/>
        <v>-10.470603674540683</v>
      </c>
      <c r="K75" s="10">
        <v>125</v>
      </c>
      <c r="L75" s="16">
        <v>1048.7204724409444</v>
      </c>
      <c r="M75" s="16">
        <v>424.31102362204729</v>
      </c>
      <c r="N75" s="16">
        <v>4.4072615923009621</v>
      </c>
      <c r="O75" s="16">
        <v>3.1931262833675573</v>
      </c>
      <c r="P75" s="16">
        <v>3.3295010607429627</v>
      </c>
      <c r="Q75" s="16">
        <v>3.4770828312464017E-2</v>
      </c>
      <c r="R75" s="16">
        <v>1.0443254913607105</v>
      </c>
      <c r="S75" s="16">
        <v>9.4704706510698067</v>
      </c>
      <c r="T75" s="20" t="s">
        <v>119</v>
      </c>
      <c r="U75" s="10">
        <v>1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121</v>
      </c>
      <c r="AA75" s="15">
        <v>5</v>
      </c>
      <c r="AB75" s="11">
        <v>44.318606121419201</v>
      </c>
      <c r="AC75" s="10">
        <v>50.097390336981164</v>
      </c>
      <c r="AD75" s="19">
        <v>5.5840035415996319</v>
      </c>
      <c r="AE75" s="12">
        <v>319.31262833675572</v>
      </c>
      <c r="AF75" s="10">
        <v>316.92215659813763</v>
      </c>
      <c r="AG75" s="10">
        <v>166.47505303714814</v>
      </c>
      <c r="AH75" s="10">
        <v>104.15744349467337</v>
      </c>
      <c r="AI75" s="10">
        <v>9.5755586574550016</v>
      </c>
      <c r="AJ75" s="10"/>
      <c r="AK75" s="10"/>
      <c r="AL75" s="10"/>
      <c r="AM75" s="10"/>
      <c r="AN75" s="10">
        <v>1.5965631416837787</v>
      </c>
      <c r="AO75" s="10">
        <v>0.84785464391843957</v>
      </c>
      <c r="AP75" s="10">
        <v>1</v>
      </c>
      <c r="AQ75" s="10">
        <v>111.47500000000001</v>
      </c>
      <c r="AR75" s="10"/>
      <c r="AS75" s="10"/>
      <c r="AT75" s="10">
        <v>3.5338919006188703</v>
      </c>
      <c r="AU75" s="10">
        <v>1</v>
      </c>
      <c r="AV75" s="16"/>
      <c r="AW75" s="19">
        <v>47.538323489720639</v>
      </c>
      <c r="AX75" s="1" t="s">
        <v>120</v>
      </c>
      <c r="AY75" s="23">
        <v>10.470603674540699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44.318606121419201</v>
      </c>
      <c r="BG75" s="24">
        <v>50.097390336981164</v>
      </c>
      <c r="BH75" s="24">
        <v>5.5840035415996319</v>
      </c>
      <c r="BI75" s="21"/>
      <c r="BJ75" s="25">
        <f t="shared" ca="1" si="4"/>
        <v>0.90695296606939635</v>
      </c>
      <c r="BK75" s="24">
        <f t="shared" ca="1" si="5"/>
        <v>11.383947792292179</v>
      </c>
      <c r="BL75" s="23">
        <f t="shared" si="6"/>
        <v>1.2395394915113731</v>
      </c>
      <c r="BM75" s="23">
        <f t="shared" ca="1" si="7"/>
        <v>2.7478418405642357</v>
      </c>
      <c r="BN75" s="22">
        <f t="shared" si="8"/>
        <v>3.2207153777239927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0.14577000000000001</v>
      </c>
      <c r="D76">
        <v>-0.10223</v>
      </c>
      <c r="E76">
        <v>-3.4840000000000003E-2</v>
      </c>
      <c r="F76">
        <v>2.0141</v>
      </c>
      <c r="G76">
        <v>2.0055299999999998</v>
      </c>
      <c r="H76" s="21"/>
      <c r="I76" s="17">
        <f t="shared" si="0"/>
        <v>10.334645669291337</v>
      </c>
      <c r="J76" s="16">
        <f t="shared" si="1"/>
        <v>-10.634645669291338</v>
      </c>
      <c r="K76" s="10">
        <v>125</v>
      </c>
      <c r="L76" s="16">
        <v>1069.2257217847762</v>
      </c>
      <c r="M76" s="16">
        <v>434.58005249343825</v>
      </c>
      <c r="N76" s="16">
        <v>4.478346456692913</v>
      </c>
      <c r="O76" s="16">
        <v>2.9625852156057548</v>
      </c>
      <c r="P76" s="16">
        <v>3.1068551721288467</v>
      </c>
      <c r="Q76" s="16">
        <v>3.8112809765809219E-2</v>
      </c>
      <c r="R76" s="16">
        <v>1.2267327459520412</v>
      </c>
      <c r="S76" s="16">
        <v>10.01874698077026</v>
      </c>
      <c r="T76" s="20" t="s">
        <v>119</v>
      </c>
      <c r="U76" s="10">
        <v>1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123</v>
      </c>
      <c r="AA76" s="15">
        <v>4</v>
      </c>
      <c r="AB76" s="11">
        <v>50.096771821918473</v>
      </c>
      <c r="AC76" s="10">
        <v>45.463999643818113</v>
      </c>
      <c r="AD76" s="19">
        <v>4.4392285342634121</v>
      </c>
      <c r="AE76" s="12">
        <v>296.2585215605755</v>
      </c>
      <c r="AF76" s="10">
        <v>289.52233150566332</v>
      </c>
      <c r="AG76" s="10">
        <v>155.34275860644232</v>
      </c>
      <c r="AH76" s="10">
        <v>113.97395363816256</v>
      </c>
      <c r="AI76" s="10">
        <v>8.1517347873837132</v>
      </c>
      <c r="AJ76" s="10"/>
      <c r="AK76" s="10"/>
      <c r="AL76" s="10"/>
      <c r="AM76" s="10"/>
      <c r="AN76" s="10">
        <v>1.4812926078028774</v>
      </c>
      <c r="AO76" s="10">
        <v>0.82089215738690302</v>
      </c>
      <c r="AP76" s="10">
        <v>1</v>
      </c>
      <c r="AQ76" s="10">
        <v>111.47500000000001</v>
      </c>
      <c r="AR76" s="10"/>
      <c r="AS76" s="10"/>
      <c r="AT76" s="10">
        <v>3.1321904017085842</v>
      </c>
      <c r="AU76" s="10">
        <v>1</v>
      </c>
      <c r="AV76" s="16"/>
      <c r="AW76" s="19">
        <v>43.4283497258495</v>
      </c>
      <c r="AX76" s="1" t="s">
        <v>120</v>
      </c>
      <c r="AY76" s="23">
        <v>10.634645669291301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50.096771821918473</v>
      </c>
      <c r="BG76" s="24">
        <v>45.463999643818113</v>
      </c>
      <c r="BH76" s="24">
        <v>4.4392285342634121</v>
      </c>
      <c r="BI76" s="21"/>
      <c r="BJ76" s="25">
        <f t="shared" ca="1" si="4"/>
        <v>0.931580110077456</v>
      </c>
      <c r="BK76" s="24">
        <f t="shared" ca="1" si="5"/>
        <v>10.621381212690833</v>
      </c>
      <c r="BL76" s="23">
        <f t="shared" si="6"/>
        <v>1.4816959350726435</v>
      </c>
      <c r="BM76" s="23">
        <f t="shared" ca="1" si="7"/>
        <v>2.8118431974644809</v>
      </c>
      <c r="BN76" s="22">
        <f t="shared" si="8"/>
        <v>3.275781510015713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2.0699999999999998</v>
      </c>
      <c r="C77">
        <v>0.14674000000000001</v>
      </c>
      <c r="D77">
        <v>-0.10173</v>
      </c>
      <c r="E77">
        <v>-3.3079999999999998E-2</v>
      </c>
      <c r="F77">
        <v>2.0083799999999998</v>
      </c>
      <c r="G77">
        <v>2.0015000000000001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-10.798687664041996</v>
      </c>
      <c r="K77" s="10">
        <v>125</v>
      </c>
      <c r="L77" s="16">
        <v>1089.7309711286084</v>
      </c>
      <c r="M77" s="16">
        <v>444.84908136482943</v>
      </c>
      <c r="N77" s="16">
        <v>4.5494313210848638</v>
      </c>
      <c r="O77" s="16">
        <v>3.2196252566735168</v>
      </c>
      <c r="P77" s="16">
        <v>3.3706735133429149</v>
      </c>
      <c r="Q77" s="16">
        <v>4.1668109184261566E-2</v>
      </c>
      <c r="R77" s="16">
        <v>1.2361953484761152</v>
      </c>
      <c r="S77" s="16">
        <v>10.489462268708213</v>
      </c>
      <c r="T77" s="20" t="s">
        <v>119</v>
      </c>
      <c r="U77" s="10">
        <v>1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48.141730572683826</v>
      </c>
      <c r="AC77" s="10">
        <v>47.074336865222541</v>
      </c>
      <c r="AD77" s="19">
        <v>4.7839325620936304</v>
      </c>
      <c r="AE77" s="12">
        <v>321.96252566735171</v>
      </c>
      <c r="AF77" s="10">
        <v>319.35359227532825</v>
      </c>
      <c r="AG77" s="10">
        <v>168.53367566714576</v>
      </c>
      <c r="AH77" s="10">
        <v>122.19492235110889</v>
      </c>
      <c r="AI77" s="10">
        <v>8.0893363757817216</v>
      </c>
      <c r="AJ77" s="10"/>
      <c r="AK77" s="10"/>
      <c r="AL77" s="10"/>
      <c r="AM77" s="10"/>
      <c r="AN77" s="10">
        <v>1.6098126283367584</v>
      </c>
      <c r="AO77" s="10">
        <v>0.87959317946841653</v>
      </c>
      <c r="AP77" s="10">
        <v>1</v>
      </c>
      <c r="AQ77" s="10">
        <v>111.47500000000001</v>
      </c>
      <c r="AR77" s="10"/>
      <c r="AS77" s="10"/>
      <c r="AT77" s="10">
        <v>3.3858168801786466</v>
      </c>
      <c r="AU77" s="10">
        <v>1</v>
      </c>
      <c r="AV77" s="16"/>
      <c r="AW77" s="19">
        <v>47.903038841299242</v>
      </c>
      <c r="AX77" s="1" t="s">
        <v>120</v>
      </c>
      <c r="AY77" s="23">
        <v>10.798687664041999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48.141730572683826</v>
      </c>
      <c r="BG77" s="24">
        <v>47.074336865222541</v>
      </c>
      <c r="BH77" s="24">
        <v>4.7839325620936304</v>
      </c>
      <c r="BI77" s="21"/>
      <c r="BJ77" s="25">
        <f t="shared" ca="1" si="4"/>
        <v>0.92297587371121925</v>
      </c>
      <c r="BK77" s="24">
        <f t="shared" ca="1" si="5"/>
        <v>11.264919901179661</v>
      </c>
      <c r="BL77" s="23">
        <f t="shared" si="6"/>
        <v>1.4745555527711194</v>
      </c>
      <c r="BM77" s="23">
        <f t="shared" ca="1" si="7"/>
        <v>2.7886230835660482</v>
      </c>
      <c r="BN77" s="22">
        <f t="shared" si="8"/>
        <v>3.2447123284126951</v>
      </c>
      <c r="BO77" s="21"/>
      <c r="BP77" s="2"/>
    </row>
    <row r="78" spans="1:131" x14ac:dyDescent="0.2">
      <c r="A78">
        <v>3.25</v>
      </c>
      <c r="B78">
        <v>2.11</v>
      </c>
      <c r="C78">
        <v>0.14741000000000001</v>
      </c>
      <c r="D78">
        <v>-9.9279999999999993E-2</v>
      </c>
      <c r="E78">
        <v>-3.1460000000000002E-2</v>
      </c>
      <c r="F78">
        <v>2.0124300000000002</v>
      </c>
      <c r="G78">
        <v>2.0037500000000001</v>
      </c>
      <c r="H78" s="21"/>
      <c r="I78" s="17">
        <f t="shared" si="9"/>
        <v>10.662729658792651</v>
      </c>
      <c r="J78" s="16">
        <f t="shared" si="10"/>
        <v>-10.962729658792652</v>
      </c>
      <c r="K78" s="10">
        <v>125</v>
      </c>
      <c r="L78" s="16">
        <v>1110.2362204724404</v>
      </c>
      <c r="M78" s="16">
        <v>455.1181102362205</v>
      </c>
      <c r="N78" s="16">
        <v>4.6205161854768155</v>
      </c>
      <c r="O78" s="16">
        <v>3.397168377823415</v>
      </c>
      <c r="P78" s="16">
        <v>3.5544557516729363</v>
      </c>
      <c r="Q78" s="16">
        <v>5.908907633467813E-2</v>
      </c>
      <c r="R78" s="16">
        <v>1.6623944835117817</v>
      </c>
      <c r="S78" s="16">
        <v>10.922734295105643</v>
      </c>
      <c r="T78" s="20" t="s">
        <v>119</v>
      </c>
      <c r="U78" s="10">
        <v>1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55.817675979551836</v>
      </c>
      <c r="AC78" s="10">
        <v>40.546008009615718</v>
      </c>
      <c r="AD78" s="19">
        <v>3.6363160108324415</v>
      </c>
      <c r="AE78" s="12">
        <v>339.71683778234149</v>
      </c>
      <c r="AF78" s="10">
        <v>339.76884094098773</v>
      </c>
      <c r="AG78" s="10">
        <v>177.72278758364681</v>
      </c>
      <c r="AH78" s="10">
        <v>129.64562968379303</v>
      </c>
      <c r="AI78" s="10">
        <v>6.0154193840171803</v>
      </c>
      <c r="AJ78" s="10"/>
      <c r="AK78" s="10"/>
      <c r="AL78" s="10"/>
      <c r="AM78" s="10"/>
      <c r="AN78" s="10">
        <v>1.6985841889117075</v>
      </c>
      <c r="AO78" s="10">
        <v>0.95148515500833253</v>
      </c>
      <c r="AP78" s="10">
        <v>1</v>
      </c>
      <c r="AQ78" s="10">
        <v>111.47500000000001</v>
      </c>
      <c r="AR78" s="10"/>
      <c r="AS78" s="10"/>
      <c r="AT78" s="10">
        <v>3.5259125369570663</v>
      </c>
      <c r="AU78" s="10">
        <v>1</v>
      </c>
      <c r="AV78" s="16"/>
      <c r="AW78" s="19">
        <v>50.965326141148161</v>
      </c>
      <c r="AX78" s="1" t="s">
        <v>120</v>
      </c>
      <c r="AY78" s="23">
        <v>10.9627296587927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55.817675979551836</v>
      </c>
      <c r="BG78" s="24">
        <v>40.546008009615718</v>
      </c>
      <c r="BH78" s="24">
        <v>3.6363160108324415</v>
      </c>
      <c r="BI78" s="21"/>
      <c r="BJ78" s="25">
        <f t="shared" ca="1" si="4"/>
        <v>0.93903162326046408</v>
      </c>
      <c r="BK78" s="24">
        <f t="shared" ca="1" si="5"/>
        <v>12.000281970820209</v>
      </c>
      <c r="BL78" s="23">
        <f t="shared" si="6"/>
        <v>1.9700708422534852</v>
      </c>
      <c r="BM78" s="23">
        <f t="shared" ca="1" si="7"/>
        <v>2.8301273421491939</v>
      </c>
      <c r="BN78" s="22">
        <f t="shared" si="8"/>
        <v>3.2781073577957209</v>
      </c>
      <c r="BO78" s="21"/>
      <c r="BP78" s="2"/>
    </row>
    <row r="79" spans="1:131" x14ac:dyDescent="0.2">
      <c r="A79">
        <v>3.3</v>
      </c>
      <c r="B79">
        <v>2.0699999999999998</v>
      </c>
      <c r="C79">
        <v>0.14846999999999999</v>
      </c>
      <c r="D79">
        <v>-9.7769999999999996E-2</v>
      </c>
      <c r="E79">
        <v>-2.9760000000000002E-2</v>
      </c>
      <c r="F79">
        <v>2.0076299999999998</v>
      </c>
      <c r="G79">
        <v>2.0050300000000001</v>
      </c>
      <c r="H79" s="21"/>
      <c r="I79" s="17">
        <f t="shared" si="9"/>
        <v>10.826771653543306</v>
      </c>
      <c r="J79" s="16">
        <f t="shared" si="10"/>
        <v>-11.126771653543306</v>
      </c>
      <c r="K79" s="10">
        <v>125</v>
      </c>
      <c r="L79" s="16">
        <v>1130.7414698162722</v>
      </c>
      <c r="M79" s="16">
        <v>465.38713910761146</v>
      </c>
      <c r="N79" s="16">
        <v>4.6916010498687655</v>
      </c>
      <c r="O79" s="16">
        <v>3.6780574948665299</v>
      </c>
      <c r="P79" s="16">
        <v>3.8418920904482792</v>
      </c>
      <c r="Q79" s="16">
        <v>6.9826080578404212E-2</v>
      </c>
      <c r="R79" s="16">
        <v>1.817491978809243</v>
      </c>
      <c r="S79" s="16">
        <v>11.377402470954802</v>
      </c>
      <c r="T79" s="20" t="s">
        <v>119</v>
      </c>
      <c r="U79" s="10">
        <v>1</v>
      </c>
      <c r="V79" s="20" t="s">
        <v>33</v>
      </c>
      <c r="W79" s="10">
        <v>3</v>
      </c>
      <c r="X79" s="20" t="s">
        <v>144</v>
      </c>
      <c r="Y79" s="10">
        <v>4</v>
      </c>
      <c r="Z79" s="20" t="s">
        <v>123</v>
      </c>
      <c r="AA79" s="15">
        <v>4</v>
      </c>
      <c r="AB79" s="11">
        <v>57.093745272189167</v>
      </c>
      <c r="AC79" s="10">
        <v>39.413688155930963</v>
      </c>
      <c r="AD79" s="19">
        <v>3.4925665718798689</v>
      </c>
      <c r="AE79" s="12">
        <v>367.80574948665299</v>
      </c>
      <c r="AF79" s="10">
        <v>372.37868965903795</v>
      </c>
      <c r="AG79" s="10">
        <v>192.09460452241396</v>
      </c>
      <c r="AH79" s="10">
        <v>137.53648637662704</v>
      </c>
      <c r="AI79" s="10">
        <v>5.5020875561451721</v>
      </c>
      <c r="AJ79" s="10"/>
      <c r="AK79" s="10"/>
      <c r="AL79" s="10"/>
      <c r="AM79" s="10"/>
      <c r="AN79" s="10">
        <v>1.8390287474332649</v>
      </c>
      <c r="AO79" s="10">
        <v>1.026515446406959</v>
      </c>
      <c r="AP79" s="10">
        <v>1</v>
      </c>
      <c r="AQ79" s="10">
        <v>111.47500000000001</v>
      </c>
      <c r="AR79" s="10"/>
      <c r="AS79" s="10"/>
      <c r="AT79" s="10">
        <v>3.7901520917651101</v>
      </c>
      <c r="AU79" s="10">
        <v>1</v>
      </c>
      <c r="AV79" s="16"/>
      <c r="AW79" s="19">
        <v>55.856803448855693</v>
      </c>
      <c r="AX79" s="1" t="s">
        <v>120</v>
      </c>
      <c r="AY79" s="23">
        <v>11.126771653543299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57.093745272189167</v>
      </c>
      <c r="BG79" s="24">
        <v>39.413688155930963</v>
      </c>
      <c r="BH79" s="24">
        <v>3.4925665718798689</v>
      </c>
      <c r="BI79" s="21"/>
      <c r="BJ79" s="25">
        <f t="shared" ref="BJ79:BJ142" ca="1" si="11">IF((0.381*BM79)+(0.05*(M79/2116.217)-0.15)&lt;1,(0.381*BM79)+(0.05*(M79/2116.217)-0.15),1)</f>
        <v>0.9373013557599652</v>
      </c>
      <c r="BK79" s="24">
        <f t="shared" ref="BK79:BK142" ca="1" si="12">((P79-(L79/2000))/1.06)*(1.06/(M79/2000))^BJ79</f>
        <v>12.803839364774801</v>
      </c>
      <c r="BL79" s="23">
        <f t="shared" ref="BL79:BL142" si="13">(Q79/(P79-(L79/2000)))*100</f>
        <v>2.1311040888025343</v>
      </c>
      <c r="BM79" s="23">
        <f t="shared" ref="BM79:BM142" ca="1" si="14">SQRT(((3.47-LOG(BK79))^2)+((LOG(BL79)+1.22)^2))</f>
        <v>2.8249491412841934</v>
      </c>
      <c r="BN79" s="22">
        <f t="shared" ref="BN79:BN142" si="15">SQRT(((3.47-LOG(P79/1.06))^2)+((LOG(R79)+1.22)^2))</f>
        <v>3.2651748430989298</v>
      </c>
      <c r="BO79" s="21"/>
      <c r="BP79" s="2"/>
    </row>
    <row r="80" spans="1:131" x14ac:dyDescent="0.2">
      <c r="A80">
        <v>3.35</v>
      </c>
      <c r="B80">
        <v>2.11</v>
      </c>
      <c r="C80">
        <v>0.15085999999999999</v>
      </c>
      <c r="D80">
        <v>-9.0329999999999994E-2</v>
      </c>
      <c r="E80">
        <v>-2.7490000000000001E-2</v>
      </c>
      <c r="F80">
        <v>2.0089999999999999</v>
      </c>
      <c r="G80">
        <v>2.0087999999999999</v>
      </c>
      <c r="H80" s="21"/>
      <c r="I80" s="17">
        <f t="shared" si="9"/>
        <v>10.990813648293964</v>
      </c>
      <c r="J80" s="16">
        <f t="shared" si="10"/>
        <v>-11.290813648293964</v>
      </c>
      <c r="K80" s="10">
        <v>125</v>
      </c>
      <c r="L80" s="16">
        <v>1151.2467191601045</v>
      </c>
      <c r="M80" s="16">
        <v>475.65616797900265</v>
      </c>
      <c r="N80" s="16">
        <v>4.7626859142607181</v>
      </c>
      <c r="O80" s="16">
        <v>4.3113829568788509</v>
      </c>
      <c r="P80" s="16">
        <v>4.4839600191265747</v>
      </c>
      <c r="Q80" s="16">
        <v>0.12272893592497518</v>
      </c>
      <c r="R80" s="16">
        <v>2.7370657945536592</v>
      </c>
      <c r="S80" s="16">
        <v>11.984518211647501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144</v>
      </c>
      <c r="Y80" s="10">
        <v>4</v>
      </c>
      <c r="Z80" s="20" t="s">
        <v>123</v>
      </c>
      <c r="AA80" s="15">
        <v>4</v>
      </c>
      <c r="AB80" s="11">
        <v>73.260399940963154</v>
      </c>
      <c r="AC80" s="10">
        <v>24.437923432570358</v>
      </c>
      <c r="AD80" s="19">
        <v>2.3016766264664952</v>
      </c>
      <c r="AE80" s="12">
        <v>431.13829568788503</v>
      </c>
      <c r="AF80" s="10">
        <v>446.70990189508257</v>
      </c>
      <c r="AG80" s="10">
        <v>224.19800095632874</v>
      </c>
      <c r="AH80" s="10">
        <v>148.56340726052809</v>
      </c>
      <c r="AI80" s="10">
        <v>3.6535475398137907</v>
      </c>
      <c r="AJ80" s="10"/>
      <c r="AK80" s="10"/>
      <c r="AL80" s="10"/>
      <c r="AM80" s="10"/>
      <c r="AN80" s="10">
        <v>4.3113829568788509</v>
      </c>
      <c r="AO80" s="10">
        <v>1.2259277282428869</v>
      </c>
      <c r="AP80" s="10">
        <v>1</v>
      </c>
      <c r="AQ80" s="10">
        <v>111.47500000000001</v>
      </c>
      <c r="AR80" s="10"/>
      <c r="AS80" s="10"/>
      <c r="AT80" s="10">
        <v>4.4820364895285163</v>
      </c>
      <c r="AU80" s="10">
        <v>1</v>
      </c>
      <c r="AV80" s="16"/>
      <c r="AW80" s="19">
        <v>67.006485284262382</v>
      </c>
      <c r="AX80" s="1" t="s">
        <v>120</v>
      </c>
      <c r="AY80" s="23">
        <v>11.290813648294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73.260399940963154</v>
      </c>
      <c r="BG80" s="24">
        <v>24.437923432570358</v>
      </c>
      <c r="BH80" s="24">
        <v>2.3016766264664952</v>
      </c>
      <c r="BI80" s="21"/>
      <c r="BJ80" s="25">
        <f t="shared" ca="1" si="11"/>
        <v>0.95060755416219234</v>
      </c>
      <c r="BK80" s="24">
        <f t="shared" ca="1" si="12"/>
        <v>15.264093632173301</v>
      </c>
      <c r="BL80" s="23">
        <f t="shared" si="13"/>
        <v>3.1401833213420058</v>
      </c>
      <c r="BM80" s="23">
        <f t="shared" ca="1" si="14"/>
        <v>2.8592367301901276</v>
      </c>
      <c r="BN80" s="22">
        <f t="shared" si="15"/>
        <v>3.2913380738893148</v>
      </c>
      <c r="BO80" s="21"/>
      <c r="BP80" s="2"/>
    </row>
    <row r="81" spans="1:68" x14ac:dyDescent="0.2">
      <c r="A81">
        <v>3.4</v>
      </c>
      <c r="B81">
        <v>2.11</v>
      </c>
      <c r="C81">
        <v>0.1565</v>
      </c>
      <c r="D81">
        <v>-8.1610000000000002E-2</v>
      </c>
      <c r="E81">
        <v>-2.9069999999999999E-2</v>
      </c>
      <c r="F81">
        <v>2.00718</v>
      </c>
      <c r="G81">
        <v>2.0118800000000001</v>
      </c>
      <c r="H81" s="21"/>
      <c r="I81" s="17">
        <f t="shared" si="9"/>
        <v>11.154855643044618</v>
      </c>
      <c r="J81" s="16">
        <f t="shared" si="10"/>
        <v>-11.454855643044619</v>
      </c>
      <c r="K81" s="10">
        <v>125</v>
      </c>
      <c r="L81" s="16">
        <v>1171.7519685039363</v>
      </c>
      <c r="M81" s="16">
        <v>485.9251968503936</v>
      </c>
      <c r="N81" s="16">
        <v>4.8337707786526671</v>
      </c>
      <c r="O81" s="16">
        <v>5.8059250513347056</v>
      </c>
      <c r="P81" s="16">
        <v>5.9724170486783592</v>
      </c>
      <c r="Q81" s="16">
        <v>0.1847333577827841</v>
      </c>
      <c r="R81" s="16">
        <v>3.0931088079936395</v>
      </c>
      <c r="S81" s="16">
        <v>11.561944259975929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144</v>
      </c>
      <c r="Y81" s="10">
        <v>4</v>
      </c>
      <c r="Z81" s="20" t="s">
        <v>123</v>
      </c>
      <c r="AA81" s="15">
        <v>4</v>
      </c>
      <c r="AB81" s="11">
        <v>73.223183178151274</v>
      </c>
      <c r="AC81" s="10">
        <v>24.47298877021106</v>
      </c>
      <c r="AD81" s="19">
        <v>2.3038280516376628</v>
      </c>
      <c r="AE81" s="12">
        <v>580.59250513347058</v>
      </c>
      <c r="AF81" s="10">
        <v>620.6163024691848</v>
      </c>
      <c r="AG81" s="10">
        <v>322.93127865087695</v>
      </c>
      <c r="AH81" s="10">
        <v>138.40814018722139</v>
      </c>
      <c r="AI81" s="10">
        <v>3.2329932830544523</v>
      </c>
      <c r="AJ81" s="10"/>
      <c r="AK81" s="10"/>
      <c r="AL81" s="10"/>
      <c r="AM81" s="10"/>
      <c r="AN81" s="10">
        <v>5.8059250513347056</v>
      </c>
      <c r="AO81" s="10">
        <v>1.575666666475082</v>
      </c>
      <c r="AP81" s="10">
        <v>2.5834502292070156</v>
      </c>
      <c r="AQ81" s="10">
        <v>111.47500000000001</v>
      </c>
      <c r="AR81" s="10"/>
      <c r="AS81" s="10"/>
      <c r="AT81" s="10">
        <v>6.1867258131716838</v>
      </c>
      <c r="AU81" s="10">
        <v>1</v>
      </c>
      <c r="AV81" s="16"/>
      <c r="AW81" s="19">
        <v>93.092445370377732</v>
      </c>
      <c r="AX81" s="1" t="s">
        <v>120</v>
      </c>
      <c r="AY81" s="23">
        <v>11.454855643044599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73.223183178151274</v>
      </c>
      <c r="BG81" s="24">
        <v>24.47298877021106</v>
      </c>
      <c r="BH81" s="24">
        <v>2.3038280516376628</v>
      </c>
      <c r="BI81" s="21"/>
      <c r="BJ81" s="25">
        <f t="shared" ca="1" si="11"/>
        <v>0.92543051671471965</v>
      </c>
      <c r="BK81" s="24">
        <f t="shared" ca="1" si="12"/>
        <v>19.863853267480668</v>
      </c>
      <c r="BL81" s="23">
        <f t="shared" si="13"/>
        <v>3.4295358667697493</v>
      </c>
      <c r="BM81" s="23">
        <f t="shared" ca="1" si="14"/>
        <v>2.7925184507241454</v>
      </c>
      <c r="BN81" s="22">
        <f t="shared" si="15"/>
        <v>3.2123604504848924</v>
      </c>
      <c r="BO81" s="21"/>
      <c r="BP81" s="2"/>
    </row>
    <row r="82" spans="1:68" x14ac:dyDescent="0.2">
      <c r="A82">
        <v>3.45</v>
      </c>
      <c r="B82">
        <v>2.11</v>
      </c>
      <c r="C82">
        <v>0.15936</v>
      </c>
      <c r="D82">
        <v>-7.4550000000000005E-2</v>
      </c>
      <c r="E82">
        <v>-3.3189999999999997E-2</v>
      </c>
      <c r="F82">
        <v>2.0043000000000002</v>
      </c>
      <c r="G82">
        <v>2.0137299999999998</v>
      </c>
      <c r="H82" s="21"/>
      <c r="I82" s="17">
        <f t="shared" si="9"/>
        <v>11.318897637795276</v>
      </c>
      <c r="J82" s="16">
        <f t="shared" si="10"/>
        <v>-11.618897637795277</v>
      </c>
      <c r="K82" s="10">
        <v>125</v>
      </c>
      <c r="L82" s="16">
        <v>1192.2572178477685</v>
      </c>
      <c r="M82" s="16">
        <v>496.19422572178479</v>
      </c>
      <c r="N82" s="16">
        <v>4.9048556430446197</v>
      </c>
      <c r="O82" s="16">
        <v>6.5637956878850137</v>
      </c>
      <c r="P82" s="16">
        <v>6.7144203007952674</v>
      </c>
      <c r="Q82" s="16">
        <v>0.23493418557133125</v>
      </c>
      <c r="R82" s="16">
        <v>3.4989496493614687</v>
      </c>
      <c r="S82" s="16">
        <v>10.46004256321209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144</v>
      </c>
      <c r="Y82" s="10">
        <v>4</v>
      </c>
      <c r="Z82" s="20" t="s">
        <v>123</v>
      </c>
      <c r="AA82" s="15">
        <v>4</v>
      </c>
      <c r="AB82" s="11">
        <v>79.023769565439267</v>
      </c>
      <c r="AC82" s="10">
        <v>19.026985933929467</v>
      </c>
      <c r="AD82" s="19">
        <v>1.94924450063127</v>
      </c>
      <c r="AE82" s="12">
        <v>656.37956878850139</v>
      </c>
      <c r="AF82" s="10">
        <v>706.70461158036028</v>
      </c>
      <c r="AG82" s="10">
        <v>378.58152255964507</v>
      </c>
      <c r="AH82" s="10">
        <v>114.27813092915937</v>
      </c>
      <c r="AI82" s="10">
        <v>2.8580005436274063</v>
      </c>
      <c r="AJ82" s="10"/>
      <c r="AK82" s="10"/>
      <c r="AL82" s="10"/>
      <c r="AM82" s="10"/>
      <c r="AN82" s="10">
        <v>6.5637956878850137</v>
      </c>
      <c r="AO82" s="10">
        <v>1.7701534443646352</v>
      </c>
      <c r="AP82" s="10">
        <v>3.0286521804771604</v>
      </c>
      <c r="AQ82" s="10">
        <v>111.47500000000001</v>
      </c>
      <c r="AR82" s="10"/>
      <c r="AS82" s="10"/>
      <c r="AT82" s="10">
        <v>6.9335701841731536</v>
      </c>
      <c r="AU82" s="10">
        <v>1</v>
      </c>
      <c r="AV82" s="16"/>
      <c r="AW82" s="19">
        <v>106.00569173705405</v>
      </c>
      <c r="AX82" s="1" t="s">
        <v>120</v>
      </c>
      <c r="AY82" s="23">
        <v>11.6188976377953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79.023769565439267</v>
      </c>
      <c r="BG82" s="24">
        <v>19.026985933929467</v>
      </c>
      <c r="BH82" s="24">
        <v>1.94924450063127</v>
      </c>
      <c r="BI82" s="21"/>
      <c r="BJ82" s="25">
        <f t="shared" ca="1" si="11"/>
        <v>0.92408402015676883</v>
      </c>
      <c r="BK82" s="24">
        <f t="shared" ca="1" si="12"/>
        <v>22.086630330768372</v>
      </c>
      <c r="BL82" s="23">
        <f t="shared" si="13"/>
        <v>3.83986572401344</v>
      </c>
      <c r="BM82" s="23">
        <f t="shared" ca="1" si="14"/>
        <v>2.7883475226742322</v>
      </c>
      <c r="BN82" s="22">
        <f t="shared" si="15"/>
        <v>3.1986382868871246</v>
      </c>
      <c r="BO82" s="21"/>
      <c r="BP82" s="2"/>
    </row>
    <row r="83" spans="1:68" x14ac:dyDescent="0.2">
      <c r="A83">
        <v>3.5</v>
      </c>
      <c r="B83">
        <v>2.11</v>
      </c>
      <c r="C83">
        <v>0.15967999999999999</v>
      </c>
      <c r="D83">
        <v>-7.3690000000000005E-2</v>
      </c>
      <c r="E83">
        <v>-3.4709999999999998E-2</v>
      </c>
      <c r="F83">
        <v>2.0027300000000001</v>
      </c>
      <c r="G83">
        <v>2.0160300000000002</v>
      </c>
      <c r="H83" s="21"/>
      <c r="I83" s="17">
        <f t="shared" si="9"/>
        <v>11.48293963254593</v>
      </c>
      <c r="J83" s="16">
        <f t="shared" si="10"/>
        <v>-11.782939632545931</v>
      </c>
      <c r="K83" s="10">
        <v>125</v>
      </c>
      <c r="L83" s="16">
        <v>1212.7624671916003</v>
      </c>
      <c r="M83" s="16">
        <v>506.46325459317575</v>
      </c>
      <c r="N83" s="16">
        <v>4.9759405074365697</v>
      </c>
      <c r="O83" s="16">
        <v>6.6485924024640664</v>
      </c>
      <c r="P83" s="16">
        <v>6.7933630288843281</v>
      </c>
      <c r="Q83" s="16">
        <v>0.24104930057106927</v>
      </c>
      <c r="R83" s="16">
        <v>3.5483058912966223</v>
      </c>
      <c r="S83" s="16">
        <v>10.053515723629316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144</v>
      </c>
      <c r="Y83" s="10">
        <v>4</v>
      </c>
      <c r="Z83" s="20" t="s">
        <v>123</v>
      </c>
      <c r="AA83" s="15">
        <v>4</v>
      </c>
      <c r="AB83" s="11">
        <v>79.744255747547669</v>
      </c>
      <c r="AC83" s="10">
        <v>18.355334153274839</v>
      </c>
      <c r="AD83" s="19">
        <v>1.9004100991774879</v>
      </c>
      <c r="AE83" s="12">
        <v>664.85924024640667</v>
      </c>
      <c r="AF83" s="10">
        <v>714.78580021767141</v>
      </c>
      <c r="AG83" s="10">
        <v>384.50222716632459</v>
      </c>
      <c r="AH83" s="10">
        <v>104.45297587596507</v>
      </c>
      <c r="AI83" s="10">
        <v>2.8182463142561249</v>
      </c>
      <c r="AJ83" s="10"/>
      <c r="AK83" s="10"/>
      <c r="AL83" s="10"/>
      <c r="AM83" s="10"/>
      <c r="AN83" s="10">
        <v>6.6485924024640664</v>
      </c>
      <c r="AO83" s="10">
        <v>1.797291489157361</v>
      </c>
      <c r="AP83" s="10">
        <v>3.0760178173305968</v>
      </c>
      <c r="AQ83" s="10">
        <v>111.47500000000001</v>
      </c>
      <c r="AR83" s="10"/>
      <c r="AS83" s="10"/>
      <c r="AT83" s="10">
        <v>6.864454688287327</v>
      </c>
      <c r="AU83" s="10">
        <v>1</v>
      </c>
      <c r="AV83" s="16"/>
      <c r="AW83" s="19">
        <v>107.21787003265071</v>
      </c>
      <c r="AX83" s="1" t="s">
        <v>120</v>
      </c>
      <c r="AY83" s="23">
        <v>11.782939632545901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79.744255747547669</v>
      </c>
      <c r="BG83" s="24">
        <v>18.355334153274839</v>
      </c>
      <c r="BH83" s="24">
        <v>1.9004100991774879</v>
      </c>
      <c r="BI83" s="21"/>
      <c r="BJ83" s="25">
        <f t="shared" ca="1" si="11"/>
        <v>0.92643785937161527</v>
      </c>
      <c r="BK83" s="24">
        <f t="shared" ca="1" si="12"/>
        <v>21.989777849492828</v>
      </c>
      <c r="BL83" s="23">
        <f t="shared" si="13"/>
        <v>3.8960725689322642</v>
      </c>
      <c r="BM83" s="23">
        <f t="shared" ca="1" si="14"/>
        <v>2.7938887620069885</v>
      </c>
      <c r="BN83" s="22">
        <f t="shared" si="15"/>
        <v>3.1977681034736287</v>
      </c>
      <c r="BO83" s="21"/>
      <c r="BP83" s="2"/>
    </row>
    <row r="84" spans="1:68" x14ac:dyDescent="0.2">
      <c r="A84">
        <v>3.55</v>
      </c>
      <c r="B84">
        <v>2.0699999999999998</v>
      </c>
      <c r="C84">
        <v>0.1618</v>
      </c>
      <c r="D84">
        <v>-7.0999999999999994E-2</v>
      </c>
      <c r="E84">
        <v>-3.5340000000000003E-2</v>
      </c>
      <c r="F84">
        <v>1.99993</v>
      </c>
      <c r="G84">
        <v>2.0160300000000002</v>
      </c>
      <c r="H84" s="21"/>
      <c r="I84" s="17">
        <f t="shared" si="9"/>
        <v>11.646981627296586</v>
      </c>
      <c r="J84" s="16">
        <f t="shared" si="10"/>
        <v>-11.946981627296587</v>
      </c>
      <c r="K84" s="10">
        <v>125</v>
      </c>
      <c r="L84" s="16">
        <v>1233.2677165354323</v>
      </c>
      <c r="M84" s="16">
        <v>516.73228346456688</v>
      </c>
      <c r="N84" s="16">
        <v>5.0470253718285214</v>
      </c>
      <c r="O84" s="16">
        <v>7.2103706365503104</v>
      </c>
      <c r="P84" s="16">
        <v>7.3527149396227465</v>
      </c>
      <c r="Q84" s="16">
        <v>0.260176811442343</v>
      </c>
      <c r="R84" s="16">
        <v>3.5385135093472311</v>
      </c>
      <c r="S84" s="16">
        <v>9.8850210466969788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144</v>
      </c>
      <c r="Y84" s="10">
        <v>4</v>
      </c>
      <c r="Z84" s="20" t="s">
        <v>123</v>
      </c>
      <c r="AA84" s="15">
        <v>4</v>
      </c>
      <c r="AB84" s="11">
        <v>77.375498068188662</v>
      </c>
      <c r="AC84" s="10">
        <v>20.568608722072284</v>
      </c>
      <c r="AD84" s="19">
        <v>2.0558932097390525</v>
      </c>
      <c r="AE84" s="12">
        <v>721.03706365503103</v>
      </c>
      <c r="AF84" s="10">
        <v>779.38571622549534</v>
      </c>
      <c r="AG84" s="10">
        <v>426.45362047170602</v>
      </c>
      <c r="AH84" s="10">
        <v>99.52448245443685</v>
      </c>
      <c r="AI84" s="10">
        <v>2.8260454491933689</v>
      </c>
      <c r="AJ84" s="10"/>
      <c r="AK84" s="10"/>
      <c r="AL84" s="10"/>
      <c r="AM84" s="10"/>
      <c r="AN84" s="10">
        <v>7.2103706365503104</v>
      </c>
      <c r="AO84" s="10">
        <v>1.9241214930174015</v>
      </c>
      <c r="AP84" s="10">
        <v>3.4116289637736479</v>
      </c>
      <c r="AQ84" s="10">
        <v>111.47500000000001</v>
      </c>
      <c r="AR84" s="10"/>
      <c r="AS84" s="10"/>
      <c r="AT84" s="10">
        <v>7.3573422467652625</v>
      </c>
      <c r="AU84" s="10">
        <v>1</v>
      </c>
      <c r="AV84" s="16"/>
      <c r="AW84" s="19">
        <v>116.9078574338243</v>
      </c>
      <c r="AX84" s="1" t="s">
        <v>120</v>
      </c>
      <c r="AY84" s="23">
        <v>11.9469816272966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77.375498068188662</v>
      </c>
      <c r="BG84" s="24">
        <v>20.568608722072284</v>
      </c>
      <c r="BH84" s="24">
        <v>2.0558932097390525</v>
      </c>
      <c r="BI84" s="21"/>
      <c r="BJ84" s="25">
        <f t="shared" ca="1" si="11"/>
        <v>0.91875650643425832</v>
      </c>
      <c r="BK84" s="24">
        <f t="shared" ca="1" si="12"/>
        <v>23.246829807505904</v>
      </c>
      <c r="BL84" s="23">
        <f t="shared" si="13"/>
        <v>3.8624358629306439</v>
      </c>
      <c r="BM84" s="23">
        <f t="shared" ca="1" si="14"/>
        <v>2.773090914326088</v>
      </c>
      <c r="BN84" s="22">
        <f t="shared" si="15"/>
        <v>3.168536306955557</v>
      </c>
      <c r="BO84" s="21"/>
      <c r="BP84" s="2"/>
    </row>
    <row r="85" spans="1:68" x14ac:dyDescent="0.2">
      <c r="A85">
        <v>3.6</v>
      </c>
      <c r="B85">
        <v>2.11</v>
      </c>
      <c r="C85">
        <v>0.16525999999999999</v>
      </c>
      <c r="D85">
        <v>-6.6280000000000006E-2</v>
      </c>
      <c r="E85">
        <v>-3.141E-2</v>
      </c>
      <c r="F85">
        <v>1.9979</v>
      </c>
      <c r="G85">
        <v>2.01803</v>
      </c>
      <c r="H85" s="21"/>
      <c r="I85" s="17">
        <f t="shared" si="9"/>
        <v>11.811023622047244</v>
      </c>
      <c r="J85" s="16">
        <f t="shared" si="10"/>
        <v>-12.111023622047245</v>
      </c>
      <c r="K85" s="10">
        <v>125</v>
      </c>
      <c r="L85" s="16">
        <v>1253.7729658792646</v>
      </c>
      <c r="M85" s="16">
        <v>527.00131233595812</v>
      </c>
      <c r="N85" s="16">
        <v>5.1181102362204722</v>
      </c>
      <c r="O85" s="16">
        <v>8.1272351129363454</v>
      </c>
      <c r="P85" s="16">
        <v>8.2847150521309327</v>
      </c>
      <c r="Q85" s="16">
        <v>0.29373883795253314</v>
      </c>
      <c r="R85" s="16">
        <v>3.54555148975196</v>
      </c>
      <c r="S85" s="16">
        <v>10.936106888512972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144</v>
      </c>
      <c r="Y85" s="10">
        <v>4</v>
      </c>
      <c r="Z85" s="20" t="s">
        <v>123</v>
      </c>
      <c r="AA85" s="15">
        <v>4</v>
      </c>
      <c r="AB85" s="11">
        <v>74.514702434742532</v>
      </c>
      <c r="AC85" s="10">
        <v>23.256553079004888</v>
      </c>
      <c r="AD85" s="19">
        <v>2.2287444862525803</v>
      </c>
      <c r="AE85" s="12">
        <v>812.72351129363449</v>
      </c>
      <c r="AF85" s="10">
        <v>887.8265971474093</v>
      </c>
      <c r="AG85" s="10">
        <v>496.35362890981992</v>
      </c>
      <c r="AH85" s="10">
        <v>119.68450256144573</v>
      </c>
      <c r="AI85" s="10">
        <v>2.8204357005966316</v>
      </c>
      <c r="AJ85" s="10"/>
      <c r="AK85" s="10"/>
      <c r="AL85" s="10"/>
      <c r="AM85" s="10"/>
      <c r="AN85" s="10">
        <v>8.1272351129363454</v>
      </c>
      <c r="AO85" s="10">
        <v>2.1314789207252622</v>
      </c>
      <c r="AP85" s="10">
        <v>3.9708290312785595</v>
      </c>
      <c r="AQ85" s="10">
        <v>111.47500000000001</v>
      </c>
      <c r="AR85" s="10"/>
      <c r="AS85" s="10"/>
      <c r="AT85" s="10">
        <v>8.2598565278113298</v>
      </c>
      <c r="AU85" s="10">
        <v>1</v>
      </c>
      <c r="AV85" s="16"/>
      <c r="AW85" s="19">
        <v>133.1739895721114</v>
      </c>
      <c r="AX85" s="1" t="s">
        <v>120</v>
      </c>
      <c r="AY85" s="23">
        <v>12.111023622047201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74.514702434742532</v>
      </c>
      <c r="BG85" s="24">
        <v>23.256553079004888</v>
      </c>
      <c r="BH85" s="24">
        <v>2.2287444862525803</v>
      </c>
      <c r="BI85" s="21"/>
      <c r="BJ85" s="25">
        <f t="shared" ca="1" si="11"/>
        <v>0.90659035535119126</v>
      </c>
      <c r="BK85" s="24">
        <f t="shared" ca="1" si="12"/>
        <v>25.518524025020415</v>
      </c>
      <c r="BL85" s="23">
        <f t="shared" si="13"/>
        <v>3.8357980372437774</v>
      </c>
      <c r="BM85" s="23">
        <f t="shared" ca="1" si="14"/>
        <v>2.7405219429031655</v>
      </c>
      <c r="BN85" s="22">
        <f t="shared" si="15"/>
        <v>3.1261566732309203</v>
      </c>
      <c r="BO85" s="21"/>
      <c r="BP85" s="2"/>
    </row>
    <row r="86" spans="1:68" x14ac:dyDescent="0.2">
      <c r="A86">
        <v>3.65</v>
      </c>
      <c r="B86">
        <v>0.85</v>
      </c>
      <c r="C86">
        <v>0.16866</v>
      </c>
      <c r="D86">
        <v>-6.3119999999999996E-2</v>
      </c>
      <c r="E86">
        <v>-2.9610000000000001E-2</v>
      </c>
      <c r="F86">
        <v>1.99905</v>
      </c>
      <c r="G86">
        <v>2.0214300000000001</v>
      </c>
      <c r="H86" s="21"/>
      <c r="I86" s="17">
        <f t="shared" si="9"/>
        <v>11.975065616797899</v>
      </c>
      <c r="J86" s="16">
        <f t="shared" si="10"/>
        <v>-12.2750656167979</v>
      </c>
      <c r="K86" s="10">
        <v>125</v>
      </c>
      <c r="L86" s="16">
        <v>1274.2782152230964</v>
      </c>
      <c r="M86" s="16">
        <v>537.27034120734913</v>
      </c>
      <c r="N86" s="16">
        <v>5.1891951006124231</v>
      </c>
      <c r="O86" s="16">
        <v>9.0282002053388126</v>
      </c>
      <c r="P86" s="16">
        <v>9.1926124969557588</v>
      </c>
      <c r="Q86" s="16">
        <v>0.31620833027715201</v>
      </c>
      <c r="R86" s="16">
        <v>3.4398091987655097</v>
      </c>
      <c r="S86" s="16">
        <v>11.417520251176787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144</v>
      </c>
      <c r="Y86" s="10">
        <v>4</v>
      </c>
      <c r="Z86" s="20" t="s">
        <v>123</v>
      </c>
      <c r="AA86" s="15">
        <v>4</v>
      </c>
      <c r="AB86" s="11">
        <v>69.211727337633235</v>
      </c>
      <c r="AC86" s="10">
        <v>28.250668572427884</v>
      </c>
      <c r="AD86" s="19">
        <v>2.5376040899388883</v>
      </c>
      <c r="AE86" s="12">
        <v>902.82002053388135</v>
      </c>
      <c r="AF86" s="10">
        <v>993.43187010657539</v>
      </c>
      <c r="AG86" s="10">
        <v>564.44593727168194</v>
      </c>
      <c r="AH86" s="10">
        <v>128.12554595446693</v>
      </c>
      <c r="AI86" s="10">
        <v>2.9071379899759653</v>
      </c>
      <c r="AJ86" s="10"/>
      <c r="AK86" s="10"/>
      <c r="AL86" s="10"/>
      <c r="AM86" s="10"/>
      <c r="AN86" s="10">
        <v>9.0282002053388126</v>
      </c>
      <c r="AO86" s="10">
        <v>2.3220433190193321</v>
      </c>
      <c r="AP86" s="10">
        <v>4.5155674981734553</v>
      </c>
      <c r="AQ86" s="10">
        <v>111.47500000000001</v>
      </c>
      <c r="AR86" s="10"/>
      <c r="AS86" s="10"/>
      <c r="AT86" s="10">
        <v>9.104374119514361</v>
      </c>
      <c r="AU86" s="10">
        <v>1</v>
      </c>
      <c r="AV86" s="16"/>
      <c r="AW86" s="19">
        <v>149.01478051598633</v>
      </c>
      <c r="AX86" s="1" t="s">
        <v>120</v>
      </c>
      <c r="AY86" s="23">
        <v>12.2750656167979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69.211727337633235</v>
      </c>
      <c r="BG86" s="24">
        <v>28.250668572427884</v>
      </c>
      <c r="BH86" s="24">
        <v>2.5376040899388883</v>
      </c>
      <c r="BI86" s="21"/>
      <c r="BJ86" s="25">
        <f t="shared" ca="1" si="11"/>
        <v>0.89341909465770752</v>
      </c>
      <c r="BK86" s="24">
        <f t="shared" ca="1" si="12"/>
        <v>27.513365241414647</v>
      </c>
      <c r="BL86" s="23">
        <f t="shared" si="13"/>
        <v>3.6959770183025467</v>
      </c>
      <c r="BM86" s="23">
        <f t="shared" ca="1" si="14"/>
        <v>2.7053148885132705</v>
      </c>
      <c r="BN86" s="22">
        <f t="shared" si="15"/>
        <v>3.0815195918238025</v>
      </c>
      <c r="BO86" s="21"/>
      <c r="BP86" s="2"/>
    </row>
    <row r="87" spans="1:68" x14ac:dyDescent="0.2">
      <c r="A87">
        <v>3.7</v>
      </c>
      <c r="B87">
        <v>2.11</v>
      </c>
      <c r="C87">
        <v>0.17141999999999999</v>
      </c>
      <c r="D87">
        <v>-6.3810000000000006E-2</v>
      </c>
      <c r="E87">
        <v>-2.929E-2</v>
      </c>
      <c r="F87">
        <v>1.99305</v>
      </c>
      <c r="G87">
        <v>2.02</v>
      </c>
      <c r="H87" s="21"/>
      <c r="I87" s="17">
        <f t="shared" si="9"/>
        <v>12.139107611548557</v>
      </c>
      <c r="J87" s="16">
        <f t="shared" si="10"/>
        <v>-12.439107611548557</v>
      </c>
      <c r="K87" s="10">
        <v>125</v>
      </c>
      <c r="L87" s="16">
        <v>1294.7834645669286</v>
      </c>
      <c r="M87" s="16">
        <v>547.53937007874038</v>
      </c>
      <c r="N87" s="16">
        <v>5.2602799650043748</v>
      </c>
      <c r="O87" s="16">
        <v>9.7595718685831621</v>
      </c>
      <c r="P87" s="16">
        <v>9.9252165784085271</v>
      </c>
      <c r="Q87" s="16">
        <v>0.31130201707968774</v>
      </c>
      <c r="R87" s="16">
        <v>3.136475810078533</v>
      </c>
      <c r="S87" s="16">
        <v>11.503104848983687</v>
      </c>
      <c r="T87" s="20" t="s">
        <v>122</v>
      </c>
      <c r="U87" s="10">
        <v>4</v>
      </c>
      <c r="V87" s="20" t="s">
        <v>33</v>
      </c>
      <c r="W87" s="10">
        <v>3</v>
      </c>
      <c r="X87" s="20" t="s">
        <v>144</v>
      </c>
      <c r="Y87" s="10">
        <v>4</v>
      </c>
      <c r="Z87" s="20" t="s">
        <v>123</v>
      </c>
      <c r="AA87" s="15">
        <v>4</v>
      </c>
      <c r="AB87" s="11">
        <v>59.786693278880264</v>
      </c>
      <c r="AC87" s="10">
        <v>36.98974509195601</v>
      </c>
      <c r="AD87" s="19">
        <v>3.2235616291637261</v>
      </c>
      <c r="AE87" s="12">
        <v>975.95718685831616</v>
      </c>
      <c r="AF87" s="10">
        <v>1078.4143944337343</v>
      </c>
      <c r="AG87" s="10">
        <v>619.39124338063948</v>
      </c>
      <c r="AH87" s="10">
        <v>128.42382618471729</v>
      </c>
      <c r="AI87" s="10">
        <v>3.1882917661493502</v>
      </c>
      <c r="AJ87" s="10"/>
      <c r="AK87" s="10"/>
      <c r="AL87" s="10"/>
      <c r="AM87" s="10"/>
      <c r="AN87" s="10">
        <v>6.5063812457221077</v>
      </c>
      <c r="AO87" s="10">
        <v>2.4528044525872739</v>
      </c>
      <c r="AP87" s="10">
        <v>4.9551299470451156</v>
      </c>
      <c r="AQ87" s="10">
        <v>114.66</v>
      </c>
      <c r="AR87" s="10"/>
      <c r="AS87" s="10"/>
      <c r="AT87" s="10">
        <v>9.7247932376954509</v>
      </c>
      <c r="AU87" s="10">
        <v>1</v>
      </c>
      <c r="AV87" s="16"/>
      <c r="AW87" s="19">
        <v>161.76215916506015</v>
      </c>
      <c r="AX87" s="1" t="s">
        <v>120</v>
      </c>
      <c r="AY87" s="23">
        <v>12.4391076115486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59.786693278880264</v>
      </c>
      <c r="BG87" s="24">
        <v>36.98974509195601</v>
      </c>
      <c r="BH87" s="24">
        <v>3.2235616291637261</v>
      </c>
      <c r="BI87" s="21"/>
      <c r="BJ87" s="25">
        <f t="shared" ca="1" si="11"/>
        <v>0.87777901775148004</v>
      </c>
      <c r="BK87" s="24">
        <f t="shared" ca="1" si="12"/>
        <v>28.72133290790196</v>
      </c>
      <c r="BL87" s="23">
        <f t="shared" si="13"/>
        <v>3.3553340598977228</v>
      </c>
      <c r="BM87" s="23">
        <f t="shared" ca="1" si="14"/>
        <v>2.6636280015439957</v>
      </c>
      <c r="BN87" s="22">
        <f t="shared" si="15"/>
        <v>3.0313370586693091</v>
      </c>
      <c r="BO87" s="21"/>
      <c r="BP87" s="2"/>
    </row>
    <row r="88" spans="1:68" x14ac:dyDescent="0.2">
      <c r="A88">
        <v>3.75</v>
      </c>
      <c r="B88">
        <v>2.11</v>
      </c>
      <c r="C88">
        <v>0.17202000000000001</v>
      </c>
      <c r="D88">
        <v>-6.2710000000000002E-2</v>
      </c>
      <c r="E88">
        <v>-2.3220000000000001E-2</v>
      </c>
      <c r="F88">
        <v>1.9933000000000001</v>
      </c>
      <c r="G88">
        <v>2.0207000000000002</v>
      </c>
      <c r="H88" s="21"/>
      <c r="I88" s="17">
        <f t="shared" si="9"/>
        <v>12.303149606299211</v>
      </c>
      <c r="J88" s="16">
        <f t="shared" si="10"/>
        <v>-12.603149606299212</v>
      </c>
      <c r="K88" s="10">
        <v>125</v>
      </c>
      <c r="L88" s="16">
        <v>1315.2887139107604</v>
      </c>
      <c r="M88" s="16">
        <v>557.80839895013139</v>
      </c>
      <c r="N88" s="16">
        <v>5.3313648293963247</v>
      </c>
      <c r="O88" s="16">
        <v>9.9185657084188961</v>
      </c>
      <c r="P88" s="16">
        <v>10.107587851135216</v>
      </c>
      <c r="Q88" s="16">
        <v>0.31912367580028289</v>
      </c>
      <c r="R88" s="16">
        <v>3.1572683858932882</v>
      </c>
      <c r="S88" s="16">
        <v>13.126537688633324</v>
      </c>
      <c r="T88" s="20" t="s">
        <v>122</v>
      </c>
      <c r="U88" s="10">
        <v>4</v>
      </c>
      <c r="V88" s="20" t="s">
        <v>33</v>
      </c>
      <c r="W88" s="10">
        <v>3</v>
      </c>
      <c r="X88" s="20" t="s">
        <v>144</v>
      </c>
      <c r="Y88" s="10">
        <v>4</v>
      </c>
      <c r="Z88" s="20" t="s">
        <v>123</v>
      </c>
      <c r="AA88" s="15">
        <v>4</v>
      </c>
      <c r="AB88" s="11">
        <v>59.994930449415406</v>
      </c>
      <c r="AC88" s="10">
        <v>36.800554390592133</v>
      </c>
      <c r="AD88" s="19">
        <v>3.2045151599924622</v>
      </c>
      <c r="AE88" s="12">
        <v>991.85657084188972</v>
      </c>
      <c r="AF88" s="10">
        <v>1098.6636471460606</v>
      </c>
      <c r="AG88" s="10">
        <v>633.0690888351412</v>
      </c>
      <c r="AH88" s="10">
        <v>160.35784167573257</v>
      </c>
      <c r="AI88" s="10">
        <v>3.1672948820822824</v>
      </c>
      <c r="AJ88" s="10"/>
      <c r="AK88" s="10"/>
      <c r="AL88" s="10"/>
      <c r="AM88" s="10"/>
      <c r="AN88" s="10">
        <v>6.6123771389459307</v>
      </c>
      <c r="AO88" s="10">
        <v>2.5002466488077535</v>
      </c>
      <c r="AP88" s="10">
        <v>5.064552710681129</v>
      </c>
      <c r="AQ88" s="10">
        <v>114.66</v>
      </c>
      <c r="AR88" s="10"/>
      <c r="AS88" s="10"/>
      <c r="AT88" s="10">
        <v>9.7214337733489096</v>
      </c>
      <c r="AU88" s="10">
        <v>1</v>
      </c>
      <c r="AV88" s="16"/>
      <c r="AW88" s="19">
        <v>164.7995470719091</v>
      </c>
      <c r="AX88" s="1" t="s">
        <v>120</v>
      </c>
      <c r="AY88" s="23">
        <v>12.603149606299199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59.994930449415406</v>
      </c>
      <c r="BG88" s="24">
        <v>36.800554390592133</v>
      </c>
      <c r="BH88" s="24">
        <v>3.2045151599924622</v>
      </c>
      <c r="BI88" s="21"/>
      <c r="BJ88" s="25">
        <f t="shared" ca="1" si="11"/>
        <v>0.87836353436942671</v>
      </c>
      <c r="BK88" s="24">
        <f t="shared" ca="1" si="12"/>
        <v>28.803360153890146</v>
      </c>
      <c r="BL88" s="23">
        <f t="shared" si="13"/>
        <v>3.3769903068397102</v>
      </c>
      <c r="BM88" s="23">
        <f t="shared" ca="1" si="14"/>
        <v>2.6645253495463059</v>
      </c>
      <c r="BN88" s="22">
        <f t="shared" si="15"/>
        <v>3.0264518840781438</v>
      </c>
      <c r="BO88" s="21"/>
      <c r="BP88" s="2"/>
    </row>
    <row r="89" spans="1:68" x14ac:dyDescent="0.2">
      <c r="A89">
        <v>3.8</v>
      </c>
      <c r="B89">
        <v>2.0699999999999998</v>
      </c>
      <c r="C89">
        <v>0.17358999999999999</v>
      </c>
      <c r="D89">
        <v>-6.0690000000000001E-2</v>
      </c>
      <c r="E89">
        <v>-1.8890000000000001E-2</v>
      </c>
      <c r="F89">
        <v>1.99058</v>
      </c>
      <c r="G89">
        <v>2.0215299999999998</v>
      </c>
      <c r="H89" s="21"/>
      <c r="I89" s="17">
        <f t="shared" si="9"/>
        <v>12.467191601049867</v>
      </c>
      <c r="J89" s="16">
        <f t="shared" si="10"/>
        <v>-12.767191601049868</v>
      </c>
      <c r="K89" s="10">
        <v>125</v>
      </c>
      <c r="L89" s="16">
        <v>1335.7939632545924</v>
      </c>
      <c r="M89" s="16">
        <v>568.07742782152252</v>
      </c>
      <c r="N89" s="16">
        <v>5.4024496937882756</v>
      </c>
      <c r="O89" s="16">
        <v>10.334599589322384</v>
      </c>
      <c r="P89" s="16">
        <v>10.540297890921378</v>
      </c>
      <c r="Q89" s="16">
        <v>0.33348708545083039</v>
      </c>
      <c r="R89" s="16">
        <v>3.1639246717881773</v>
      </c>
      <c r="S89" s="16">
        <v>14.284604277707942</v>
      </c>
      <c r="T89" s="20" t="s">
        <v>122</v>
      </c>
      <c r="U89" s="10">
        <v>4</v>
      </c>
      <c r="V89" s="20" t="s">
        <v>33</v>
      </c>
      <c r="W89" s="10">
        <v>3</v>
      </c>
      <c r="X89" s="20" t="s">
        <v>144</v>
      </c>
      <c r="Y89" s="10">
        <v>4</v>
      </c>
      <c r="Z89" s="20" t="s">
        <v>123</v>
      </c>
      <c r="AA89" s="15">
        <v>4</v>
      </c>
      <c r="AB89" s="11">
        <v>59.089154405857869</v>
      </c>
      <c r="AC89" s="10">
        <v>37.621740805864448</v>
      </c>
      <c r="AD89" s="19">
        <v>3.2891047882776814</v>
      </c>
      <c r="AE89" s="12">
        <v>1033.4599589322384</v>
      </c>
      <c r="AF89" s="10">
        <v>1148.3645195124427</v>
      </c>
      <c r="AG89" s="10">
        <v>665.5223418191033</v>
      </c>
      <c r="AH89" s="10">
        <v>182.71860858349029</v>
      </c>
      <c r="AI89" s="10">
        <v>3.1606315059164256</v>
      </c>
      <c r="AJ89" s="10"/>
      <c r="AK89" s="10"/>
      <c r="AL89" s="10"/>
      <c r="AM89" s="10"/>
      <c r="AN89" s="10">
        <v>6.8897330595482558</v>
      </c>
      <c r="AO89" s="10">
        <v>2.5981399620722452</v>
      </c>
      <c r="AP89" s="10">
        <v>5.3241787345528273</v>
      </c>
      <c r="AQ89" s="10">
        <v>114.66</v>
      </c>
      <c r="AR89" s="10"/>
      <c r="AS89" s="10"/>
      <c r="AT89" s="10">
        <v>9.9869621642804827</v>
      </c>
      <c r="AU89" s="10">
        <v>1</v>
      </c>
      <c r="AV89" s="16"/>
      <c r="AW89" s="19">
        <v>172.25467792686641</v>
      </c>
      <c r="AX89" s="1" t="s">
        <v>120</v>
      </c>
      <c r="AY89" s="23">
        <v>12.7671916010499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59.089154405857869</v>
      </c>
      <c r="BG89" s="24">
        <v>37.621740805864448</v>
      </c>
      <c r="BH89" s="24">
        <v>3.2891047882776814</v>
      </c>
      <c r="BI89" s="21"/>
      <c r="BJ89" s="25">
        <f t="shared" ca="1" si="11"/>
        <v>0.87563072715287138</v>
      </c>
      <c r="BK89" s="24">
        <f t="shared" ca="1" si="12"/>
        <v>29.506312355114417</v>
      </c>
      <c r="BL89" s="23">
        <f t="shared" si="13"/>
        <v>3.3779734890717292</v>
      </c>
      <c r="BM89" s="23">
        <f t="shared" ca="1" si="14"/>
        <v>2.6567158108438877</v>
      </c>
      <c r="BN89" s="22">
        <f t="shared" si="15"/>
        <v>3.0120095774680302</v>
      </c>
      <c r="BO89" s="21"/>
      <c r="BP89" s="2"/>
    </row>
    <row r="90" spans="1:68" x14ac:dyDescent="0.2">
      <c r="A90">
        <v>3.85</v>
      </c>
      <c r="B90">
        <v>0.42</v>
      </c>
      <c r="C90">
        <v>0.17460999999999999</v>
      </c>
      <c r="D90">
        <v>-6.028E-2</v>
      </c>
      <c r="E90">
        <v>-1.6140000000000002E-2</v>
      </c>
      <c r="F90">
        <v>1.9903</v>
      </c>
      <c r="G90">
        <v>2.0240499999999999</v>
      </c>
      <c r="H90" s="21"/>
      <c r="I90" s="17">
        <f t="shared" si="9"/>
        <v>12.631233595800525</v>
      </c>
      <c r="J90" s="16">
        <f t="shared" si="10"/>
        <v>-12.931233595800526</v>
      </c>
      <c r="K90" s="10">
        <v>125</v>
      </c>
      <c r="L90" s="16">
        <v>1356.2992125984247</v>
      </c>
      <c r="M90" s="16">
        <v>578.34645669291376</v>
      </c>
      <c r="N90" s="16">
        <v>5.4735345581802273</v>
      </c>
      <c r="O90" s="16">
        <v>10.60488911704312</v>
      </c>
      <c r="P90" s="16">
        <v>10.821178512620719</v>
      </c>
      <c r="Q90" s="16">
        <v>0.33640243097396139</v>
      </c>
      <c r="R90" s="16">
        <v>3.10874116512925</v>
      </c>
      <c r="S90" s="16">
        <v>15.020096915110994</v>
      </c>
      <c r="T90" s="20" t="s">
        <v>122</v>
      </c>
      <c r="U90" s="10">
        <v>4</v>
      </c>
      <c r="V90" s="20" t="s">
        <v>33</v>
      </c>
      <c r="W90" s="10">
        <v>3</v>
      </c>
      <c r="X90" s="20" t="s">
        <v>144</v>
      </c>
      <c r="Y90" s="10">
        <v>4</v>
      </c>
      <c r="Z90" s="20" t="s">
        <v>123</v>
      </c>
      <c r="AA90" s="15">
        <v>4</v>
      </c>
      <c r="AB90" s="11">
        <v>57.086817377713686</v>
      </c>
      <c r="AC90" s="10">
        <v>39.419865657985426</v>
      </c>
      <c r="AD90" s="19">
        <v>3.4933169643008863</v>
      </c>
      <c r="AE90" s="12">
        <v>1060.4889117043119</v>
      </c>
      <c r="AF90" s="10">
        <v>1180.203107398022</v>
      </c>
      <c r="AG90" s="10">
        <v>686.58838844655395</v>
      </c>
      <c r="AH90" s="10">
        <v>196.38642562829006</v>
      </c>
      <c r="AI90" s="10">
        <v>3.216736122058022</v>
      </c>
      <c r="AJ90" s="10"/>
      <c r="AK90" s="10"/>
      <c r="AL90" s="10"/>
      <c r="AM90" s="10"/>
      <c r="AN90" s="10">
        <v>7.0699260780287467</v>
      </c>
      <c r="AO90" s="10">
        <v>2.6575876862750403</v>
      </c>
      <c r="AP90" s="10">
        <v>5.4927071075724312</v>
      </c>
      <c r="AQ90" s="10">
        <v>114.66</v>
      </c>
      <c r="AR90" s="10"/>
      <c r="AS90" s="10"/>
      <c r="AT90" s="10">
        <v>10.082915287625863</v>
      </c>
      <c r="AU90" s="10">
        <v>1</v>
      </c>
      <c r="AV90" s="16"/>
      <c r="AW90" s="19">
        <v>177.0304661097033</v>
      </c>
      <c r="AX90" s="1" t="s">
        <v>120</v>
      </c>
      <c r="AY90" s="23">
        <v>12.931233595800499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57.086817377713686</v>
      </c>
      <c r="BG90" s="24">
        <v>39.419865657985426</v>
      </c>
      <c r="BH90" s="24">
        <v>3.4933169643008863</v>
      </c>
      <c r="BI90" s="21"/>
      <c r="BJ90" s="25">
        <f t="shared" ca="1" si="11"/>
        <v>0.87290363604604515</v>
      </c>
      <c r="BK90" s="24">
        <f t="shared" ca="1" si="12"/>
        <v>29.737773402424331</v>
      </c>
      <c r="BL90" s="23">
        <f t="shared" si="13"/>
        <v>3.3165875211526128</v>
      </c>
      <c r="BM90" s="23">
        <f t="shared" ca="1" si="14"/>
        <v>2.6489212750541427</v>
      </c>
      <c r="BN90" s="22">
        <f t="shared" si="15"/>
        <v>2.9982696621887817</v>
      </c>
      <c r="BO90" s="21"/>
      <c r="BP90" s="2"/>
    </row>
    <row r="91" spans="1:68" x14ac:dyDescent="0.2">
      <c r="A91">
        <v>3.9</v>
      </c>
      <c r="B91">
        <v>2.0699999999999998</v>
      </c>
      <c r="C91">
        <v>0.17515</v>
      </c>
      <c r="D91">
        <v>-6.2990000000000004E-2</v>
      </c>
      <c r="E91">
        <v>-1.2529999999999999E-2</v>
      </c>
      <c r="F91">
        <v>1.98743</v>
      </c>
      <c r="G91">
        <v>2.0234299999999998</v>
      </c>
      <c r="H91" s="21"/>
      <c r="I91" s="17">
        <f t="shared" si="9"/>
        <v>12.79527559055118</v>
      </c>
      <c r="J91" s="16">
        <f t="shared" si="10"/>
        <v>-13.09527559055118</v>
      </c>
      <c r="K91" s="10">
        <v>125</v>
      </c>
      <c r="L91" s="16">
        <v>1376.8044619422565</v>
      </c>
      <c r="M91" s="16">
        <v>588.61548556430478</v>
      </c>
      <c r="N91" s="16">
        <v>5.5446194225721781</v>
      </c>
      <c r="O91" s="16">
        <v>10.747983572895279</v>
      </c>
      <c r="P91" s="16">
        <v>10.978176186386609</v>
      </c>
      <c r="Q91" s="16">
        <v>0.31713270812594962</v>
      </c>
      <c r="R91" s="16">
        <v>2.8887558620092766</v>
      </c>
      <c r="S91" s="16">
        <v>15.985598159120084</v>
      </c>
      <c r="T91" s="20" t="s">
        <v>122</v>
      </c>
      <c r="U91" s="10">
        <v>4</v>
      </c>
      <c r="V91" s="20" t="s">
        <v>33</v>
      </c>
      <c r="W91" s="10">
        <v>3</v>
      </c>
      <c r="X91" s="20" t="s">
        <v>144</v>
      </c>
      <c r="Y91" s="10">
        <v>4</v>
      </c>
      <c r="Z91" s="20" t="s">
        <v>123</v>
      </c>
      <c r="AA91" s="15">
        <v>4</v>
      </c>
      <c r="AB91" s="11">
        <v>51.546262159187037</v>
      </c>
      <c r="AC91" s="10">
        <v>44.245184883254666</v>
      </c>
      <c r="AD91" s="19">
        <v>4.2085529575582958</v>
      </c>
      <c r="AE91" s="12">
        <v>1074.7983572895278</v>
      </c>
      <c r="AF91" s="10">
        <v>1197.4672308208424</v>
      </c>
      <c r="AG91" s="10">
        <v>698.36321397899565</v>
      </c>
      <c r="AH91" s="10">
        <v>214.78584829469975</v>
      </c>
      <c r="AI91" s="10">
        <v>3.4616978649917796</v>
      </c>
      <c r="AJ91" s="10"/>
      <c r="AK91" s="10"/>
      <c r="AL91" s="10"/>
      <c r="AM91" s="10"/>
      <c r="AN91" s="10">
        <v>7.1653223819301859</v>
      </c>
      <c r="AO91" s="10">
        <v>2.6716010911305998</v>
      </c>
      <c r="AP91" s="10">
        <v>5.5869057118319656</v>
      </c>
      <c r="AQ91" s="10">
        <v>114.66</v>
      </c>
      <c r="AR91" s="10"/>
      <c r="AS91" s="10"/>
      <c r="AT91" s="10">
        <v>10.047065667459639</v>
      </c>
      <c r="AU91" s="10">
        <v>1</v>
      </c>
      <c r="AV91" s="16"/>
      <c r="AW91" s="19">
        <v>179.62008462312633</v>
      </c>
      <c r="AX91" s="1" t="s">
        <v>120</v>
      </c>
      <c r="AY91" s="23">
        <v>13.0952755905512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51.546262159187037</v>
      </c>
      <c r="BG91" s="24">
        <v>44.245184883254666</v>
      </c>
      <c r="BH91" s="24">
        <v>4.2085529575582958</v>
      </c>
      <c r="BI91" s="21"/>
      <c r="BJ91" s="25">
        <f t="shared" ca="1" si="11"/>
        <v>0.86638800116351367</v>
      </c>
      <c r="BK91" s="24">
        <f t="shared" ca="1" si="12"/>
        <v>29.461069659530722</v>
      </c>
      <c r="BL91" s="23">
        <f t="shared" si="13"/>
        <v>3.0820182202257564</v>
      </c>
      <c r="BM91" s="23">
        <f t="shared" ca="1" si="14"/>
        <v>2.6311830548137292</v>
      </c>
      <c r="BN91" s="22">
        <f t="shared" si="15"/>
        <v>2.975014707762762</v>
      </c>
      <c r="BO91" s="21"/>
      <c r="BP91" s="2"/>
    </row>
    <row r="92" spans="1:68" x14ac:dyDescent="0.2">
      <c r="A92">
        <v>3.95</v>
      </c>
      <c r="B92">
        <v>2.0699999999999998</v>
      </c>
      <c r="C92">
        <v>0.17766999999999999</v>
      </c>
      <c r="D92">
        <v>-6.0299999999999999E-2</v>
      </c>
      <c r="E92">
        <v>-6.6499999999999997E-3</v>
      </c>
      <c r="F92">
        <v>1.98255</v>
      </c>
      <c r="G92">
        <v>2.0254500000000002</v>
      </c>
      <c r="H92" s="21"/>
      <c r="I92" s="17">
        <f t="shared" si="9"/>
        <v>12.959317585301838</v>
      </c>
      <c r="J92" s="16">
        <f t="shared" si="10"/>
        <v>-13.259317585301838</v>
      </c>
      <c r="K92" s="10">
        <v>125</v>
      </c>
      <c r="L92" s="16">
        <v>1397.3097112860887</v>
      </c>
      <c r="M92" s="16">
        <v>598.88451443569602</v>
      </c>
      <c r="N92" s="16">
        <v>5.6157042869641289</v>
      </c>
      <c r="O92" s="16">
        <v>11.415757700205342</v>
      </c>
      <c r="P92" s="16">
        <v>11.668595998276377</v>
      </c>
      <c r="Q92" s="16">
        <v>0.3362602189972233</v>
      </c>
      <c r="R92" s="16">
        <v>2.8817538892159251</v>
      </c>
      <c r="S92" s="16">
        <v>17.558215143821879</v>
      </c>
      <c r="T92" s="20" t="s">
        <v>122</v>
      </c>
      <c r="U92" s="10">
        <v>4</v>
      </c>
      <c r="V92" s="20" t="s">
        <v>33</v>
      </c>
      <c r="W92" s="10">
        <v>3</v>
      </c>
      <c r="X92" s="20" t="s">
        <v>144</v>
      </c>
      <c r="Y92" s="10">
        <v>4</v>
      </c>
      <c r="Z92" s="20" t="s">
        <v>123</v>
      </c>
      <c r="AA92" s="15">
        <v>4</v>
      </c>
      <c r="AB92" s="11">
        <v>49.753711358709722</v>
      </c>
      <c r="AC92" s="10">
        <v>45.749449208758683</v>
      </c>
      <c r="AD92" s="19">
        <v>4.4968394325315959</v>
      </c>
      <c r="AE92" s="12">
        <v>1141.5757700205343</v>
      </c>
      <c r="AF92" s="10">
        <v>1277.4868999052953</v>
      </c>
      <c r="AG92" s="10">
        <v>750.14469987072835</v>
      </c>
      <c r="AH92" s="10">
        <v>245.67450905535947</v>
      </c>
      <c r="AI92" s="10">
        <v>3.4701089629554818</v>
      </c>
      <c r="AJ92" s="10"/>
      <c r="AK92" s="10"/>
      <c r="AL92" s="10"/>
      <c r="AM92" s="10"/>
      <c r="AN92" s="10">
        <v>7.6105051334702276</v>
      </c>
      <c r="AO92" s="10">
        <v>2.8192037601109705</v>
      </c>
      <c r="AP92" s="10">
        <v>6.0011575989658263</v>
      </c>
      <c r="AQ92" s="10">
        <v>114.66</v>
      </c>
      <c r="AR92" s="10"/>
      <c r="AS92" s="10"/>
      <c r="AT92" s="10">
        <v>10.556291301910482</v>
      </c>
      <c r="AU92" s="10">
        <v>1</v>
      </c>
      <c r="AV92" s="16"/>
      <c r="AW92" s="19">
        <v>191.62303498579431</v>
      </c>
      <c r="AX92" s="1" t="s">
        <v>120</v>
      </c>
      <c r="AY92" s="23">
        <v>13.259317585301799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49.753711358709722</v>
      </c>
      <c r="BG92" s="24">
        <v>45.749449208758683</v>
      </c>
      <c r="BH92" s="24">
        <v>4.4968394325315959</v>
      </c>
      <c r="BI92" s="21"/>
      <c r="BJ92" s="25">
        <f t="shared" ca="1" si="11"/>
        <v>0.86077721994889134</v>
      </c>
      <c r="BK92" s="24">
        <f t="shared" ca="1" si="12"/>
        <v>30.722666665935972</v>
      </c>
      <c r="BL92" s="23">
        <f t="shared" si="13"/>
        <v>3.0652873577451492</v>
      </c>
      <c r="BM92" s="23">
        <f t="shared" ca="1" si="14"/>
        <v>2.6158197785835755</v>
      </c>
      <c r="BN92" s="22">
        <f t="shared" si="15"/>
        <v>2.9525965330153685</v>
      </c>
      <c r="BO92" s="21"/>
      <c r="BP92" s="2"/>
    </row>
    <row r="93" spans="1:68" x14ac:dyDescent="0.2">
      <c r="A93">
        <v>4</v>
      </c>
      <c r="B93">
        <v>2.0699999999999998</v>
      </c>
      <c r="C93">
        <v>0.18192</v>
      </c>
      <c r="D93">
        <v>-5.5649999999999998E-2</v>
      </c>
      <c r="E93">
        <v>-1.9599999999999999E-3</v>
      </c>
      <c r="F93">
        <v>1.98533</v>
      </c>
      <c r="G93">
        <v>2.02888</v>
      </c>
      <c r="H93" s="21"/>
      <c r="I93" s="17">
        <f t="shared" si="9"/>
        <v>13.123359580052492</v>
      </c>
      <c r="J93" s="16">
        <f t="shared" si="10"/>
        <v>-13.423359580052493</v>
      </c>
      <c r="K93" s="10">
        <v>125</v>
      </c>
      <c r="L93" s="16">
        <v>1417.8149606299205</v>
      </c>
      <c r="M93" s="16">
        <v>609.15354330708703</v>
      </c>
      <c r="N93" s="16">
        <v>5.6867891513560798</v>
      </c>
      <c r="O93" s="16">
        <v>12.54196406570842</v>
      </c>
      <c r="P93" s="16">
        <v>12.812864993146601</v>
      </c>
      <c r="Q93" s="16">
        <v>0.36932450358883018</v>
      </c>
      <c r="R93" s="16">
        <v>2.8824505977888317</v>
      </c>
      <c r="S93" s="16">
        <v>18.81256440542926</v>
      </c>
      <c r="T93" s="20" t="s">
        <v>122</v>
      </c>
      <c r="U93" s="10">
        <v>4</v>
      </c>
      <c r="V93" s="20" t="s">
        <v>144</v>
      </c>
      <c r="W93" s="10">
        <v>4</v>
      </c>
      <c r="X93" s="20" t="s">
        <v>142</v>
      </c>
      <c r="Y93" s="10">
        <v>5</v>
      </c>
      <c r="Z93" s="20" t="s">
        <v>123</v>
      </c>
      <c r="AA93" s="15">
        <v>4</v>
      </c>
      <c r="AB93" s="11">
        <v>47.113540982217685</v>
      </c>
      <c r="AC93" s="10">
        <v>47.904557433022795</v>
      </c>
      <c r="AD93" s="19">
        <v>4.9819015847595214</v>
      </c>
      <c r="AE93" s="12">
        <v>1254.1964065708421</v>
      </c>
      <c r="AF93" s="10">
        <v>1410.9005905168613</v>
      </c>
      <c r="AG93" s="10">
        <v>835.9648744859951</v>
      </c>
      <c r="AH93" s="10">
        <v>270.0159480837911</v>
      </c>
      <c r="AI93" s="10">
        <v>3.4692702132245183</v>
      </c>
      <c r="AJ93" s="10"/>
      <c r="AK93" s="10"/>
      <c r="AL93" s="10"/>
      <c r="AM93" s="10"/>
      <c r="AN93" s="10">
        <v>8.3613093771389462</v>
      </c>
      <c r="AO93" s="10">
        <v>3.0592919060799493</v>
      </c>
      <c r="AP93" s="10">
        <v>6.6877189958879599</v>
      </c>
      <c r="AQ93" s="10">
        <v>114.66</v>
      </c>
      <c r="AR93" s="10"/>
      <c r="AS93" s="10"/>
      <c r="AT93" s="10">
        <v>11.505931650558878</v>
      </c>
      <c r="AU93" s="10">
        <v>1</v>
      </c>
      <c r="AV93" s="16"/>
      <c r="AW93" s="19">
        <v>211.63508857752919</v>
      </c>
      <c r="AX93" s="1" t="s">
        <v>120</v>
      </c>
      <c r="AY93" s="23">
        <v>13.4233595800525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47.113540982217685</v>
      </c>
      <c r="BG93" s="24">
        <v>47.904557433022795</v>
      </c>
      <c r="BH93" s="24">
        <v>4.9819015847595214</v>
      </c>
      <c r="BI93" s="21"/>
      <c r="BJ93" s="25">
        <f t="shared" ca="1" si="11"/>
        <v>0.85150078358234427</v>
      </c>
      <c r="BK93" s="24">
        <f t="shared" ca="1" si="12"/>
        <v>33.021902180869425</v>
      </c>
      <c r="BL93" s="23">
        <f t="shared" si="13"/>
        <v>3.0512706542244721</v>
      </c>
      <c r="BM93" s="23">
        <f t="shared" ca="1" si="14"/>
        <v>2.5908353602223855</v>
      </c>
      <c r="BN93" s="22">
        <f t="shared" si="15"/>
        <v>2.9193352645484492</v>
      </c>
      <c r="BO93" s="21"/>
      <c r="BP93" s="2"/>
    </row>
    <row r="94" spans="1:68" x14ac:dyDescent="0.2">
      <c r="A94">
        <v>4.05</v>
      </c>
      <c r="B94">
        <v>2.11</v>
      </c>
      <c r="C94">
        <v>0.18179000000000001</v>
      </c>
      <c r="D94">
        <v>-5.6809999999999999E-2</v>
      </c>
      <c r="E94">
        <v>2.6199999999999999E-3</v>
      </c>
      <c r="F94">
        <v>1.9815799999999999</v>
      </c>
      <c r="G94">
        <v>2.0271499999999998</v>
      </c>
      <c r="H94" s="21"/>
      <c r="I94" s="17">
        <f t="shared" si="9"/>
        <v>13.287401574803148</v>
      </c>
      <c r="J94" s="16">
        <f t="shared" si="10"/>
        <v>-13.587401574803149</v>
      </c>
      <c r="K94" s="10">
        <v>125</v>
      </c>
      <c r="L94" s="16">
        <v>1438.3202099737525</v>
      </c>
      <c r="M94" s="16">
        <v>619.42257217847816</v>
      </c>
      <c r="N94" s="16">
        <v>5.7578740157480306</v>
      </c>
      <c r="O94" s="16">
        <v>12.507515400410682</v>
      </c>
      <c r="P94" s="16">
        <v>12.796055313456865</v>
      </c>
      <c r="Q94" s="16">
        <v>0.36107620893802067</v>
      </c>
      <c r="R94" s="16">
        <v>2.8217774938679567</v>
      </c>
      <c r="S94" s="16">
        <v>20.03749396154052</v>
      </c>
      <c r="T94" s="20" t="s">
        <v>122</v>
      </c>
      <c r="U94" s="10">
        <v>4</v>
      </c>
      <c r="V94" s="20" t="s">
        <v>144</v>
      </c>
      <c r="W94" s="10">
        <v>4</v>
      </c>
      <c r="X94" s="20" t="s">
        <v>142</v>
      </c>
      <c r="Y94" s="10">
        <v>5</v>
      </c>
      <c r="Z94" s="20" t="s">
        <v>121</v>
      </c>
      <c r="AA94" s="15">
        <v>5</v>
      </c>
      <c r="AB94" s="11">
        <v>45.869712660061047</v>
      </c>
      <c r="AC94" s="10">
        <v>48.892412135809856</v>
      </c>
      <c r="AD94" s="19">
        <v>5.2378752041290983</v>
      </c>
      <c r="AE94" s="12">
        <v>1250.7515400410682</v>
      </c>
      <c r="AF94" s="10">
        <v>1407.7167900037257</v>
      </c>
      <c r="AG94" s="10">
        <v>834.70414850926488</v>
      </c>
      <c r="AH94" s="10">
        <v>293.75218174201689</v>
      </c>
      <c r="AI94" s="10">
        <v>3.543865532180031</v>
      </c>
      <c r="AJ94" s="10"/>
      <c r="AK94" s="10"/>
      <c r="AL94" s="10"/>
      <c r="AM94" s="10"/>
      <c r="AN94" s="10">
        <v>8.3383436002737881</v>
      </c>
      <c r="AO94" s="10">
        <v>3.0553395187781307</v>
      </c>
      <c r="AP94" s="10">
        <v>6.6776331880741191</v>
      </c>
      <c r="AQ94" s="10">
        <v>114.66</v>
      </c>
      <c r="AR94" s="10"/>
      <c r="AS94" s="10"/>
      <c r="AT94" s="10">
        <v>11.275586843554091</v>
      </c>
      <c r="AU94" s="10">
        <v>1</v>
      </c>
      <c r="AV94" s="16"/>
      <c r="AW94" s="19">
        <v>211.15751850055887</v>
      </c>
      <c r="AX94" s="1" t="s">
        <v>120</v>
      </c>
      <c r="AY94" s="23">
        <v>13.587401574803099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45.869712660061047</v>
      </c>
      <c r="BG94" s="24">
        <v>48.892412135809856</v>
      </c>
      <c r="BH94" s="24">
        <v>5.2378752041290983</v>
      </c>
      <c r="BI94" s="21"/>
      <c r="BJ94" s="25">
        <f t="shared" ca="1" si="11"/>
        <v>0.85157864430771146</v>
      </c>
      <c r="BK94" s="24">
        <f t="shared" ca="1" si="12"/>
        <v>32.485494944425561</v>
      </c>
      <c r="BL94" s="23">
        <f t="shared" si="13"/>
        <v>2.9898099031676959</v>
      </c>
      <c r="BM94" s="23">
        <f t="shared" ca="1" si="14"/>
        <v>2.5904029027323618</v>
      </c>
      <c r="BN94" s="22">
        <f t="shared" si="15"/>
        <v>2.9144961278460579</v>
      </c>
      <c r="BO94" s="21"/>
      <c r="BP94" s="2"/>
    </row>
    <row r="95" spans="1:68" x14ac:dyDescent="0.2">
      <c r="A95">
        <v>4.0999999999999996</v>
      </c>
      <c r="B95">
        <v>2.11</v>
      </c>
      <c r="C95">
        <v>0.17906</v>
      </c>
      <c r="D95">
        <v>-6.3159999999999994E-2</v>
      </c>
      <c r="E95">
        <v>7.1700000000000002E-3</v>
      </c>
      <c r="F95">
        <v>1.9818499999999999</v>
      </c>
      <c r="G95">
        <v>2.02773</v>
      </c>
      <c r="H95" s="21"/>
      <c r="I95" s="17">
        <f t="shared" si="9"/>
        <v>13.451443569553804</v>
      </c>
      <c r="J95" s="16">
        <f t="shared" si="10"/>
        <v>-13.751443569553805</v>
      </c>
      <c r="K95" s="10">
        <v>125</v>
      </c>
      <c r="L95" s="16">
        <v>1458.8254593175845</v>
      </c>
      <c r="M95" s="16">
        <v>629.69160104986929</v>
      </c>
      <c r="N95" s="16">
        <v>5.8289588801399823</v>
      </c>
      <c r="O95" s="16">
        <v>11.784093429158112</v>
      </c>
      <c r="P95" s="16">
        <v>12.090156788605258</v>
      </c>
      <c r="Q95" s="16">
        <v>0.3159239063236759</v>
      </c>
      <c r="R95" s="16">
        <v>2.6130670747084781</v>
      </c>
      <c r="S95" s="16">
        <v>21.254399961607383</v>
      </c>
      <c r="T95" s="20" t="s">
        <v>122</v>
      </c>
      <c r="U95" s="10">
        <v>5</v>
      </c>
      <c r="V95" s="20" t="s">
        <v>144</v>
      </c>
      <c r="W95" s="10">
        <v>4</v>
      </c>
      <c r="X95" s="20" t="s">
        <v>142</v>
      </c>
      <c r="Y95" s="10">
        <v>5</v>
      </c>
      <c r="Z95" s="20" t="s">
        <v>121</v>
      </c>
      <c r="AA95" s="15">
        <v>5</v>
      </c>
      <c r="AB95" s="11">
        <v>42.899821159594474</v>
      </c>
      <c r="AC95" s="10">
        <v>51.171572535414406</v>
      </c>
      <c r="AD95" s="19">
        <v>5.9286063049911224</v>
      </c>
      <c r="AE95" s="12">
        <v>1178.4093429158113</v>
      </c>
      <c r="AF95" s="10">
        <v>1323.4637135891935</v>
      </c>
      <c r="AG95" s="10">
        <v>781.76175914539431</v>
      </c>
      <c r="AH95" s="10">
        <v>317.32335939018657</v>
      </c>
      <c r="AI95" s="10">
        <v>3.826920516809019</v>
      </c>
      <c r="AJ95" s="10"/>
      <c r="AK95" s="10"/>
      <c r="AL95" s="10"/>
      <c r="AM95" s="10"/>
      <c r="AN95" s="10">
        <v>5.892046714579056</v>
      </c>
      <c r="AO95" s="10">
        <v>2.8913098076026693</v>
      </c>
      <c r="AP95" s="10">
        <v>6.2540940731631549</v>
      </c>
      <c r="AQ95" s="10">
        <v>114.66</v>
      </c>
      <c r="AR95" s="10"/>
      <c r="AS95" s="10"/>
      <c r="AT95" s="10">
        <v>10.384196112393274</v>
      </c>
      <c r="AU95" s="10">
        <v>1</v>
      </c>
      <c r="AV95" s="16"/>
      <c r="AW95" s="19">
        <v>198.51955703837902</v>
      </c>
      <c r="AX95" s="1" t="s">
        <v>120</v>
      </c>
      <c r="AY95" s="23">
        <v>13.7514435695538</v>
      </c>
      <c r="AZ95" s="18">
        <v>0</v>
      </c>
      <c r="BA95" s="18">
        <v>100</v>
      </c>
      <c r="BB95" s="18">
        <v>0</v>
      </c>
      <c r="BC95" s="18">
        <v>0</v>
      </c>
      <c r="BD95" s="18">
        <v>100</v>
      </c>
      <c r="BE95" s="18">
        <v>0</v>
      </c>
      <c r="BF95" s="24">
        <v>42.899821159594474</v>
      </c>
      <c r="BG95" s="24">
        <v>51.171572535414406</v>
      </c>
      <c r="BH95" s="24">
        <v>5.9286063049911224</v>
      </c>
      <c r="BI95" s="21"/>
      <c r="BJ95" s="25">
        <f t="shared" ca="1" si="11"/>
        <v>0.8532618498046618</v>
      </c>
      <c r="BK95" s="24">
        <f t="shared" ca="1" si="12"/>
        <v>30.195856311608424</v>
      </c>
      <c r="BL95" s="23">
        <f t="shared" si="13"/>
        <v>2.7808381623991361</v>
      </c>
      <c r="BM95" s="23">
        <f t="shared" ca="1" si="14"/>
        <v>2.5941839485798264</v>
      </c>
      <c r="BN95" s="22">
        <f t="shared" si="15"/>
        <v>2.9158570887473805</v>
      </c>
      <c r="BO95" s="21"/>
      <c r="BP95" s="2"/>
    </row>
    <row r="96" spans="1:68" x14ac:dyDescent="0.2">
      <c r="A96">
        <v>4.1500000000000004</v>
      </c>
      <c r="B96">
        <v>2.11</v>
      </c>
      <c r="C96">
        <v>0.18218999999999999</v>
      </c>
      <c r="D96">
        <v>-6.4869999999999997E-2</v>
      </c>
      <c r="E96">
        <v>1.3849999999999999E-2</v>
      </c>
      <c r="F96">
        <v>1.9779800000000001</v>
      </c>
      <c r="G96">
        <v>2.0322800000000001</v>
      </c>
      <c r="H96" s="21"/>
      <c r="I96" s="17">
        <f t="shared" si="9"/>
        <v>13.615485564304462</v>
      </c>
      <c r="J96" s="16">
        <f t="shared" si="10"/>
        <v>-13.915485564304463</v>
      </c>
      <c r="K96" s="10">
        <v>125</v>
      </c>
      <c r="L96" s="16">
        <v>1479.3307086614168</v>
      </c>
      <c r="M96" s="16">
        <v>639.96062992126053</v>
      </c>
      <c r="N96" s="16">
        <v>5.9000437445319331</v>
      </c>
      <c r="O96" s="16">
        <v>12.613511293634495</v>
      </c>
      <c r="P96" s="16">
        <v>12.945301383182397</v>
      </c>
      <c r="Q96" s="16">
        <v>0.30376478231256876</v>
      </c>
      <c r="R96" s="16">
        <v>2.3465253787540092</v>
      </c>
      <c r="S96" s="16">
        <v>23.040978440826429</v>
      </c>
      <c r="T96" s="20" t="s">
        <v>122</v>
      </c>
      <c r="U96" s="10">
        <v>5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121</v>
      </c>
      <c r="AA96" s="15">
        <v>5</v>
      </c>
      <c r="AB96" s="11">
        <v>35.26853676695886</v>
      </c>
      <c r="AC96" s="10">
        <v>56.403119310062493</v>
      </c>
      <c r="AD96" s="19">
        <v>8.3283439229786502</v>
      </c>
      <c r="AE96" s="12">
        <v>1261.3511293634497</v>
      </c>
      <c r="AF96" s="10">
        <v>1422.862768872161</v>
      </c>
      <c r="AG96" s="10">
        <v>845.89760373867978</v>
      </c>
      <c r="AH96" s="10">
        <v>352.61351375234392</v>
      </c>
      <c r="AI96" s="10">
        <v>4.2616202196414941</v>
      </c>
      <c r="AJ96" s="10"/>
      <c r="AK96" s="10"/>
      <c r="AL96" s="10"/>
      <c r="AM96" s="10"/>
      <c r="AN96" s="10">
        <v>6.3067556468172477</v>
      </c>
      <c r="AO96" s="10">
        <v>3.0298404305528197</v>
      </c>
      <c r="AP96" s="10">
        <v>6.7671808299094378</v>
      </c>
      <c r="AQ96" s="10">
        <v>114.66</v>
      </c>
      <c r="AR96" s="10"/>
      <c r="AS96" s="10"/>
      <c r="AT96" s="10">
        <v>11.01282870976919</v>
      </c>
      <c r="AU96" s="10">
        <v>1</v>
      </c>
      <c r="AV96" s="16"/>
      <c r="AW96" s="19">
        <v>213.42941533082416</v>
      </c>
      <c r="AX96" s="1" t="s">
        <v>120</v>
      </c>
      <c r="AY96" s="23">
        <v>13.9154855643045</v>
      </c>
      <c r="AZ96" s="18">
        <v>0</v>
      </c>
      <c r="BA96" s="18">
        <v>100</v>
      </c>
      <c r="BB96" s="18">
        <v>0</v>
      </c>
      <c r="BC96" s="18">
        <v>0</v>
      </c>
      <c r="BD96" s="18">
        <v>100</v>
      </c>
      <c r="BE96" s="18">
        <v>0</v>
      </c>
      <c r="BF96" s="24">
        <v>35.26853676695886</v>
      </c>
      <c r="BG96" s="24">
        <v>56.403119310062493</v>
      </c>
      <c r="BH96" s="24">
        <v>8.3283439229786502</v>
      </c>
      <c r="BI96" s="21"/>
      <c r="BJ96" s="25">
        <f t="shared" ca="1" si="11"/>
        <v>0.83690865583648666</v>
      </c>
      <c r="BK96" s="24">
        <f t="shared" ca="1" si="12"/>
        <v>31.376165968246713</v>
      </c>
      <c r="BL96" s="23">
        <f t="shared" si="13"/>
        <v>2.4887255493653044</v>
      </c>
      <c r="BM96" s="23">
        <f t="shared" ca="1" si="14"/>
        <v>2.5506253632852296</v>
      </c>
      <c r="BN96" s="22">
        <f t="shared" si="15"/>
        <v>2.8651465412686199</v>
      </c>
      <c r="BO96" s="21"/>
      <c r="BP96" s="2"/>
    </row>
    <row r="97" spans="1:68" x14ac:dyDescent="0.2">
      <c r="A97">
        <v>4.2</v>
      </c>
      <c r="B97">
        <v>2.11</v>
      </c>
      <c r="C97">
        <v>0.19286</v>
      </c>
      <c r="D97">
        <v>-4.367E-2</v>
      </c>
      <c r="E97">
        <v>1.789E-2</v>
      </c>
      <c r="F97">
        <v>1.97173</v>
      </c>
      <c r="G97">
        <v>2.0280499999999999</v>
      </c>
      <c r="H97" s="21"/>
      <c r="I97" s="17">
        <f t="shared" si="9"/>
        <v>13.779527559055119</v>
      </c>
      <c r="J97" s="16">
        <f t="shared" si="10"/>
        <v>-14.079527559055119</v>
      </c>
      <c r="K97" s="10">
        <v>125</v>
      </c>
      <c r="L97" s="16">
        <v>1499.8359580052488</v>
      </c>
      <c r="M97" s="16">
        <v>650.22965879265166</v>
      </c>
      <c r="N97" s="16">
        <v>5.9711286089238849</v>
      </c>
      <c r="O97" s="16">
        <v>15.440951745379879</v>
      </c>
      <c r="P97" s="16">
        <v>15.788301114809073</v>
      </c>
      <c r="Q97" s="16">
        <v>0.45450947765494842</v>
      </c>
      <c r="R97" s="16">
        <v>2.8787738107466718</v>
      </c>
      <c r="S97" s="16">
        <v>24.121483988138543</v>
      </c>
      <c r="T97" s="20" t="s">
        <v>122</v>
      </c>
      <c r="U97" s="10">
        <v>5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121</v>
      </c>
      <c r="AA97" s="15">
        <v>5</v>
      </c>
      <c r="AB97" s="11">
        <v>41.319281382106219</v>
      </c>
      <c r="AC97" s="10">
        <v>52.334340291857416</v>
      </c>
      <c r="AD97" s="19">
        <v>6.3463783260363673</v>
      </c>
      <c r="AE97" s="12">
        <v>1544.0951745379878</v>
      </c>
      <c r="AF97" s="10">
        <v>1756.1271343962503</v>
      </c>
      <c r="AG97" s="10">
        <v>1052.5534076539382</v>
      </c>
      <c r="AH97" s="10">
        <v>373.37873922955873</v>
      </c>
      <c r="AI97" s="10">
        <v>3.4737011857858624</v>
      </c>
      <c r="AJ97" s="10"/>
      <c r="AK97" s="10"/>
      <c r="AL97" s="10"/>
      <c r="AM97" s="10"/>
      <c r="AN97" s="10">
        <v>7.7204758726899394</v>
      </c>
      <c r="AO97" s="10">
        <v>3.689251489499882</v>
      </c>
      <c r="AP97" s="10">
        <v>8.3678738535775672</v>
      </c>
      <c r="AQ97" s="10">
        <v>114.66</v>
      </c>
      <c r="AR97" s="10"/>
      <c r="AS97" s="10"/>
      <c r="AT97" s="10">
        <v>13.504708857051389</v>
      </c>
      <c r="AU97" s="10">
        <v>1</v>
      </c>
      <c r="AV97" s="16"/>
      <c r="AW97" s="19">
        <v>263.41907015943752</v>
      </c>
      <c r="AX97" s="1" t="s">
        <v>120</v>
      </c>
      <c r="AY97" s="23">
        <v>14.0795275590551</v>
      </c>
      <c r="AZ97" s="18">
        <v>0</v>
      </c>
      <c r="BA97" s="18">
        <v>100</v>
      </c>
      <c r="BB97" s="18">
        <v>0</v>
      </c>
      <c r="BC97" s="18">
        <v>0</v>
      </c>
      <c r="BD97" s="18">
        <v>100</v>
      </c>
      <c r="BE97" s="18">
        <v>0</v>
      </c>
      <c r="BF97" s="24">
        <v>41.319281382106219</v>
      </c>
      <c r="BG97" s="24">
        <v>52.334340291857416</v>
      </c>
      <c r="BH97" s="24">
        <v>6.3463783260363673</v>
      </c>
      <c r="BI97" s="21"/>
      <c r="BJ97" s="25">
        <f t="shared" ca="1" si="11"/>
        <v>0.83398964615605187</v>
      </c>
      <c r="BK97" s="24">
        <f t="shared" ca="1" si="12"/>
        <v>38.01512154002171</v>
      </c>
      <c r="BL97" s="23">
        <f t="shared" si="13"/>
        <v>3.022329418996911</v>
      </c>
      <c r="BM97" s="23">
        <f t="shared" ca="1" si="14"/>
        <v>2.542327104205174</v>
      </c>
      <c r="BN97" s="22">
        <f t="shared" si="15"/>
        <v>2.8453139173019624</v>
      </c>
      <c r="BO97" s="21"/>
      <c r="BP97" s="2"/>
    </row>
    <row r="98" spans="1:68" x14ac:dyDescent="0.2">
      <c r="A98">
        <v>4.25</v>
      </c>
      <c r="B98">
        <v>2.0699999999999998</v>
      </c>
      <c r="C98">
        <v>0.20018</v>
      </c>
      <c r="D98">
        <v>-1.941E-2</v>
      </c>
      <c r="E98">
        <v>2.2679999999999999E-2</v>
      </c>
      <c r="F98">
        <v>1.97183</v>
      </c>
      <c r="G98">
        <v>2.0295800000000002</v>
      </c>
      <c r="H98" s="21"/>
      <c r="I98" s="17">
        <f t="shared" si="9"/>
        <v>13.943569553805773</v>
      </c>
      <c r="J98" s="16">
        <f t="shared" si="10"/>
        <v>-14.243569553805774</v>
      </c>
      <c r="K98" s="10">
        <v>125</v>
      </c>
      <c r="L98" s="16">
        <v>1520.3412073490806</v>
      </c>
      <c r="M98" s="16">
        <v>660.49868766404268</v>
      </c>
      <c r="N98" s="16">
        <v>6.0422134733158348</v>
      </c>
      <c r="O98" s="16">
        <v>17.380676591375771</v>
      </c>
      <c r="P98" s="16">
        <v>17.746473720862245</v>
      </c>
      <c r="Q98" s="16">
        <v>0.62701260543825643</v>
      </c>
      <c r="R98" s="16">
        <v>3.5331672945322001</v>
      </c>
      <c r="S98" s="16">
        <v>25.402578436560578</v>
      </c>
      <c r="T98" s="20" t="s">
        <v>122</v>
      </c>
      <c r="U98" s="10">
        <v>4</v>
      </c>
      <c r="V98" s="20" t="s">
        <v>144</v>
      </c>
      <c r="W98" s="10">
        <v>4</v>
      </c>
      <c r="X98" s="20" t="s">
        <v>142</v>
      </c>
      <c r="Y98" s="10">
        <v>5</v>
      </c>
      <c r="Z98" s="20" t="s">
        <v>123</v>
      </c>
      <c r="AA98" s="15">
        <v>4</v>
      </c>
      <c r="AB98" s="11">
        <v>53.673154601084775</v>
      </c>
      <c r="AC98" s="10">
        <v>42.421978351955914</v>
      </c>
      <c r="AD98" s="19">
        <v>3.904867046959307</v>
      </c>
      <c r="AE98" s="12">
        <v>1738.067659137577</v>
      </c>
      <c r="AF98" s="10">
        <v>1985.2941910293393</v>
      </c>
      <c r="AG98" s="10">
        <v>1183.098248057483</v>
      </c>
      <c r="AH98" s="10">
        <v>398.27036495817754</v>
      </c>
      <c r="AI98" s="10">
        <v>2.830321682043087</v>
      </c>
      <c r="AJ98" s="10"/>
      <c r="AK98" s="10"/>
      <c r="AL98" s="10"/>
      <c r="AM98" s="10"/>
      <c r="AN98" s="10">
        <v>11.587117727583847</v>
      </c>
      <c r="AO98" s="10">
        <v>4.1998353008050904</v>
      </c>
      <c r="AP98" s="10">
        <v>9.2816877364023807</v>
      </c>
      <c r="AQ98" s="10">
        <v>114.66</v>
      </c>
      <c r="AR98" s="10"/>
      <c r="AS98" s="10"/>
      <c r="AT98" s="10">
        <v>15.106322976070819</v>
      </c>
      <c r="AU98" s="10">
        <v>1</v>
      </c>
      <c r="AV98" s="16"/>
      <c r="AW98" s="19">
        <v>297.79412865440088</v>
      </c>
      <c r="AX98" s="1" t="s">
        <v>120</v>
      </c>
      <c r="AY98" s="23">
        <v>14.2435695538058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53.673154601084775</v>
      </c>
      <c r="BG98" s="24">
        <v>42.421978351955914</v>
      </c>
      <c r="BH98" s="24">
        <v>3.904867046959307</v>
      </c>
      <c r="BI98" s="21"/>
      <c r="BJ98" s="25">
        <f t="shared" ca="1" si="11"/>
        <v>0.84249288551038992</v>
      </c>
      <c r="BK98" s="24">
        <f t="shared" ca="1" si="12"/>
        <v>42.804087044187412</v>
      </c>
      <c r="BL98" s="23">
        <f t="shared" si="13"/>
        <v>3.6912835071441155</v>
      </c>
      <c r="BM98" s="23">
        <f t="shared" ca="1" si="14"/>
        <v>2.564008501384365</v>
      </c>
      <c r="BN98" s="22">
        <f t="shared" si="15"/>
        <v>2.8586345006830696</v>
      </c>
      <c r="BO98" s="21"/>
      <c r="BP98" s="2"/>
    </row>
    <row r="99" spans="1:68" x14ac:dyDescent="0.2">
      <c r="A99">
        <v>4.3</v>
      </c>
      <c r="B99">
        <v>2.11</v>
      </c>
      <c r="C99">
        <v>0.20205000000000001</v>
      </c>
      <c r="D99">
        <v>3.6900000000000001E-3</v>
      </c>
      <c r="E99">
        <v>3.8710000000000001E-2</v>
      </c>
      <c r="F99">
        <v>1.9694799999999999</v>
      </c>
      <c r="G99">
        <v>2.0333299999999999</v>
      </c>
      <c r="H99" s="21"/>
      <c r="I99" s="17">
        <f t="shared" si="9"/>
        <v>14.107611548556429</v>
      </c>
      <c r="J99" s="16">
        <f t="shared" si="10"/>
        <v>-14.40761154855643</v>
      </c>
      <c r="K99" s="10">
        <v>125</v>
      </c>
      <c r="L99" s="16">
        <v>1540.8464566929126</v>
      </c>
      <c r="M99" s="16">
        <v>670.76771653543381</v>
      </c>
      <c r="N99" s="16">
        <v>6.1132983377077856</v>
      </c>
      <c r="O99" s="16">
        <v>17.876207392197127</v>
      </c>
      <c r="P99" s="16">
        <v>18.303740971311608</v>
      </c>
      <c r="Q99" s="16">
        <v>0.79126743857075488</v>
      </c>
      <c r="R99" s="16">
        <v>4.3229820603938229</v>
      </c>
      <c r="S99" s="16">
        <v>29.689831882949981</v>
      </c>
      <c r="T99" s="20" t="s">
        <v>33</v>
      </c>
      <c r="U99" s="10">
        <v>3</v>
      </c>
      <c r="V99" s="20" t="s">
        <v>144</v>
      </c>
      <c r="W99" s="10">
        <v>4</v>
      </c>
      <c r="X99" s="20" t="s">
        <v>144</v>
      </c>
      <c r="Y99" s="10">
        <v>4</v>
      </c>
      <c r="Z99" s="20" t="s">
        <v>123</v>
      </c>
      <c r="AA99" s="15">
        <v>4</v>
      </c>
      <c r="AB99" s="11">
        <v>73.496755152307557</v>
      </c>
      <c r="AC99" s="10">
        <v>24.215243676670326</v>
      </c>
      <c r="AD99" s="19">
        <v>2.2880011710221213</v>
      </c>
      <c r="AE99" s="12">
        <v>1787.6207392197127</v>
      </c>
      <c r="AF99" s="10">
        <v>2049.6488528855093</v>
      </c>
      <c r="AG99" s="10">
        <v>1220.2493980874406</v>
      </c>
      <c r="AH99" s="10">
        <v>485.00297578783949</v>
      </c>
      <c r="AI99" s="10">
        <v>2.3132180194819041</v>
      </c>
      <c r="AJ99" s="10"/>
      <c r="AK99" s="10"/>
      <c r="AL99" s="10"/>
      <c r="AM99" s="10"/>
      <c r="AN99" s="10">
        <v>17.876207392197127</v>
      </c>
      <c r="AO99" s="10">
        <v>4.4462413266364695</v>
      </c>
      <c r="AP99" s="10">
        <v>9.5417457866120845</v>
      </c>
      <c r="AQ99" s="10">
        <v>111.47500000000001</v>
      </c>
      <c r="AR99" s="10"/>
      <c r="AS99" s="10"/>
      <c r="AT99" s="10">
        <v>15.366006118780335</v>
      </c>
      <c r="AU99" s="10">
        <v>1</v>
      </c>
      <c r="AV99" s="16"/>
      <c r="AW99" s="19">
        <v>307.4473279328264</v>
      </c>
      <c r="AX99" s="1" t="s">
        <v>120</v>
      </c>
      <c r="AY99" s="23">
        <v>14.4076115485564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73.496755152307557</v>
      </c>
      <c r="BG99" s="24">
        <v>24.215243676670326</v>
      </c>
      <c r="BH99" s="24">
        <v>2.2880011710221213</v>
      </c>
      <c r="BI99" s="21"/>
      <c r="BJ99" s="25">
        <f t="shared" ca="1" si="11"/>
        <v>0.86150861106427046</v>
      </c>
      <c r="BK99" s="24">
        <f t="shared" ca="1" si="12"/>
        <v>44.576808996061438</v>
      </c>
      <c r="BL99" s="23">
        <f t="shared" si="13"/>
        <v>4.5129361719816723</v>
      </c>
      <c r="BM99" s="23">
        <f t="shared" ca="1" si="14"/>
        <v>2.6132817258589429</v>
      </c>
      <c r="BN99" s="22">
        <f t="shared" si="15"/>
        <v>2.9033043554491607</v>
      </c>
      <c r="BO99" s="21"/>
      <c r="BP99" s="2"/>
    </row>
    <row r="100" spans="1:68" x14ac:dyDescent="0.2">
      <c r="A100">
        <v>4.3499999999999996</v>
      </c>
      <c r="B100">
        <v>2.0699999999999998</v>
      </c>
      <c r="C100">
        <v>0.20261000000000001</v>
      </c>
      <c r="D100">
        <v>5.7999999999999996E-3</v>
      </c>
      <c r="E100">
        <v>4.0910000000000002E-2</v>
      </c>
      <c r="F100">
        <v>1.9730000000000001</v>
      </c>
      <c r="G100">
        <v>2.0367799999999998</v>
      </c>
      <c r="H100" s="21"/>
      <c r="I100" s="17">
        <f t="shared" si="9"/>
        <v>14.271653543307085</v>
      </c>
      <c r="J100" s="16">
        <f t="shared" si="10"/>
        <v>-14.571653543307086</v>
      </c>
      <c r="K100" s="10">
        <v>125</v>
      </c>
      <c r="L100" s="16">
        <v>1561.3517060367446</v>
      </c>
      <c r="M100" s="16">
        <v>681.03674540682493</v>
      </c>
      <c r="N100" s="16">
        <v>6.1843832020997365</v>
      </c>
      <c r="O100" s="16">
        <v>18.024601642710479</v>
      </c>
      <c r="P100" s="16">
        <v>18.460608097007842</v>
      </c>
      <c r="Q100" s="16">
        <v>0.80627080211662383</v>
      </c>
      <c r="R100" s="16">
        <v>4.3675202782041991</v>
      </c>
      <c r="S100" s="16">
        <v>30.278225992872429</v>
      </c>
      <c r="T100" s="20" t="s">
        <v>33</v>
      </c>
      <c r="U100" s="10">
        <v>3</v>
      </c>
      <c r="V100" s="20" t="s">
        <v>144</v>
      </c>
      <c r="W100" s="10">
        <v>4</v>
      </c>
      <c r="X100" s="20" t="s">
        <v>144</v>
      </c>
      <c r="Y100" s="10">
        <v>4</v>
      </c>
      <c r="Z100" s="20" t="s">
        <v>123</v>
      </c>
      <c r="AA100" s="15">
        <v>4</v>
      </c>
      <c r="AB100" s="11">
        <v>74.458586324616235</v>
      </c>
      <c r="AC100" s="10">
        <v>23.309382837980849</v>
      </c>
      <c r="AD100" s="19">
        <v>2.2320308374029185</v>
      </c>
      <c r="AE100" s="12">
        <v>1802.4601642710481</v>
      </c>
      <c r="AF100" s="10">
        <v>2066.8976177119002</v>
      </c>
      <c r="AG100" s="10">
        <v>1230.7072064671895</v>
      </c>
      <c r="AH100" s="10">
        <v>495.64476598160968</v>
      </c>
      <c r="AI100" s="10">
        <v>2.289628751102609</v>
      </c>
      <c r="AJ100" s="10"/>
      <c r="AK100" s="10"/>
      <c r="AL100" s="10"/>
      <c r="AM100" s="10"/>
      <c r="AN100" s="10">
        <v>18.024601642710479</v>
      </c>
      <c r="AO100" s="10">
        <v>4.4952631224418891</v>
      </c>
      <c r="AP100" s="10">
        <v>9.6149504452703258</v>
      </c>
      <c r="AQ100" s="10">
        <v>111.47500000000001</v>
      </c>
      <c r="AR100" s="10"/>
      <c r="AS100" s="10"/>
      <c r="AT100" s="10">
        <v>15.252731372313786</v>
      </c>
      <c r="AU100" s="10">
        <v>1</v>
      </c>
      <c r="AV100" s="16"/>
      <c r="AW100" s="19">
        <v>310.03464265678502</v>
      </c>
      <c r="AX100" s="1" t="s">
        <v>120</v>
      </c>
      <c r="AY100" s="23">
        <v>14.5716535433071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74.458586324616235</v>
      </c>
      <c r="BG100" s="24">
        <v>23.309382837980849</v>
      </c>
      <c r="BH100" s="24">
        <v>2.2320308374029185</v>
      </c>
      <c r="BI100" s="21"/>
      <c r="BJ100" s="25">
        <f t="shared" ca="1" si="11"/>
        <v>0.86330631439336969</v>
      </c>
      <c r="BK100" s="24">
        <f t="shared" ca="1" si="12"/>
        <v>44.455700954384263</v>
      </c>
      <c r="BL100" s="23">
        <f t="shared" si="13"/>
        <v>4.560372692552181</v>
      </c>
      <c r="BM100" s="23">
        <f t="shared" ca="1" si="14"/>
        <v>2.6173632909508933</v>
      </c>
      <c r="BN100" s="22">
        <f t="shared" si="15"/>
        <v>2.9033053346105939</v>
      </c>
      <c r="BO100" s="21"/>
      <c r="BP100" s="2"/>
    </row>
    <row r="101" spans="1:68" x14ac:dyDescent="0.2">
      <c r="A101">
        <v>4.4000000000000004</v>
      </c>
      <c r="B101">
        <v>2.0699999999999998</v>
      </c>
      <c r="C101">
        <v>0.19824</v>
      </c>
      <c r="D101">
        <v>-3.2699999999999999E-3</v>
      </c>
      <c r="E101">
        <v>4.7719999999999999E-2</v>
      </c>
      <c r="F101">
        <v>1.9795</v>
      </c>
      <c r="G101">
        <v>2.0418799999999999</v>
      </c>
      <c r="H101" s="21"/>
      <c r="I101" s="17">
        <f t="shared" si="9"/>
        <v>14.435695538057743</v>
      </c>
      <c r="J101" s="16">
        <f t="shared" si="10"/>
        <v>-14.735695538057744</v>
      </c>
      <c r="K101" s="10">
        <v>125</v>
      </c>
      <c r="L101" s="16">
        <v>1581.8569553805769</v>
      </c>
      <c r="M101" s="16">
        <v>691.30577427821618</v>
      </c>
      <c r="N101" s="16">
        <v>6.2554680664916891</v>
      </c>
      <c r="O101" s="16">
        <v>16.866596509240246</v>
      </c>
      <c r="P101" s="16">
        <v>17.328830363535534</v>
      </c>
      <c r="Q101" s="16">
        <v>0.74177767066589828</v>
      </c>
      <c r="R101" s="16">
        <v>4.2805986042012139</v>
      </c>
      <c r="S101" s="16">
        <v>32.099573214950517</v>
      </c>
      <c r="T101" s="20" t="s">
        <v>33</v>
      </c>
      <c r="U101" s="10">
        <v>3</v>
      </c>
      <c r="V101" s="20" t="s">
        <v>144</v>
      </c>
      <c r="W101" s="10">
        <v>4</v>
      </c>
      <c r="X101" s="20" t="s">
        <v>144</v>
      </c>
      <c r="Y101" s="10">
        <v>4</v>
      </c>
      <c r="Z101" s="20" t="s">
        <v>123</v>
      </c>
      <c r="AA101" s="15">
        <v>4</v>
      </c>
      <c r="AB101" s="11">
        <v>74.332149874241537</v>
      </c>
      <c r="AC101" s="10">
        <v>23.428424531739168</v>
      </c>
      <c r="AD101" s="19">
        <v>2.2394255940192971</v>
      </c>
      <c r="AE101" s="12">
        <v>1686.6596509240248</v>
      </c>
      <c r="AF101" s="10">
        <v>1932.5411049890497</v>
      </c>
      <c r="AG101" s="10">
        <v>1155.2553575690356</v>
      </c>
      <c r="AH101" s="10">
        <v>531.65016305401025</v>
      </c>
      <c r="AI101" s="10">
        <v>2.3361218662701644</v>
      </c>
      <c r="AJ101" s="10"/>
      <c r="AK101" s="10"/>
      <c r="AL101" s="10"/>
      <c r="AM101" s="10"/>
      <c r="AN101" s="10">
        <v>16.866596509240246</v>
      </c>
      <c r="AO101" s="10">
        <v>4.2550667861310414</v>
      </c>
      <c r="AP101" s="10">
        <v>9.086787502983249</v>
      </c>
      <c r="AQ101" s="10">
        <v>111.47500000000001</v>
      </c>
      <c r="AR101" s="10"/>
      <c r="AS101" s="10"/>
      <c r="AT101" s="10">
        <v>13.988460142328744</v>
      </c>
      <c r="AU101" s="10">
        <v>1</v>
      </c>
      <c r="AV101" s="16"/>
      <c r="AW101" s="19">
        <v>289.88116574835749</v>
      </c>
      <c r="AX101" s="1" t="s">
        <v>120</v>
      </c>
      <c r="AY101" s="23">
        <v>14.735695538057699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74.332149874241537</v>
      </c>
      <c r="BG101" s="24">
        <v>23.428424531739168</v>
      </c>
      <c r="BH101" s="24">
        <v>2.2394255940192971</v>
      </c>
      <c r="BI101" s="21"/>
      <c r="BJ101" s="25">
        <f t="shared" ca="1" si="11"/>
        <v>0.86995446623019612</v>
      </c>
      <c r="BK101" s="24">
        <f t="shared" ca="1" si="12"/>
        <v>41.357237760134318</v>
      </c>
      <c r="BL101" s="23">
        <f t="shared" si="13"/>
        <v>4.4853190917814327</v>
      </c>
      <c r="BM101" s="23">
        <f t="shared" ca="1" si="14"/>
        <v>2.6341756920211301</v>
      </c>
      <c r="BN101" s="22">
        <f t="shared" si="15"/>
        <v>2.9189084310091209</v>
      </c>
      <c r="BO101" s="21"/>
      <c r="BP101" s="2"/>
    </row>
    <row r="102" spans="1:68" x14ac:dyDescent="0.2">
      <c r="A102">
        <v>4.45</v>
      </c>
      <c r="B102">
        <v>2.0699999999999998</v>
      </c>
      <c r="C102">
        <v>0.19733999999999999</v>
      </c>
      <c r="D102">
        <v>-1.6129999999999999E-2</v>
      </c>
      <c r="E102">
        <v>5.6250000000000001E-2</v>
      </c>
      <c r="F102">
        <v>1.9714499999999999</v>
      </c>
      <c r="G102">
        <v>2.0390999999999999</v>
      </c>
      <c r="H102" s="21"/>
      <c r="I102" s="17">
        <f t="shared" si="9"/>
        <v>14.599737532808399</v>
      </c>
      <c r="J102" s="16">
        <f t="shared" si="10"/>
        <v>-14.8997375328084</v>
      </c>
      <c r="K102" s="10">
        <v>125</v>
      </c>
      <c r="L102" s="16">
        <v>1602.3622047244089</v>
      </c>
      <c r="M102" s="16">
        <v>701.57480314960731</v>
      </c>
      <c r="N102" s="16">
        <v>6.3265529308836399</v>
      </c>
      <c r="O102" s="16">
        <v>16.62810574948665</v>
      </c>
      <c r="P102" s="16">
        <v>17.123191251650116</v>
      </c>
      <c r="Q102" s="16">
        <v>0.65033536962330385</v>
      </c>
      <c r="R102" s="16">
        <v>3.797979944659164</v>
      </c>
      <c r="S102" s="16">
        <v>34.380937650240703</v>
      </c>
      <c r="T102" s="20" t="s">
        <v>122</v>
      </c>
      <c r="U102" s="10">
        <v>4</v>
      </c>
      <c r="V102" s="20" t="s">
        <v>144</v>
      </c>
      <c r="W102" s="10">
        <v>4</v>
      </c>
      <c r="X102" s="20" t="s">
        <v>144</v>
      </c>
      <c r="Y102" s="10">
        <v>4</v>
      </c>
      <c r="Z102" s="20" t="s">
        <v>123</v>
      </c>
      <c r="AA102" s="15">
        <v>4</v>
      </c>
      <c r="AB102" s="11">
        <v>62.490298446197961</v>
      </c>
      <c r="AC102" s="10">
        <v>34.516487115889774</v>
      </c>
      <c r="AD102" s="19">
        <v>2.9932144379122687</v>
      </c>
      <c r="AE102" s="12">
        <v>1662.8105749486651</v>
      </c>
      <c r="AF102" s="10">
        <v>1907.1420771587757</v>
      </c>
      <c r="AG102" s="10">
        <v>1141.5460834433411</v>
      </c>
      <c r="AH102" s="10">
        <v>577.11877136963108</v>
      </c>
      <c r="AI102" s="10">
        <v>2.6329786217176601</v>
      </c>
      <c r="AJ102" s="10"/>
      <c r="AK102" s="10"/>
      <c r="AL102" s="10"/>
      <c r="AM102" s="10"/>
      <c r="AN102" s="10">
        <v>11.0854038329911</v>
      </c>
      <c r="AO102" s="10">
        <v>4.1501572336641077</v>
      </c>
      <c r="AP102" s="10">
        <v>8.9908225841033875</v>
      </c>
      <c r="AQ102" s="10">
        <v>114.66</v>
      </c>
      <c r="AR102" s="10"/>
      <c r="AS102" s="10"/>
      <c r="AT102" s="10">
        <v>13.580402377160867</v>
      </c>
      <c r="AU102" s="10">
        <v>1</v>
      </c>
      <c r="AV102" s="16"/>
      <c r="AW102" s="19">
        <v>286.07131157381633</v>
      </c>
      <c r="AX102" s="1" t="s">
        <v>120</v>
      </c>
      <c r="AY102" s="23">
        <v>14.8997375328084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62.490298446197961</v>
      </c>
      <c r="BG102" s="24">
        <v>34.516487115889774</v>
      </c>
      <c r="BH102" s="24">
        <v>2.9932144379122687</v>
      </c>
      <c r="BI102" s="21"/>
      <c r="BJ102" s="25">
        <f t="shared" ca="1" si="11"/>
        <v>0.86065763342521862</v>
      </c>
      <c r="BK102" s="24">
        <f t="shared" ca="1" si="12"/>
        <v>39.884929571985289</v>
      </c>
      <c r="BL102" s="23">
        <f t="shared" si="13"/>
        <v>3.9844073350957716</v>
      </c>
      <c r="BM102" s="23">
        <f t="shared" ca="1" si="14"/>
        <v>2.6091377397008051</v>
      </c>
      <c r="BN102" s="22">
        <f t="shared" si="15"/>
        <v>2.8902893276561277</v>
      </c>
      <c r="BO102" s="21"/>
      <c r="BP102" s="2"/>
    </row>
    <row r="103" spans="1:68" x14ac:dyDescent="0.2">
      <c r="A103">
        <v>4.5</v>
      </c>
      <c r="B103">
        <v>2.11</v>
      </c>
      <c r="C103">
        <v>0.19736000000000001</v>
      </c>
      <c r="D103">
        <v>-2.137E-2</v>
      </c>
      <c r="E103">
        <v>5.5530000000000003E-2</v>
      </c>
      <c r="F103">
        <v>1.9677800000000001</v>
      </c>
      <c r="G103">
        <v>2.0392800000000002</v>
      </c>
      <c r="H103" s="21"/>
      <c r="I103" s="17">
        <f t="shared" si="9"/>
        <v>14.763779527559054</v>
      </c>
      <c r="J103" s="16">
        <f t="shared" si="10"/>
        <v>-15.063779527559054</v>
      </c>
      <c r="K103" s="10">
        <v>125</v>
      </c>
      <c r="L103" s="16">
        <v>1622.8674540682407</v>
      </c>
      <c r="M103" s="16">
        <v>711.84383202099832</v>
      </c>
      <c r="N103" s="16">
        <v>6.3976377952755898</v>
      </c>
      <c r="O103" s="16">
        <v>16.633405544147848</v>
      </c>
      <c r="P103" s="16">
        <v>17.125718105342372</v>
      </c>
      <c r="Q103" s="16">
        <v>0.61307583171792324</v>
      </c>
      <c r="R103" s="16">
        <v>3.5798547421300486</v>
      </c>
      <c r="S103" s="16">
        <v>34.188372305175179</v>
      </c>
      <c r="T103" s="20" t="s">
        <v>122</v>
      </c>
      <c r="U103" s="10">
        <v>4</v>
      </c>
      <c r="V103" s="20" t="s">
        <v>144</v>
      </c>
      <c r="W103" s="10">
        <v>4</v>
      </c>
      <c r="X103" s="20" t="s">
        <v>142</v>
      </c>
      <c r="Y103" s="10">
        <v>5</v>
      </c>
      <c r="Z103" s="20" t="s">
        <v>123</v>
      </c>
      <c r="AA103" s="15">
        <v>4</v>
      </c>
      <c r="AB103" s="11">
        <v>56.861295337713898</v>
      </c>
      <c r="AC103" s="10">
        <v>39.620785402632144</v>
      </c>
      <c r="AD103" s="19">
        <v>3.5179192596539552</v>
      </c>
      <c r="AE103" s="12">
        <v>1663.3405544147849</v>
      </c>
      <c r="AF103" s="10">
        <v>1906.2331629258745</v>
      </c>
      <c r="AG103" s="10">
        <v>1141.7145403561581</v>
      </c>
      <c r="AH103" s="10">
        <v>571.69510991793436</v>
      </c>
      <c r="AI103" s="10">
        <v>2.7934094314815416</v>
      </c>
      <c r="AJ103" s="10"/>
      <c r="AK103" s="10"/>
      <c r="AL103" s="10"/>
      <c r="AM103" s="10"/>
      <c r="AN103" s="10">
        <v>11.088937029431898</v>
      </c>
      <c r="AO103" s="10">
        <v>4.1256756588435213</v>
      </c>
      <c r="AP103" s="10">
        <v>8.9920017824931069</v>
      </c>
      <c r="AQ103" s="10">
        <v>114.66</v>
      </c>
      <c r="AR103" s="10"/>
      <c r="AS103" s="10"/>
      <c r="AT103" s="10">
        <v>13.365080761961513</v>
      </c>
      <c r="AU103" s="10">
        <v>1</v>
      </c>
      <c r="AV103" s="16"/>
      <c r="AW103" s="19">
        <v>285.93497443888117</v>
      </c>
      <c r="AX103" s="1" t="s">
        <v>120</v>
      </c>
      <c r="AY103" s="23">
        <v>15.063779527559101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56.861295337713898</v>
      </c>
      <c r="BG103" s="24">
        <v>39.620785402632144</v>
      </c>
      <c r="BH103" s="24">
        <v>3.5179192596539552</v>
      </c>
      <c r="BI103" s="21"/>
      <c r="BJ103" s="25">
        <f t="shared" ca="1" si="11"/>
        <v>0.85628843228161489</v>
      </c>
      <c r="BK103" s="24">
        <f t="shared" ca="1" si="12"/>
        <v>39.183302509447394</v>
      </c>
      <c r="BL103" s="23">
        <f t="shared" si="13"/>
        <v>3.7579082079326707</v>
      </c>
      <c r="BM103" s="23">
        <f t="shared" ca="1" si="14"/>
        <v>2.5970332038145321</v>
      </c>
      <c r="BN103" s="22">
        <f t="shared" si="15"/>
        <v>2.8743157786843403</v>
      </c>
      <c r="BO103" s="21"/>
      <c r="BP103" s="2"/>
    </row>
    <row r="104" spans="1:68" x14ac:dyDescent="0.2">
      <c r="A104">
        <v>4.55</v>
      </c>
      <c r="B104">
        <v>2.0699999999999998</v>
      </c>
      <c r="C104">
        <v>0.19374</v>
      </c>
      <c r="D104">
        <v>-2.6190000000000001E-2</v>
      </c>
      <c r="E104">
        <v>5.9130000000000002E-2</v>
      </c>
      <c r="F104">
        <v>1.9619500000000001</v>
      </c>
      <c r="G104">
        <v>2.0395500000000002</v>
      </c>
      <c r="H104" s="21"/>
      <c r="I104" s="17">
        <f t="shared" si="9"/>
        <v>14.92782152230971</v>
      </c>
      <c r="J104" s="16">
        <f t="shared" si="10"/>
        <v>-15.227821522309711</v>
      </c>
      <c r="K104" s="10">
        <v>125</v>
      </c>
      <c r="L104" s="16">
        <v>1643.3727034120727</v>
      </c>
      <c r="M104" s="16">
        <v>722.11286089238945</v>
      </c>
      <c r="N104" s="16">
        <v>6.4687226596675407</v>
      </c>
      <c r="O104" s="16">
        <v>15.67414271047228</v>
      </c>
      <c r="P104" s="16">
        <v>16.18031997651152</v>
      </c>
      <c r="Q104" s="16">
        <v>0.57880274532404252</v>
      </c>
      <c r="R104" s="16">
        <v>3.5772020959058466</v>
      </c>
      <c r="S104" s="16">
        <v>35.151199030502809</v>
      </c>
      <c r="T104" s="20" t="s">
        <v>122</v>
      </c>
      <c r="U104" s="10">
        <v>4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58.71575512629969</v>
      </c>
      <c r="AC104" s="10">
        <v>37.958913836632441</v>
      </c>
      <c r="AD104" s="19">
        <v>3.3253310370678717</v>
      </c>
      <c r="AE104" s="12">
        <v>1567.4142710472281</v>
      </c>
      <c r="AF104" s="10">
        <v>1793.8036625137838</v>
      </c>
      <c r="AG104" s="10">
        <v>1078.6879984341012</v>
      </c>
      <c r="AH104" s="10">
        <v>590.03951391432554</v>
      </c>
      <c r="AI104" s="10">
        <v>2.7954808623882692</v>
      </c>
      <c r="AJ104" s="10"/>
      <c r="AK104" s="10"/>
      <c r="AL104" s="10"/>
      <c r="AM104" s="10"/>
      <c r="AN104" s="10">
        <v>10.449428473648187</v>
      </c>
      <c r="AO104" s="10">
        <v>3.9389388068060174</v>
      </c>
      <c r="AP104" s="10">
        <v>8.5508159890387088</v>
      </c>
      <c r="AQ104" s="10">
        <v>114.66</v>
      </c>
      <c r="AR104" s="10"/>
      <c r="AS104" s="10"/>
      <c r="AT104" s="10">
        <v>12.348791120292761</v>
      </c>
      <c r="AU104" s="10">
        <v>1</v>
      </c>
      <c r="AV104" s="16"/>
      <c r="AW104" s="19">
        <v>269.07054937706761</v>
      </c>
      <c r="AX104" s="1" t="s">
        <v>120</v>
      </c>
      <c r="AY104" s="23">
        <v>15.2278215223097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58.71575512629969</v>
      </c>
      <c r="BG104" s="24">
        <v>37.958913836632441</v>
      </c>
      <c r="BH104" s="24">
        <v>3.3253310370678717</v>
      </c>
      <c r="BI104" s="21"/>
      <c r="BJ104" s="25">
        <f t="shared" ca="1" si="11"/>
        <v>0.86450640248883781</v>
      </c>
      <c r="BK104" s="24">
        <f t="shared" ca="1" si="12"/>
        <v>36.762325000733334</v>
      </c>
      <c r="BL104" s="23">
        <f t="shared" si="13"/>
        <v>3.7685822805827431</v>
      </c>
      <c r="BM104" s="23">
        <f t="shared" ca="1" si="14"/>
        <v>2.6179658630747857</v>
      </c>
      <c r="BN104" s="22">
        <f t="shared" si="15"/>
        <v>2.8935635353223894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0.19067999999999999</v>
      </c>
      <c r="D105">
        <v>-3.8460000000000001E-2</v>
      </c>
      <c r="E105">
        <v>6.3960000000000003E-2</v>
      </c>
      <c r="F105">
        <v>1.9649300000000001</v>
      </c>
      <c r="G105">
        <v>2.0413000000000001</v>
      </c>
      <c r="H105" s="21"/>
      <c r="I105" s="17">
        <f t="shared" si="9"/>
        <v>15.091863517060366</v>
      </c>
      <c r="J105" s="16">
        <f t="shared" si="10"/>
        <v>-15.391863517060367</v>
      </c>
      <c r="K105" s="10">
        <v>125</v>
      </c>
      <c r="L105" s="16">
        <v>1663.8779527559047</v>
      </c>
      <c r="M105" s="16">
        <v>732.38188976378058</v>
      </c>
      <c r="N105" s="16">
        <v>6.5398075240594924</v>
      </c>
      <c r="O105" s="16">
        <v>14.863274127310062</v>
      </c>
      <c r="P105" s="16">
        <v>15.388053205682631</v>
      </c>
      <c r="Q105" s="16">
        <v>0.49155569759522183</v>
      </c>
      <c r="R105" s="16">
        <v>3.194398219351724</v>
      </c>
      <c r="S105" s="16">
        <v>36.4429915536507</v>
      </c>
      <c r="T105" s="20" t="s">
        <v>122</v>
      </c>
      <c r="U105" s="10">
        <v>4</v>
      </c>
      <c r="V105" s="20" t="s">
        <v>144</v>
      </c>
      <c r="W105" s="10">
        <v>4</v>
      </c>
      <c r="X105" s="20" t="s">
        <v>144</v>
      </c>
      <c r="Y105" s="10">
        <v>4</v>
      </c>
      <c r="Z105" s="20" t="s">
        <v>123</v>
      </c>
      <c r="AA105" s="15">
        <v>4</v>
      </c>
      <c r="AB105" s="11">
        <v>50.831364709771101</v>
      </c>
      <c r="AC105" s="10">
        <v>44.848838372399754</v>
      </c>
      <c r="AD105" s="19">
        <v>4.319796917829148</v>
      </c>
      <c r="AE105" s="12">
        <v>1486.3274127310062</v>
      </c>
      <c r="AF105" s="10">
        <v>1699.3896159842775</v>
      </c>
      <c r="AG105" s="10">
        <v>1025.8702137121754</v>
      </c>
      <c r="AH105" s="10">
        <v>615.15121432301919</v>
      </c>
      <c r="AI105" s="10">
        <v>3.1304800821074261</v>
      </c>
      <c r="AJ105" s="10"/>
      <c r="AK105" s="10"/>
      <c r="AL105" s="10"/>
      <c r="AM105" s="10"/>
      <c r="AN105" s="10">
        <v>9.9088494182067084</v>
      </c>
      <c r="AO105" s="10">
        <v>3.7252417540100673</v>
      </c>
      <c r="AP105" s="10">
        <v>8.1810914959852283</v>
      </c>
      <c r="AQ105" s="10">
        <v>114.66</v>
      </c>
      <c r="AR105" s="10"/>
      <c r="AS105" s="10"/>
      <c r="AT105" s="10">
        <v>11.493103790769515</v>
      </c>
      <c r="AU105" s="10">
        <v>1</v>
      </c>
      <c r="AV105" s="16"/>
      <c r="AW105" s="19">
        <v>254.90844239764164</v>
      </c>
      <c r="AX105" s="1" t="s">
        <v>120</v>
      </c>
      <c r="AY105" s="23">
        <v>15.391863517060401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50.831364709771101</v>
      </c>
      <c r="BG105" s="24">
        <v>44.848838372399754</v>
      </c>
      <c r="BH105" s="24">
        <v>4.319796917829148</v>
      </c>
      <c r="BI105" s="21"/>
      <c r="BJ105" s="25">
        <f t="shared" ca="1" si="11"/>
        <v>0.86090773625919192</v>
      </c>
      <c r="BK105" s="24">
        <f t="shared" ca="1" si="12"/>
        <v>34.287285730316391</v>
      </c>
      <c r="BL105" s="23">
        <f t="shared" si="13"/>
        <v>3.3769705970403239</v>
      </c>
      <c r="BM105" s="23">
        <f t="shared" ca="1" si="14"/>
        <v>2.607883728537483</v>
      </c>
      <c r="BN105" s="22">
        <f t="shared" si="15"/>
        <v>2.8811361715310331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0.18973000000000001</v>
      </c>
      <c r="D106">
        <v>-4.2130000000000001E-2</v>
      </c>
      <c r="E106">
        <v>6.2030000000000002E-2</v>
      </c>
      <c r="F106">
        <v>1.9583999999999999</v>
      </c>
      <c r="G106">
        <v>2.0420500000000001</v>
      </c>
      <c r="H106" s="21"/>
      <c r="I106" s="17">
        <f t="shared" si="9"/>
        <v>15.255905511811024</v>
      </c>
      <c r="J106" s="16">
        <f t="shared" si="10"/>
        <v>-15.555905511811025</v>
      </c>
      <c r="K106" s="10">
        <v>125</v>
      </c>
      <c r="L106" s="16">
        <v>1684.383202099737</v>
      </c>
      <c r="M106" s="16">
        <v>742.65091863517182</v>
      </c>
      <c r="N106" s="16">
        <v>6.6108923884514432</v>
      </c>
      <c r="O106" s="16">
        <v>14.611533880903496</v>
      </c>
      <c r="P106" s="16">
        <v>15.128879936956537</v>
      </c>
      <c r="Q106" s="16">
        <v>0.46545979986378161</v>
      </c>
      <c r="R106" s="16">
        <v>3.0766309323849241</v>
      </c>
      <c r="S106" s="16">
        <v>35.926809448127841</v>
      </c>
      <c r="T106" s="20" t="s">
        <v>122</v>
      </c>
      <c r="U106" s="10">
        <v>4</v>
      </c>
      <c r="V106" s="20" t="s">
        <v>144</v>
      </c>
      <c r="W106" s="10">
        <v>4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48.429578262320938</v>
      </c>
      <c r="AC106" s="10">
        <v>46.839793713176924</v>
      </c>
      <c r="AD106" s="19">
        <v>4.7306280245021401</v>
      </c>
      <c r="AE106" s="12">
        <v>1461.1533880903494</v>
      </c>
      <c r="AF106" s="10">
        <v>1667.6924520550997</v>
      </c>
      <c r="AG106" s="10">
        <v>1008.5919957971024</v>
      </c>
      <c r="AH106" s="10">
        <v>603.07029379905737</v>
      </c>
      <c r="AI106" s="10">
        <v>3.250308606969722</v>
      </c>
      <c r="AJ106" s="10"/>
      <c r="AK106" s="10"/>
      <c r="AL106" s="10"/>
      <c r="AM106" s="10"/>
      <c r="AN106" s="10">
        <v>9.7410225872689971</v>
      </c>
      <c r="AO106" s="10">
        <v>3.6616441411404166</v>
      </c>
      <c r="AP106" s="10">
        <v>8.060143970579718</v>
      </c>
      <c r="AQ106" s="10">
        <v>114.66</v>
      </c>
      <c r="AR106" s="10"/>
      <c r="AS106" s="10"/>
      <c r="AT106" s="10">
        <v>11.102291598290348</v>
      </c>
      <c r="AU106" s="10">
        <v>1</v>
      </c>
      <c r="AV106" s="16"/>
      <c r="AW106" s="19">
        <v>250.15386780826495</v>
      </c>
      <c r="AX106" s="1" t="s">
        <v>120</v>
      </c>
      <c r="AY106" s="23">
        <v>15.555905511811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48.429578262320938</v>
      </c>
      <c r="BG106" s="24">
        <v>46.839793713176924</v>
      </c>
      <c r="BH106" s="24">
        <v>4.7306280245021401</v>
      </c>
      <c r="BI106" s="21"/>
      <c r="BJ106" s="25">
        <f t="shared" ca="1" si="11"/>
        <v>0.86096032672516776</v>
      </c>
      <c r="BK106" s="24">
        <f t="shared" ca="1" si="12"/>
        <v>33.253484677971997</v>
      </c>
      <c r="BL106" s="23">
        <f t="shared" si="13"/>
        <v>3.2579964574011431</v>
      </c>
      <c r="BM106" s="23">
        <f t="shared" ca="1" si="14"/>
        <v>2.607384944907325</v>
      </c>
      <c r="BN106" s="22">
        <f t="shared" si="15"/>
        <v>2.8773351577803381</v>
      </c>
      <c r="BO106" s="21"/>
      <c r="BP106" s="2"/>
    </row>
    <row r="107" spans="1:68" x14ac:dyDescent="0.2">
      <c r="A107">
        <v>4.7</v>
      </c>
      <c r="B107">
        <v>2.0699999999999998</v>
      </c>
      <c r="C107">
        <v>0.18978</v>
      </c>
      <c r="D107">
        <v>-5.3690000000000002E-2</v>
      </c>
      <c r="E107">
        <v>6.6369999999999998E-2</v>
      </c>
      <c r="F107">
        <v>1.95868</v>
      </c>
      <c r="G107">
        <v>2.0446800000000001</v>
      </c>
      <c r="H107" s="21"/>
      <c r="I107" s="17">
        <f t="shared" si="9"/>
        <v>15.41994750656168</v>
      </c>
      <c r="J107" s="16">
        <f t="shared" si="10"/>
        <v>-15.719947506561681</v>
      </c>
      <c r="K107" s="10">
        <v>125</v>
      </c>
      <c r="L107" s="16">
        <v>1704.888451443569</v>
      </c>
      <c r="M107" s="16">
        <v>752.91994750656295</v>
      </c>
      <c r="N107" s="16">
        <v>6.6819772528433941</v>
      </c>
      <c r="O107" s="16">
        <v>14.624783367556473</v>
      </c>
      <c r="P107" s="16">
        <v>15.158844095561202</v>
      </c>
      <c r="Q107" s="16">
        <v>0.38326127730916337</v>
      </c>
      <c r="R107" s="16">
        <v>2.52830146476267</v>
      </c>
      <c r="S107" s="16">
        <v>37.087550555883929</v>
      </c>
      <c r="T107" s="20" t="s">
        <v>122</v>
      </c>
      <c r="U107" s="10">
        <v>5</v>
      </c>
      <c r="V107" s="20" t="s">
        <v>144</v>
      </c>
      <c r="W107" s="10">
        <v>4</v>
      </c>
      <c r="X107" s="20" t="s">
        <v>142</v>
      </c>
      <c r="Y107" s="10">
        <v>5</v>
      </c>
      <c r="Z107" s="20" t="s">
        <v>121</v>
      </c>
      <c r="AA107" s="15">
        <v>5</v>
      </c>
      <c r="AB107" s="11">
        <v>35.779645482353281</v>
      </c>
      <c r="AC107" s="10">
        <v>56.08573893797498</v>
      </c>
      <c r="AD107" s="19">
        <v>8.1346155796717348</v>
      </c>
      <c r="AE107" s="12">
        <v>1462.4783367556472</v>
      </c>
      <c r="AF107" s="10">
        <v>1670.0114560471879</v>
      </c>
      <c r="AG107" s="10">
        <v>1010.5896063707468</v>
      </c>
      <c r="AH107" s="10">
        <v>625.4860793768338</v>
      </c>
      <c r="AI107" s="10">
        <v>3.9552245408119058</v>
      </c>
      <c r="AJ107" s="10"/>
      <c r="AK107" s="10"/>
      <c r="AL107" s="10"/>
      <c r="AM107" s="10"/>
      <c r="AN107" s="10">
        <v>7.3123916837782366</v>
      </c>
      <c r="AO107" s="10">
        <v>3.5838171031598125</v>
      </c>
      <c r="AP107" s="10">
        <v>8.0741272445952283</v>
      </c>
      <c r="AQ107" s="10">
        <v>114.66</v>
      </c>
      <c r="AR107" s="10"/>
      <c r="AS107" s="10"/>
      <c r="AT107" s="10">
        <v>10.957136992066733</v>
      </c>
      <c r="AU107" s="10">
        <v>1</v>
      </c>
      <c r="AV107" s="16"/>
      <c r="AW107" s="19">
        <v>250.50171840707819</v>
      </c>
      <c r="AX107" s="1" t="s">
        <v>120</v>
      </c>
      <c r="AY107" s="23">
        <v>15.7199475065617</v>
      </c>
      <c r="AZ107" s="18">
        <v>0</v>
      </c>
      <c r="BA107" s="18">
        <v>100</v>
      </c>
      <c r="BB107" s="18">
        <v>0</v>
      </c>
      <c r="BC107" s="18">
        <v>0</v>
      </c>
      <c r="BD107" s="18">
        <v>100</v>
      </c>
      <c r="BE107" s="18">
        <v>0</v>
      </c>
      <c r="BF107" s="24">
        <v>35.779645482353281</v>
      </c>
      <c r="BG107" s="24">
        <v>56.08573893797498</v>
      </c>
      <c r="BH107" s="24">
        <v>8.1346155796717348</v>
      </c>
      <c r="BI107" s="21"/>
      <c r="BJ107" s="25">
        <f t="shared" ca="1" si="11"/>
        <v>0.84358056708166151</v>
      </c>
      <c r="BK107" s="24">
        <f t="shared" ca="1" si="12"/>
        <v>32.32119425199997</v>
      </c>
      <c r="BL107" s="23">
        <f t="shared" si="13"/>
        <v>2.67894984619541</v>
      </c>
      <c r="BM107" s="23">
        <f t="shared" ca="1" si="14"/>
        <v>2.5611319615147456</v>
      </c>
      <c r="BN107" s="22">
        <f t="shared" si="15"/>
        <v>2.8268588225660225</v>
      </c>
      <c r="BO107" s="21"/>
      <c r="BP107" s="2"/>
    </row>
    <row r="108" spans="1:68" x14ac:dyDescent="0.2">
      <c r="A108">
        <v>4.75</v>
      </c>
      <c r="B108">
        <v>0.42</v>
      </c>
      <c r="C108">
        <v>0.18929000000000001</v>
      </c>
      <c r="D108">
        <v>-6.3420000000000004E-2</v>
      </c>
      <c r="E108">
        <v>7.2559999999999999E-2</v>
      </c>
      <c r="F108">
        <v>1.9569000000000001</v>
      </c>
      <c r="G108">
        <v>2.0477799999999999</v>
      </c>
      <c r="H108" s="21"/>
      <c r="I108" s="17">
        <f t="shared" si="9"/>
        <v>15.583989501312335</v>
      </c>
      <c r="J108" s="16">
        <f t="shared" si="10"/>
        <v>-15.883989501312335</v>
      </c>
      <c r="K108" s="10">
        <v>125</v>
      </c>
      <c r="L108" s="16">
        <v>1725.3937007874008</v>
      </c>
      <c r="M108" s="16">
        <v>763.18897637795396</v>
      </c>
      <c r="N108" s="16">
        <v>6.7530621172353449</v>
      </c>
      <c r="O108" s="16">
        <v>14.494938398357295</v>
      </c>
      <c r="P108" s="16">
        <v>15.052838716081135</v>
      </c>
      <c r="Q108" s="16">
        <v>0.3140751506260806</v>
      </c>
      <c r="R108" s="16">
        <v>2.086484526606601</v>
      </c>
      <c r="S108" s="16">
        <v>38.743077619711151</v>
      </c>
      <c r="T108" s="20" t="s">
        <v>122</v>
      </c>
      <c r="U108" s="10">
        <v>5</v>
      </c>
      <c r="V108" s="20" t="s">
        <v>144</v>
      </c>
      <c r="W108" s="10">
        <v>4</v>
      </c>
      <c r="X108" s="20" t="s">
        <v>142</v>
      </c>
      <c r="Y108" s="10">
        <v>5</v>
      </c>
      <c r="Z108" s="20" t="s">
        <v>121</v>
      </c>
      <c r="AA108" s="15">
        <v>5</v>
      </c>
      <c r="AB108" s="11">
        <v>27.113894217825006</v>
      </c>
      <c r="AC108" s="10">
        <v>60.62619704554335</v>
      </c>
      <c r="AD108" s="19">
        <v>12.259908736631646</v>
      </c>
      <c r="AE108" s="12">
        <v>1449.4938398357294</v>
      </c>
      <c r="AF108" s="10">
        <v>1656.3340437940133</v>
      </c>
      <c r="AG108" s="10">
        <v>1003.5225810720757</v>
      </c>
      <c r="AH108" s="10">
        <v>658.08031890807376</v>
      </c>
      <c r="AI108" s="10">
        <v>4.7927506159193598</v>
      </c>
      <c r="AJ108" s="10"/>
      <c r="AK108" s="10"/>
      <c r="AL108" s="10"/>
      <c r="AM108" s="10"/>
      <c r="AN108" s="10">
        <v>7.2474691991786475</v>
      </c>
      <c r="AO108" s="10">
        <v>3.4874140773730073</v>
      </c>
      <c r="AP108" s="10">
        <v>8.0246580675045305</v>
      </c>
      <c r="AQ108" s="10">
        <v>114.66</v>
      </c>
      <c r="AR108" s="10"/>
      <c r="AS108" s="10"/>
      <c r="AT108" s="10">
        <v>10.707423576713939</v>
      </c>
      <c r="AU108" s="10">
        <v>1</v>
      </c>
      <c r="AV108" s="16"/>
      <c r="AW108" s="19">
        <v>248.45010656910196</v>
      </c>
      <c r="AX108" s="1" t="s">
        <v>120</v>
      </c>
      <c r="AY108" s="23">
        <v>15.8839895013123</v>
      </c>
      <c r="AZ108" s="18">
        <v>0</v>
      </c>
      <c r="BA108" s="18">
        <v>100</v>
      </c>
      <c r="BB108" s="18">
        <v>0</v>
      </c>
      <c r="BC108" s="18">
        <v>0</v>
      </c>
      <c r="BD108" s="18">
        <v>100</v>
      </c>
      <c r="BE108" s="18">
        <v>0</v>
      </c>
      <c r="BF108" s="24">
        <v>27.113894217825006</v>
      </c>
      <c r="BG108" s="24">
        <v>60.62619704554335</v>
      </c>
      <c r="BH108" s="24">
        <v>12.259908736631646</v>
      </c>
      <c r="BI108" s="21"/>
      <c r="BJ108" s="25">
        <f t="shared" ca="1" si="11"/>
        <v>0.82835308367421834</v>
      </c>
      <c r="BK108" s="24">
        <f t="shared" ca="1" si="12"/>
        <v>31.205005251893365</v>
      </c>
      <c r="BL108" s="23">
        <f t="shared" si="13"/>
        <v>2.2133334084948939</v>
      </c>
      <c r="BM108" s="23">
        <f t="shared" ca="1" si="14"/>
        <v>2.5205279971144585</v>
      </c>
      <c r="BN108" s="22">
        <f t="shared" si="15"/>
        <v>2.7823504826284378</v>
      </c>
      <c r="BO108" s="21"/>
      <c r="BP108" s="2"/>
    </row>
    <row r="109" spans="1:68" x14ac:dyDescent="0.2">
      <c r="A109">
        <v>4.8</v>
      </c>
      <c r="B109">
        <v>2.0699999999999998</v>
      </c>
      <c r="C109">
        <v>0.18787999999999999</v>
      </c>
      <c r="D109">
        <v>-5.9569999999999998E-2</v>
      </c>
      <c r="E109">
        <v>7.1879999999999999E-2</v>
      </c>
      <c r="F109">
        <v>1.9550000000000001</v>
      </c>
      <c r="G109">
        <v>2.0480999999999998</v>
      </c>
      <c r="H109" s="21"/>
      <c r="I109" s="17">
        <f t="shared" si="9"/>
        <v>15.748031496062991</v>
      </c>
      <c r="J109" s="16">
        <f t="shared" si="10"/>
        <v>-16.04803149606299</v>
      </c>
      <c r="K109" s="10">
        <v>125</v>
      </c>
      <c r="L109" s="16">
        <v>1745.8989501312328</v>
      </c>
      <c r="M109" s="16">
        <v>773.45800524934509</v>
      </c>
      <c r="N109" s="16">
        <v>6.8241469816272957</v>
      </c>
      <c r="O109" s="16">
        <v>14.121302874743327</v>
      </c>
      <c r="P109" s="16">
        <v>14.676584303774277</v>
      </c>
      <c r="Q109" s="16">
        <v>0.34145095614816368</v>
      </c>
      <c r="R109" s="16">
        <v>2.3265015147997006</v>
      </c>
      <c r="S109" s="16">
        <v>38.561210349371493</v>
      </c>
      <c r="T109" s="20" t="s">
        <v>122</v>
      </c>
      <c r="U109" s="10">
        <v>5</v>
      </c>
      <c r="V109" s="20" t="s">
        <v>144</v>
      </c>
      <c r="W109" s="10">
        <v>4</v>
      </c>
      <c r="X109" s="20" t="s">
        <v>142</v>
      </c>
      <c r="Y109" s="10">
        <v>5</v>
      </c>
      <c r="Z109" s="20" t="s">
        <v>121</v>
      </c>
      <c r="AA109" s="15">
        <v>5</v>
      </c>
      <c r="AB109" s="11">
        <v>32.547173666299798</v>
      </c>
      <c r="AC109" s="10">
        <v>57.998484188612892</v>
      </c>
      <c r="AD109" s="19">
        <v>9.4543421450873062</v>
      </c>
      <c r="AE109" s="12">
        <v>1412.1302874743328</v>
      </c>
      <c r="AF109" s="10">
        <v>1610.8626276788634</v>
      </c>
      <c r="AG109" s="10">
        <v>975.74382278307075</v>
      </c>
      <c r="AH109" s="10">
        <v>652.87673213645212</v>
      </c>
      <c r="AI109" s="10">
        <v>4.2982993719911446</v>
      </c>
      <c r="AJ109" s="10"/>
      <c r="AK109" s="10"/>
      <c r="AL109" s="10"/>
      <c r="AM109" s="10"/>
      <c r="AN109" s="10">
        <v>7.0606514373716633</v>
      </c>
      <c r="AO109" s="10">
        <v>3.4661229542920982</v>
      </c>
      <c r="AP109" s="10">
        <v>7.8059505822645656</v>
      </c>
      <c r="AQ109" s="10">
        <v>114.66</v>
      </c>
      <c r="AR109" s="10"/>
      <c r="AS109" s="10"/>
      <c r="AT109" s="10">
        <v>10.252125348261153</v>
      </c>
      <c r="AU109" s="10">
        <v>1</v>
      </c>
      <c r="AV109" s="16"/>
      <c r="AW109" s="19">
        <v>241.6293941518295</v>
      </c>
      <c r="AX109" s="1" t="s">
        <v>120</v>
      </c>
      <c r="AY109" s="23">
        <v>16.048031496063</v>
      </c>
      <c r="AZ109" s="18">
        <v>0</v>
      </c>
      <c r="BA109" s="18">
        <v>100</v>
      </c>
      <c r="BB109" s="18">
        <v>0</v>
      </c>
      <c r="BC109" s="18">
        <v>0</v>
      </c>
      <c r="BD109" s="18">
        <v>100</v>
      </c>
      <c r="BE109" s="18">
        <v>0</v>
      </c>
      <c r="BF109" s="24">
        <v>32.547173666299798</v>
      </c>
      <c r="BG109" s="24">
        <v>57.998484188612892</v>
      </c>
      <c r="BH109" s="24">
        <v>9.4543421450873062</v>
      </c>
      <c r="BI109" s="21"/>
      <c r="BJ109" s="25">
        <f t="shared" ca="1" si="11"/>
        <v>0.84317264502037947</v>
      </c>
      <c r="BK109" s="24">
        <f t="shared" ca="1" si="12"/>
        <v>30.472785698246668</v>
      </c>
      <c r="BL109" s="23">
        <f t="shared" si="13"/>
        <v>2.4736307529522401</v>
      </c>
      <c r="BM109" s="23">
        <f t="shared" ca="1" si="14"/>
        <v>2.5587876672380672</v>
      </c>
      <c r="BN109" s="22">
        <f t="shared" si="15"/>
        <v>2.8178683592970448</v>
      </c>
      <c r="BO109" s="21"/>
      <c r="BP109" s="2"/>
    </row>
    <row r="110" spans="1:68" x14ac:dyDescent="0.2">
      <c r="A110">
        <v>4.8499999999999996</v>
      </c>
      <c r="B110">
        <v>2.0699999999999998</v>
      </c>
      <c r="C110">
        <v>0.18695000000000001</v>
      </c>
      <c r="D110">
        <v>-5.7840000000000003E-2</v>
      </c>
      <c r="E110">
        <v>7.5740000000000002E-2</v>
      </c>
      <c r="F110">
        <v>1.9543999999999999</v>
      </c>
      <c r="G110">
        <v>2.0471499999999998</v>
      </c>
      <c r="H110" s="21"/>
      <c r="I110" s="17">
        <f t="shared" si="9"/>
        <v>15.912073490813647</v>
      </c>
      <c r="J110" s="16">
        <f t="shared" si="10"/>
        <v>-16.212073490813648</v>
      </c>
      <c r="K110" s="10">
        <v>125</v>
      </c>
      <c r="L110" s="16">
        <v>1766.4041994750648</v>
      </c>
      <c r="M110" s="16">
        <v>783.72703412073622</v>
      </c>
      <c r="N110" s="16">
        <v>6.8952318460192465</v>
      </c>
      <c r="O110" s="16">
        <v>13.87486242299795</v>
      </c>
      <c r="P110" s="16">
        <v>14.445009896667958</v>
      </c>
      <c r="Q110" s="16">
        <v>0.35375229213600884</v>
      </c>
      <c r="R110" s="16">
        <v>2.4489584615487812</v>
      </c>
      <c r="S110" s="16">
        <v>39.593574560417231</v>
      </c>
      <c r="T110" s="20" t="s">
        <v>122</v>
      </c>
      <c r="U110" s="10">
        <v>5</v>
      </c>
      <c r="V110" s="20" t="s">
        <v>144</v>
      </c>
      <c r="W110" s="10">
        <v>4</v>
      </c>
      <c r="X110" s="20" t="s">
        <v>142</v>
      </c>
      <c r="Y110" s="10">
        <v>5</v>
      </c>
      <c r="Z110" s="20" t="s">
        <v>121</v>
      </c>
      <c r="AA110" s="15">
        <v>5</v>
      </c>
      <c r="AB110" s="11">
        <v>35.68559966687495</v>
      </c>
      <c r="AC110" s="10">
        <v>56.144537215720938</v>
      </c>
      <c r="AD110" s="19">
        <v>8.1698631174041143</v>
      </c>
      <c r="AE110" s="12">
        <v>1387.4862422997951</v>
      </c>
      <c r="AF110" s="10">
        <v>1582.41238864613</v>
      </c>
      <c r="AG110" s="10">
        <v>958.37574225009689</v>
      </c>
      <c r="AH110" s="10">
        <v>672.65162155332996</v>
      </c>
      <c r="AI110" s="10">
        <v>4.0833685654577234</v>
      </c>
      <c r="AJ110" s="10"/>
      <c r="AK110" s="10"/>
      <c r="AL110" s="10"/>
      <c r="AM110" s="10"/>
      <c r="AN110" s="10">
        <v>6.9374312114989749</v>
      </c>
      <c r="AO110" s="10">
        <v>3.4489608717523828</v>
      </c>
      <c r="AP110" s="10">
        <v>7.6670059380007745</v>
      </c>
      <c r="AQ110" s="10">
        <v>114.66</v>
      </c>
      <c r="AR110" s="10"/>
      <c r="AS110" s="10"/>
      <c r="AT110" s="10">
        <v>9.9218695340778851</v>
      </c>
      <c r="AU110" s="10">
        <v>1</v>
      </c>
      <c r="AV110" s="16"/>
      <c r="AW110" s="19">
        <v>237.36185829691951</v>
      </c>
      <c r="AX110" s="1" t="s">
        <v>120</v>
      </c>
      <c r="AY110" s="23">
        <v>16.212073490813601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35.68559966687495</v>
      </c>
      <c r="BG110" s="24">
        <v>56.144537215720938</v>
      </c>
      <c r="BH110" s="24">
        <v>8.1698631174041143</v>
      </c>
      <c r="BI110" s="21"/>
      <c r="BJ110" s="25">
        <f t="shared" ca="1" si="11"/>
        <v>0.85158581930236776</v>
      </c>
      <c r="BK110" s="24">
        <f t="shared" ca="1" si="12"/>
        <v>29.856743921019412</v>
      </c>
      <c r="BL110" s="23">
        <f t="shared" si="13"/>
        <v>2.608444961268932</v>
      </c>
      <c r="BM110" s="23">
        <f t="shared" ca="1" si="14"/>
        <v>2.5802326731512482</v>
      </c>
      <c r="BN110" s="22">
        <f t="shared" si="15"/>
        <v>2.8361580725458397</v>
      </c>
      <c r="BO110" s="21"/>
      <c r="BP110" s="2"/>
    </row>
    <row r="111" spans="1:68" x14ac:dyDescent="0.2">
      <c r="A111">
        <v>4.9000000000000004</v>
      </c>
      <c r="B111">
        <v>2.0699999999999998</v>
      </c>
      <c r="C111">
        <v>0.18966</v>
      </c>
      <c r="D111">
        <v>-4.829E-2</v>
      </c>
      <c r="E111">
        <v>8.6330000000000004E-2</v>
      </c>
      <c r="F111">
        <v>1.95095</v>
      </c>
      <c r="G111">
        <v>2.0472000000000001</v>
      </c>
      <c r="H111" s="21"/>
      <c r="I111" s="17">
        <f t="shared" si="9"/>
        <v>16.076115485564305</v>
      </c>
      <c r="J111" s="16">
        <f t="shared" si="10"/>
        <v>-16.376115485564306</v>
      </c>
      <c r="K111" s="10">
        <v>125</v>
      </c>
      <c r="L111" s="16">
        <v>1786.9094488188971</v>
      </c>
      <c r="M111" s="16">
        <v>793.99606299212746</v>
      </c>
      <c r="N111" s="16">
        <v>6.9663167104111983</v>
      </c>
      <c r="O111" s="16">
        <v>14.592984599589325</v>
      </c>
      <c r="P111" s="16">
        <v>15.203917413344211</v>
      </c>
      <c r="Q111" s="16">
        <v>0.42165851102844865</v>
      </c>
      <c r="R111" s="16">
        <v>2.7733543899571984</v>
      </c>
      <c r="S111" s="16">
        <v>42.425889844089333</v>
      </c>
      <c r="T111" s="20" t="s">
        <v>122</v>
      </c>
      <c r="U111" s="10">
        <v>5</v>
      </c>
      <c r="V111" s="20" t="s">
        <v>144</v>
      </c>
      <c r="W111" s="10">
        <v>4</v>
      </c>
      <c r="X111" s="20" t="s">
        <v>142</v>
      </c>
      <c r="Y111" s="10">
        <v>5</v>
      </c>
      <c r="Z111" s="20" t="s">
        <v>123</v>
      </c>
      <c r="AA111" s="15">
        <v>4</v>
      </c>
      <c r="AB111" s="11">
        <v>41.663765627051085</v>
      </c>
      <c r="AC111" s="10">
        <v>52.084084908976628</v>
      </c>
      <c r="AD111" s="19">
        <v>6.2521494639722892</v>
      </c>
      <c r="AE111" s="12">
        <v>1459.2984599589324</v>
      </c>
      <c r="AF111" s="10">
        <v>1670.4894347642871</v>
      </c>
      <c r="AG111" s="10">
        <v>1013.5944942229474</v>
      </c>
      <c r="AH111" s="10">
        <v>729.4540758928074</v>
      </c>
      <c r="AI111" s="10">
        <v>3.6057418540564994</v>
      </c>
      <c r="AJ111" s="10"/>
      <c r="AK111" s="10"/>
      <c r="AL111" s="10"/>
      <c r="AM111" s="10"/>
      <c r="AN111" s="10">
        <v>7.2964922997946626</v>
      </c>
      <c r="AO111" s="10">
        <v>3.6655961781975868</v>
      </c>
      <c r="AP111" s="10">
        <v>8.0951614595606323</v>
      </c>
      <c r="AQ111" s="10">
        <v>114.66</v>
      </c>
      <c r="AR111" s="10"/>
      <c r="AS111" s="10"/>
      <c r="AT111" s="10">
        <v>10.358086510260987</v>
      </c>
      <c r="AU111" s="10">
        <v>1</v>
      </c>
      <c r="AV111" s="16"/>
      <c r="AW111" s="19">
        <v>250.57341521464306</v>
      </c>
      <c r="AX111" s="1" t="s">
        <v>120</v>
      </c>
      <c r="AY111" s="23">
        <v>16.376115485564299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41.663765627051085</v>
      </c>
      <c r="BG111" s="24">
        <v>52.084084908976628</v>
      </c>
      <c r="BH111" s="24">
        <v>6.2521494639722892</v>
      </c>
      <c r="BI111" s="21"/>
      <c r="BJ111" s="25">
        <f t="shared" ca="1" si="11"/>
        <v>0.85850907622220007</v>
      </c>
      <c r="BK111" s="24">
        <f t="shared" ca="1" si="12"/>
        <v>31.370176744411577</v>
      </c>
      <c r="BL111" s="23">
        <f t="shared" si="13"/>
        <v>2.9465050864811411</v>
      </c>
      <c r="BM111" s="23">
        <f t="shared" ca="1" si="14"/>
        <v>2.5977671348068023</v>
      </c>
      <c r="BN111" s="22">
        <f t="shared" si="15"/>
        <v>2.8490659453485963</v>
      </c>
      <c r="BO111" s="21"/>
      <c r="BP111" s="2"/>
    </row>
    <row r="112" spans="1:68" x14ac:dyDescent="0.2">
      <c r="A112">
        <v>4.95</v>
      </c>
      <c r="B112">
        <v>2.0699999999999998</v>
      </c>
      <c r="C112">
        <v>0.19209999999999999</v>
      </c>
      <c r="D112">
        <v>-3.9419999999999997E-2</v>
      </c>
      <c r="E112">
        <v>9.1020000000000004E-2</v>
      </c>
      <c r="F112">
        <v>1.9514</v>
      </c>
      <c r="G112">
        <v>2.04853</v>
      </c>
      <c r="H112" s="21"/>
      <c r="I112" s="17">
        <f t="shared" si="9"/>
        <v>16.240157480314959</v>
      </c>
      <c r="J112" s="16">
        <f t="shared" si="10"/>
        <v>-16.54015748031496</v>
      </c>
      <c r="K112" s="10">
        <v>125</v>
      </c>
      <c r="L112" s="16">
        <v>1807.4146981627289</v>
      </c>
      <c r="M112" s="16">
        <v>804.26509186351848</v>
      </c>
      <c r="N112" s="16">
        <v>7.0374015748031491</v>
      </c>
      <c r="O112" s="16">
        <v>15.239559548254622</v>
      </c>
      <c r="P112" s="16">
        <v>15.868554991376655</v>
      </c>
      <c r="Q112" s="16">
        <v>0.48472952271179337</v>
      </c>
      <c r="R112" s="16">
        <v>3.054654459559845</v>
      </c>
      <c r="S112" s="16">
        <v>43.680239105696714</v>
      </c>
      <c r="T112" s="20" t="s">
        <v>122</v>
      </c>
      <c r="U112" s="10">
        <v>4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47.130887679392174</v>
      </c>
      <c r="AC112" s="10">
        <v>47.89065086349644</v>
      </c>
      <c r="AD112" s="19">
        <v>4.9784614571113881</v>
      </c>
      <c r="AE112" s="12">
        <v>1523.9559548254622</v>
      </c>
      <c r="AF112" s="10">
        <v>1747.4758998655259</v>
      </c>
      <c r="AG112" s="10">
        <v>1057.903666091777</v>
      </c>
      <c r="AH112" s="10">
        <v>753.79551492123903</v>
      </c>
      <c r="AI112" s="10">
        <v>3.2736926982703412</v>
      </c>
      <c r="AJ112" s="10"/>
      <c r="AK112" s="10"/>
      <c r="AL112" s="10"/>
      <c r="AM112" s="10"/>
      <c r="AN112" s="10">
        <v>10.159706365503082</v>
      </c>
      <c r="AO112" s="10">
        <v>3.8562460955516209</v>
      </c>
      <c r="AP112" s="10">
        <v>8.4053256626424382</v>
      </c>
      <c r="AQ112" s="10">
        <v>114.66</v>
      </c>
      <c r="AR112" s="10"/>
      <c r="AS112" s="10"/>
      <c r="AT112" s="10">
        <v>10.712465054997949</v>
      </c>
      <c r="AU112" s="10">
        <v>1</v>
      </c>
      <c r="AV112" s="16"/>
      <c r="AW112" s="19">
        <v>262.12138497982886</v>
      </c>
      <c r="AX112" s="1" t="s">
        <v>120</v>
      </c>
      <c r="AY112" s="23">
        <v>16.540157480314999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47.130887679392174</v>
      </c>
      <c r="BG112" s="24">
        <v>47.89065086349644</v>
      </c>
      <c r="BH112" s="24">
        <v>4.9784614571113881</v>
      </c>
      <c r="BI112" s="21"/>
      <c r="BJ112" s="25">
        <f t="shared" ca="1" si="11"/>
        <v>0.86414919552388969</v>
      </c>
      <c r="BK112" s="24">
        <f t="shared" ca="1" si="12"/>
        <v>32.622594268719297</v>
      </c>
      <c r="BL112" s="23">
        <f t="shared" si="13"/>
        <v>3.2391210007497686</v>
      </c>
      <c r="BM112" s="23">
        <f t="shared" ca="1" si="14"/>
        <v>2.6119337811916403</v>
      </c>
      <c r="BN112" s="22">
        <f t="shared" si="15"/>
        <v>2.858821107493037</v>
      </c>
      <c r="BO112" s="21"/>
      <c r="BP112" s="2"/>
    </row>
    <row r="113" spans="1:68" x14ac:dyDescent="0.2">
      <c r="A113">
        <v>5</v>
      </c>
      <c r="B113">
        <v>2.11</v>
      </c>
      <c r="C113">
        <v>0.19472999999999999</v>
      </c>
      <c r="D113">
        <v>-2.6370000000000001E-2</v>
      </c>
      <c r="E113">
        <v>8.3909999999999998E-2</v>
      </c>
      <c r="F113">
        <v>1.95485</v>
      </c>
      <c r="G113">
        <v>2.0482499999999999</v>
      </c>
      <c r="H113" s="21"/>
      <c r="I113" s="17">
        <f t="shared" si="9"/>
        <v>16.404199475065617</v>
      </c>
      <c r="J113" s="16">
        <f t="shared" si="10"/>
        <v>-16.704199475065618</v>
      </c>
      <c r="K113" s="10">
        <v>125</v>
      </c>
      <c r="L113" s="16">
        <v>1827.9199475065611</v>
      </c>
      <c r="M113" s="16">
        <v>814.53412073490972</v>
      </c>
      <c r="N113" s="16">
        <v>7.1084864391951008</v>
      </c>
      <c r="O113" s="16">
        <v>15.93648254620123</v>
      </c>
      <c r="P113" s="16">
        <v>16.538095197254943</v>
      </c>
      <c r="Q113" s="16">
        <v>0.57752283753339972</v>
      </c>
      <c r="R113" s="16">
        <v>3.4920759050247767</v>
      </c>
      <c r="S113" s="16">
        <v>41.778656323174644</v>
      </c>
      <c r="T113" s="20" t="s">
        <v>122</v>
      </c>
      <c r="U113" s="10">
        <v>4</v>
      </c>
      <c r="V113" s="20" t="s">
        <v>144</v>
      </c>
      <c r="W113" s="10">
        <v>4</v>
      </c>
      <c r="X113" s="20" t="s">
        <v>144</v>
      </c>
      <c r="Y113" s="10">
        <v>4</v>
      </c>
      <c r="Z113" s="20" t="s">
        <v>123</v>
      </c>
      <c r="AA113" s="15">
        <v>4</v>
      </c>
      <c r="AB113" s="11">
        <v>56.546546090012171</v>
      </c>
      <c r="AC113" s="10">
        <v>39.900623993623043</v>
      </c>
      <c r="AD113" s="19">
        <v>3.5528299163647858</v>
      </c>
      <c r="AE113" s="12">
        <v>1593.648254620123</v>
      </c>
      <c r="AF113" s="10">
        <v>1825.0391447133345</v>
      </c>
      <c r="AG113" s="10">
        <v>1102.5396798169963</v>
      </c>
      <c r="AH113" s="10">
        <v>713.21492332757907</v>
      </c>
      <c r="AI113" s="10">
        <v>2.8636261845313609</v>
      </c>
      <c r="AJ113" s="10"/>
      <c r="AK113" s="10"/>
      <c r="AL113" s="10"/>
      <c r="AM113" s="10"/>
      <c r="AN113" s="10">
        <v>10.624321697467487</v>
      </c>
      <c r="AO113" s="10">
        <v>4.073789387719291</v>
      </c>
      <c r="AP113" s="10">
        <v>8.7177777587189738</v>
      </c>
      <c r="AQ113" s="10">
        <v>114.66</v>
      </c>
      <c r="AR113" s="10"/>
      <c r="AS113" s="10"/>
      <c r="AT113" s="10">
        <v>11.062003299252526</v>
      </c>
      <c r="AU113" s="10">
        <v>1</v>
      </c>
      <c r="AV113" s="16"/>
      <c r="AW113" s="19">
        <v>273.75587170700021</v>
      </c>
      <c r="AX113" s="1" t="s">
        <v>120</v>
      </c>
      <c r="AY113" s="23">
        <v>16.7041994750656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56.546546090012171</v>
      </c>
      <c r="BG113" s="24">
        <v>39.900623993623043</v>
      </c>
      <c r="BH113" s="24">
        <v>3.5528299163647858</v>
      </c>
      <c r="BI113" s="21"/>
      <c r="BJ113" s="25">
        <f t="shared" ca="1" si="11"/>
        <v>0.87393924737708861</v>
      </c>
      <c r="BK113" s="24">
        <f t="shared" ca="1" si="12"/>
        <v>34.005386541328079</v>
      </c>
      <c r="BL113" s="23">
        <f t="shared" si="13"/>
        <v>3.6963507373175815</v>
      </c>
      <c r="BM113" s="23">
        <f t="shared" ca="1" si="14"/>
        <v>2.6369926389977629</v>
      </c>
      <c r="BN113" s="22">
        <f t="shared" si="15"/>
        <v>2.8796484295921951</v>
      </c>
      <c r="BO113" s="21"/>
      <c r="BP113" s="2"/>
    </row>
    <row r="114" spans="1:68" x14ac:dyDescent="0.2">
      <c r="A114">
        <v>5.05</v>
      </c>
      <c r="B114">
        <v>2.0699999999999998</v>
      </c>
      <c r="C114">
        <v>0.19434999999999999</v>
      </c>
      <c r="D114">
        <v>-3.1009999999999999E-2</v>
      </c>
      <c r="E114">
        <v>7.6810000000000003E-2</v>
      </c>
      <c r="F114">
        <v>1.9479299999999999</v>
      </c>
      <c r="G114">
        <v>2.0493299999999999</v>
      </c>
      <c r="H114" s="21"/>
      <c r="I114" s="17">
        <f t="shared" si="9"/>
        <v>16.568241469816272</v>
      </c>
      <c r="J114" s="16">
        <f t="shared" si="10"/>
        <v>-16.868241469816272</v>
      </c>
      <c r="K114" s="10">
        <v>125</v>
      </c>
      <c r="L114" s="16">
        <v>1848.4251968503929</v>
      </c>
      <c r="M114" s="16">
        <v>824.80314960630074</v>
      </c>
      <c r="N114" s="16">
        <v>7.1795713035870499</v>
      </c>
      <c r="O114" s="16">
        <v>15.835786447638604</v>
      </c>
      <c r="P114" s="16">
        <v>16.410054819693013</v>
      </c>
      <c r="Q114" s="16">
        <v>0.54452965893016192</v>
      </c>
      <c r="R114" s="16">
        <v>3.318268372124479</v>
      </c>
      <c r="S114" s="16">
        <v>39.879748059334055</v>
      </c>
      <c r="T114" s="20" t="s">
        <v>122</v>
      </c>
      <c r="U114" s="10">
        <v>4</v>
      </c>
      <c r="V114" s="20" t="s">
        <v>144</v>
      </c>
      <c r="W114" s="10">
        <v>4</v>
      </c>
      <c r="X114" s="20" t="s">
        <v>144</v>
      </c>
      <c r="Y114" s="10">
        <v>4</v>
      </c>
      <c r="Z114" s="20" t="s">
        <v>123</v>
      </c>
      <c r="AA114" s="15">
        <v>4</v>
      </c>
      <c r="AB114" s="11">
        <v>52.196290734854529</v>
      </c>
      <c r="AC114" s="10">
        <v>43.692194304778326</v>
      </c>
      <c r="AD114" s="19">
        <v>4.1115149603671464</v>
      </c>
      <c r="AE114" s="12">
        <v>1583.5786447638604</v>
      </c>
      <c r="AF114" s="10">
        <v>1808.7693797446466</v>
      </c>
      <c r="AG114" s="10">
        <v>1094.0036546462009</v>
      </c>
      <c r="AH114" s="10">
        <v>672.68935040393853</v>
      </c>
      <c r="AI114" s="10">
        <v>3.0136200206126267</v>
      </c>
      <c r="AJ114" s="10"/>
      <c r="AK114" s="10"/>
      <c r="AL114" s="10"/>
      <c r="AM114" s="10"/>
      <c r="AN114" s="10">
        <v>10.557190965092403</v>
      </c>
      <c r="AO114" s="10">
        <v>4.0269827527467141</v>
      </c>
      <c r="AP114" s="10">
        <v>8.6580255825234058</v>
      </c>
      <c r="AQ114" s="10">
        <v>114.66</v>
      </c>
      <c r="AR114" s="10"/>
      <c r="AS114" s="10"/>
      <c r="AT114" s="10">
        <v>10.813468429231479</v>
      </c>
      <c r="AU114" s="10">
        <v>1</v>
      </c>
      <c r="AV114" s="16"/>
      <c r="AW114" s="19">
        <v>271.31540696169697</v>
      </c>
      <c r="AX114" s="1" t="s">
        <v>120</v>
      </c>
      <c r="AY114" s="23">
        <v>16.868241469816301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52.196290734854529</v>
      </c>
      <c r="BG114" s="24">
        <v>43.692194304778326</v>
      </c>
      <c r="BH114" s="24">
        <v>4.1115149603671464</v>
      </c>
      <c r="BI114" s="21"/>
      <c r="BJ114" s="25">
        <f t="shared" ca="1" si="11"/>
        <v>0.87132974101558913</v>
      </c>
      <c r="BK114" s="24">
        <f t="shared" ca="1" si="12"/>
        <v>33.255353459440407</v>
      </c>
      <c r="BL114" s="23">
        <f t="shared" si="13"/>
        <v>3.5163063858568848</v>
      </c>
      <c r="BM114" s="23">
        <f t="shared" ca="1" si="14"/>
        <v>2.6295067245868289</v>
      </c>
      <c r="BN114" s="22">
        <f t="shared" si="15"/>
        <v>2.8688091459675387</v>
      </c>
      <c r="BO114" s="21"/>
      <c r="BP114" s="2"/>
    </row>
    <row r="115" spans="1:68" x14ac:dyDescent="0.2">
      <c r="A115">
        <v>5.0999999999999996</v>
      </c>
      <c r="B115">
        <v>2.0699999999999998</v>
      </c>
      <c r="C115">
        <v>0.19186</v>
      </c>
      <c r="D115">
        <v>-3.3770000000000001E-2</v>
      </c>
      <c r="E115">
        <v>7.739E-2</v>
      </c>
      <c r="F115">
        <v>1.94645</v>
      </c>
      <c r="G115">
        <v>2.0522300000000002</v>
      </c>
      <c r="H115" s="21"/>
      <c r="I115" s="17">
        <f t="shared" si="9"/>
        <v>16.732283464566926</v>
      </c>
      <c r="J115" s="16">
        <f t="shared" si="10"/>
        <v>-17.032283464566927</v>
      </c>
      <c r="K115" s="10">
        <v>125</v>
      </c>
      <c r="L115" s="16">
        <v>1868.9304461942247</v>
      </c>
      <c r="M115" s="16">
        <v>835.07217847769175</v>
      </c>
      <c r="N115" s="16">
        <v>7.2506561679790007</v>
      </c>
      <c r="O115" s="16">
        <v>15.175962012320332</v>
      </c>
      <c r="P115" s="16">
        <v>15.752464142377502</v>
      </c>
      <c r="Q115" s="16">
        <v>0.52490440614030487</v>
      </c>
      <c r="R115" s="16">
        <v>3.3322050531014993</v>
      </c>
      <c r="S115" s="16">
        <v>40.034870142859056</v>
      </c>
      <c r="T115" s="20" t="s">
        <v>122</v>
      </c>
      <c r="U115" s="10">
        <v>4</v>
      </c>
      <c r="V115" s="20" t="s">
        <v>144</v>
      </c>
      <c r="W115" s="10">
        <v>4</v>
      </c>
      <c r="X115" s="20" t="s">
        <v>144</v>
      </c>
      <c r="Y115" s="10">
        <v>4</v>
      </c>
      <c r="Z115" s="20" t="s">
        <v>123</v>
      </c>
      <c r="AA115" s="15">
        <v>4</v>
      </c>
      <c r="AB115" s="11">
        <v>53.894018579736311</v>
      </c>
      <c r="AC115" s="10">
        <v>42.230439623491876</v>
      </c>
      <c r="AD115" s="19">
        <v>3.8755417967718166</v>
      </c>
      <c r="AE115" s="12">
        <v>1517.5962012320331</v>
      </c>
      <c r="AF115" s="10">
        <v>1730.1995795108317</v>
      </c>
      <c r="AG115" s="10">
        <v>1050.1642761585001</v>
      </c>
      <c r="AH115" s="10">
        <v>674.41811605467535</v>
      </c>
      <c r="AI115" s="10">
        <v>3.0010157960394279</v>
      </c>
      <c r="AJ115" s="10"/>
      <c r="AK115" s="10"/>
      <c r="AL115" s="10"/>
      <c r="AM115" s="10"/>
      <c r="AN115" s="10">
        <v>10.117308008213554</v>
      </c>
      <c r="AO115" s="10">
        <v>3.9003348732420857</v>
      </c>
      <c r="AP115" s="10">
        <v>8.3511499331095003</v>
      </c>
      <c r="AQ115" s="10">
        <v>114.66</v>
      </c>
      <c r="AR115" s="10"/>
      <c r="AS115" s="10"/>
      <c r="AT115" s="10">
        <v>10.185933107546795</v>
      </c>
      <c r="AU115" s="10">
        <v>1</v>
      </c>
      <c r="AV115" s="16"/>
      <c r="AW115" s="19">
        <v>259.52993692662471</v>
      </c>
      <c r="AX115" s="1" t="s">
        <v>120</v>
      </c>
      <c r="AY115" s="23">
        <v>17.032283464566898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53.894018579736311</v>
      </c>
      <c r="BG115" s="24">
        <v>42.230439623491876</v>
      </c>
      <c r="BH115" s="24">
        <v>3.8755417967718166</v>
      </c>
      <c r="BI115" s="21"/>
      <c r="BJ115" s="25">
        <f t="shared" ca="1" si="11"/>
        <v>0.87832867426205108</v>
      </c>
      <c r="BK115" s="24">
        <f t="shared" ca="1" si="12"/>
        <v>31.685887788446742</v>
      </c>
      <c r="BL115" s="23">
        <f t="shared" si="13"/>
        <v>3.5423433960258106</v>
      </c>
      <c r="BM115" s="23">
        <f t="shared" ca="1" si="14"/>
        <v>2.6472398117715938</v>
      </c>
      <c r="BN115" s="22">
        <f t="shared" si="15"/>
        <v>2.8840460982965359</v>
      </c>
      <c r="BO115" s="21"/>
      <c r="BP115" s="2"/>
    </row>
    <row r="116" spans="1:68" x14ac:dyDescent="0.2">
      <c r="A116">
        <v>5.15</v>
      </c>
      <c r="B116">
        <v>2.0699999999999998</v>
      </c>
      <c r="C116">
        <v>0.19086</v>
      </c>
      <c r="D116">
        <v>-2.4760000000000001E-2</v>
      </c>
      <c r="E116">
        <v>7.1499999999999994E-2</v>
      </c>
      <c r="F116">
        <v>1.9421999999999999</v>
      </c>
      <c r="G116">
        <v>2.0501499999999999</v>
      </c>
      <c r="H116" s="21"/>
      <c r="I116" s="17">
        <f t="shared" si="9"/>
        <v>16.896325459317584</v>
      </c>
      <c r="J116" s="16">
        <f t="shared" si="10"/>
        <v>-17.196325459317585</v>
      </c>
      <c r="K116" s="10">
        <v>125</v>
      </c>
      <c r="L116" s="16">
        <v>1889.435695538057</v>
      </c>
      <c r="M116" s="16">
        <v>845.34120734908299</v>
      </c>
      <c r="N116" s="16">
        <v>7.3217410323709533</v>
      </c>
      <c r="O116" s="16">
        <v>14.910972279260783</v>
      </c>
      <c r="P116" s="16">
        <v>15.464790211669234</v>
      </c>
      <c r="Q116" s="16">
        <v>0.58897090166081623</v>
      </c>
      <c r="R116" s="16">
        <v>3.8084635717618576</v>
      </c>
      <c r="S116" s="16">
        <v>38.459578639475787</v>
      </c>
      <c r="T116" s="20" t="s">
        <v>122</v>
      </c>
      <c r="U116" s="10">
        <v>4</v>
      </c>
      <c r="V116" s="20" t="s">
        <v>144</v>
      </c>
      <c r="W116" s="10">
        <v>4</v>
      </c>
      <c r="X116" s="20" t="s">
        <v>144</v>
      </c>
      <c r="Y116" s="10">
        <v>4</v>
      </c>
      <c r="Z116" s="20" t="s">
        <v>123</v>
      </c>
      <c r="AA116" s="15">
        <v>4</v>
      </c>
      <c r="AB116" s="11">
        <v>66.487555188105915</v>
      </c>
      <c r="AC116" s="10">
        <v>30.805075843795777</v>
      </c>
      <c r="AD116" s="19">
        <v>2.7073689680983137</v>
      </c>
      <c r="AE116" s="12">
        <v>1491.0972279260782</v>
      </c>
      <c r="AF116" s="10">
        <v>1695.1493965249276</v>
      </c>
      <c r="AG116" s="10">
        <v>1030.9860141112822</v>
      </c>
      <c r="AH116" s="10">
        <v>640.54980220329946</v>
      </c>
      <c r="AI116" s="10">
        <v>2.6257307734661715</v>
      </c>
      <c r="AJ116" s="10"/>
      <c r="AK116" s="10"/>
      <c r="AL116" s="10"/>
      <c r="AM116" s="10"/>
      <c r="AN116" s="10">
        <v>9.9406481861738545</v>
      </c>
      <c r="AO116" s="10">
        <v>3.9194766375534731</v>
      </c>
      <c r="AP116" s="10">
        <v>8.2169020987789754</v>
      </c>
      <c r="AQ116" s="10">
        <v>114.66</v>
      </c>
      <c r="AR116" s="10"/>
      <c r="AS116" s="10"/>
      <c r="AT116" s="10">
        <v>9.8407006184211419</v>
      </c>
      <c r="AU116" s="10">
        <v>1</v>
      </c>
      <c r="AV116" s="16"/>
      <c r="AW116" s="19">
        <v>254.27240947873915</v>
      </c>
      <c r="AX116" s="1" t="s">
        <v>120</v>
      </c>
      <c r="AY116" s="23">
        <v>17.196325459317599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66.487555188105915</v>
      </c>
      <c r="BG116" s="24">
        <v>30.805075843795777</v>
      </c>
      <c r="BH116" s="24">
        <v>2.7073689680983137</v>
      </c>
      <c r="BI116" s="21"/>
      <c r="BJ116" s="25">
        <f t="shared" ca="1" si="11"/>
        <v>0.89553642699912528</v>
      </c>
      <c r="BK116" s="24">
        <f t="shared" ca="1" si="12"/>
        <v>31.207144563334833</v>
      </c>
      <c r="BL116" s="23">
        <f t="shared" si="13"/>
        <v>4.0562532121059904</v>
      </c>
      <c r="BM116" s="23">
        <f t="shared" ca="1" si="14"/>
        <v>2.6917677007689904</v>
      </c>
      <c r="BN116" s="22">
        <f t="shared" si="15"/>
        <v>2.9257750828737858</v>
      </c>
      <c r="BO116" s="21"/>
      <c r="BP116" s="2"/>
    </row>
    <row r="117" spans="1:68" x14ac:dyDescent="0.2">
      <c r="A117">
        <v>5.2</v>
      </c>
      <c r="B117">
        <v>2.11</v>
      </c>
      <c r="C117">
        <v>0.19147</v>
      </c>
      <c r="D117">
        <v>-1.507E-2</v>
      </c>
      <c r="E117">
        <v>5.595E-2</v>
      </c>
      <c r="F117">
        <v>1.9372799999999999</v>
      </c>
      <c r="G117">
        <v>2.0476999999999999</v>
      </c>
      <c r="H117" s="21"/>
      <c r="I117" s="17">
        <f t="shared" si="9"/>
        <v>17.060367454068242</v>
      </c>
      <c r="J117" s="16">
        <f t="shared" si="10"/>
        <v>-17.360367454068243</v>
      </c>
      <c r="K117" s="10">
        <v>125</v>
      </c>
      <c r="L117" s="16">
        <v>1909.9409448818892</v>
      </c>
      <c r="M117" s="16">
        <v>855.61023622047423</v>
      </c>
      <c r="N117" s="16">
        <v>7.392825896762905</v>
      </c>
      <c r="O117" s="16">
        <v>15.072616016427107</v>
      </c>
      <c r="P117" s="16">
        <v>15.56654612652018</v>
      </c>
      <c r="Q117" s="16">
        <v>0.65787260439042283</v>
      </c>
      <c r="R117" s="16">
        <v>4.2261950662878789</v>
      </c>
      <c r="S117" s="16">
        <v>34.300702089796737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144</v>
      </c>
      <c r="Y117" s="10">
        <v>4</v>
      </c>
      <c r="Z117" s="20" t="s">
        <v>123</v>
      </c>
      <c r="AA117" s="15">
        <v>4</v>
      </c>
      <c r="AB117" s="11">
        <v>76.468433440821372</v>
      </c>
      <c r="AC117" s="10">
        <v>21.419492574692171</v>
      </c>
      <c r="AD117" s="19">
        <v>2.1120739844864511</v>
      </c>
      <c r="AE117" s="12">
        <v>1507.2616016427105</v>
      </c>
      <c r="AF117" s="10">
        <v>1705.9144894871663</v>
      </c>
      <c r="AG117" s="10">
        <v>1037.769741768012</v>
      </c>
      <c r="AH117" s="10">
        <v>553.53345311383885</v>
      </c>
      <c r="AI117" s="10">
        <v>2.3661946131567468</v>
      </c>
      <c r="AJ117" s="10"/>
      <c r="AK117" s="10"/>
      <c r="AL117" s="10"/>
      <c r="AM117" s="10"/>
      <c r="AN117" s="10">
        <v>15.072616016427107</v>
      </c>
      <c r="AO117" s="10">
        <v>4.0077955452680181</v>
      </c>
      <c r="AP117" s="10">
        <v>8.2643881923760834</v>
      </c>
      <c r="AQ117" s="10">
        <v>111.47500000000001</v>
      </c>
      <c r="AR117" s="10"/>
      <c r="AS117" s="10"/>
      <c r="AT117" s="10">
        <v>9.7800157349403563</v>
      </c>
      <c r="AU117" s="10">
        <v>1</v>
      </c>
      <c r="AV117" s="16"/>
      <c r="AW117" s="19">
        <v>255.88717342307496</v>
      </c>
      <c r="AX117" s="1" t="s">
        <v>120</v>
      </c>
      <c r="AY117" s="23">
        <v>17.3603674540682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76.468433440821372</v>
      </c>
      <c r="BG117" s="24">
        <v>21.419492574692171</v>
      </c>
      <c r="BH117" s="24">
        <v>2.1120739844864511</v>
      </c>
      <c r="BI117" s="21"/>
      <c r="BJ117" s="25">
        <f t="shared" ca="1" si="11"/>
        <v>0.90689057259088168</v>
      </c>
      <c r="BK117" s="24">
        <f t="shared" ca="1" si="12"/>
        <v>31.387764421078899</v>
      </c>
      <c r="BL117" s="23">
        <f t="shared" si="13"/>
        <v>4.5024069954205048</v>
      </c>
      <c r="BM117" s="23">
        <f t="shared" ca="1" si="14"/>
        <v>2.7209317914847126</v>
      </c>
      <c r="BN117" s="22">
        <f t="shared" si="15"/>
        <v>2.9515863471766046</v>
      </c>
      <c r="BO117" s="21"/>
      <c r="BP117" s="2"/>
    </row>
    <row r="118" spans="1:68" x14ac:dyDescent="0.2">
      <c r="A118">
        <v>5.25</v>
      </c>
      <c r="B118">
        <v>2.0699999999999998</v>
      </c>
      <c r="C118">
        <v>0.19424</v>
      </c>
      <c r="D118">
        <v>-1.311E-2</v>
      </c>
      <c r="E118">
        <v>5.176E-2</v>
      </c>
      <c r="F118">
        <v>1.9419</v>
      </c>
      <c r="G118">
        <v>2.0515300000000001</v>
      </c>
      <c r="H118" s="21"/>
      <c r="I118" s="17">
        <f t="shared" si="9"/>
        <v>17.224409448818896</v>
      </c>
      <c r="J118" s="16">
        <f t="shared" si="10"/>
        <v>-17.524409448818897</v>
      </c>
      <c r="K118" s="10">
        <v>125</v>
      </c>
      <c r="L118" s="16">
        <v>1930.446194225721</v>
      </c>
      <c r="M118" s="16">
        <v>865.87926509186525</v>
      </c>
      <c r="N118" s="16">
        <v>7.4639107611548541</v>
      </c>
      <c r="O118" s="16">
        <v>15.806637577002055</v>
      </c>
      <c r="P118" s="16">
        <v>16.284430711178636</v>
      </c>
      <c r="Q118" s="16">
        <v>0.67180937811075603</v>
      </c>
      <c r="R118" s="16">
        <v>4.1254704571869656</v>
      </c>
      <c r="S118" s="16">
        <v>33.180078762262639</v>
      </c>
      <c r="T118" s="20" t="s">
        <v>33</v>
      </c>
      <c r="U118" s="10">
        <v>3</v>
      </c>
      <c r="V118" s="20" t="s">
        <v>144</v>
      </c>
      <c r="W118" s="10">
        <v>4</v>
      </c>
      <c r="X118" s="20" t="s">
        <v>144</v>
      </c>
      <c r="Y118" s="10">
        <v>4</v>
      </c>
      <c r="Z118" s="20" t="s">
        <v>123</v>
      </c>
      <c r="AA118" s="15">
        <v>4</v>
      </c>
      <c r="AB118" s="11">
        <v>72.371729705305853</v>
      </c>
      <c r="AC118" s="10">
        <v>25.275304258307926</v>
      </c>
      <c r="AD118" s="19">
        <v>2.3529660363862162</v>
      </c>
      <c r="AE118" s="12">
        <v>1580.6637577002055</v>
      </c>
      <c r="AF118" s="10">
        <v>1789.1653083091126</v>
      </c>
      <c r="AG118" s="10">
        <v>1085.6287140785757</v>
      </c>
      <c r="AH118" s="10">
        <v>529.01831316564585</v>
      </c>
      <c r="AI118" s="10">
        <v>2.4239659703729157</v>
      </c>
      <c r="AJ118" s="10"/>
      <c r="AK118" s="10"/>
      <c r="AL118" s="10"/>
      <c r="AM118" s="10"/>
      <c r="AN118" s="10">
        <v>15.806637577002055</v>
      </c>
      <c r="AO118" s="10">
        <v>4.1559179785413125</v>
      </c>
      <c r="AP118" s="10">
        <v>8.5994009985500313</v>
      </c>
      <c r="AQ118" s="10">
        <v>111.47500000000001</v>
      </c>
      <c r="AR118" s="10"/>
      <c r="AS118" s="10"/>
      <c r="AT118" s="10">
        <v>10.15223141374436</v>
      </c>
      <c r="AU118" s="10">
        <v>1</v>
      </c>
      <c r="AV118" s="16"/>
      <c r="AW118" s="19">
        <v>268.37479624636688</v>
      </c>
      <c r="AX118" s="1" t="s">
        <v>120</v>
      </c>
      <c r="AY118" s="23">
        <v>17.524409448818901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72.371729705305853</v>
      </c>
      <c r="BG118" s="24">
        <v>25.275304258307926</v>
      </c>
      <c r="BH118" s="24">
        <v>2.3529660363862162</v>
      </c>
      <c r="BI118" s="21"/>
      <c r="BJ118" s="25">
        <f t="shared" ca="1" si="11"/>
        <v>0.90044891724113507</v>
      </c>
      <c r="BK118" s="24">
        <f t="shared" ca="1" si="12"/>
        <v>32.366495610543041</v>
      </c>
      <c r="BL118" s="23">
        <f t="shared" si="13"/>
        <v>4.3854055316406484</v>
      </c>
      <c r="BM118" s="23">
        <f t="shared" ca="1" si="14"/>
        <v>2.7033877432463589</v>
      </c>
      <c r="BN118" s="22">
        <f t="shared" si="15"/>
        <v>2.9297588916386292</v>
      </c>
      <c r="BO118" s="21"/>
      <c r="BP118" s="2"/>
    </row>
    <row r="119" spans="1:68" x14ac:dyDescent="0.2">
      <c r="A119">
        <v>5.3</v>
      </c>
      <c r="B119">
        <v>2.0699999999999998</v>
      </c>
      <c r="C119">
        <v>0.19917000000000001</v>
      </c>
      <c r="D119">
        <v>-1.5959999999999998E-2</v>
      </c>
      <c r="E119">
        <v>4.2799999999999998E-2</v>
      </c>
      <c r="F119">
        <v>1.93628</v>
      </c>
      <c r="G119">
        <v>2.0515300000000001</v>
      </c>
      <c r="H119" s="21"/>
      <c r="I119" s="17">
        <f t="shared" si="9"/>
        <v>17.388451443569551</v>
      </c>
      <c r="J119" s="16">
        <f t="shared" si="10"/>
        <v>-17.688451443569551</v>
      </c>
      <c r="K119" s="10">
        <v>125</v>
      </c>
      <c r="L119" s="16">
        <v>1950.9514435695528</v>
      </c>
      <c r="M119" s="16">
        <v>876.14829396325626</v>
      </c>
      <c r="N119" s="16">
        <v>7.5349956255468049</v>
      </c>
      <c r="O119" s="16">
        <v>17.113036960985632</v>
      </c>
      <c r="P119" s="16">
        <v>17.556322385326471</v>
      </c>
      <c r="Q119" s="16">
        <v>0.65154417142557763</v>
      </c>
      <c r="R119" s="16">
        <v>3.7111654543900183</v>
      </c>
      <c r="S119" s="16">
        <v>30.783710023669435</v>
      </c>
      <c r="T119" s="20" t="s">
        <v>122</v>
      </c>
      <c r="U119" s="10">
        <v>4</v>
      </c>
      <c r="V119" s="20" t="s">
        <v>144</v>
      </c>
      <c r="W119" s="10">
        <v>4</v>
      </c>
      <c r="X119" s="20" t="s">
        <v>144</v>
      </c>
      <c r="Y119" s="10">
        <v>4</v>
      </c>
      <c r="Z119" s="20" t="s">
        <v>123</v>
      </c>
      <c r="AA119" s="15">
        <v>4</v>
      </c>
      <c r="AB119" s="11">
        <v>59.079942613196494</v>
      </c>
      <c r="AC119" s="10">
        <v>37.630068634742585</v>
      </c>
      <c r="AD119" s="19">
        <v>3.2899887520609199</v>
      </c>
      <c r="AE119" s="12">
        <v>1711.3036960985633</v>
      </c>
      <c r="AF119" s="10">
        <v>1937.5934317768676</v>
      </c>
      <c r="AG119" s="10">
        <v>1170.4214923550981</v>
      </c>
      <c r="AH119" s="10">
        <v>478.2592676185227</v>
      </c>
      <c r="AI119" s="10">
        <v>2.6945713207614559</v>
      </c>
      <c r="AJ119" s="10"/>
      <c r="AK119" s="10"/>
      <c r="AL119" s="10"/>
      <c r="AM119" s="10"/>
      <c r="AN119" s="10">
        <v>11.408691307323755</v>
      </c>
      <c r="AO119" s="10">
        <v>4.3701296730489032</v>
      </c>
      <c r="AP119" s="10">
        <v>9.1929504464856855</v>
      </c>
      <c r="AQ119" s="10">
        <v>114.66</v>
      </c>
      <c r="AR119" s="10"/>
      <c r="AS119" s="10"/>
      <c r="AT119" s="10">
        <v>10.900943121509094</v>
      </c>
      <c r="AU119" s="10">
        <v>1</v>
      </c>
      <c r="AV119" s="16"/>
      <c r="AW119" s="19">
        <v>290.63901476653012</v>
      </c>
      <c r="AX119" s="1" t="s">
        <v>120</v>
      </c>
      <c r="AY119" s="23">
        <v>17.688451443569601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59.079942613196494</v>
      </c>
      <c r="BG119" s="24">
        <v>37.630068634742585</v>
      </c>
      <c r="BH119" s="24">
        <v>3.2899887520609199</v>
      </c>
      <c r="BI119" s="21"/>
      <c r="BJ119" s="25">
        <f t="shared" ca="1" si="11"/>
        <v>0.88194795820325911</v>
      </c>
      <c r="BK119" s="24">
        <f t="shared" ca="1" si="12"/>
        <v>34.100098630083068</v>
      </c>
      <c r="BL119" s="23">
        <f t="shared" si="13"/>
        <v>3.9294988045345494</v>
      </c>
      <c r="BM119" s="23">
        <f t="shared" ca="1" si="14"/>
        <v>2.6541919792911295</v>
      </c>
      <c r="BN119" s="22">
        <f t="shared" si="15"/>
        <v>2.8755474898881692</v>
      </c>
      <c r="BO119" s="21"/>
      <c r="BP119" s="2"/>
    </row>
    <row r="120" spans="1:68" x14ac:dyDescent="0.2">
      <c r="A120">
        <v>5.35</v>
      </c>
      <c r="B120">
        <v>2.0699999999999998</v>
      </c>
      <c r="C120">
        <v>0.19436999999999999</v>
      </c>
      <c r="D120">
        <v>-2.3279999999999999E-2</v>
      </c>
      <c r="E120">
        <v>2.9790000000000001E-2</v>
      </c>
      <c r="F120">
        <v>1.93835</v>
      </c>
      <c r="G120">
        <v>2.0518000000000001</v>
      </c>
      <c r="H120" s="21"/>
      <c r="I120" s="17">
        <f t="shared" si="9"/>
        <v>17.552493438320209</v>
      </c>
      <c r="J120" s="16">
        <f t="shared" si="10"/>
        <v>-17.852493438320209</v>
      </c>
      <c r="K120" s="10">
        <v>125</v>
      </c>
      <c r="L120" s="16">
        <v>1971.456692913385</v>
      </c>
      <c r="M120" s="16">
        <v>886.41732283464751</v>
      </c>
      <c r="N120" s="16">
        <v>7.6060804899387575</v>
      </c>
      <c r="O120" s="16">
        <v>15.841086242299793</v>
      </c>
      <c r="P120" s="16">
        <v>16.234266163854585</v>
      </c>
      <c r="Q120" s="16">
        <v>0.59949458793943522</v>
      </c>
      <c r="R120" s="16">
        <v>3.6927729402035023</v>
      </c>
      <c r="S120" s="16">
        <v>27.304161219082641</v>
      </c>
      <c r="T120" s="20" t="s">
        <v>122</v>
      </c>
      <c r="U120" s="10">
        <v>4</v>
      </c>
      <c r="V120" s="20" t="s">
        <v>144</v>
      </c>
      <c r="W120" s="10">
        <v>4</v>
      </c>
      <c r="X120" s="20" t="s">
        <v>144</v>
      </c>
      <c r="Y120" s="10">
        <v>4</v>
      </c>
      <c r="Z120" s="20" t="s">
        <v>123</v>
      </c>
      <c r="AA120" s="15">
        <v>4</v>
      </c>
      <c r="AB120" s="11">
        <v>60.691295108303954</v>
      </c>
      <c r="AC120" s="10">
        <v>36.166219128221464</v>
      </c>
      <c r="AD120" s="19">
        <v>3.1424857634745837</v>
      </c>
      <c r="AE120" s="12">
        <v>1584.1086242299793</v>
      </c>
      <c r="AF120" s="10">
        <v>1780.8512145834791</v>
      </c>
      <c r="AG120" s="10">
        <v>1082.2844109236389</v>
      </c>
      <c r="AH120" s="10">
        <v>405.21766071381705</v>
      </c>
      <c r="AI120" s="10">
        <v>2.7079921137661169</v>
      </c>
      <c r="AJ120" s="10"/>
      <c r="AK120" s="10"/>
      <c r="AL120" s="10"/>
      <c r="AM120" s="10"/>
      <c r="AN120" s="10">
        <v>10.560724161533196</v>
      </c>
      <c r="AO120" s="10">
        <v>4.0960860148855494</v>
      </c>
      <c r="AP120" s="10">
        <v>8.5759908764654735</v>
      </c>
      <c r="AQ120" s="10">
        <v>114.66</v>
      </c>
      <c r="AR120" s="10"/>
      <c r="AS120" s="10"/>
      <c r="AT120" s="10">
        <v>9.8541964220796245</v>
      </c>
      <c r="AU120" s="10">
        <v>1</v>
      </c>
      <c r="AV120" s="16"/>
      <c r="AW120" s="19">
        <v>267.12768218752188</v>
      </c>
      <c r="AX120" s="1" t="s">
        <v>120</v>
      </c>
      <c r="AY120" s="23">
        <v>17.852493438320199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60.691295108303954</v>
      </c>
      <c r="BG120" s="24">
        <v>36.166219128221464</v>
      </c>
      <c r="BH120" s="24">
        <v>3.1424857634745837</v>
      </c>
      <c r="BI120" s="21"/>
      <c r="BJ120" s="25">
        <f t="shared" ca="1" si="11"/>
        <v>0.8925348673213559</v>
      </c>
      <c r="BK120" s="24">
        <f t="shared" ca="1" si="12"/>
        <v>31.327314821199995</v>
      </c>
      <c r="BL120" s="23">
        <f t="shared" si="13"/>
        <v>3.9314890064766668</v>
      </c>
      <c r="BM120" s="23">
        <f t="shared" ca="1" si="14"/>
        <v>2.6813423259814986</v>
      </c>
      <c r="BN120" s="22">
        <f t="shared" si="15"/>
        <v>2.9009093209778123</v>
      </c>
      <c r="BO120" s="21"/>
      <c r="BP120" s="2"/>
    </row>
    <row r="121" spans="1:68" x14ac:dyDescent="0.2">
      <c r="A121">
        <v>5.4</v>
      </c>
      <c r="B121">
        <v>2.0699999999999998</v>
      </c>
      <c r="C121">
        <v>0.18915999999999999</v>
      </c>
      <c r="D121">
        <v>-3.7830000000000003E-2</v>
      </c>
      <c r="E121">
        <v>3.3300000000000003E-2</v>
      </c>
      <c r="F121">
        <v>1.9393499999999999</v>
      </c>
      <c r="G121">
        <v>2.0545499999999999</v>
      </c>
      <c r="H121" s="21"/>
      <c r="I121" s="17">
        <f t="shared" si="9"/>
        <v>17.716535433070867</v>
      </c>
      <c r="J121" s="16">
        <f t="shared" si="10"/>
        <v>-18.016535433070867</v>
      </c>
      <c r="K121" s="10">
        <v>125</v>
      </c>
      <c r="L121" s="16">
        <v>1991.9619422572173</v>
      </c>
      <c r="M121" s="16">
        <v>896.68635170603875</v>
      </c>
      <c r="N121" s="16">
        <v>7.6771653543307092</v>
      </c>
      <c r="O121" s="16">
        <v>14.46048973305955</v>
      </c>
      <c r="P121" s="16">
        <v>14.86718774183794</v>
      </c>
      <c r="Q121" s="16">
        <v>0.49603537486247179</v>
      </c>
      <c r="R121" s="16">
        <v>3.3364438754383414</v>
      </c>
      <c r="S121" s="16">
        <v>28.242917276277076</v>
      </c>
      <c r="T121" s="20" t="s">
        <v>122</v>
      </c>
      <c r="U121" s="10">
        <v>4</v>
      </c>
      <c r="V121" s="20" t="s">
        <v>144</v>
      </c>
      <c r="W121" s="10">
        <v>4</v>
      </c>
      <c r="X121" s="20" t="s">
        <v>144</v>
      </c>
      <c r="Y121" s="10">
        <v>4</v>
      </c>
      <c r="Z121" s="20" t="s">
        <v>123</v>
      </c>
      <c r="AA121" s="15">
        <v>4</v>
      </c>
      <c r="AB121" s="11">
        <v>54.57018236194331</v>
      </c>
      <c r="AC121" s="10">
        <v>41.641614337220616</v>
      </c>
      <c r="AD121" s="19">
        <v>3.78820330083607</v>
      </c>
      <c r="AE121" s="12">
        <v>1446.0489733059551</v>
      </c>
      <c r="AF121" s="10">
        <v>1618.8122679142364</v>
      </c>
      <c r="AG121" s="10">
        <v>990.03908063784547</v>
      </c>
      <c r="AH121" s="10">
        <v>423.06689668003946</v>
      </c>
      <c r="AI121" s="10">
        <v>2.9972031220474831</v>
      </c>
      <c r="AJ121" s="10"/>
      <c r="AK121" s="10"/>
      <c r="AL121" s="10"/>
      <c r="AM121" s="10"/>
      <c r="AN121" s="10">
        <v>9.640326488706366</v>
      </c>
      <c r="AO121" s="10">
        <v>3.7595822398954297</v>
      </c>
      <c r="AP121" s="10">
        <v>7.9203126451027641</v>
      </c>
      <c r="AQ121" s="10">
        <v>114.66</v>
      </c>
      <c r="AR121" s="10"/>
      <c r="AS121" s="10"/>
      <c r="AT121" s="10">
        <v>8.8065348773821945</v>
      </c>
      <c r="AU121" s="10">
        <v>1</v>
      </c>
      <c r="AV121" s="16"/>
      <c r="AW121" s="19">
        <v>242.82184018713545</v>
      </c>
      <c r="AX121" s="1" t="s">
        <v>120</v>
      </c>
      <c r="AY121" s="23">
        <v>18.016535433070899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54.57018236194331</v>
      </c>
      <c r="BG121" s="24">
        <v>41.641614337220616</v>
      </c>
      <c r="BH121" s="24">
        <v>3.78820330083607</v>
      </c>
      <c r="BI121" s="21"/>
      <c r="BJ121" s="25">
        <f t="shared" ca="1" si="11"/>
        <v>0.89495626276804652</v>
      </c>
      <c r="BK121" s="24">
        <f t="shared" ca="1" si="12"/>
        <v>28.265022186724941</v>
      </c>
      <c r="BL121" s="23">
        <f t="shared" si="13"/>
        <v>3.5760073587101897</v>
      </c>
      <c r="BM121" s="23">
        <f t="shared" ca="1" si="14"/>
        <v>2.6870608782587282</v>
      </c>
      <c r="BN121" s="22">
        <f t="shared" si="15"/>
        <v>2.9044320308233904</v>
      </c>
      <c r="BO121" s="21"/>
      <c r="BP121" s="2"/>
    </row>
    <row r="122" spans="1:68" x14ac:dyDescent="0.2">
      <c r="A122">
        <v>5.45</v>
      </c>
      <c r="B122">
        <v>2.0699999999999998</v>
      </c>
      <c r="C122">
        <v>0.20072000000000001</v>
      </c>
      <c r="D122">
        <v>-3.1269999999999999E-2</v>
      </c>
      <c r="E122">
        <v>4.326E-2</v>
      </c>
      <c r="F122">
        <v>1.9360299999999999</v>
      </c>
      <c r="G122">
        <v>2.0564300000000002</v>
      </c>
      <c r="H122" s="21"/>
      <c r="I122" s="17">
        <f t="shared" si="9"/>
        <v>17.880577427821521</v>
      </c>
      <c r="J122" s="16">
        <f t="shared" si="10"/>
        <v>-18.180577427821522</v>
      </c>
      <c r="K122" s="10">
        <v>125</v>
      </c>
      <c r="L122" s="16">
        <v>2012.4671916010491</v>
      </c>
      <c r="M122" s="16">
        <v>906.95538057742976</v>
      </c>
      <c r="N122" s="16">
        <v>7.7482502187226583</v>
      </c>
      <c r="O122" s="16">
        <v>17.523771047227928</v>
      </c>
      <c r="P122" s="16">
        <v>17.968828072743371</v>
      </c>
      <c r="Q122" s="16">
        <v>0.54268090323256668</v>
      </c>
      <c r="R122" s="16">
        <v>3.0201240784074876</v>
      </c>
      <c r="S122" s="16">
        <v>30.906737883016845</v>
      </c>
      <c r="T122" s="20" t="s">
        <v>122</v>
      </c>
      <c r="U122" s="10">
        <v>5</v>
      </c>
      <c r="V122" s="20" t="s">
        <v>144</v>
      </c>
      <c r="W122" s="10">
        <v>4</v>
      </c>
      <c r="X122" s="20" t="s">
        <v>144</v>
      </c>
      <c r="Y122" s="10">
        <v>4</v>
      </c>
      <c r="Z122" s="20" t="s">
        <v>123</v>
      </c>
      <c r="AA122" s="15">
        <v>4</v>
      </c>
      <c r="AB122" s="11">
        <v>41.284975580987798</v>
      </c>
      <c r="AC122" s="10">
        <v>52.359162839566167</v>
      </c>
      <c r="AD122" s="19">
        <v>6.3558615794460316</v>
      </c>
      <c r="AE122" s="12">
        <v>1752.3771047227929</v>
      </c>
      <c r="AF122" s="10">
        <v>1982.5049392358264</v>
      </c>
      <c r="AG122" s="10">
        <v>1197.9218715162247</v>
      </c>
      <c r="AH122" s="10">
        <v>476.40317480833755</v>
      </c>
      <c r="AI122" s="10">
        <v>3.3111222388164272</v>
      </c>
      <c r="AJ122" s="10"/>
      <c r="AK122" s="10"/>
      <c r="AL122" s="10"/>
      <c r="AM122" s="10"/>
      <c r="AN122" s="10">
        <v>8.7618855236139641</v>
      </c>
      <c r="AO122" s="10">
        <v>4.3574762619322636</v>
      </c>
      <c r="AP122" s="10">
        <v>9.3854531006135726</v>
      </c>
      <c r="AQ122" s="10">
        <v>114.66</v>
      </c>
      <c r="AR122" s="10"/>
      <c r="AS122" s="10"/>
      <c r="AT122" s="10">
        <v>10.763945550775244</v>
      </c>
      <c r="AU122" s="10">
        <v>1</v>
      </c>
      <c r="AV122" s="16"/>
      <c r="AW122" s="19">
        <v>297.37574088537394</v>
      </c>
      <c r="AX122" s="1" t="s">
        <v>120</v>
      </c>
      <c r="AY122" s="23">
        <v>18.1805774278215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41.284975580987798</v>
      </c>
      <c r="BG122" s="24">
        <v>52.359162839566167</v>
      </c>
      <c r="BH122" s="24">
        <v>6.3558615794460316</v>
      </c>
      <c r="BI122" s="21"/>
      <c r="BJ122" s="25">
        <f t="shared" ca="1" si="11"/>
        <v>0.86270981191912421</v>
      </c>
      <c r="BK122" s="24">
        <f t="shared" ca="1" si="12"/>
        <v>33.289755472352169</v>
      </c>
      <c r="BL122" s="23">
        <f t="shared" si="13"/>
        <v>3.199280062788918</v>
      </c>
      <c r="BM122" s="23">
        <f t="shared" ca="1" si="14"/>
        <v>2.6017877079752934</v>
      </c>
      <c r="BN122" s="22">
        <f t="shared" si="15"/>
        <v>2.8126867354571097</v>
      </c>
      <c r="BO122" s="21"/>
      <c r="BP122" s="2"/>
    </row>
    <row r="123" spans="1:68" x14ac:dyDescent="0.2">
      <c r="A123">
        <v>5.5</v>
      </c>
      <c r="B123">
        <v>2.11</v>
      </c>
      <c r="C123">
        <v>0.20422000000000001</v>
      </c>
      <c r="D123">
        <v>2.8500000000000001E-3</v>
      </c>
      <c r="E123">
        <v>4.5100000000000001E-2</v>
      </c>
      <c r="F123">
        <v>1.9349499999999999</v>
      </c>
      <c r="G123">
        <v>2.0536500000000002</v>
      </c>
      <c r="H123" s="21"/>
      <c r="I123" s="17">
        <f t="shared" si="9"/>
        <v>18.044619422572179</v>
      </c>
      <c r="J123" s="16">
        <f t="shared" si="10"/>
        <v>-18.34461942257218</v>
      </c>
      <c r="K123" s="10">
        <v>125</v>
      </c>
      <c r="L123" s="16">
        <v>2032.9724409448813</v>
      </c>
      <c r="M123" s="16">
        <v>917.22440944882101</v>
      </c>
      <c r="N123" s="16">
        <v>7.8193350831146109</v>
      </c>
      <c r="O123" s="16">
        <v>18.451235112936349</v>
      </c>
      <c r="P123" s="16">
        <v>18.903378543150204</v>
      </c>
      <c r="Q123" s="16">
        <v>0.78529453554775497</v>
      </c>
      <c r="R123" s="16">
        <v>4.1542549325517948</v>
      </c>
      <c r="S123" s="16">
        <v>31.398849320406526</v>
      </c>
      <c r="T123" s="20" t="s">
        <v>122</v>
      </c>
      <c r="U123" s="10">
        <v>4</v>
      </c>
      <c r="V123" s="20" t="s">
        <v>144</v>
      </c>
      <c r="W123" s="10">
        <v>4</v>
      </c>
      <c r="X123" s="20" t="s">
        <v>144</v>
      </c>
      <c r="Y123" s="10">
        <v>4</v>
      </c>
      <c r="Z123" s="20" t="s">
        <v>123</v>
      </c>
      <c r="AA123" s="15">
        <v>4</v>
      </c>
      <c r="AB123" s="11">
        <v>68.31444190597054</v>
      </c>
      <c r="AC123" s="10">
        <v>29.093596038205447</v>
      </c>
      <c r="AD123" s="19">
        <v>2.5919620558240162</v>
      </c>
      <c r="AE123" s="12">
        <v>1845.1235112936349</v>
      </c>
      <c r="AF123" s="10">
        <v>2091.2458622634636</v>
      </c>
      <c r="AG123" s="10">
        <v>1260.2252362100137</v>
      </c>
      <c r="AH123" s="10">
        <v>485.06429288143374</v>
      </c>
      <c r="AI123" s="10">
        <v>2.4071705185067676</v>
      </c>
      <c r="AJ123" s="10"/>
      <c r="AK123" s="10"/>
      <c r="AL123" s="10"/>
      <c r="AM123" s="10"/>
      <c r="AN123" s="10">
        <v>12.300823408624233</v>
      </c>
      <c r="AO123" s="10">
        <v>4.7602456989501629</v>
      </c>
      <c r="AP123" s="10">
        <v>9.8215766534700961</v>
      </c>
      <c r="AQ123" s="10">
        <v>114.66</v>
      </c>
      <c r="AR123" s="10"/>
      <c r="AS123" s="10"/>
      <c r="AT123" s="10">
        <v>11.249401267866046</v>
      </c>
      <c r="AU123" s="10">
        <v>1</v>
      </c>
      <c r="AV123" s="16"/>
      <c r="AW123" s="19">
        <v>313.68687933951952</v>
      </c>
      <c r="AX123" s="1" t="s">
        <v>120</v>
      </c>
      <c r="AY123" s="23">
        <v>18.344619422572201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68.31444190597054</v>
      </c>
      <c r="BG123" s="24">
        <v>29.093596038205447</v>
      </c>
      <c r="BH123" s="24">
        <v>2.5919620558240162</v>
      </c>
      <c r="BI123" s="21"/>
      <c r="BJ123" s="25">
        <f t="shared" ca="1" si="11"/>
        <v>0.89048376961953113</v>
      </c>
      <c r="BK123" s="24">
        <f t="shared" ca="1" si="12"/>
        <v>35.582845974117724</v>
      </c>
      <c r="BL123" s="23">
        <f t="shared" si="13"/>
        <v>4.390335231973892</v>
      </c>
      <c r="BM123" s="23">
        <f t="shared" ca="1" si="14"/>
        <v>2.6740484183987596</v>
      </c>
      <c r="BN123" s="22">
        <f t="shared" si="15"/>
        <v>2.8814894638065542</v>
      </c>
      <c r="BO123" s="21"/>
      <c r="BP123" s="2"/>
    </row>
    <row r="124" spans="1:68" x14ac:dyDescent="0.2">
      <c r="A124">
        <v>5.55</v>
      </c>
      <c r="B124">
        <v>2.0699999999999998</v>
      </c>
      <c r="C124">
        <v>0.19893</v>
      </c>
      <c r="D124">
        <v>4.28E-3</v>
      </c>
      <c r="E124">
        <v>3.483E-2</v>
      </c>
      <c r="F124">
        <v>1.9337800000000001</v>
      </c>
      <c r="G124">
        <v>2.05403</v>
      </c>
      <c r="H124" s="21"/>
      <c r="I124" s="17">
        <f t="shared" si="9"/>
        <v>18.208661417322833</v>
      </c>
      <c r="J124" s="16">
        <f t="shared" si="10"/>
        <v>-18.508661417322834</v>
      </c>
      <c r="K124" s="10">
        <v>125</v>
      </c>
      <c r="L124" s="16">
        <v>2053.4776902887133</v>
      </c>
      <c r="M124" s="16">
        <v>927.49343832021202</v>
      </c>
      <c r="N124" s="16">
        <v>7.8904199475065617</v>
      </c>
      <c r="O124" s="16">
        <v>17.049439425051336</v>
      </c>
      <c r="P124" s="16">
        <v>17.462029933388731</v>
      </c>
      <c r="Q124" s="16">
        <v>0.79546269188452878</v>
      </c>
      <c r="R124" s="16">
        <v>4.5553849977289502</v>
      </c>
      <c r="S124" s="16">
        <v>28.652118634541328</v>
      </c>
      <c r="T124" s="20" t="s">
        <v>33</v>
      </c>
      <c r="U124" s="10">
        <v>3</v>
      </c>
      <c r="V124" s="20" t="s">
        <v>144</v>
      </c>
      <c r="W124" s="10">
        <v>4</v>
      </c>
      <c r="X124" s="20" t="s">
        <v>144</v>
      </c>
      <c r="Y124" s="10">
        <v>4</v>
      </c>
      <c r="Z124" s="20" t="s">
        <v>123</v>
      </c>
      <c r="AA124" s="15">
        <v>4</v>
      </c>
      <c r="AB124" s="11">
        <v>80.745067023717425</v>
      </c>
      <c r="AC124" s="10">
        <v>17.424965290216775</v>
      </c>
      <c r="AD124" s="19">
        <v>1.8299676860657952</v>
      </c>
      <c r="AE124" s="12">
        <v>1704.9439425051337</v>
      </c>
      <c r="AF124" s="10">
        <v>1920.469246447771</v>
      </c>
      <c r="AG124" s="10">
        <v>1164.135328892582</v>
      </c>
      <c r="AH124" s="10">
        <v>427.09780156185809</v>
      </c>
      <c r="AI124" s="10">
        <v>2.1952041386151593</v>
      </c>
      <c r="AJ124" s="10"/>
      <c r="AK124" s="10"/>
      <c r="AL124" s="10"/>
      <c r="AM124" s="10"/>
      <c r="AN124" s="10">
        <v>17.049439425051336</v>
      </c>
      <c r="AO124" s="10">
        <v>4.5204154760390143</v>
      </c>
      <c r="AP124" s="10">
        <v>9.1489473022480752</v>
      </c>
      <c r="AQ124" s="10">
        <v>111.47500000000001</v>
      </c>
      <c r="AR124" s="10"/>
      <c r="AS124" s="10"/>
      <c r="AT124" s="10">
        <v>10.165946087652292</v>
      </c>
      <c r="AU124" s="10">
        <v>1</v>
      </c>
      <c r="AV124" s="16"/>
      <c r="AW124" s="19">
        <v>288.07038696716563</v>
      </c>
      <c r="AX124" s="1" t="s">
        <v>120</v>
      </c>
      <c r="AY124" s="23">
        <v>18.508661417322799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80.745067023717425</v>
      </c>
      <c r="BG124" s="24">
        <v>17.424965290216775</v>
      </c>
      <c r="BH124" s="24">
        <v>1.8299676860657952</v>
      </c>
      <c r="BI124" s="21"/>
      <c r="BJ124" s="25">
        <f t="shared" ca="1" si="11"/>
        <v>0.91116315669298653</v>
      </c>
      <c r="BK124" s="24">
        <f t="shared" ca="1" si="12"/>
        <v>32.930771175978926</v>
      </c>
      <c r="BL124" s="23">
        <f t="shared" si="13"/>
        <v>4.8399671634261301</v>
      </c>
      <c r="BM124" s="23">
        <f t="shared" ca="1" si="14"/>
        <v>2.7276882085415131</v>
      </c>
      <c r="BN124" s="22">
        <f t="shared" si="15"/>
        <v>2.9335672705328117</v>
      </c>
      <c r="BO124" s="21"/>
      <c r="BP124" s="2"/>
    </row>
    <row r="125" spans="1:68" x14ac:dyDescent="0.2">
      <c r="A125">
        <v>5.6</v>
      </c>
      <c r="B125">
        <v>2.11</v>
      </c>
      <c r="C125">
        <v>0.19724</v>
      </c>
      <c r="D125">
        <v>-9.9799999999999993E-3</v>
      </c>
      <c r="E125">
        <v>3.3390000000000003E-2</v>
      </c>
      <c r="F125">
        <v>1.9333</v>
      </c>
      <c r="G125">
        <v>2.05633</v>
      </c>
      <c r="H125" s="21"/>
      <c r="I125" s="17">
        <f t="shared" si="9"/>
        <v>18.372703412073488</v>
      </c>
      <c r="J125" s="16">
        <f t="shared" si="10"/>
        <v>-18.672703412073488</v>
      </c>
      <c r="K125" s="10">
        <v>125</v>
      </c>
      <c r="L125" s="16">
        <v>2073.9829396325454</v>
      </c>
      <c r="M125" s="16">
        <v>937.76246719160304</v>
      </c>
      <c r="N125" s="16">
        <v>7.9615048118985117</v>
      </c>
      <c r="O125" s="16">
        <v>16.601606776180699</v>
      </c>
      <c r="P125" s="16">
        <v>17.008651402580206</v>
      </c>
      <c r="Q125" s="16">
        <v>0.6940655524702678</v>
      </c>
      <c r="R125" s="16">
        <v>4.0806618704936142</v>
      </c>
      <c r="S125" s="16">
        <v>28.266987944410271</v>
      </c>
      <c r="T125" s="20" t="s">
        <v>33</v>
      </c>
      <c r="U125" s="10">
        <v>3</v>
      </c>
      <c r="V125" s="20" t="s">
        <v>144</v>
      </c>
      <c r="W125" s="10">
        <v>4</v>
      </c>
      <c r="X125" s="20" t="s">
        <v>144</v>
      </c>
      <c r="Y125" s="10">
        <v>4</v>
      </c>
      <c r="Z125" s="20" t="s">
        <v>123</v>
      </c>
      <c r="AA125" s="15">
        <v>4</v>
      </c>
      <c r="AB125" s="11">
        <v>69.306976586931</v>
      </c>
      <c r="AC125" s="10">
        <v>28.161118723301499</v>
      </c>
      <c r="AD125" s="19">
        <v>2.5319046897674968</v>
      </c>
      <c r="AE125" s="12">
        <v>1660.1606776180699</v>
      </c>
      <c r="AF125" s="10">
        <v>1865.9244046265428</v>
      </c>
      <c r="AG125" s="10">
        <v>1133.910093505347</v>
      </c>
      <c r="AH125" s="10">
        <v>417.71279586881337</v>
      </c>
      <c r="AI125" s="10">
        <v>2.4505828508624652</v>
      </c>
      <c r="AJ125" s="10"/>
      <c r="AK125" s="10"/>
      <c r="AL125" s="10"/>
      <c r="AM125" s="10"/>
      <c r="AN125" s="10">
        <v>16.601606776180699</v>
      </c>
      <c r="AO125" s="10">
        <v>4.3593102771188121</v>
      </c>
      <c r="AP125" s="10">
        <v>8.9373706545374301</v>
      </c>
      <c r="AQ125" s="10">
        <v>111.47500000000001</v>
      </c>
      <c r="AR125" s="10"/>
      <c r="AS125" s="10"/>
      <c r="AT125" s="10">
        <v>9.7483699219111806</v>
      </c>
      <c r="AU125" s="10">
        <v>1</v>
      </c>
      <c r="AV125" s="16"/>
      <c r="AW125" s="19">
        <v>279.88866069398142</v>
      </c>
      <c r="AX125" s="1" t="s">
        <v>120</v>
      </c>
      <c r="AY125" s="23">
        <v>18.672703412073499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69.306976586931</v>
      </c>
      <c r="BG125" s="24">
        <v>28.161118723301499</v>
      </c>
      <c r="BH125" s="24">
        <v>2.5319046897674968</v>
      </c>
      <c r="BI125" s="21"/>
      <c r="BJ125" s="25">
        <f t="shared" ca="1" si="11"/>
        <v>0.90434651677981703</v>
      </c>
      <c r="BK125" s="24">
        <f t="shared" ca="1" si="12"/>
        <v>31.506678797942499</v>
      </c>
      <c r="BL125" s="23">
        <f t="shared" si="13"/>
        <v>4.3456068773820817</v>
      </c>
      <c r="BM125" s="23">
        <f t="shared" ca="1" si="14"/>
        <v>2.7091599488506053</v>
      </c>
      <c r="BN125" s="22">
        <f t="shared" si="15"/>
        <v>2.9120698327906247</v>
      </c>
      <c r="BO125" s="21"/>
      <c r="BP125" s="2"/>
    </row>
    <row r="126" spans="1:68" x14ac:dyDescent="0.2">
      <c r="A126">
        <v>5.65</v>
      </c>
      <c r="B126">
        <v>2.0699999999999998</v>
      </c>
      <c r="C126">
        <v>0.19485</v>
      </c>
      <c r="D126">
        <v>-2.6179999999999998E-2</v>
      </c>
      <c r="E126">
        <v>3.8019999999999998E-2</v>
      </c>
      <c r="F126">
        <v>1.93218</v>
      </c>
      <c r="G126">
        <v>2.0565500000000001</v>
      </c>
      <c r="H126" s="21"/>
      <c r="I126" s="17">
        <f t="shared" si="9"/>
        <v>18.536745406824146</v>
      </c>
      <c r="J126" s="16">
        <f t="shared" si="10"/>
        <v>-18.836745406824146</v>
      </c>
      <c r="K126" s="10">
        <v>125</v>
      </c>
      <c r="L126" s="16">
        <v>2094.4881889763774</v>
      </c>
      <c r="M126" s="16">
        <v>948.03149606299428</v>
      </c>
      <c r="N126" s="16">
        <v>8.0325896762904634</v>
      </c>
      <c r="O126" s="16">
        <v>15.968281314168378</v>
      </c>
      <c r="P126" s="16">
        <v>16.393157491520952</v>
      </c>
      <c r="Q126" s="16">
        <v>0.57887385131241154</v>
      </c>
      <c r="R126" s="16">
        <v>3.5311919110874337</v>
      </c>
      <c r="S126" s="16">
        <v>29.505290093928856</v>
      </c>
      <c r="T126" s="20" t="s">
        <v>122</v>
      </c>
      <c r="U126" s="10">
        <v>4</v>
      </c>
      <c r="V126" s="20" t="s">
        <v>144</v>
      </c>
      <c r="W126" s="10">
        <v>4</v>
      </c>
      <c r="X126" s="20" t="s">
        <v>144</v>
      </c>
      <c r="Y126" s="10">
        <v>4</v>
      </c>
      <c r="Z126" s="20" t="s">
        <v>123</v>
      </c>
      <c r="AA126" s="15">
        <v>4</v>
      </c>
      <c r="AB126" s="11">
        <v>56.520650881793522</v>
      </c>
      <c r="AC126" s="10">
        <v>39.923616835697445</v>
      </c>
      <c r="AD126" s="19">
        <v>3.5557322825090369</v>
      </c>
      <c r="AE126" s="12">
        <v>1596.8281314168378</v>
      </c>
      <c r="AF126" s="10">
        <v>1792.3071651287582</v>
      </c>
      <c r="AG126" s="10">
        <v>1092.8771661013968</v>
      </c>
      <c r="AH126" s="10">
        <v>441.72412287713269</v>
      </c>
      <c r="AI126" s="10">
        <v>2.8319049917965211</v>
      </c>
      <c r="AJ126" s="10"/>
      <c r="AK126" s="10"/>
      <c r="AL126" s="10"/>
      <c r="AM126" s="10"/>
      <c r="AN126" s="10">
        <v>10.645520876112252</v>
      </c>
      <c r="AO126" s="10">
        <v>4.1490616269980283</v>
      </c>
      <c r="AP126" s="10">
        <v>8.6501401627097785</v>
      </c>
      <c r="AQ126" s="10">
        <v>114.66</v>
      </c>
      <c r="AR126" s="10"/>
      <c r="AS126" s="10"/>
      <c r="AT126" s="10">
        <v>9.2375200205891428</v>
      </c>
      <c r="AU126" s="10">
        <v>1</v>
      </c>
      <c r="AV126" s="16"/>
      <c r="AW126" s="19">
        <v>268.84607476931376</v>
      </c>
      <c r="AX126" s="1" t="s">
        <v>120</v>
      </c>
      <c r="AY126" s="23">
        <v>18.8367454068241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56.520650881793522</v>
      </c>
      <c r="BG126" s="24">
        <v>39.923616835697445</v>
      </c>
      <c r="BH126" s="24">
        <v>3.5557322825090369</v>
      </c>
      <c r="BI126" s="21"/>
      <c r="BJ126" s="25">
        <f t="shared" ca="1" si="11"/>
        <v>0.89564153978057615</v>
      </c>
      <c r="BK126" s="24">
        <f t="shared" ca="1" si="12"/>
        <v>29.766332198207998</v>
      </c>
      <c r="BL126" s="23">
        <f t="shared" si="13"/>
        <v>3.7721694130265373</v>
      </c>
      <c r="BM126" s="23">
        <f t="shared" ca="1" si="14"/>
        <v>2.6856754238419254</v>
      </c>
      <c r="BN126" s="22">
        <f t="shared" si="15"/>
        <v>2.8856332839320666</v>
      </c>
      <c r="BO126" s="21"/>
      <c r="BP126" s="2"/>
    </row>
    <row r="127" spans="1:68" x14ac:dyDescent="0.2">
      <c r="A127">
        <v>5.7</v>
      </c>
      <c r="B127">
        <v>0.43</v>
      </c>
      <c r="C127">
        <v>0.19119</v>
      </c>
      <c r="D127">
        <v>-3.4709999999999998E-2</v>
      </c>
      <c r="E127">
        <v>3.9480000000000001E-2</v>
      </c>
      <c r="F127">
        <v>1.9298299999999999</v>
      </c>
      <c r="G127">
        <v>2.0573999999999999</v>
      </c>
      <c r="H127" s="21"/>
      <c r="I127" s="17">
        <f t="shared" si="9"/>
        <v>18.700787401574804</v>
      </c>
      <c r="J127" s="16">
        <f t="shared" si="10"/>
        <v>-19.000787401574804</v>
      </c>
      <c r="K127" s="10">
        <v>125</v>
      </c>
      <c r="L127" s="16">
        <v>2114.9934383202094</v>
      </c>
      <c r="M127" s="16">
        <v>958.30052493438552</v>
      </c>
      <c r="N127" s="16">
        <v>8.1036745406824142</v>
      </c>
      <c r="O127" s="16">
        <v>14.998418891170431</v>
      </c>
      <c r="P127" s="16">
        <v>15.428917976598919</v>
      </c>
      <c r="Q127" s="16">
        <v>0.51822044323361438</v>
      </c>
      <c r="R127" s="16">
        <v>3.3587607635195202</v>
      </c>
      <c r="S127" s="16">
        <v>29.895769821422842</v>
      </c>
      <c r="T127" s="20" t="s">
        <v>122</v>
      </c>
      <c r="U127" s="10">
        <v>4</v>
      </c>
      <c r="V127" s="20" t="s">
        <v>144</v>
      </c>
      <c r="W127" s="10">
        <v>4</v>
      </c>
      <c r="X127" s="20" t="s">
        <v>144</v>
      </c>
      <c r="Y127" s="10">
        <v>4</v>
      </c>
      <c r="Z127" s="20" t="s">
        <v>123</v>
      </c>
      <c r="AA127" s="15">
        <v>4</v>
      </c>
      <c r="AB127" s="11">
        <v>54.139647275631205</v>
      </c>
      <c r="AC127" s="10">
        <v>42.016959617943201</v>
      </c>
      <c r="AD127" s="19">
        <v>3.8433931064255908</v>
      </c>
      <c r="AE127" s="12">
        <v>1499.8418891170431</v>
      </c>
      <c r="AF127" s="10">
        <v>1677.6610310588817</v>
      </c>
      <c r="AG127" s="10">
        <v>1028.5945317732612</v>
      </c>
      <c r="AH127" s="10">
        <v>448.29453148951734</v>
      </c>
      <c r="AI127" s="10">
        <v>2.9772885608921347</v>
      </c>
      <c r="AJ127" s="10"/>
      <c r="AK127" s="10"/>
      <c r="AL127" s="10"/>
      <c r="AM127" s="10"/>
      <c r="AN127" s="10">
        <v>9.9989459274469539</v>
      </c>
      <c r="AO127" s="10">
        <v>3.9243091581887044</v>
      </c>
      <c r="AP127" s="10">
        <v>8.2001617224128296</v>
      </c>
      <c r="AQ127" s="10">
        <v>114.66</v>
      </c>
      <c r="AR127" s="10"/>
      <c r="AS127" s="10"/>
      <c r="AT127" s="10">
        <v>8.5201161396888789</v>
      </c>
      <c r="AU127" s="10">
        <v>1</v>
      </c>
      <c r="AV127" s="16"/>
      <c r="AW127" s="19">
        <v>251.64915465883226</v>
      </c>
      <c r="AX127" s="1" t="s">
        <v>120</v>
      </c>
      <c r="AY127" s="23">
        <v>19.000787401574801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54.139647275631205</v>
      </c>
      <c r="BG127" s="24">
        <v>42.016959617943201</v>
      </c>
      <c r="BH127" s="24">
        <v>3.8433931064255908</v>
      </c>
      <c r="BI127" s="21"/>
      <c r="BJ127" s="25">
        <f t="shared" ca="1" si="11"/>
        <v>0.899830427912923</v>
      </c>
      <c r="BK127" s="24">
        <f t="shared" ca="1" si="12"/>
        <v>27.700403900262213</v>
      </c>
      <c r="BL127" s="23">
        <f t="shared" si="13"/>
        <v>3.605909491835245</v>
      </c>
      <c r="BM127" s="23">
        <f t="shared" ca="1" si="14"/>
        <v>2.6960330645329504</v>
      </c>
      <c r="BN127" s="22">
        <f t="shared" si="15"/>
        <v>2.8933119002540124</v>
      </c>
      <c r="BO127" s="21"/>
      <c r="BP127" s="2"/>
    </row>
    <row r="128" spans="1:68" x14ac:dyDescent="0.2">
      <c r="A128">
        <v>5.75</v>
      </c>
      <c r="B128">
        <v>2.02</v>
      </c>
      <c r="C128">
        <v>0.19102</v>
      </c>
      <c r="D128">
        <v>-5.2940000000000001E-2</v>
      </c>
      <c r="E128">
        <v>4.2279999999999998E-2</v>
      </c>
      <c r="F128">
        <v>1.92933</v>
      </c>
      <c r="G128">
        <v>2.0579999999999998</v>
      </c>
      <c r="H128" s="21"/>
      <c r="I128" s="17">
        <f t="shared" si="9"/>
        <v>18.864829396325458</v>
      </c>
      <c r="J128" s="16">
        <f t="shared" si="10"/>
        <v>-19.164829396325459</v>
      </c>
      <c r="K128" s="10">
        <v>125</v>
      </c>
      <c r="L128" s="16">
        <v>2135.4986876640414</v>
      </c>
      <c r="M128" s="16">
        <v>968.56955380577654</v>
      </c>
      <c r="N128" s="16">
        <v>8.174759405074365</v>
      </c>
      <c r="O128" s="16">
        <v>14.953370636550309</v>
      </c>
      <c r="P128" s="16">
        <v>15.394653381302467</v>
      </c>
      <c r="Q128" s="16">
        <v>0.38859422643684183</v>
      </c>
      <c r="R128" s="16">
        <v>2.5242154974973832</v>
      </c>
      <c r="S128" s="16">
        <v>30.644635052233216</v>
      </c>
      <c r="T128" s="20" t="s">
        <v>122</v>
      </c>
      <c r="U128" s="10">
        <v>5</v>
      </c>
      <c r="V128" s="20" t="s">
        <v>144</v>
      </c>
      <c r="W128" s="10">
        <v>4</v>
      </c>
      <c r="X128" s="20" t="s">
        <v>144</v>
      </c>
      <c r="Y128" s="10">
        <v>4</v>
      </c>
      <c r="Z128" s="20" t="s">
        <v>123</v>
      </c>
      <c r="AA128" s="15">
        <v>4</v>
      </c>
      <c r="AB128" s="11">
        <v>34.738212570703325</v>
      </c>
      <c r="AC128" s="10">
        <v>56.726720300797339</v>
      </c>
      <c r="AD128" s="19">
        <v>8.5350671284993354</v>
      </c>
      <c r="AE128" s="12">
        <v>1495.337063655031</v>
      </c>
      <c r="AF128" s="10">
        <v>1672.4237110626032</v>
      </c>
      <c r="AG128" s="10">
        <v>1026.3102254201644</v>
      </c>
      <c r="AH128" s="10">
        <v>462.2374418844106</v>
      </c>
      <c r="AI128" s="10">
        <v>3.9616268935494747</v>
      </c>
      <c r="AJ128" s="10"/>
      <c r="AK128" s="10"/>
      <c r="AL128" s="10"/>
      <c r="AM128" s="10"/>
      <c r="AN128" s="10">
        <v>7.4766853182751545</v>
      </c>
      <c r="AO128" s="10">
        <v>3.7797945972584834</v>
      </c>
      <c r="AP128" s="10">
        <v>8.1841715779411519</v>
      </c>
      <c r="AQ128" s="10">
        <v>114.66</v>
      </c>
      <c r="AR128" s="10"/>
      <c r="AS128" s="10"/>
      <c r="AT128" s="10">
        <v>8.3966679696947626</v>
      </c>
      <c r="AU128" s="10">
        <v>1</v>
      </c>
      <c r="AV128" s="16"/>
      <c r="AW128" s="19">
        <v>250.86355665939047</v>
      </c>
      <c r="AX128" s="1" t="s">
        <v>120</v>
      </c>
      <c r="AY128" s="23">
        <v>19.164829396325501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34.738212570703325</v>
      </c>
      <c r="BG128" s="24">
        <v>56.726720300797339</v>
      </c>
      <c r="BH128" s="24">
        <v>8.5350671284993354</v>
      </c>
      <c r="BI128" s="21"/>
      <c r="BJ128" s="25">
        <f t="shared" ca="1" si="11"/>
        <v>0.87388611457706256</v>
      </c>
      <c r="BK128" s="24">
        <f t="shared" ca="1" si="12"/>
        <v>26.80075039316235</v>
      </c>
      <c r="BL128" s="23">
        <f t="shared" si="13"/>
        <v>2.7123391447343841</v>
      </c>
      <c r="BM128" s="23">
        <f t="shared" ca="1" si="14"/>
        <v>2.6273009375908858</v>
      </c>
      <c r="BN128" s="22">
        <f t="shared" si="15"/>
        <v>2.8209683623775361</v>
      </c>
      <c r="BO128" s="21"/>
      <c r="BP128" s="2"/>
    </row>
    <row r="129" spans="1:68" x14ac:dyDescent="0.2">
      <c r="A129">
        <v>5.8</v>
      </c>
      <c r="B129">
        <v>2.0699999999999998</v>
      </c>
      <c r="C129">
        <v>0.19585</v>
      </c>
      <c r="D129">
        <v>-4.8930000000000001E-2</v>
      </c>
      <c r="E129">
        <v>4.8410000000000002E-2</v>
      </c>
      <c r="F129">
        <v>1.9293</v>
      </c>
      <c r="G129">
        <v>2.0578500000000002</v>
      </c>
      <c r="H129" s="21"/>
      <c r="I129" s="17">
        <f t="shared" si="9"/>
        <v>19.028871391076112</v>
      </c>
      <c r="J129" s="16">
        <f t="shared" si="10"/>
        <v>-19.328871391076113</v>
      </c>
      <c r="K129" s="10">
        <v>125</v>
      </c>
      <c r="L129" s="16">
        <v>2156.0039370078734</v>
      </c>
      <c r="M129" s="16">
        <v>978.83858267716755</v>
      </c>
      <c r="N129" s="16">
        <v>8.2458442694663141</v>
      </c>
      <c r="O129" s="16">
        <v>16.233271047227927</v>
      </c>
      <c r="P129" s="16">
        <v>16.69816230328512</v>
      </c>
      <c r="Q129" s="16">
        <v>0.41710772777282967</v>
      </c>
      <c r="R129" s="16">
        <v>2.4979259405735315</v>
      </c>
      <c r="S129" s="16">
        <v>32.28411500397165</v>
      </c>
      <c r="T129" s="20" t="s">
        <v>122</v>
      </c>
      <c r="U129" s="10">
        <v>5</v>
      </c>
      <c r="V129" s="20" t="s">
        <v>144</v>
      </c>
      <c r="W129" s="10">
        <v>4</v>
      </c>
      <c r="X129" s="20" t="s">
        <v>142</v>
      </c>
      <c r="Y129" s="10">
        <v>5</v>
      </c>
      <c r="Z129" s="20" t="s">
        <v>123</v>
      </c>
      <c r="AA129" s="15">
        <v>4</v>
      </c>
      <c r="AB129" s="11">
        <v>32.014292413147402</v>
      </c>
      <c r="AC129" s="10">
        <v>58.290992104186294</v>
      </c>
      <c r="AD129" s="19">
        <v>9.6947154826663056</v>
      </c>
      <c r="AE129" s="12">
        <v>1623.3271047227927</v>
      </c>
      <c r="AF129" s="10">
        <v>1824.5715107462192</v>
      </c>
      <c r="AG129" s="10">
        <v>1113.2108202190079</v>
      </c>
      <c r="AH129" s="10">
        <v>494.5015693955383</v>
      </c>
      <c r="AI129" s="10">
        <v>4.0033212504706883</v>
      </c>
      <c r="AJ129" s="10"/>
      <c r="AK129" s="10"/>
      <c r="AL129" s="10"/>
      <c r="AM129" s="10"/>
      <c r="AN129" s="10">
        <v>8.1166355236139633</v>
      </c>
      <c r="AO129" s="10">
        <v>4.0470432659263436</v>
      </c>
      <c r="AP129" s="10">
        <v>8.7924757415330568</v>
      </c>
      <c r="AQ129" s="10">
        <v>114.66</v>
      </c>
      <c r="AR129" s="10"/>
      <c r="AS129" s="10"/>
      <c r="AT129" s="10">
        <v>9.0981251396298077</v>
      </c>
      <c r="AU129" s="10">
        <v>1</v>
      </c>
      <c r="AV129" s="16"/>
      <c r="AW129" s="19">
        <v>273.68572661193292</v>
      </c>
      <c r="AX129" s="1" t="s">
        <v>120</v>
      </c>
      <c r="AY129" s="23">
        <v>19.328871391076099</v>
      </c>
      <c r="AZ129" s="18">
        <v>0</v>
      </c>
      <c r="BA129" s="18">
        <v>100</v>
      </c>
      <c r="BB129" s="18">
        <v>0</v>
      </c>
      <c r="BC129" s="18">
        <v>0</v>
      </c>
      <c r="BD129" s="18">
        <v>100</v>
      </c>
      <c r="BE129" s="18">
        <v>0</v>
      </c>
      <c r="BF129" s="24">
        <v>32.014292413147402</v>
      </c>
      <c r="BG129" s="24">
        <v>58.290992104186294</v>
      </c>
      <c r="BH129" s="24">
        <v>9.6947154826663056</v>
      </c>
      <c r="BI129" s="21"/>
      <c r="BJ129" s="25">
        <f t="shared" ca="1" si="11"/>
        <v>0.86360941333490404</v>
      </c>
      <c r="BK129" s="24">
        <f t="shared" ca="1" si="12"/>
        <v>28.722903738646753</v>
      </c>
      <c r="BL129" s="23">
        <f t="shared" si="13"/>
        <v>2.6703165577888597</v>
      </c>
      <c r="BM129" s="23">
        <f t="shared" ca="1" si="14"/>
        <v>2.5996911521021064</v>
      </c>
      <c r="BN129" s="22">
        <f t="shared" si="15"/>
        <v>2.7895238682818144</v>
      </c>
      <c r="BO129" s="21"/>
      <c r="BP129" s="2"/>
    </row>
    <row r="130" spans="1:68" x14ac:dyDescent="0.2">
      <c r="A130">
        <v>5.85</v>
      </c>
      <c r="B130">
        <v>2.0699999999999998</v>
      </c>
      <c r="C130">
        <v>0.19209000000000001</v>
      </c>
      <c r="D130">
        <v>-3.984E-2</v>
      </c>
      <c r="E130">
        <v>5.2359999999999997E-2</v>
      </c>
      <c r="F130">
        <v>1.9298299999999999</v>
      </c>
      <c r="G130">
        <v>2.0587800000000001</v>
      </c>
      <c r="H130" s="21"/>
      <c r="I130" s="17">
        <f t="shared" si="9"/>
        <v>19.19291338582677</v>
      </c>
      <c r="J130" s="16">
        <f t="shared" si="10"/>
        <v>-19.492913385826771</v>
      </c>
      <c r="K130" s="10">
        <v>125</v>
      </c>
      <c r="L130" s="16">
        <v>2176.5091863517055</v>
      </c>
      <c r="M130" s="16">
        <v>989.10761154855879</v>
      </c>
      <c r="N130" s="16">
        <v>8.3169291338582667</v>
      </c>
      <c r="O130" s="16">
        <v>15.236909650924028</v>
      </c>
      <c r="P130" s="16">
        <v>15.717013569241397</v>
      </c>
      <c r="Q130" s="16">
        <v>0.48174307120029336</v>
      </c>
      <c r="R130" s="16">
        <v>3.0651056517701116</v>
      </c>
      <c r="S130" s="16">
        <v>33.340549883150572</v>
      </c>
      <c r="T130" s="20" t="s">
        <v>122</v>
      </c>
      <c r="U130" s="10">
        <v>5</v>
      </c>
      <c r="V130" s="20" t="s">
        <v>144</v>
      </c>
      <c r="W130" s="10">
        <v>4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46.68978218955516</v>
      </c>
      <c r="AC130" s="10">
        <v>48.243184462089957</v>
      </c>
      <c r="AD130" s="19">
        <v>5.0670333483548831</v>
      </c>
      <c r="AE130" s="12">
        <v>1523.6909650924028</v>
      </c>
      <c r="AF130" s="10">
        <v>1707.9360567796734</v>
      </c>
      <c r="AG130" s="10">
        <v>1047.800904616093</v>
      </c>
      <c r="AH130" s="10">
        <v>514.77162684258462</v>
      </c>
      <c r="AI130" s="10">
        <v>3.2625302799024096</v>
      </c>
      <c r="AJ130" s="10"/>
      <c r="AK130" s="10"/>
      <c r="AL130" s="10"/>
      <c r="AM130" s="10"/>
      <c r="AN130" s="10">
        <v>7.6184548254620141</v>
      </c>
      <c r="AO130" s="10">
        <v>3.9573188493741176</v>
      </c>
      <c r="AP130" s="10">
        <v>8.3346063323126511</v>
      </c>
      <c r="AQ130" s="10">
        <v>114.66</v>
      </c>
      <c r="AR130" s="10"/>
      <c r="AS130" s="10"/>
      <c r="AT130" s="10">
        <v>8.3949679432188535</v>
      </c>
      <c r="AU130" s="10">
        <v>1</v>
      </c>
      <c r="AV130" s="16"/>
      <c r="AW130" s="19">
        <v>256.19040851695104</v>
      </c>
      <c r="AX130" s="1" t="s">
        <v>120</v>
      </c>
      <c r="AY130" s="23">
        <v>19.4929133858268</v>
      </c>
      <c r="AZ130" s="18">
        <v>0</v>
      </c>
      <c r="BA130" s="18">
        <v>100</v>
      </c>
      <c r="BB130" s="18">
        <v>0</v>
      </c>
      <c r="BC130" s="18">
        <v>0</v>
      </c>
      <c r="BD130" s="18">
        <v>100</v>
      </c>
      <c r="BE130" s="18">
        <v>0</v>
      </c>
      <c r="BF130" s="24">
        <v>46.68978218955516</v>
      </c>
      <c r="BG130" s="24">
        <v>48.243184462089957</v>
      </c>
      <c r="BH130" s="24">
        <v>5.0670333483548831</v>
      </c>
      <c r="BI130" s="21"/>
      <c r="BJ130" s="25">
        <f t="shared" ca="1" si="11"/>
        <v>0.89275180466807946</v>
      </c>
      <c r="BK130" s="24">
        <f t="shared" ca="1" si="12"/>
        <v>27.257428576520283</v>
      </c>
      <c r="BL130" s="23">
        <f t="shared" si="13"/>
        <v>3.2931233058695173</v>
      </c>
      <c r="BM130" s="23">
        <f t="shared" ca="1" si="14"/>
        <v>2.6755435518504243</v>
      </c>
      <c r="BN130" s="22">
        <f t="shared" si="15"/>
        <v>2.8630511789705317</v>
      </c>
      <c r="BO130" s="21"/>
      <c r="BP130" s="2"/>
    </row>
    <row r="131" spans="1:68" x14ac:dyDescent="0.2">
      <c r="A131">
        <v>5.9</v>
      </c>
      <c r="B131">
        <v>2.02</v>
      </c>
      <c r="C131">
        <v>0.19670000000000001</v>
      </c>
      <c r="D131">
        <v>-4.326E-2</v>
      </c>
      <c r="E131">
        <v>5.561E-2</v>
      </c>
      <c r="F131">
        <v>1.92953</v>
      </c>
      <c r="G131">
        <v>2.0605000000000002</v>
      </c>
      <c r="H131" s="21"/>
      <c r="I131" s="17">
        <f t="shared" si="9"/>
        <v>19.356955380577428</v>
      </c>
      <c r="J131" s="16">
        <f t="shared" si="10"/>
        <v>-19.656955380577429</v>
      </c>
      <c r="K131" s="10">
        <v>125</v>
      </c>
      <c r="L131" s="16">
        <v>2197.0144356955375</v>
      </c>
      <c r="M131" s="16">
        <v>999.37664041995004</v>
      </c>
      <c r="N131" s="16">
        <v>8.3880139982502193</v>
      </c>
      <c r="O131" s="16">
        <v>16.458512320328545</v>
      </c>
      <c r="P131" s="16">
        <v>16.951132986075173</v>
      </c>
      <c r="Q131" s="16">
        <v>0.45742482317807931</v>
      </c>
      <c r="R131" s="16">
        <v>2.6984911483724394</v>
      </c>
      <c r="S131" s="16">
        <v>34.209768454626904</v>
      </c>
      <c r="T131" s="20" t="s">
        <v>122</v>
      </c>
      <c r="U131" s="10">
        <v>5</v>
      </c>
      <c r="V131" s="20" t="s">
        <v>144</v>
      </c>
      <c r="W131" s="10">
        <v>4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35.995573687550404</v>
      </c>
      <c r="AC131" s="10">
        <v>55.950065835668809</v>
      </c>
      <c r="AD131" s="19">
        <v>8.0543604767807881</v>
      </c>
      <c r="AE131" s="12">
        <v>1645.8512320328543</v>
      </c>
      <c r="AF131" s="10">
        <v>1851.920385269304</v>
      </c>
      <c r="AG131" s="10">
        <v>1130.0755324050115</v>
      </c>
      <c r="AH131" s="10">
        <v>531.19037738832037</v>
      </c>
      <c r="AI131" s="10">
        <v>3.7057746163189651</v>
      </c>
      <c r="AJ131" s="10"/>
      <c r="AK131" s="10"/>
      <c r="AL131" s="10"/>
      <c r="AM131" s="10"/>
      <c r="AN131" s="10">
        <v>8.2292561601642724</v>
      </c>
      <c r="AO131" s="10">
        <v>4.1526380839024153</v>
      </c>
      <c r="AP131" s="10">
        <v>8.9105287268350803</v>
      </c>
      <c r="AQ131" s="10">
        <v>114.66</v>
      </c>
      <c r="AR131" s="10"/>
      <c r="AS131" s="10"/>
      <c r="AT131" s="10">
        <v>9.0399983977252667</v>
      </c>
      <c r="AU131" s="10">
        <v>1</v>
      </c>
      <c r="AV131" s="16"/>
      <c r="AW131" s="19">
        <v>277.78805779039561</v>
      </c>
      <c r="AX131" s="1" t="s">
        <v>120</v>
      </c>
      <c r="AY131" s="23">
        <v>19.656955380577401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35.995573687550404</v>
      </c>
      <c r="BG131" s="24">
        <v>55.950065835668809</v>
      </c>
      <c r="BH131" s="24">
        <v>8.0543604767807881</v>
      </c>
      <c r="BI131" s="21"/>
      <c r="BJ131" s="25">
        <f t="shared" ca="1" si="11"/>
        <v>0.87187728964741307</v>
      </c>
      <c r="BK131" s="24">
        <f t="shared" ca="1" si="12"/>
        <v>28.810863688324851</v>
      </c>
      <c r="BL131" s="23">
        <f t="shared" si="13"/>
        <v>2.8854830099810478</v>
      </c>
      <c r="BM131" s="23">
        <f t="shared" ca="1" si="14"/>
        <v>2.6201179821660867</v>
      </c>
      <c r="BN131" s="22">
        <f t="shared" si="15"/>
        <v>2.8038263307888647</v>
      </c>
      <c r="BO131" s="21"/>
      <c r="BP131" s="2"/>
    </row>
    <row r="132" spans="1:68" x14ac:dyDescent="0.2">
      <c r="A132">
        <v>5.95</v>
      </c>
      <c r="B132">
        <v>2.02</v>
      </c>
      <c r="C132">
        <v>0.20238</v>
      </c>
      <c r="D132">
        <v>-6.225E-2</v>
      </c>
      <c r="E132">
        <v>4.5839999999999999E-2</v>
      </c>
      <c r="F132">
        <v>1.927</v>
      </c>
      <c r="G132">
        <v>2.0592800000000002</v>
      </c>
      <c r="H132" s="21"/>
      <c r="I132" s="17">
        <f t="shared" si="9"/>
        <v>19.520997375328083</v>
      </c>
      <c r="J132" s="16">
        <f t="shared" si="10"/>
        <v>-19.820997375328083</v>
      </c>
      <c r="K132" s="10">
        <v>125</v>
      </c>
      <c r="L132" s="16">
        <v>2217.5196850393695</v>
      </c>
      <c r="M132" s="16">
        <v>1009.6456692913411</v>
      </c>
      <c r="N132" s="16">
        <v>8.4590988626421701</v>
      </c>
      <c r="O132" s="16">
        <v>17.963654004106779</v>
      </c>
      <c r="P132" s="16">
        <v>18.418647401427602</v>
      </c>
      <c r="Q132" s="16">
        <v>0.32239455126525907</v>
      </c>
      <c r="R132" s="16">
        <v>1.7503703949524041</v>
      </c>
      <c r="S132" s="16">
        <v>31.596763702834981</v>
      </c>
      <c r="T132" s="20" t="s">
        <v>122</v>
      </c>
      <c r="U132" s="10">
        <v>5</v>
      </c>
      <c r="V132" s="20" t="s">
        <v>144</v>
      </c>
      <c r="W132" s="10">
        <v>4</v>
      </c>
      <c r="X132" s="20" t="s">
        <v>142</v>
      </c>
      <c r="Y132" s="10">
        <v>5</v>
      </c>
      <c r="Z132" s="20" t="s">
        <v>121</v>
      </c>
      <c r="AA132" s="15">
        <v>5</v>
      </c>
      <c r="AB132" s="11">
        <v>16.58397569947833</v>
      </c>
      <c r="AC132" s="10">
        <v>62.550278532981793</v>
      </c>
      <c r="AD132" s="19">
        <v>20.865745767539874</v>
      </c>
      <c r="AE132" s="12">
        <v>1796.3654004106779</v>
      </c>
      <c r="AF132" s="10">
        <v>2023.362948878776</v>
      </c>
      <c r="AG132" s="10">
        <v>1227.9098267618401</v>
      </c>
      <c r="AH132" s="10">
        <v>475.97481956968068</v>
      </c>
      <c r="AI132" s="10">
        <v>5.7130765173115936</v>
      </c>
      <c r="AJ132" s="10"/>
      <c r="AK132" s="10"/>
      <c r="AL132" s="10"/>
      <c r="AM132" s="10"/>
      <c r="AN132" s="10">
        <v>8.9818270020533895</v>
      </c>
      <c r="AO132" s="10">
        <v>4.2332450646737607</v>
      </c>
      <c r="AP132" s="10">
        <v>9.5953687873328803</v>
      </c>
      <c r="AQ132" s="10">
        <v>114.66</v>
      </c>
      <c r="AR132" s="10"/>
      <c r="AS132" s="10"/>
      <c r="AT132" s="10">
        <v>9.8136966909416277</v>
      </c>
      <c r="AU132" s="10">
        <v>1</v>
      </c>
      <c r="AV132" s="16"/>
      <c r="AW132" s="19">
        <v>303.50444233181639</v>
      </c>
      <c r="AX132" s="1" t="s">
        <v>120</v>
      </c>
      <c r="AY132" s="23">
        <v>19.820997375328101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16.58397569947833</v>
      </c>
      <c r="BG132" s="24">
        <v>62.550278532981793</v>
      </c>
      <c r="BH132" s="24">
        <v>20.865745767539874</v>
      </c>
      <c r="BI132" s="21"/>
      <c r="BJ132" s="25">
        <f t="shared" ca="1" si="11"/>
        <v>0.82173666358222319</v>
      </c>
      <c r="BK132" s="24">
        <f t="shared" ca="1" si="12"/>
        <v>30.041714452584223</v>
      </c>
      <c r="BL132" s="23">
        <f t="shared" si="13"/>
        <v>1.8624878420966415</v>
      </c>
      <c r="BM132" s="23">
        <f t="shared" ca="1" si="14"/>
        <v>2.4878784727323433</v>
      </c>
      <c r="BN132" s="22">
        <f t="shared" si="15"/>
        <v>2.6671827731284927</v>
      </c>
      <c r="BO132" s="21"/>
      <c r="BP132" s="2"/>
    </row>
    <row r="133" spans="1:68" x14ac:dyDescent="0.2">
      <c r="A133">
        <v>6</v>
      </c>
      <c r="B133">
        <v>2.11</v>
      </c>
      <c r="C133">
        <v>0.20705000000000001</v>
      </c>
      <c r="D133">
        <v>-4.4909999999999999E-2</v>
      </c>
      <c r="E133">
        <v>5.1749999999999997E-2</v>
      </c>
      <c r="F133">
        <v>1.92685</v>
      </c>
      <c r="G133">
        <v>2.0630500000000001</v>
      </c>
      <c r="H133" s="21"/>
      <c r="I133" s="17">
        <f t="shared" si="9"/>
        <v>19.685039370078741</v>
      </c>
      <c r="J133" s="16">
        <f t="shared" si="10"/>
        <v>-19.985039370078741</v>
      </c>
      <c r="K133" s="10">
        <v>125</v>
      </c>
      <c r="L133" s="16">
        <v>2238.0249343832015</v>
      </c>
      <c r="M133" s="16">
        <v>1019.9146981627323</v>
      </c>
      <c r="N133" s="16">
        <v>8.530183727034121</v>
      </c>
      <c r="O133" s="16">
        <v>19.20115605749487</v>
      </c>
      <c r="P133" s="16">
        <v>19.678910678602438</v>
      </c>
      <c r="Q133" s="16">
        <v>0.44569233509718659</v>
      </c>
      <c r="R133" s="16">
        <v>2.2648221864323177</v>
      </c>
      <c r="S133" s="16">
        <v>33.177404243581172</v>
      </c>
      <c r="T133" s="20" t="s">
        <v>122</v>
      </c>
      <c r="U133" s="10">
        <v>5</v>
      </c>
      <c r="V133" s="20" t="s">
        <v>144</v>
      </c>
      <c r="W133" s="10">
        <v>4</v>
      </c>
      <c r="X133" s="20" t="s">
        <v>142</v>
      </c>
      <c r="Y133" s="10">
        <v>5</v>
      </c>
      <c r="Z133" s="20" t="s">
        <v>121</v>
      </c>
      <c r="AA133" s="15">
        <v>5</v>
      </c>
      <c r="AB133" s="11">
        <v>23.330395201327654</v>
      </c>
      <c r="AC133" s="10">
        <v>61.902580340235943</v>
      </c>
      <c r="AD133" s="19">
        <v>14.767024458436405</v>
      </c>
      <c r="AE133" s="12">
        <v>1920.115605749487</v>
      </c>
      <c r="AF133" s="10">
        <v>2170.4230256438254</v>
      </c>
      <c r="AG133" s="10">
        <v>1311.9273785734958</v>
      </c>
      <c r="AH133" s="10">
        <v>507.0285363403965</v>
      </c>
      <c r="AI133" s="10">
        <v>4.4153576646794486</v>
      </c>
      <c r="AJ133" s="10"/>
      <c r="AK133" s="10"/>
      <c r="AL133" s="10"/>
      <c r="AM133" s="10"/>
      <c r="AN133" s="10">
        <v>9.6005780287474352</v>
      </c>
      <c r="AO133" s="10">
        <v>4.6206193669260749</v>
      </c>
      <c r="AP133" s="10">
        <v>10.183491650014471</v>
      </c>
      <c r="AQ133" s="10">
        <v>114.66</v>
      </c>
      <c r="AR133" s="10"/>
      <c r="AS133" s="10"/>
      <c r="AT133" s="10">
        <v>10.45117514396258</v>
      </c>
      <c r="AU133" s="10">
        <v>1</v>
      </c>
      <c r="AV133" s="16"/>
      <c r="AW133" s="19">
        <v>325.56345384657385</v>
      </c>
      <c r="AX133" s="1" t="s">
        <v>120</v>
      </c>
      <c r="AY133" s="23">
        <v>19.985039370078699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23.330395201327654</v>
      </c>
      <c r="BG133" s="24">
        <v>61.902580340235943</v>
      </c>
      <c r="BH133" s="24">
        <v>14.767024458436405</v>
      </c>
      <c r="BI133" s="21"/>
      <c r="BJ133" s="25">
        <f t="shared" ca="1" si="11"/>
        <v>0.83829265628857219</v>
      </c>
      <c r="BK133" s="24">
        <f t="shared" ca="1" si="12"/>
        <v>32.333719580832366</v>
      </c>
      <c r="BL133" s="23">
        <f t="shared" si="13"/>
        <v>2.4013727339472686</v>
      </c>
      <c r="BM133" s="23">
        <f t="shared" ca="1" si="14"/>
        <v>2.5306957054811168</v>
      </c>
      <c r="BN133" s="22">
        <f t="shared" si="15"/>
        <v>2.7067462607379711</v>
      </c>
      <c r="BO133" s="21"/>
      <c r="BP133" s="2"/>
    </row>
    <row r="134" spans="1:68" x14ac:dyDescent="0.2">
      <c r="A134">
        <v>6.05</v>
      </c>
      <c r="B134">
        <v>2.02</v>
      </c>
      <c r="C134">
        <v>0.2117</v>
      </c>
      <c r="D134">
        <v>-6.7229999999999998E-2</v>
      </c>
      <c r="E134">
        <v>6.9669999999999996E-2</v>
      </c>
      <c r="F134">
        <v>1.9221299999999999</v>
      </c>
      <c r="G134">
        <v>2.0630299999999999</v>
      </c>
      <c r="H134" s="21"/>
      <c r="I134" s="17">
        <f t="shared" si="9"/>
        <v>19.849081364829395</v>
      </c>
      <c r="J134" s="16">
        <f t="shared" si="10"/>
        <v>-20.149081364829396</v>
      </c>
      <c r="K134" s="10">
        <v>115</v>
      </c>
      <c r="L134" s="16">
        <v>2256.8897637795267</v>
      </c>
      <c r="M134" s="16">
        <v>1028.5433070866168</v>
      </c>
      <c r="N134" s="16">
        <v>8.60126859142607</v>
      </c>
      <c r="O134" s="16">
        <v>20.433358316221767</v>
      </c>
      <c r="P134" s="16">
        <v>20.980128357000819</v>
      </c>
      <c r="Q134" s="16">
        <v>0.28698376905747369</v>
      </c>
      <c r="R134" s="16">
        <v>1.367883762072936</v>
      </c>
      <c r="S134" s="16">
        <v>37.970141720767586</v>
      </c>
      <c r="T134" s="20" t="s">
        <v>122</v>
      </c>
      <c r="U134" s="10">
        <v>5</v>
      </c>
      <c r="V134" s="20" t="s">
        <v>142</v>
      </c>
      <c r="W134" s="10">
        <v>5</v>
      </c>
      <c r="X134" s="20" t="s">
        <v>142</v>
      </c>
      <c r="Y134" s="10">
        <v>5</v>
      </c>
      <c r="Z134" s="20" t="s">
        <v>121</v>
      </c>
      <c r="AA134" s="15">
        <v>5</v>
      </c>
      <c r="AB134" s="11">
        <v>9.9585619972174158</v>
      </c>
      <c r="AC134" s="10">
        <v>59.725311369611248</v>
      </c>
      <c r="AD134" s="19">
        <v>30.316126633171336</v>
      </c>
      <c r="AE134" s="12">
        <v>2043.3358316221766</v>
      </c>
      <c r="AF134" s="10">
        <v>2333.9771974733094</v>
      </c>
      <c r="AG134" s="10">
        <v>1398.6752238000545</v>
      </c>
      <c r="AH134" s="10">
        <v>604.159675803597</v>
      </c>
      <c r="AI134" s="10">
        <v>7.3105626934599117</v>
      </c>
      <c r="AJ134" s="10"/>
      <c r="AK134" s="10"/>
      <c r="AL134" s="10"/>
      <c r="AM134" s="10"/>
      <c r="AN134" s="10">
        <v>10.216679158110884</v>
      </c>
      <c r="AO134" s="10">
        <v>4.6134308375536675</v>
      </c>
      <c r="AP134" s="10">
        <v>10.790726566600382</v>
      </c>
      <c r="AQ134" s="10">
        <v>114.66</v>
      </c>
      <c r="AR134" s="10"/>
      <c r="AS134" s="10"/>
      <c r="AT134" s="10">
        <v>11.179297328156292</v>
      </c>
      <c r="AU134" s="10">
        <v>1</v>
      </c>
      <c r="AV134" s="16"/>
      <c r="AW134" s="19">
        <v>350.09657962099641</v>
      </c>
      <c r="AX134" s="1" t="s">
        <v>120</v>
      </c>
      <c r="AY134" s="23">
        <v>20.149081364829399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9.9585619972174158</v>
      </c>
      <c r="BG134" s="24">
        <v>59.725311369611248</v>
      </c>
      <c r="BH134" s="24">
        <v>30.316126633171336</v>
      </c>
      <c r="BI134" s="21"/>
      <c r="BJ134" s="25">
        <f t="shared" ca="1" si="11"/>
        <v>0.78479886895721496</v>
      </c>
      <c r="BK134" s="24">
        <f t="shared" ca="1" si="12"/>
        <v>33.037503515244616</v>
      </c>
      <c r="BL134" s="23">
        <f t="shared" si="13"/>
        <v>1.4456394563074617</v>
      </c>
      <c r="BM134" s="23">
        <f t="shared" ca="1" si="14"/>
        <v>2.3897569756935289</v>
      </c>
      <c r="BN134" s="22">
        <f t="shared" si="15"/>
        <v>2.5618278191147632</v>
      </c>
      <c r="BO134" s="21"/>
      <c r="BP134" s="2"/>
    </row>
    <row r="135" spans="1:68" x14ac:dyDescent="0.2">
      <c r="A135">
        <v>6.1</v>
      </c>
      <c r="B135">
        <v>2.0699999999999998</v>
      </c>
      <c r="C135">
        <v>0.26996999999999999</v>
      </c>
      <c r="D135">
        <v>-4.8070000000000002E-2</v>
      </c>
      <c r="E135">
        <v>9.5899999999999996E-3</v>
      </c>
      <c r="F135">
        <v>1.9234</v>
      </c>
      <c r="G135">
        <v>2.0653800000000002</v>
      </c>
      <c r="H135" s="21"/>
      <c r="I135" s="17">
        <f t="shared" si="9"/>
        <v>20.01312335958005</v>
      </c>
      <c r="J135" s="16">
        <f t="shared" si="10"/>
        <v>-20.31312335958005</v>
      </c>
      <c r="K135" s="10">
        <v>115</v>
      </c>
      <c r="L135" s="16">
        <v>2275.7545931758518</v>
      </c>
      <c r="M135" s="16">
        <v>1037.1719160105013</v>
      </c>
      <c r="N135" s="16">
        <v>8.6723534558180209</v>
      </c>
      <c r="O135" s="16">
        <v>35.874310061601633</v>
      </c>
      <c r="P135" s="16">
        <v>36.18969358374995</v>
      </c>
      <c r="Q135" s="16">
        <v>0.42322284277256772</v>
      </c>
      <c r="R135" s="16">
        <v>1.1694568283457505</v>
      </c>
      <c r="S135" s="16">
        <v>21.901633482522065</v>
      </c>
      <c r="T135" s="20" t="s">
        <v>125</v>
      </c>
      <c r="U135" s="10">
        <v>7</v>
      </c>
      <c r="V135" s="20" t="s">
        <v>142</v>
      </c>
      <c r="W135" s="10">
        <v>5</v>
      </c>
      <c r="X135" s="20" t="s">
        <v>142</v>
      </c>
      <c r="Y135" s="10">
        <v>5</v>
      </c>
      <c r="Z135" s="20" t="s">
        <v>121</v>
      </c>
      <c r="AA135" s="15">
        <v>5</v>
      </c>
      <c r="AB135" s="11">
        <v>3.2404305255566612</v>
      </c>
      <c r="AC135" s="10">
        <v>46.816175749255493</v>
      </c>
      <c r="AD135" s="19">
        <v>49.943393725187846</v>
      </c>
      <c r="AE135" s="12"/>
      <c r="AF135" s="10"/>
      <c r="AG135" s="10"/>
      <c r="AH135" s="10"/>
      <c r="AI135" s="10"/>
      <c r="AJ135" s="10">
        <v>34.520222356939804</v>
      </c>
      <c r="AK135" s="10">
        <v>38.402212811115</v>
      </c>
      <c r="AL135" s="10">
        <v>40.781155941897374</v>
      </c>
      <c r="AM135" s="10">
        <v>34.047423395937486</v>
      </c>
      <c r="AN135" s="10">
        <v>11.958103353867211</v>
      </c>
      <c r="AO135" s="10">
        <v>5.6021009716712635</v>
      </c>
      <c r="AP135" s="10">
        <v>8.8569080751249842</v>
      </c>
      <c r="AQ135" s="10">
        <v>117.845</v>
      </c>
      <c r="AR135" s="10">
        <v>0.83260028110430073</v>
      </c>
      <c r="AS135" s="10">
        <v>0</v>
      </c>
      <c r="AT135" s="10">
        <v>2.4999309423877532</v>
      </c>
      <c r="AU135" s="10">
        <v>0.66929762554694572</v>
      </c>
      <c r="AV135" s="16">
        <v>0.19563002532911872</v>
      </c>
      <c r="AW135" s="19">
        <v>90.474233959374871</v>
      </c>
      <c r="AX135" s="1" t="s">
        <v>120</v>
      </c>
      <c r="AY135" s="23">
        <v>20.3131233595801</v>
      </c>
      <c r="AZ135" s="18">
        <v>0</v>
      </c>
      <c r="BA135" s="18">
        <v>0</v>
      </c>
      <c r="BB135" s="18">
        <v>100</v>
      </c>
      <c r="BC135" s="18">
        <v>0</v>
      </c>
      <c r="BD135" s="18">
        <v>100</v>
      </c>
      <c r="BE135" s="18">
        <v>0</v>
      </c>
      <c r="BF135" s="24">
        <v>3.2404305255566612</v>
      </c>
      <c r="BG135" s="24">
        <v>46.816175749255493</v>
      </c>
      <c r="BH135" s="24">
        <v>49.943393725187846</v>
      </c>
      <c r="BI135" s="21"/>
      <c r="BJ135" s="25">
        <f t="shared" ca="1" si="11"/>
        <v>0.70037161316627317</v>
      </c>
      <c r="BK135" s="24">
        <f t="shared" ca="1" si="12"/>
        <v>54.558148113811811</v>
      </c>
      <c r="BL135" s="23">
        <f t="shared" si="13"/>
        <v>1.20742057788194</v>
      </c>
      <c r="BM135" s="23">
        <f t="shared" ca="1" si="14"/>
        <v>2.167628039975273</v>
      </c>
      <c r="BN135" s="22">
        <f t="shared" si="15"/>
        <v>2.3258958184377998</v>
      </c>
      <c r="BO135" s="21"/>
      <c r="BP135" s="2"/>
    </row>
    <row r="136" spans="1:68" x14ac:dyDescent="0.2">
      <c r="A136">
        <v>6.15</v>
      </c>
      <c r="B136">
        <v>2.02</v>
      </c>
      <c r="C136">
        <v>0.2495</v>
      </c>
      <c r="D136">
        <v>-2.809E-2</v>
      </c>
      <c r="E136">
        <v>3.14E-3</v>
      </c>
      <c r="F136">
        <v>1.9232</v>
      </c>
      <c r="G136">
        <v>2.06928</v>
      </c>
      <c r="H136" s="21"/>
      <c r="I136" s="17">
        <f t="shared" si="9"/>
        <v>20.177165354330707</v>
      </c>
      <c r="J136" s="16">
        <f t="shared" si="10"/>
        <v>-20.477165354330708</v>
      </c>
      <c r="K136" s="10">
        <v>115</v>
      </c>
      <c r="L136" s="16">
        <v>2294.6194225721774</v>
      </c>
      <c r="M136" s="16">
        <v>1045.800524934386</v>
      </c>
      <c r="N136" s="16">
        <v>8.7434383202099735</v>
      </c>
      <c r="O136" s="16">
        <v>30.449970225872686</v>
      </c>
      <c r="P136" s="16">
        <v>30.74051281850755</v>
      </c>
      <c r="Q136" s="16">
        <v>0.56529260753392352</v>
      </c>
      <c r="R136" s="16">
        <v>1.8389172974160175</v>
      </c>
      <c r="S136" s="16">
        <v>20.176568932976735</v>
      </c>
      <c r="T136" s="20" t="s">
        <v>125</v>
      </c>
      <c r="U136" s="10">
        <v>7</v>
      </c>
      <c r="V136" s="20" t="s">
        <v>142</v>
      </c>
      <c r="W136" s="10">
        <v>5</v>
      </c>
      <c r="X136" s="20" t="s">
        <v>142</v>
      </c>
      <c r="Y136" s="10">
        <v>5</v>
      </c>
      <c r="Z136" s="20" t="s">
        <v>121</v>
      </c>
      <c r="AA136" s="15">
        <v>5</v>
      </c>
      <c r="AB136" s="11">
        <v>8.9954434413667883</v>
      </c>
      <c r="AC136" s="10">
        <v>58.819539283693686</v>
      </c>
      <c r="AD136" s="19">
        <v>32.185017274939526</v>
      </c>
      <c r="AE136" s="12"/>
      <c r="AF136" s="10"/>
      <c r="AG136" s="10"/>
      <c r="AH136" s="10"/>
      <c r="AI136" s="10"/>
      <c r="AJ136" s="10">
        <v>33.379505241820176</v>
      </c>
      <c r="AK136" s="10">
        <v>37.399081908171496</v>
      </c>
      <c r="AL136" s="10">
        <v>39.60961839235447</v>
      </c>
      <c r="AM136" s="10">
        <v>32.685128204626885</v>
      </c>
      <c r="AN136" s="10">
        <v>10.149990075290896</v>
      </c>
      <c r="AO136" s="10">
        <v>5.0576436480119407</v>
      </c>
      <c r="AP136" s="10">
        <v>7.2221538455522651</v>
      </c>
      <c r="AQ136" s="10">
        <v>117.845</v>
      </c>
      <c r="AR136" s="10">
        <v>0</v>
      </c>
      <c r="AS136" s="10">
        <v>0</v>
      </c>
      <c r="AT136" s="10">
        <v>2.0823588624388911</v>
      </c>
      <c r="AU136" s="10">
        <v>0.61301345377641636</v>
      </c>
      <c r="AV136" s="16">
        <v>0.17549918503211315</v>
      </c>
      <c r="AW136" s="19">
        <v>76.851282046268878</v>
      </c>
      <c r="AX136" s="1" t="s">
        <v>120</v>
      </c>
      <c r="AY136" s="23">
        <v>20.477165354330701</v>
      </c>
      <c r="AZ136" s="18">
        <v>0</v>
      </c>
      <c r="BA136" s="18">
        <v>0</v>
      </c>
      <c r="BB136" s="18">
        <v>100</v>
      </c>
      <c r="BC136" s="18">
        <v>0</v>
      </c>
      <c r="BD136" s="18">
        <v>100</v>
      </c>
      <c r="BE136" s="18">
        <v>0</v>
      </c>
      <c r="BF136" s="24">
        <v>8.9954434413667883</v>
      </c>
      <c r="BG136" s="24">
        <v>58.819539283693686</v>
      </c>
      <c r="BH136" s="24">
        <v>32.185017274939526</v>
      </c>
      <c r="BI136" s="21"/>
      <c r="BJ136" s="25">
        <f t="shared" ca="1" si="11"/>
        <v>0.76460601316519217</v>
      </c>
      <c r="BK136" s="24">
        <f t="shared" ca="1" si="12"/>
        <v>47.921870288720115</v>
      </c>
      <c r="BL136" s="23">
        <f t="shared" si="13"/>
        <v>1.9102109544741317</v>
      </c>
      <c r="BM136" s="23">
        <f t="shared" ca="1" si="14"/>
        <v>2.3356871771962835</v>
      </c>
      <c r="BN136" s="22">
        <f t="shared" si="15"/>
        <v>2.4968703667004988</v>
      </c>
      <c r="BO136" s="21"/>
      <c r="BP136" s="2"/>
    </row>
    <row r="137" spans="1:68" x14ac:dyDescent="0.2">
      <c r="A137">
        <v>6.2</v>
      </c>
      <c r="B137">
        <v>2.0699999999999998</v>
      </c>
      <c r="C137">
        <v>0.20655000000000001</v>
      </c>
      <c r="D137">
        <v>-3.8120000000000001E-2</v>
      </c>
      <c r="E137">
        <v>8.3400000000000002E-3</v>
      </c>
      <c r="F137">
        <v>1.9228499999999999</v>
      </c>
      <c r="G137">
        <v>2.0740500000000002</v>
      </c>
      <c r="H137" s="21"/>
      <c r="I137" s="17">
        <f t="shared" si="9"/>
        <v>20.341207349081365</v>
      </c>
      <c r="J137" s="16">
        <f t="shared" si="10"/>
        <v>-20.641207349081366</v>
      </c>
      <c r="K137" s="10">
        <v>115</v>
      </c>
      <c r="L137" s="16">
        <v>2313.484251968503</v>
      </c>
      <c r="M137" s="16">
        <v>1054.4291338582707</v>
      </c>
      <c r="N137" s="16">
        <v>8.8145231846019243</v>
      </c>
      <c r="O137" s="16">
        <v>19.068661190965098</v>
      </c>
      <c r="P137" s="16">
        <v>19.379230579486777</v>
      </c>
      <c r="Q137" s="16">
        <v>0.49397330119976945</v>
      </c>
      <c r="R137" s="16">
        <v>2.5489830423022473</v>
      </c>
      <c r="S137" s="16">
        <v>21.567318647338858</v>
      </c>
      <c r="T137" s="20" t="s">
        <v>122</v>
      </c>
      <c r="U137" s="10">
        <v>5</v>
      </c>
      <c r="V137" s="20" t="s">
        <v>144</v>
      </c>
      <c r="W137" s="10">
        <v>4</v>
      </c>
      <c r="X137" s="20" t="s">
        <v>142</v>
      </c>
      <c r="Y137" s="10">
        <v>5</v>
      </c>
      <c r="Z137" s="20" t="s">
        <v>121</v>
      </c>
      <c r="AA137" s="15">
        <v>5</v>
      </c>
      <c r="AB137" s="11">
        <v>28.389395852032131</v>
      </c>
      <c r="AC137" s="10">
        <v>60.084980067324352</v>
      </c>
      <c r="AD137" s="19">
        <v>11.525624080643519</v>
      </c>
      <c r="AE137" s="12">
        <v>1906.8661190965099</v>
      </c>
      <c r="AF137" s="10">
        <v>2142.3071949311293</v>
      </c>
      <c r="AG137" s="10">
        <v>1291.9487052991185</v>
      </c>
      <c r="AH137" s="10">
        <v>262.3432209477312</v>
      </c>
      <c r="AI137" s="10">
        <v>3.9231332001989223</v>
      </c>
      <c r="AJ137" s="10"/>
      <c r="AK137" s="10"/>
      <c r="AL137" s="10"/>
      <c r="AM137" s="10"/>
      <c r="AN137" s="10">
        <v>9.5343305954825492</v>
      </c>
      <c r="AO137" s="10">
        <v>4.6527633338885366</v>
      </c>
      <c r="AP137" s="10">
        <v>10.04364093709383</v>
      </c>
      <c r="AQ137" s="10">
        <v>114.66</v>
      </c>
      <c r="AR137" s="10"/>
      <c r="AS137" s="10"/>
      <c r="AT137" s="10">
        <v>9.9515751587079908</v>
      </c>
      <c r="AU137" s="10">
        <v>1</v>
      </c>
      <c r="AV137" s="16"/>
      <c r="AW137" s="19">
        <v>321.34607923966939</v>
      </c>
      <c r="AX137" s="1" t="s">
        <v>120</v>
      </c>
      <c r="AY137" s="23">
        <v>20.641207349081402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28.389395852032131</v>
      </c>
      <c r="BG137" s="24">
        <v>60.084980067324352</v>
      </c>
      <c r="BH137" s="24">
        <v>11.525624080643519</v>
      </c>
      <c r="BI137" s="21"/>
      <c r="BJ137" s="25">
        <f t="shared" ca="1" si="11"/>
        <v>0.85618970576230868</v>
      </c>
      <c r="BK137" s="24">
        <f t="shared" ca="1" si="12"/>
        <v>31.260791142083249</v>
      </c>
      <c r="BL137" s="23">
        <f t="shared" si="13"/>
        <v>2.710789486629217</v>
      </c>
      <c r="BM137" s="23">
        <f t="shared" ca="1" si="14"/>
        <v>2.5755292346225374</v>
      </c>
      <c r="BN137" s="22">
        <f t="shared" si="15"/>
        <v>2.7422979467586566</v>
      </c>
      <c r="BO137" s="21"/>
      <c r="BP137" s="2"/>
    </row>
    <row r="138" spans="1:68" x14ac:dyDescent="0.2">
      <c r="A138">
        <v>6.25</v>
      </c>
      <c r="B138">
        <v>2.02</v>
      </c>
      <c r="C138">
        <v>0.19334999999999999</v>
      </c>
      <c r="D138">
        <v>-5.5660000000000001E-2</v>
      </c>
      <c r="E138">
        <v>3.9940000000000003E-2</v>
      </c>
      <c r="F138">
        <v>1.9144000000000001</v>
      </c>
      <c r="G138">
        <v>2.0684999999999998</v>
      </c>
      <c r="H138" s="21"/>
      <c r="I138" s="17">
        <f t="shared" si="9"/>
        <v>20.50524934383202</v>
      </c>
      <c r="J138" s="16">
        <f t="shared" si="10"/>
        <v>-20.805249343832021</v>
      </c>
      <c r="K138" s="10">
        <v>115</v>
      </c>
      <c r="L138" s="16">
        <v>2332.3490813648282</v>
      </c>
      <c r="M138" s="16">
        <v>1063.0577427821552</v>
      </c>
      <c r="N138" s="16">
        <v>8.8856080489938751</v>
      </c>
      <c r="O138" s="16">
        <v>15.570796714579057</v>
      </c>
      <c r="P138" s="16">
        <v>16.003067401182147</v>
      </c>
      <c r="Q138" s="16">
        <v>0.36925339760046105</v>
      </c>
      <c r="R138" s="16">
        <v>2.3073913790626435</v>
      </c>
      <c r="S138" s="16">
        <v>30.018797680770259</v>
      </c>
      <c r="T138" s="20" t="s">
        <v>122</v>
      </c>
      <c r="U138" s="10">
        <v>5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121</v>
      </c>
      <c r="AA138" s="15">
        <v>5</v>
      </c>
      <c r="AB138" s="11">
        <v>29.186153478991912</v>
      </c>
      <c r="AC138" s="10">
        <v>59.721815317436835</v>
      </c>
      <c r="AD138" s="19">
        <v>11.092031203571253</v>
      </c>
      <c r="AE138" s="12">
        <v>1557.0796714579058</v>
      </c>
      <c r="AF138" s="10">
        <v>1744.0018310484477</v>
      </c>
      <c r="AG138" s="10">
        <v>1066.8711600788097</v>
      </c>
      <c r="AH138" s="10">
        <v>434.7399009965427</v>
      </c>
      <c r="AI138" s="10">
        <v>4.3338984841238366</v>
      </c>
      <c r="AJ138" s="10"/>
      <c r="AK138" s="10"/>
      <c r="AL138" s="10"/>
      <c r="AM138" s="10"/>
      <c r="AN138" s="10">
        <v>7.7853983572895284</v>
      </c>
      <c r="AO138" s="10">
        <v>3.921173364421882</v>
      </c>
      <c r="AP138" s="10">
        <v>8.4680981205516677</v>
      </c>
      <c r="AQ138" s="10">
        <v>114.66</v>
      </c>
      <c r="AR138" s="10"/>
      <c r="AS138" s="10"/>
      <c r="AT138" s="10">
        <v>7.9494588106157567</v>
      </c>
      <c r="AU138" s="10">
        <v>1</v>
      </c>
      <c r="AV138" s="16"/>
      <c r="AW138" s="19">
        <v>261.60027465726716</v>
      </c>
      <c r="AX138" s="1" t="s">
        <v>120</v>
      </c>
      <c r="AY138" s="23">
        <v>20.805249343831999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29.186153478991912</v>
      </c>
      <c r="BG138" s="24">
        <v>59.721815317436835</v>
      </c>
      <c r="BH138" s="24">
        <v>11.092031203571253</v>
      </c>
      <c r="BI138" s="21"/>
      <c r="BJ138" s="25">
        <f t="shared" ca="1" si="11"/>
        <v>0.87330216910716951</v>
      </c>
      <c r="BK138" s="24">
        <f t="shared" ca="1" si="12"/>
        <v>25.576125330860471</v>
      </c>
      <c r="BL138" s="23">
        <f t="shared" si="13"/>
        <v>2.4887515268343319</v>
      </c>
      <c r="BM138" s="23">
        <f t="shared" ca="1" si="14"/>
        <v>2.6199087480796162</v>
      </c>
      <c r="BN138" s="22">
        <f t="shared" si="15"/>
        <v>2.7848562273548576</v>
      </c>
      <c r="BO138" s="21"/>
      <c r="BP138" s="2"/>
    </row>
    <row r="139" spans="1:68" x14ac:dyDescent="0.2">
      <c r="A139">
        <v>6.3</v>
      </c>
      <c r="B139">
        <v>2.02</v>
      </c>
      <c r="C139">
        <v>0.19622999999999999</v>
      </c>
      <c r="D139">
        <v>-5.722E-2</v>
      </c>
      <c r="E139">
        <v>8.0180000000000001E-2</v>
      </c>
      <c r="F139">
        <v>1.92073</v>
      </c>
      <c r="G139">
        <v>2.0735999999999999</v>
      </c>
      <c r="H139" s="21"/>
      <c r="I139" s="17">
        <f t="shared" si="9"/>
        <v>20.669291338582674</v>
      </c>
      <c r="J139" s="16">
        <f t="shared" si="10"/>
        <v>-20.969291338582675</v>
      </c>
      <c r="K139" s="10">
        <v>115</v>
      </c>
      <c r="L139" s="16">
        <v>2351.2139107611533</v>
      </c>
      <c r="M139" s="16">
        <v>1071.6863517060397</v>
      </c>
      <c r="N139" s="16">
        <v>8.956692913385826</v>
      </c>
      <c r="O139" s="16">
        <v>16.333967145790552</v>
      </c>
      <c r="P139" s="16">
        <v>16.921214422102381</v>
      </c>
      <c r="Q139" s="16">
        <v>0.35816086341488967</v>
      </c>
      <c r="R139" s="16">
        <v>2.1166380525682738</v>
      </c>
      <c r="S139" s="16">
        <v>40.781060854987963</v>
      </c>
      <c r="T139" s="20" t="s">
        <v>122</v>
      </c>
      <c r="U139" s="10">
        <v>5</v>
      </c>
      <c r="V139" s="20" t="s">
        <v>144</v>
      </c>
      <c r="W139" s="10">
        <v>4</v>
      </c>
      <c r="X139" s="20" t="s">
        <v>142</v>
      </c>
      <c r="Y139" s="10">
        <v>5</v>
      </c>
      <c r="Z139" s="20" t="s">
        <v>121</v>
      </c>
      <c r="AA139" s="15">
        <v>5</v>
      </c>
      <c r="AB139" s="11">
        <v>24.781603870586579</v>
      </c>
      <c r="AC139" s="10">
        <v>61.47581227481723</v>
      </c>
      <c r="AD139" s="19">
        <v>13.742583854596191</v>
      </c>
      <c r="AE139" s="12">
        <v>1633.3967145790552</v>
      </c>
      <c r="AF139" s="10">
        <v>1850.9094317804561</v>
      </c>
      <c r="AG139" s="10">
        <v>1128.0809614734922</v>
      </c>
      <c r="AH139" s="10">
        <v>654.67271194152966</v>
      </c>
      <c r="AI139" s="10">
        <v>4.7244733164776376</v>
      </c>
      <c r="AJ139" s="10"/>
      <c r="AK139" s="10"/>
      <c r="AL139" s="10"/>
      <c r="AM139" s="10"/>
      <c r="AN139" s="10">
        <v>8.1669835728952762</v>
      </c>
      <c r="AO139" s="10">
        <v>4.0703233826630729</v>
      </c>
      <c r="AP139" s="10">
        <v>8.8965667303144436</v>
      </c>
      <c r="AQ139" s="10">
        <v>114.66</v>
      </c>
      <c r="AR139" s="10"/>
      <c r="AS139" s="10"/>
      <c r="AT139" s="10">
        <v>8.3896844049673174</v>
      </c>
      <c r="AU139" s="10">
        <v>1</v>
      </c>
      <c r="AV139" s="16"/>
      <c r="AW139" s="19">
        <v>277.6364147670684</v>
      </c>
      <c r="AX139" s="1" t="s">
        <v>120</v>
      </c>
      <c r="AY139" s="23">
        <v>20.9692913385827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24.781603870586579</v>
      </c>
      <c r="BG139" s="24">
        <v>61.47581227481723</v>
      </c>
      <c r="BH139" s="24">
        <v>13.742583854596191</v>
      </c>
      <c r="BI139" s="21"/>
      <c r="BJ139" s="25">
        <f t="shared" ca="1" si="11"/>
        <v>0.85881803470585993</v>
      </c>
      <c r="BK139" s="24">
        <f t="shared" ca="1" si="12"/>
        <v>26.686646015852421</v>
      </c>
      <c r="BL139" s="23">
        <f t="shared" si="13"/>
        <v>2.2746716134760718</v>
      </c>
      <c r="BM139" s="23">
        <f t="shared" ca="1" si="14"/>
        <v>2.5813575587908408</v>
      </c>
      <c r="BN139" s="22">
        <f t="shared" si="15"/>
        <v>2.7436732072199876</v>
      </c>
      <c r="BO139" s="21"/>
      <c r="BP139" s="2"/>
    </row>
    <row r="140" spans="1:68" x14ac:dyDescent="0.2">
      <c r="A140">
        <v>6.35</v>
      </c>
      <c r="B140">
        <v>2.0699999999999998</v>
      </c>
      <c r="C140">
        <v>0.19706000000000001</v>
      </c>
      <c r="D140">
        <v>-3.3390000000000003E-2</v>
      </c>
      <c r="E140">
        <v>0.10909000000000001</v>
      </c>
      <c r="F140">
        <v>1.91713</v>
      </c>
      <c r="G140">
        <v>2.0712000000000002</v>
      </c>
      <c r="H140" s="21"/>
      <c r="I140" s="17">
        <f t="shared" si="9"/>
        <v>20.833333333333332</v>
      </c>
      <c r="J140" s="16">
        <f t="shared" si="10"/>
        <v>-21.133333333333333</v>
      </c>
      <c r="K140" s="10">
        <v>115</v>
      </c>
      <c r="L140" s="16">
        <v>2370.0787401574789</v>
      </c>
      <c r="M140" s="16">
        <v>1080.3149606299244</v>
      </c>
      <c r="N140" s="16">
        <v>9.0277777777777786</v>
      </c>
      <c r="O140" s="16">
        <v>16.553908624229987</v>
      </c>
      <c r="P140" s="16">
        <v>17.252497183058701</v>
      </c>
      <c r="Q140" s="16">
        <v>0.52760643369832871</v>
      </c>
      <c r="R140" s="16">
        <v>3.0581453113721895</v>
      </c>
      <c r="S140" s="16">
        <v>48.513094363105104</v>
      </c>
      <c r="T140" s="20" t="s">
        <v>122</v>
      </c>
      <c r="U140" s="10">
        <v>5</v>
      </c>
      <c r="V140" s="20" t="s">
        <v>144</v>
      </c>
      <c r="W140" s="10">
        <v>4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44.955642203631932</v>
      </c>
      <c r="AC140" s="10">
        <v>49.606251359617318</v>
      </c>
      <c r="AD140" s="19">
        <v>5.4381064367507506</v>
      </c>
      <c r="AE140" s="12">
        <v>1655.3908624229985</v>
      </c>
      <c r="AF140" s="10">
        <v>1888.774178399063</v>
      </c>
      <c r="AG140" s="10">
        <v>1150.16647887058</v>
      </c>
      <c r="AH140" s="10">
        <v>812.26936975530498</v>
      </c>
      <c r="AI140" s="10">
        <v>3.2699558006002669</v>
      </c>
      <c r="AJ140" s="10"/>
      <c r="AK140" s="10"/>
      <c r="AL140" s="10"/>
      <c r="AM140" s="10"/>
      <c r="AN140" s="10">
        <v>8.2769543121149933</v>
      </c>
      <c r="AO140" s="10">
        <v>4.3390666581287674</v>
      </c>
      <c r="AP140" s="10">
        <v>9.0511653520940598</v>
      </c>
      <c r="AQ140" s="10">
        <v>114.66</v>
      </c>
      <c r="AR140" s="10"/>
      <c r="AS140" s="10"/>
      <c r="AT140" s="10">
        <v>8.4974435523405152</v>
      </c>
      <c r="AU140" s="10">
        <v>1</v>
      </c>
      <c r="AV140" s="16"/>
      <c r="AW140" s="19">
        <v>283.31612675985946</v>
      </c>
      <c r="AX140" s="1" t="s">
        <v>120</v>
      </c>
      <c r="AY140" s="23">
        <v>21.133333333333301</v>
      </c>
      <c r="AZ140" s="18">
        <v>0</v>
      </c>
      <c r="BA140" s="18">
        <v>100</v>
      </c>
      <c r="BB140" s="18">
        <v>0</v>
      </c>
      <c r="BC140" s="18">
        <v>0</v>
      </c>
      <c r="BD140" s="18">
        <v>100</v>
      </c>
      <c r="BE140" s="18">
        <v>0</v>
      </c>
      <c r="BF140" s="24">
        <v>44.955642203631932</v>
      </c>
      <c r="BG140" s="24">
        <v>49.606251359617318</v>
      </c>
      <c r="BH140" s="24">
        <v>5.4381064367507506</v>
      </c>
      <c r="BI140" s="21"/>
      <c r="BJ140" s="25">
        <f t="shared" ca="1" si="11"/>
        <v>0.8927080811000252</v>
      </c>
      <c r="BK140" s="24">
        <f t="shared" ca="1" si="12"/>
        <v>27.67026118711167</v>
      </c>
      <c r="BL140" s="23">
        <f t="shared" si="13"/>
        <v>3.2836957771384743</v>
      </c>
      <c r="BM140" s="23">
        <f t="shared" ca="1" si="14"/>
        <v>2.6697727232959627</v>
      </c>
      <c r="BN140" s="22">
        <f t="shared" si="15"/>
        <v>2.8300532520931436</v>
      </c>
      <c r="BO140" s="21"/>
      <c r="BP140" s="2"/>
    </row>
    <row r="141" spans="1:68" x14ac:dyDescent="0.2">
      <c r="A141">
        <v>6.4</v>
      </c>
      <c r="B141">
        <v>2.02</v>
      </c>
      <c r="C141">
        <v>0.20141999999999999</v>
      </c>
      <c r="D141">
        <v>-1.4659999999999999E-2</v>
      </c>
      <c r="E141">
        <v>8.8020000000000001E-2</v>
      </c>
      <c r="F141">
        <v>1.9176500000000001</v>
      </c>
      <c r="G141">
        <v>2.0720299999999998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-21.297375328083991</v>
      </c>
      <c r="K141" s="10">
        <v>115</v>
      </c>
      <c r="L141" s="16">
        <v>2388.9435695538045</v>
      </c>
      <c r="M141" s="16">
        <v>1088.9435695538091</v>
      </c>
      <c r="N141" s="16">
        <v>9.0988626421697276</v>
      </c>
      <c r="O141" s="16">
        <v>17.709263860369607</v>
      </c>
      <c r="P141" s="16">
        <v>18.326705382787708</v>
      </c>
      <c r="Q141" s="16">
        <v>0.66078794991355372</v>
      </c>
      <c r="R141" s="16">
        <v>3.6056014221419219</v>
      </c>
      <c r="S141" s="16">
        <v>42.877883501257024</v>
      </c>
      <c r="T141" s="20" t="s">
        <v>122</v>
      </c>
      <c r="U141" s="10">
        <v>4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56.207606254677302</v>
      </c>
      <c r="AC141" s="10">
        <v>40.201206794203678</v>
      </c>
      <c r="AD141" s="19">
        <v>3.5911869511190204</v>
      </c>
      <c r="AE141" s="12">
        <v>1770.9263860369606</v>
      </c>
      <c r="AF141" s="10">
        <v>2014.0419178144564</v>
      </c>
      <c r="AG141" s="10">
        <v>1221.7803588525139</v>
      </c>
      <c r="AH141" s="10">
        <v>694.8827148155101</v>
      </c>
      <c r="AI141" s="10">
        <v>2.7734624072949972</v>
      </c>
      <c r="AJ141" s="10"/>
      <c r="AK141" s="10"/>
      <c r="AL141" s="10"/>
      <c r="AM141" s="10"/>
      <c r="AN141" s="10">
        <v>11.806175906913071</v>
      </c>
      <c r="AO141" s="10">
        <v>4.6727142554067136</v>
      </c>
      <c r="AP141" s="10">
        <v>9.5524625119675974</v>
      </c>
      <c r="AQ141" s="10">
        <v>114.66</v>
      </c>
      <c r="AR141" s="10"/>
      <c r="AS141" s="10"/>
      <c r="AT141" s="10">
        <v>9.0138200409537603</v>
      </c>
      <c r="AU141" s="10">
        <v>1</v>
      </c>
      <c r="AV141" s="16"/>
      <c r="AW141" s="19">
        <v>302.10628767216843</v>
      </c>
      <c r="AX141" s="1" t="s">
        <v>120</v>
      </c>
      <c r="AY141" s="23">
        <v>21.297375328084001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56.207606254677302</v>
      </c>
      <c r="BG141" s="24">
        <v>40.201206794203678</v>
      </c>
      <c r="BH141" s="24">
        <v>3.5911869511190204</v>
      </c>
      <c r="BI141" s="21"/>
      <c r="BJ141" s="25">
        <f t="shared" ca="1" si="11"/>
        <v>0.90258657024688038</v>
      </c>
      <c r="BK141" s="24">
        <f t="shared" ca="1" si="12"/>
        <v>29.488584987384563</v>
      </c>
      <c r="BL141" s="23">
        <f t="shared" si="13"/>
        <v>3.8569865752371988</v>
      </c>
      <c r="BM141" s="23">
        <f t="shared" ca="1" si="14"/>
        <v>2.6951654278343913</v>
      </c>
      <c r="BN141" s="22">
        <f t="shared" si="15"/>
        <v>2.8531495723503779</v>
      </c>
      <c r="BO141" s="21"/>
      <c r="BP141" s="2"/>
    </row>
    <row r="142" spans="1:68" x14ac:dyDescent="0.2">
      <c r="A142">
        <v>6.45</v>
      </c>
      <c r="B142">
        <v>2.0699999999999998</v>
      </c>
      <c r="C142">
        <v>0.21654999999999999</v>
      </c>
      <c r="D142">
        <v>-1.6299999999999999E-2</v>
      </c>
      <c r="E142">
        <v>7.0239999999999997E-2</v>
      </c>
      <c r="F142">
        <v>1.9136299999999999</v>
      </c>
      <c r="G142">
        <v>2.0700500000000002</v>
      </c>
      <c r="H142" s="21"/>
      <c r="I142" s="17">
        <f t="shared" si="16"/>
        <v>21.161417322834644</v>
      </c>
      <c r="J142" s="16">
        <f t="shared" si="17"/>
        <v>-21.461417322834645</v>
      </c>
      <c r="K142" s="10">
        <v>115</v>
      </c>
      <c r="L142" s="16">
        <v>2407.8083989501297</v>
      </c>
      <c r="M142" s="16">
        <v>1097.5721784776936</v>
      </c>
      <c r="N142" s="16">
        <v>9.1699475065616785</v>
      </c>
      <c r="O142" s="16">
        <v>21.718558521560574</v>
      </c>
      <c r="P142" s="16">
        <v>22.267523807273374</v>
      </c>
      <c r="Q142" s="16">
        <v>0.64912656782102995</v>
      </c>
      <c r="R142" s="16">
        <v>2.9151268611600263</v>
      </c>
      <c r="S142" s="16">
        <v>38.122589285611127</v>
      </c>
      <c r="T142" s="20" t="s">
        <v>122</v>
      </c>
      <c r="U142" s="10">
        <v>5</v>
      </c>
      <c r="V142" s="20" t="s">
        <v>144</v>
      </c>
      <c r="W142" s="10">
        <v>4</v>
      </c>
      <c r="X142" s="20" t="s">
        <v>142</v>
      </c>
      <c r="Y142" s="10">
        <v>5</v>
      </c>
      <c r="Z142" s="20" t="s">
        <v>123</v>
      </c>
      <c r="AA142" s="15">
        <v>4</v>
      </c>
      <c r="AB142" s="11">
        <v>33.11030603372015</v>
      </c>
      <c r="AC142" s="10">
        <v>57.682024065347591</v>
      </c>
      <c r="AD142" s="19">
        <v>9.2076699009322596</v>
      </c>
      <c r="AE142" s="12">
        <v>2171.8558521560576</v>
      </c>
      <c r="AF142" s="10">
        <v>2476.5579189659275</v>
      </c>
      <c r="AG142" s="10">
        <v>1484.5015871515584</v>
      </c>
      <c r="AH142" s="10">
        <v>595.59720231187441</v>
      </c>
      <c r="AI142" s="10">
        <v>3.4303824417509796</v>
      </c>
      <c r="AJ142" s="10"/>
      <c r="AK142" s="10"/>
      <c r="AL142" s="10"/>
      <c r="AM142" s="10"/>
      <c r="AN142" s="10">
        <v>10.859279260780287</v>
      </c>
      <c r="AO142" s="10">
        <v>5.3556814207696863</v>
      </c>
      <c r="AP142" s="10">
        <v>11.391511110060907</v>
      </c>
      <c r="AQ142" s="10">
        <v>114.66</v>
      </c>
      <c r="AR142" s="10"/>
      <c r="AS142" s="10"/>
      <c r="AT142" s="10">
        <v>11.105669580255885</v>
      </c>
      <c r="AU142" s="10">
        <v>1</v>
      </c>
      <c r="AV142" s="16"/>
      <c r="AW142" s="19">
        <v>371.48368784488912</v>
      </c>
      <c r="AX142" s="1" t="s">
        <v>120</v>
      </c>
      <c r="AY142" s="23">
        <v>21.461417322834599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33.11030603372015</v>
      </c>
      <c r="BG142" s="24">
        <v>57.682024065347591</v>
      </c>
      <c r="BH142" s="24">
        <v>9.2076699009322596</v>
      </c>
      <c r="BI142" s="21"/>
      <c r="BJ142" s="25">
        <f t="shared" ca="1" si="11"/>
        <v>0.85712599198779427</v>
      </c>
      <c r="BK142" s="24">
        <f t="shared" ca="1" si="12"/>
        <v>34.93669625871312</v>
      </c>
      <c r="BL142" s="23">
        <f t="shared" si="13"/>
        <v>3.081742738938877</v>
      </c>
      <c r="BM142" s="23">
        <f t="shared" ca="1" si="14"/>
        <v>2.5753112362942341</v>
      </c>
      <c r="BN142" s="22">
        <f t="shared" si="15"/>
        <v>2.7295425065353274</v>
      </c>
      <c r="BO142" s="21"/>
      <c r="BP142" s="2"/>
    </row>
    <row r="143" spans="1:68" x14ac:dyDescent="0.2">
      <c r="A143">
        <v>6.5</v>
      </c>
      <c r="B143">
        <v>2.02</v>
      </c>
      <c r="C143">
        <v>0.19578000000000001</v>
      </c>
      <c r="D143">
        <v>-3.2230000000000002E-2</v>
      </c>
      <c r="E143">
        <v>1.4789999999999999E-2</v>
      </c>
      <c r="F143">
        <v>1.9149499999999999</v>
      </c>
      <c r="G143">
        <v>2.0718299999999998</v>
      </c>
      <c r="H143" s="21"/>
      <c r="I143" s="17">
        <f t="shared" si="16"/>
        <v>21.325459317585302</v>
      </c>
      <c r="J143" s="16">
        <f t="shared" si="17"/>
        <v>-21.625459317585303</v>
      </c>
      <c r="K143" s="10">
        <v>115</v>
      </c>
      <c r="L143" s="16">
        <v>2426.6732283464553</v>
      </c>
      <c r="M143" s="16">
        <v>1106.2007874015783</v>
      </c>
      <c r="N143" s="16">
        <v>9.2410323709536311</v>
      </c>
      <c r="O143" s="16">
        <v>16.214721765913762</v>
      </c>
      <c r="P143" s="16">
        <v>16.550132083948895</v>
      </c>
      <c r="Q143" s="16">
        <v>0.53585472834913828</v>
      </c>
      <c r="R143" s="16">
        <v>3.2377670802327652</v>
      </c>
      <c r="S143" s="16">
        <v>23.292383196884195</v>
      </c>
      <c r="T143" s="20" t="s">
        <v>122</v>
      </c>
      <c r="U143" s="10">
        <v>4</v>
      </c>
      <c r="V143" s="20" t="s">
        <v>144</v>
      </c>
      <c r="W143" s="10">
        <v>4</v>
      </c>
      <c r="X143" s="20" t="s">
        <v>144</v>
      </c>
      <c r="Y143" s="10">
        <v>4</v>
      </c>
      <c r="Z143" s="20" t="s">
        <v>123</v>
      </c>
      <c r="AA143" s="15">
        <v>4</v>
      </c>
      <c r="AB143" s="11">
        <v>48.309316631458294</v>
      </c>
      <c r="AC143" s="10">
        <v>46.937895372185665</v>
      </c>
      <c r="AD143" s="19">
        <v>4.7527879963560391</v>
      </c>
      <c r="AE143" s="12">
        <v>1621.4721765913762</v>
      </c>
      <c r="AF143" s="10">
        <v>1802.8139027279694</v>
      </c>
      <c r="AG143" s="10">
        <v>1103.3421389299265</v>
      </c>
      <c r="AH143" s="10">
        <v>289.05635984771448</v>
      </c>
      <c r="AI143" s="10">
        <v>3.0885482964639612</v>
      </c>
      <c r="AJ143" s="10"/>
      <c r="AK143" s="10"/>
      <c r="AL143" s="10"/>
      <c r="AM143" s="10"/>
      <c r="AN143" s="10">
        <v>10.809814510609174</v>
      </c>
      <c r="AO143" s="10">
        <v>4.241001609598726</v>
      </c>
      <c r="AP143" s="10">
        <v>8.7233949725094853</v>
      </c>
      <c r="AQ143" s="10">
        <v>114.66</v>
      </c>
      <c r="AR143" s="10"/>
      <c r="AS143" s="10"/>
      <c r="AT143" s="10">
        <v>7.8912876894804729</v>
      </c>
      <c r="AU143" s="10">
        <v>1</v>
      </c>
      <c r="AV143" s="16"/>
      <c r="AW143" s="19">
        <v>270.4220854091954</v>
      </c>
      <c r="AX143" s="1" t="s">
        <v>120</v>
      </c>
      <c r="AY143" s="23">
        <v>21.6254593175853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48.309316631458294</v>
      </c>
      <c r="BG143" s="24">
        <v>46.937895372185665</v>
      </c>
      <c r="BH143" s="24">
        <v>4.7527879963560391</v>
      </c>
      <c r="BI143" s="21"/>
      <c r="BJ143" s="25">
        <f t="shared" ref="BJ143:BJ206" ca="1" si="18">IF((0.381*BM143)+(0.05*(M143/2116.217)-0.15)&lt;1,(0.381*BM143)+(0.05*(M143/2116.217)-0.15),1)</f>
        <v>0.9073114194761337</v>
      </c>
      <c r="BK143" s="24">
        <f t="shared" ref="BK143:BK206" ca="1" si="19">((P143-(L143/2000))/1.06)*(1.06/(M143/2000))^BJ143</f>
        <v>26.106338111917552</v>
      </c>
      <c r="BL143" s="23">
        <f t="shared" ref="BL143:BL206" si="20">(Q143/(P143-(L143/2000)))*100</f>
        <v>3.4939158535767851</v>
      </c>
      <c r="BM143" s="23">
        <f t="shared" ref="BM143:BM206" ca="1" si="21">SQRT(((3.47-LOG(BK143))^2)+((LOG(BL143)+1.22)^2))</f>
        <v>2.7064964299179231</v>
      </c>
      <c r="BN143" s="22">
        <f t="shared" ref="BN143:BN206" si="22">SQRT(((3.47-LOG(P143/1.06))^2)+((LOG(R143)+1.22)^2))</f>
        <v>2.8594094032285047</v>
      </c>
      <c r="BO143" s="21"/>
      <c r="BP143" s="2"/>
    </row>
    <row r="144" spans="1:68" x14ac:dyDescent="0.2">
      <c r="A144">
        <v>6.55</v>
      </c>
      <c r="B144">
        <v>2.0699999999999998</v>
      </c>
      <c r="C144">
        <v>0.18629000000000001</v>
      </c>
      <c r="D144">
        <v>-4.0570000000000002E-2</v>
      </c>
      <c r="E144">
        <v>2.827E-2</v>
      </c>
      <c r="F144">
        <v>1.9132800000000001</v>
      </c>
      <c r="G144">
        <v>2.0718999999999999</v>
      </c>
      <c r="H144" s="21"/>
      <c r="I144" s="17">
        <f t="shared" si="16"/>
        <v>21.489501312335957</v>
      </c>
      <c r="J144" s="16">
        <f t="shared" si="17"/>
        <v>-21.789501312335958</v>
      </c>
      <c r="K144" s="10">
        <v>115</v>
      </c>
      <c r="L144" s="16">
        <v>2445.5380577427804</v>
      </c>
      <c r="M144" s="16">
        <v>1114.8293963254628</v>
      </c>
      <c r="N144" s="16">
        <v>9.3121172353455801</v>
      </c>
      <c r="O144" s="16">
        <v>13.699969199178652</v>
      </c>
      <c r="P144" s="16">
        <v>14.087295134243449</v>
      </c>
      <c r="Q144" s="16">
        <v>0.47655233404935293</v>
      </c>
      <c r="R144" s="16">
        <v>3.3828519208840011</v>
      </c>
      <c r="S144" s="16">
        <v>26.89763437949987</v>
      </c>
      <c r="T144" s="20" t="s">
        <v>122</v>
      </c>
      <c r="U144" s="10">
        <v>4</v>
      </c>
      <c r="V144" s="20" t="s">
        <v>144</v>
      </c>
      <c r="W144" s="10">
        <v>4</v>
      </c>
      <c r="X144" s="20" t="s">
        <v>144</v>
      </c>
      <c r="Y144" s="10">
        <v>4</v>
      </c>
      <c r="Z144" s="20" t="s">
        <v>123</v>
      </c>
      <c r="AA144" s="15">
        <v>4</v>
      </c>
      <c r="AB144" s="11">
        <v>57.261823109329228</v>
      </c>
      <c r="AC144" s="10">
        <v>39.26371832527704</v>
      </c>
      <c r="AD144" s="19">
        <v>3.4744585653937339</v>
      </c>
      <c r="AE144" s="12">
        <v>1369.9969199178652</v>
      </c>
      <c r="AF144" s="10">
        <v>1511.9586833863684</v>
      </c>
      <c r="AG144" s="10">
        <v>931.54713506825874</v>
      </c>
      <c r="AH144" s="10">
        <v>361.75920982260254</v>
      </c>
      <c r="AI144" s="10">
        <v>2.9560856442651553</v>
      </c>
      <c r="AJ144" s="10"/>
      <c r="AK144" s="10"/>
      <c r="AL144" s="10"/>
      <c r="AM144" s="10"/>
      <c r="AN144" s="10">
        <v>9.133312799452435</v>
      </c>
      <c r="AO144" s="10">
        <v>3.7414598090571771</v>
      </c>
      <c r="AP144" s="10">
        <v>7.4523770805460696</v>
      </c>
      <c r="AQ144" s="10">
        <v>114.66</v>
      </c>
      <c r="AR144" s="10"/>
      <c r="AS144" s="10"/>
      <c r="AT144" s="10">
        <v>6.5063918949462476</v>
      </c>
      <c r="AU144" s="10">
        <v>1</v>
      </c>
      <c r="AV144" s="16"/>
      <c r="AW144" s="19">
        <v>226.79380250795526</v>
      </c>
      <c r="AX144" s="1" t="s">
        <v>120</v>
      </c>
      <c r="AY144" s="23">
        <v>21.789501312336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57.261823109329228</v>
      </c>
      <c r="BG144" s="24">
        <v>39.26371832527704</v>
      </c>
      <c r="BH144" s="24">
        <v>3.4744585653937339</v>
      </c>
      <c r="BI144" s="21"/>
      <c r="BJ144" s="25">
        <f t="shared" ca="1" si="18"/>
        <v>0.9346204859885332</v>
      </c>
      <c r="BK144" s="24">
        <f t="shared" ca="1" si="19"/>
        <v>22.12922270226154</v>
      </c>
      <c r="BL144" s="23">
        <f t="shared" si="20"/>
        <v>3.7043908974645468</v>
      </c>
      <c r="BM144" s="23">
        <f t="shared" ca="1" si="21"/>
        <v>2.7776386813475438</v>
      </c>
      <c r="BN144" s="22">
        <f t="shared" si="22"/>
        <v>2.9267646228578954</v>
      </c>
      <c r="BO144" s="21"/>
      <c r="BP144" s="2"/>
    </row>
    <row r="145" spans="1:68" x14ac:dyDescent="0.2">
      <c r="A145">
        <v>6.6</v>
      </c>
      <c r="B145">
        <v>2.02</v>
      </c>
      <c r="C145">
        <v>0.18969</v>
      </c>
      <c r="D145">
        <v>-3.1579999999999997E-2</v>
      </c>
      <c r="E145">
        <v>3.576E-2</v>
      </c>
      <c r="F145">
        <v>1.9128799999999999</v>
      </c>
      <c r="G145">
        <v>2.0716800000000002</v>
      </c>
      <c r="H145" s="21"/>
      <c r="I145" s="17">
        <f t="shared" si="16"/>
        <v>21.653543307086611</v>
      </c>
      <c r="J145" s="16">
        <f t="shared" si="17"/>
        <v>-21.953543307086612</v>
      </c>
      <c r="K145" s="10">
        <v>115</v>
      </c>
      <c r="L145" s="16">
        <v>2464.4028871391056</v>
      </c>
      <c r="M145" s="16">
        <v>1123.4580052493473</v>
      </c>
      <c r="N145" s="16">
        <v>9.3832020997375309</v>
      </c>
      <c r="O145" s="16">
        <v>14.60093429158111</v>
      </c>
      <c r="P145" s="16">
        <v>15.017106515336724</v>
      </c>
      <c r="Q145" s="16">
        <v>0.54047661759312626</v>
      </c>
      <c r="R145" s="16">
        <v>3.5990729441863274</v>
      </c>
      <c r="S145" s="16">
        <v>28.900848871917628</v>
      </c>
      <c r="T145" s="20" t="s">
        <v>122</v>
      </c>
      <c r="U145" s="10">
        <v>4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123</v>
      </c>
      <c r="AA145" s="15">
        <v>4</v>
      </c>
      <c r="AB145" s="11">
        <v>60.930940475325016</v>
      </c>
      <c r="AC145" s="10">
        <v>35.947346623243021</v>
      </c>
      <c r="AD145" s="19">
        <v>3.1217129014319571</v>
      </c>
      <c r="AE145" s="12">
        <v>1460.0934291581111</v>
      </c>
      <c r="AF145" s="10">
        <v>1620.2385617857935</v>
      </c>
      <c r="AG145" s="10">
        <v>1001.1404343557816</v>
      </c>
      <c r="AH145" s="10">
        <v>401.50587645627633</v>
      </c>
      <c r="AI145" s="10">
        <v>2.7784932828753166</v>
      </c>
      <c r="AJ145" s="10"/>
      <c r="AK145" s="10"/>
      <c r="AL145" s="10"/>
      <c r="AM145" s="10"/>
      <c r="AN145" s="10">
        <v>9.7339561943874067</v>
      </c>
      <c r="AO145" s="10">
        <v>3.9823633006588435</v>
      </c>
      <c r="AP145" s="10">
        <v>8.0079830404904708</v>
      </c>
      <c r="AQ145" s="10">
        <v>114.66</v>
      </c>
      <c r="AR145" s="10"/>
      <c r="AS145" s="10"/>
      <c r="AT145" s="10">
        <v>6.9395754706963126</v>
      </c>
      <c r="AU145" s="10">
        <v>1</v>
      </c>
      <c r="AV145" s="16"/>
      <c r="AW145" s="19">
        <v>243.03578426786902</v>
      </c>
      <c r="AX145" s="1" t="s">
        <v>120</v>
      </c>
      <c r="AY145" s="23">
        <v>21.953543307086601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60.930940475325016</v>
      </c>
      <c r="BG145" s="24">
        <v>35.947346623243021</v>
      </c>
      <c r="BH145" s="24">
        <v>3.1217129014319571</v>
      </c>
      <c r="BI145" s="21"/>
      <c r="BJ145" s="25">
        <f t="shared" ca="1" si="18"/>
        <v>0.9332383816404155</v>
      </c>
      <c r="BK145" s="24">
        <f t="shared" ca="1" si="19"/>
        <v>23.521525174438331</v>
      </c>
      <c r="BL145" s="23">
        <f t="shared" si="20"/>
        <v>3.920785923292827</v>
      </c>
      <c r="BM145" s="23">
        <f t="shared" ca="1" si="21"/>
        <v>2.7734760223821069</v>
      </c>
      <c r="BN145" s="22">
        <f t="shared" si="22"/>
        <v>2.9208412868856781</v>
      </c>
      <c r="BO145" s="21"/>
      <c r="BP145" s="2"/>
    </row>
    <row r="146" spans="1:68" x14ac:dyDescent="0.2">
      <c r="A146">
        <v>6.65</v>
      </c>
      <c r="B146">
        <v>0.42</v>
      </c>
      <c r="C146">
        <v>0.21285999999999999</v>
      </c>
      <c r="D146">
        <v>-1.6789999999999999E-2</v>
      </c>
      <c r="E146">
        <v>4.7379999999999999E-2</v>
      </c>
      <c r="F146">
        <v>1.9075</v>
      </c>
      <c r="G146">
        <v>2.07118</v>
      </c>
      <c r="H146" s="21"/>
      <c r="I146" s="17">
        <f t="shared" si="16"/>
        <v>21.817585301837269</v>
      </c>
      <c r="J146" s="16">
        <f t="shared" si="17"/>
        <v>-22.11758530183727</v>
      </c>
      <c r="K146" s="10">
        <v>115</v>
      </c>
      <c r="L146" s="16">
        <v>2483.2677165354312</v>
      </c>
      <c r="M146" s="16">
        <v>1132.086614173232</v>
      </c>
      <c r="N146" s="16">
        <v>9.4542869641294836</v>
      </c>
      <c r="O146" s="16">
        <v>20.740746406570842</v>
      </c>
      <c r="P146" s="16">
        <v>21.201670816519684</v>
      </c>
      <c r="Q146" s="16">
        <v>0.64564237439094685</v>
      </c>
      <c r="R146" s="16">
        <v>3.045242896082899</v>
      </c>
      <c r="S146" s="16">
        <v>32.008639579780692</v>
      </c>
      <c r="T146" s="20" t="s">
        <v>122</v>
      </c>
      <c r="U146" s="10">
        <v>5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37.022927274826529</v>
      </c>
      <c r="AC146" s="10">
        <v>55.291995666055271</v>
      </c>
      <c r="AD146" s="19">
        <v>7.6850770591182034</v>
      </c>
      <c r="AE146" s="12">
        <v>2074.0746406570843</v>
      </c>
      <c r="AF146" s="10">
        <v>2346.7246660781225</v>
      </c>
      <c r="AG146" s="10">
        <v>1413.4447211013123</v>
      </c>
      <c r="AH146" s="10">
        <v>463.97525380768201</v>
      </c>
      <c r="AI146" s="10">
        <v>3.2838103038884081</v>
      </c>
      <c r="AJ146" s="10"/>
      <c r="AK146" s="10"/>
      <c r="AL146" s="10"/>
      <c r="AM146" s="10"/>
      <c r="AN146" s="10">
        <v>10.370373203285421</v>
      </c>
      <c r="AO146" s="10">
        <v>5.1932874090504182</v>
      </c>
      <c r="AP146" s="10">
        <v>10.894113047709187</v>
      </c>
      <c r="AQ146" s="10">
        <v>114.66</v>
      </c>
      <c r="AR146" s="10"/>
      <c r="AS146" s="10"/>
      <c r="AT146" s="10">
        <v>10.156388974035526</v>
      </c>
      <c r="AU146" s="10">
        <v>1</v>
      </c>
      <c r="AV146" s="16"/>
      <c r="AW146" s="19">
        <v>352.0086999117184</v>
      </c>
      <c r="AX146" s="1" t="s">
        <v>120</v>
      </c>
      <c r="AY146" s="23">
        <v>22.117585301837298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37.022927274826529</v>
      </c>
      <c r="BG146" s="24">
        <v>55.291995666055271</v>
      </c>
      <c r="BH146" s="24">
        <v>7.6850770591182034</v>
      </c>
      <c r="BI146" s="21"/>
      <c r="BJ146" s="25">
        <f t="shared" ca="1" si="18"/>
        <v>0.87204895053574283</v>
      </c>
      <c r="BK146" s="24">
        <f t="shared" ca="1" si="19"/>
        <v>32.542478306099774</v>
      </c>
      <c r="BL146" s="23">
        <f t="shared" si="20"/>
        <v>3.2346752450476925</v>
      </c>
      <c r="BM146" s="23">
        <f t="shared" ca="1" si="21"/>
        <v>2.6123387525070769</v>
      </c>
      <c r="BN146" s="22">
        <f t="shared" si="22"/>
        <v>2.758008361006743</v>
      </c>
      <c r="BO146" s="21"/>
      <c r="BP146" s="2"/>
    </row>
    <row r="147" spans="1:68" x14ac:dyDescent="0.2">
      <c r="A147">
        <v>6.7</v>
      </c>
      <c r="B147">
        <v>2.02</v>
      </c>
      <c r="C147">
        <v>0.21665000000000001</v>
      </c>
      <c r="D147">
        <v>-2.3599999999999999E-2</v>
      </c>
      <c r="E147">
        <v>6.2700000000000004E-3</v>
      </c>
      <c r="F147">
        <v>1.9089</v>
      </c>
      <c r="G147">
        <v>2.0731299999999999</v>
      </c>
      <c r="H147" s="21"/>
      <c r="I147" s="17">
        <f t="shared" si="16"/>
        <v>21.981627296587927</v>
      </c>
      <c r="J147" s="16">
        <f t="shared" si="17"/>
        <v>-22.281627296587928</v>
      </c>
      <c r="K147" s="10">
        <v>115</v>
      </c>
      <c r="L147" s="16">
        <v>2502.1325459317568</v>
      </c>
      <c r="M147" s="16">
        <v>1140.7152230971167</v>
      </c>
      <c r="N147" s="16">
        <v>9.5253718285214362</v>
      </c>
      <c r="O147" s="16">
        <v>21.745057494866536</v>
      </c>
      <c r="P147" s="16">
        <v>22.047654678102504</v>
      </c>
      <c r="Q147" s="16">
        <v>0.59721919631162579</v>
      </c>
      <c r="R147" s="16">
        <v>2.708765195351039</v>
      </c>
      <c r="S147" s="16">
        <v>21.013693280275479</v>
      </c>
      <c r="T147" s="20" t="s">
        <v>122</v>
      </c>
      <c r="U147" s="10">
        <v>5</v>
      </c>
      <c r="V147" s="20" t="s">
        <v>144</v>
      </c>
      <c r="W147" s="10">
        <v>4</v>
      </c>
      <c r="X147" s="20" t="s">
        <v>142</v>
      </c>
      <c r="Y147" s="10">
        <v>5</v>
      </c>
      <c r="Z147" s="20" t="s">
        <v>121</v>
      </c>
      <c r="AA147" s="15">
        <v>5</v>
      </c>
      <c r="AB147" s="11">
        <v>28.170323692022848</v>
      </c>
      <c r="AC147" s="10">
        <v>60.181523753674</v>
      </c>
      <c r="AD147" s="19">
        <v>11.648152554303152</v>
      </c>
      <c r="AE147" s="12">
        <v>2174.5057494866537</v>
      </c>
      <c r="AF147" s="10">
        <v>2445.1424833586702</v>
      </c>
      <c r="AG147" s="10">
        <v>1469.8436452068336</v>
      </c>
      <c r="AH147" s="10">
        <v>236.33118415036887</v>
      </c>
      <c r="AI147" s="10">
        <v>3.6917190228088641</v>
      </c>
      <c r="AJ147" s="10"/>
      <c r="AK147" s="10"/>
      <c r="AL147" s="10"/>
      <c r="AM147" s="10"/>
      <c r="AN147" s="10">
        <v>10.872528747433268</v>
      </c>
      <c r="AO147" s="10">
        <v>5.2926654580158106</v>
      </c>
      <c r="AP147" s="10">
        <v>11.288905516447835</v>
      </c>
      <c r="AQ147" s="10">
        <v>114.66</v>
      </c>
      <c r="AR147" s="10"/>
      <c r="AS147" s="10"/>
      <c r="AT147" s="10">
        <v>10.519122844567164</v>
      </c>
      <c r="AU147" s="10">
        <v>1</v>
      </c>
      <c r="AV147" s="16"/>
      <c r="AW147" s="19">
        <v>366.77137250380054</v>
      </c>
      <c r="AX147" s="1" t="s">
        <v>120</v>
      </c>
      <c r="AY147" s="23">
        <v>22.281627296587899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28.170323692022848</v>
      </c>
      <c r="BG147" s="24">
        <v>60.181523753674</v>
      </c>
      <c r="BH147" s="24">
        <v>11.648152554303152</v>
      </c>
      <c r="BI147" s="21"/>
      <c r="BJ147" s="25">
        <f t="shared" ca="1" si="18"/>
        <v>0.85623220498895192</v>
      </c>
      <c r="BK147" s="24">
        <f t="shared" ca="1" si="19"/>
        <v>33.354045209317896</v>
      </c>
      <c r="BL147" s="23">
        <f t="shared" si="20"/>
        <v>2.8717171522427041</v>
      </c>
      <c r="BM147" s="23">
        <f t="shared" ca="1" si="21"/>
        <v>2.5702898961697942</v>
      </c>
      <c r="BN147" s="22">
        <f t="shared" si="22"/>
        <v>2.7133952635272269</v>
      </c>
      <c r="BO147" s="21"/>
      <c r="BP147" s="2"/>
    </row>
    <row r="148" spans="1:68" x14ac:dyDescent="0.2">
      <c r="A148">
        <v>6.75</v>
      </c>
      <c r="B148">
        <v>0.09</v>
      </c>
      <c r="C148">
        <v>0.20044000000000001</v>
      </c>
      <c r="D148">
        <v>-2.8389999999999999E-2</v>
      </c>
      <c r="E148">
        <v>-1.372E-2</v>
      </c>
      <c r="F148">
        <v>1.9136299999999999</v>
      </c>
      <c r="G148">
        <v>2.0749499999999999</v>
      </c>
      <c r="H148" s="21"/>
      <c r="I148" s="17">
        <f t="shared" si="16"/>
        <v>22.145669291338582</v>
      </c>
      <c r="J148" s="16">
        <f t="shared" si="17"/>
        <v>-22.445669291338582</v>
      </c>
      <c r="K148" s="10">
        <v>115</v>
      </c>
      <c r="L148" s="16">
        <v>2520.9973753280819</v>
      </c>
      <c r="M148" s="16">
        <v>1149.3438320210012</v>
      </c>
      <c r="N148" s="16">
        <v>9.5964566929133852</v>
      </c>
      <c r="O148" s="16">
        <v>17.449573921971254</v>
      </c>
      <c r="P148" s="16">
        <v>17.675183480250023</v>
      </c>
      <c r="Q148" s="16">
        <v>0.56315942788285223</v>
      </c>
      <c r="R148" s="16">
        <v>3.1861588792677473</v>
      </c>
      <c r="S148" s="16">
        <v>15.667330436025674</v>
      </c>
      <c r="T148" s="20" t="s">
        <v>122</v>
      </c>
      <c r="U148" s="10">
        <v>5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123</v>
      </c>
      <c r="AA148" s="15">
        <v>4</v>
      </c>
      <c r="AB148" s="11">
        <v>44.412344613521817</v>
      </c>
      <c r="AC148" s="10">
        <v>50.025455381138379</v>
      </c>
      <c r="AD148" s="19">
        <v>5.5622000053398022</v>
      </c>
      <c r="AE148" s="12">
        <v>1744.9573921971253</v>
      </c>
      <c r="AF148" s="10">
        <v>1929.6244112938889</v>
      </c>
      <c r="AG148" s="10">
        <v>1178.3455653500016</v>
      </c>
      <c r="AH148" s="10">
        <v>124.88654557259565</v>
      </c>
      <c r="AI148" s="10">
        <v>3.1385754379889024</v>
      </c>
      <c r="AJ148" s="10"/>
      <c r="AK148" s="10"/>
      <c r="AL148" s="10"/>
      <c r="AM148" s="10"/>
      <c r="AN148" s="10">
        <v>8.724786960985627</v>
      </c>
      <c r="AO148" s="10">
        <v>4.4985400421893225</v>
      </c>
      <c r="AP148" s="10">
        <v>9.24841895745001</v>
      </c>
      <c r="AQ148" s="10">
        <v>114.66</v>
      </c>
      <c r="AR148" s="10"/>
      <c r="AS148" s="10"/>
      <c r="AT148" s="10">
        <v>8.1384032431135225</v>
      </c>
      <c r="AU148" s="10">
        <v>1</v>
      </c>
      <c r="AV148" s="16"/>
      <c r="AW148" s="19">
        <v>289.44366169408335</v>
      </c>
      <c r="AX148" s="1" t="s">
        <v>120</v>
      </c>
      <c r="AY148" s="23">
        <v>22.4456692913386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44.412344613521817</v>
      </c>
      <c r="BG148" s="24">
        <v>50.025455381138379</v>
      </c>
      <c r="BH148" s="24">
        <v>5.5622000053398022</v>
      </c>
      <c r="BI148" s="21"/>
      <c r="BJ148" s="25">
        <f t="shared" ca="1" si="18"/>
        <v>0.90256320882101304</v>
      </c>
      <c r="BK148" s="24">
        <f t="shared" ca="1" si="19"/>
        <v>26.909492394642314</v>
      </c>
      <c r="BL148" s="23">
        <f t="shared" si="20"/>
        <v>3.4308269394074156</v>
      </c>
      <c r="BM148" s="23">
        <f t="shared" ca="1" si="21"/>
        <v>2.6913584922704428</v>
      </c>
      <c r="BN148" s="22">
        <f t="shared" si="22"/>
        <v>2.8324712832324677</v>
      </c>
      <c r="BO148" s="21"/>
      <c r="BP148" s="2"/>
    </row>
    <row r="149" spans="1:68" x14ac:dyDescent="0.2">
      <c r="A149">
        <v>6.8</v>
      </c>
      <c r="B149">
        <v>2.0699999999999998</v>
      </c>
      <c r="C149">
        <v>0.20083000000000001</v>
      </c>
      <c r="D149">
        <v>-4.2500000000000003E-2</v>
      </c>
      <c r="E149">
        <v>2.427E-2</v>
      </c>
      <c r="F149">
        <v>1.9098299999999999</v>
      </c>
      <c r="G149">
        <v>2.0740799999999999</v>
      </c>
      <c r="H149" s="21"/>
      <c r="I149" s="17">
        <f t="shared" si="16"/>
        <v>22.309711286089236</v>
      </c>
      <c r="J149" s="16">
        <f t="shared" si="17"/>
        <v>-22.609711286089237</v>
      </c>
      <c r="K149" s="10">
        <v>115</v>
      </c>
      <c r="L149" s="16">
        <v>2539.8622047244071</v>
      </c>
      <c r="M149" s="16">
        <v>1157.9724409448856</v>
      </c>
      <c r="N149" s="16">
        <v>9.6675415573053343</v>
      </c>
      <c r="O149" s="16">
        <v>17.552919917864479</v>
      </c>
      <c r="P149" s="16">
        <v>17.924840625324034</v>
      </c>
      <c r="Q149" s="16">
        <v>0.46282887829412689</v>
      </c>
      <c r="R149" s="16">
        <v>2.5820529619674661</v>
      </c>
      <c r="S149" s="16">
        <v>25.827826906913614</v>
      </c>
      <c r="T149" s="20" t="s">
        <v>122</v>
      </c>
      <c r="U149" s="10">
        <v>5</v>
      </c>
      <c r="V149" s="20" t="s">
        <v>144</v>
      </c>
      <c r="W149" s="10">
        <v>4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31.369820185557415</v>
      </c>
      <c r="AC149" s="10">
        <v>58.635436046769918</v>
      </c>
      <c r="AD149" s="19">
        <v>9.9947437676726683</v>
      </c>
      <c r="AE149" s="12">
        <v>1755.2919917864479</v>
      </c>
      <c r="AF149" s="10">
        <v>1957.8861442792827</v>
      </c>
      <c r="AG149" s="10">
        <v>1194.9893750216022</v>
      </c>
      <c r="AH149" s="10">
        <v>332.44015576337029</v>
      </c>
      <c r="AI149" s="10">
        <v>3.8728872518479349</v>
      </c>
      <c r="AJ149" s="10"/>
      <c r="AK149" s="10"/>
      <c r="AL149" s="10"/>
      <c r="AM149" s="10"/>
      <c r="AN149" s="10">
        <v>8.7764599589322394</v>
      </c>
      <c r="AO149" s="10">
        <v>4.4336082033195332</v>
      </c>
      <c r="AP149" s="10">
        <v>9.3649256251512156</v>
      </c>
      <c r="AQ149" s="10">
        <v>114.66</v>
      </c>
      <c r="AR149" s="10"/>
      <c r="AS149" s="10"/>
      <c r="AT149" s="10">
        <v>8.1983864322684354</v>
      </c>
      <c r="AU149" s="10">
        <v>1</v>
      </c>
      <c r="AV149" s="16"/>
      <c r="AW149" s="19">
        <v>293.68292164189239</v>
      </c>
      <c r="AX149" s="1" t="s">
        <v>120</v>
      </c>
      <c r="AY149" s="23">
        <v>22.609711286089201</v>
      </c>
      <c r="AZ149" s="18">
        <v>0</v>
      </c>
      <c r="BA149" s="18">
        <v>100</v>
      </c>
      <c r="BB149" s="18">
        <v>0</v>
      </c>
      <c r="BC149" s="18">
        <v>0</v>
      </c>
      <c r="BD149" s="18">
        <v>100</v>
      </c>
      <c r="BE149" s="18">
        <v>0</v>
      </c>
      <c r="BF149" s="24">
        <v>31.369820185557415</v>
      </c>
      <c r="BG149" s="24">
        <v>58.635436046769918</v>
      </c>
      <c r="BH149" s="24">
        <v>9.9947437676726683</v>
      </c>
      <c r="BI149" s="21"/>
      <c r="BJ149" s="25">
        <f t="shared" ca="1" si="18"/>
        <v>0.88104387311547816</v>
      </c>
      <c r="BK149" s="24">
        <f t="shared" ca="1" si="19"/>
        <v>26.768972018119999</v>
      </c>
      <c r="BL149" s="23">
        <f t="shared" si="20"/>
        <v>2.7789336090720451</v>
      </c>
      <c r="BM149" s="23">
        <f t="shared" ca="1" si="21"/>
        <v>2.6343422076949872</v>
      </c>
      <c r="BN149" s="22">
        <f t="shared" si="22"/>
        <v>2.7729414313857359</v>
      </c>
      <c r="BO149" s="21"/>
      <c r="BP149" s="2"/>
    </row>
    <row r="150" spans="1:68" x14ac:dyDescent="0.2">
      <c r="A150">
        <v>6.85</v>
      </c>
      <c r="B150">
        <v>2.0699999999999998</v>
      </c>
      <c r="C150">
        <v>0.19572000000000001</v>
      </c>
      <c r="D150">
        <v>-5.5939999999999997E-2</v>
      </c>
      <c r="E150">
        <v>3.7510000000000002E-2</v>
      </c>
      <c r="F150">
        <v>1.9067799999999999</v>
      </c>
      <c r="G150">
        <v>2.0724</v>
      </c>
      <c r="H150" s="21"/>
      <c r="I150" s="17">
        <f t="shared" si="16"/>
        <v>22.473753280839894</v>
      </c>
      <c r="J150" s="16">
        <f t="shared" si="17"/>
        <v>-22.773753280839895</v>
      </c>
      <c r="K150" s="10">
        <v>115</v>
      </c>
      <c r="L150" s="16">
        <v>2558.7270341207327</v>
      </c>
      <c r="M150" s="16">
        <v>1166.6010498687704</v>
      </c>
      <c r="N150" s="16">
        <v>9.7386264216972869</v>
      </c>
      <c r="O150" s="16">
        <v>16.198822381930189</v>
      </c>
      <c r="P150" s="16">
        <v>16.621734392763095</v>
      </c>
      <c r="Q150" s="16">
        <v>0.36726242992612779</v>
      </c>
      <c r="R150" s="16">
        <v>2.2095313355869139</v>
      </c>
      <c r="S150" s="16">
        <v>29.36888964117411</v>
      </c>
      <c r="T150" s="20" t="s">
        <v>122</v>
      </c>
      <c r="U150" s="10">
        <v>5</v>
      </c>
      <c r="V150" s="20" t="s">
        <v>144</v>
      </c>
      <c r="W150" s="10">
        <v>4</v>
      </c>
      <c r="X150" s="20" t="s">
        <v>144</v>
      </c>
      <c r="Y150" s="10">
        <v>4</v>
      </c>
      <c r="Z150" s="20" t="s">
        <v>121</v>
      </c>
      <c r="AA150" s="15">
        <v>5</v>
      </c>
      <c r="AB150" s="11">
        <v>26.298044124456567</v>
      </c>
      <c r="AC150" s="10">
        <v>60.944892825752731</v>
      </c>
      <c r="AD150" s="19">
        <v>12.7570630497907</v>
      </c>
      <c r="AE150" s="12">
        <v>1619.882238193019</v>
      </c>
      <c r="AF150" s="10">
        <v>1803.4698328370353</v>
      </c>
      <c r="AG150" s="10">
        <v>1108.1156261842063</v>
      </c>
      <c r="AH150" s="10">
        <v>403.82255765780894</v>
      </c>
      <c r="AI150" s="10">
        <v>4.5258466530612553</v>
      </c>
      <c r="AJ150" s="10"/>
      <c r="AK150" s="10"/>
      <c r="AL150" s="10"/>
      <c r="AM150" s="10"/>
      <c r="AN150" s="10">
        <v>8.0994111909650943</v>
      </c>
      <c r="AO150" s="10">
        <v>4.0898902220811362</v>
      </c>
      <c r="AP150" s="10">
        <v>8.7568093832894451</v>
      </c>
      <c r="AQ150" s="10">
        <v>114.66</v>
      </c>
      <c r="AR150" s="10"/>
      <c r="AS150" s="10"/>
      <c r="AT150" s="10">
        <v>7.4619181424574252</v>
      </c>
      <c r="AU150" s="10">
        <v>1</v>
      </c>
      <c r="AV150" s="16"/>
      <c r="AW150" s="19">
        <v>270.52047492555528</v>
      </c>
      <c r="AX150" s="1" t="s">
        <v>120</v>
      </c>
      <c r="AY150" s="23">
        <v>22.773753280839902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26.298044124456567</v>
      </c>
      <c r="BG150" s="24">
        <v>60.944892825752731</v>
      </c>
      <c r="BH150" s="24">
        <v>12.7570630497907</v>
      </c>
      <c r="BI150" s="21"/>
      <c r="BJ150" s="25">
        <f t="shared" ca="1" si="18"/>
        <v>0.87769112692743534</v>
      </c>
      <c r="BK150" s="24">
        <f t="shared" ca="1" si="19"/>
        <v>24.449587536874166</v>
      </c>
      <c r="BL150" s="23">
        <f t="shared" si="20"/>
        <v>2.3937788553120609</v>
      </c>
      <c r="BM150" s="23">
        <f t="shared" ca="1" si="21"/>
        <v>2.6250072604357833</v>
      </c>
      <c r="BN150" s="22">
        <f t="shared" si="22"/>
        <v>2.7606112533072134</v>
      </c>
      <c r="BO150" s="21"/>
      <c r="BP150" s="2"/>
    </row>
    <row r="151" spans="1:68" x14ac:dyDescent="0.2">
      <c r="A151">
        <v>6.9</v>
      </c>
      <c r="B151">
        <v>2.0699999999999998</v>
      </c>
      <c r="C151">
        <v>0.18473000000000001</v>
      </c>
      <c r="D151">
        <v>-6.5439999999999998E-2</v>
      </c>
      <c r="E151">
        <v>4.3090000000000003E-2</v>
      </c>
      <c r="F151">
        <v>1.9067000000000001</v>
      </c>
      <c r="G151">
        <v>2.0722800000000001</v>
      </c>
      <c r="H151" s="21"/>
      <c r="I151" s="17">
        <f t="shared" si="16"/>
        <v>22.637795275590552</v>
      </c>
      <c r="J151" s="16">
        <f t="shared" si="17"/>
        <v>-22.937795275590553</v>
      </c>
      <c r="K151" s="10">
        <v>115</v>
      </c>
      <c r="L151" s="16">
        <v>2577.5918635170583</v>
      </c>
      <c r="M151" s="16">
        <v>1175.2296587926551</v>
      </c>
      <c r="N151" s="16">
        <v>9.8097112860892395</v>
      </c>
      <c r="O151" s="16">
        <v>13.286585215605752</v>
      </c>
      <c r="P151" s="16">
        <v>13.730987518947972</v>
      </c>
      <c r="Q151" s="16">
        <v>0.2997117409755331</v>
      </c>
      <c r="R151" s="16">
        <v>2.1827398835076366</v>
      </c>
      <c r="S151" s="16">
        <v>30.861271065431936</v>
      </c>
      <c r="T151" s="20" t="s">
        <v>122</v>
      </c>
      <c r="U151" s="10">
        <v>5</v>
      </c>
      <c r="V151" s="20" t="s">
        <v>144</v>
      </c>
      <c r="W151" s="10">
        <v>4</v>
      </c>
      <c r="X151" s="20" t="s">
        <v>144</v>
      </c>
      <c r="Y151" s="10">
        <v>4</v>
      </c>
      <c r="Z151" s="20" t="s">
        <v>123</v>
      </c>
      <c r="AA151" s="15">
        <v>4</v>
      </c>
      <c r="AB151" s="11">
        <v>30.905434271553801</v>
      </c>
      <c r="AC151" s="10">
        <v>58.877116343805895</v>
      </c>
      <c r="AD151" s="19">
        <v>10.217449384640302</v>
      </c>
      <c r="AE151" s="12">
        <v>1328.6585215605751</v>
      </c>
      <c r="AF151" s="10">
        <v>1462.2722694825311</v>
      </c>
      <c r="AG151" s="10">
        <v>904.82406392109783</v>
      </c>
      <c r="AH151" s="10">
        <v>433.06065831790693</v>
      </c>
      <c r="AI151" s="10">
        <v>4.5813979373163427</v>
      </c>
      <c r="AJ151" s="10"/>
      <c r="AK151" s="10"/>
      <c r="AL151" s="10"/>
      <c r="AM151" s="10"/>
      <c r="AN151" s="10">
        <v>6.6432926078028762</v>
      </c>
      <c r="AO151" s="10">
        <v>3.4952066670282593</v>
      </c>
      <c r="AP151" s="10">
        <v>7.2385925113687826</v>
      </c>
      <c r="AQ151" s="10">
        <v>114.66</v>
      </c>
      <c r="AR151" s="10"/>
      <c r="AS151" s="10"/>
      <c r="AT151" s="10">
        <v>5.9405379588490641</v>
      </c>
      <c r="AU151" s="10">
        <v>1</v>
      </c>
      <c r="AV151" s="16"/>
      <c r="AW151" s="19">
        <v>219.34084042237967</v>
      </c>
      <c r="AX151" s="1" t="s">
        <v>120</v>
      </c>
      <c r="AY151" s="23">
        <v>22.937795275590599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30.905434271553801</v>
      </c>
      <c r="BG151" s="24">
        <v>58.877116343805895</v>
      </c>
      <c r="BH151" s="24">
        <v>10.217449384640302</v>
      </c>
      <c r="BI151" s="21"/>
      <c r="BJ151" s="25">
        <f t="shared" ca="1" si="18"/>
        <v>0.90494199749084481</v>
      </c>
      <c r="BK151" s="24">
        <f t="shared" ca="1" si="19"/>
        <v>20.019306549166171</v>
      </c>
      <c r="BL151" s="23">
        <f t="shared" si="20"/>
        <v>2.408833997413431</v>
      </c>
      <c r="BM151" s="23">
        <f t="shared" ca="1" si="21"/>
        <v>2.6959967665924647</v>
      </c>
      <c r="BN151" s="22">
        <f t="shared" si="22"/>
        <v>2.8264437452396809</v>
      </c>
      <c r="BO151" s="21"/>
      <c r="BP151" s="2"/>
    </row>
    <row r="152" spans="1:68" x14ac:dyDescent="0.2">
      <c r="A152">
        <v>6.95</v>
      </c>
      <c r="B152">
        <v>2.0699999999999998</v>
      </c>
      <c r="C152">
        <v>0.18440999999999999</v>
      </c>
      <c r="D152">
        <v>-7.5480000000000005E-2</v>
      </c>
      <c r="E152">
        <v>5.0340000000000003E-2</v>
      </c>
      <c r="F152">
        <v>1.90665</v>
      </c>
      <c r="G152">
        <v>2.0722999999999998</v>
      </c>
      <c r="H152" s="21"/>
      <c r="I152" s="17">
        <f t="shared" si="16"/>
        <v>22.801837270341206</v>
      </c>
      <c r="J152" s="16">
        <f t="shared" si="17"/>
        <v>-23.101837270341207</v>
      </c>
      <c r="K152" s="10">
        <v>115</v>
      </c>
      <c r="L152" s="16">
        <v>2596.4566929133834</v>
      </c>
      <c r="M152" s="16">
        <v>1183.8582677165396</v>
      </c>
      <c r="N152" s="16">
        <v>9.8807961504811885</v>
      </c>
      <c r="O152" s="16">
        <v>13.201788501026694</v>
      </c>
      <c r="P152" s="16">
        <v>13.674112779403416</v>
      </c>
      <c r="Q152" s="16">
        <v>0.22832132865300989</v>
      </c>
      <c r="R152" s="16">
        <v>1.6697341343923831</v>
      </c>
      <c r="S152" s="16">
        <v>32.800297109494515</v>
      </c>
      <c r="T152" s="20" t="s">
        <v>122</v>
      </c>
      <c r="U152" s="10">
        <v>5</v>
      </c>
      <c r="V152" s="20" t="s">
        <v>144</v>
      </c>
      <c r="W152" s="10">
        <v>4</v>
      </c>
      <c r="X152" s="20" t="s">
        <v>144</v>
      </c>
      <c r="Y152" s="10">
        <v>4</v>
      </c>
      <c r="Z152" s="20" t="s">
        <v>121</v>
      </c>
      <c r="AA152" s="15">
        <v>5</v>
      </c>
      <c r="AB152" s="11">
        <v>21.800537265976445</v>
      </c>
      <c r="AC152" s="10">
        <v>62.256962966888068</v>
      </c>
      <c r="AD152" s="19">
        <v>15.942499767135491</v>
      </c>
      <c r="AE152" s="12">
        <v>1320.1788501026695</v>
      </c>
      <c r="AF152" s="10">
        <v>1454.4714278069173</v>
      </c>
      <c r="AG152" s="10">
        <v>900.55845845525619</v>
      </c>
      <c r="AH152" s="10">
        <v>471.48687687113124</v>
      </c>
      <c r="AI152" s="10">
        <v>5.9889774030636342</v>
      </c>
      <c r="AJ152" s="10"/>
      <c r="AK152" s="10"/>
      <c r="AL152" s="10"/>
      <c r="AM152" s="10"/>
      <c r="AN152" s="10">
        <v>6.6008942505133472</v>
      </c>
      <c r="AO152" s="10">
        <v>3.3805520796689303</v>
      </c>
      <c r="AP152" s="10">
        <v>7.2044676676420494</v>
      </c>
      <c r="AQ152" s="10">
        <v>114.66</v>
      </c>
      <c r="AR152" s="10"/>
      <c r="AS152" s="10"/>
      <c r="AT152" s="10">
        <v>5.8616725486002004</v>
      </c>
      <c r="AU152" s="10">
        <v>1</v>
      </c>
      <c r="AV152" s="16"/>
      <c r="AW152" s="19">
        <v>218.17071417103759</v>
      </c>
      <c r="AX152" s="1" t="s">
        <v>120</v>
      </c>
      <c r="AY152" s="23">
        <v>23.1018372703412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21.800537265976445</v>
      </c>
      <c r="BG152" s="24">
        <v>62.256962966888068</v>
      </c>
      <c r="BH152" s="24">
        <v>15.942499767135491</v>
      </c>
      <c r="BI152" s="21"/>
      <c r="BJ152" s="25">
        <f t="shared" ca="1" si="18"/>
        <v>0.88293887811426941</v>
      </c>
      <c r="BK152" s="24">
        <f t="shared" ca="1" si="19"/>
        <v>19.529262091427952</v>
      </c>
      <c r="BL152" s="23">
        <f t="shared" si="20"/>
        <v>1.8448889846222176</v>
      </c>
      <c r="BM152" s="23">
        <f t="shared" ca="1" si="21"/>
        <v>2.6377107086022047</v>
      </c>
      <c r="BN152" s="22">
        <f t="shared" si="22"/>
        <v>2.7655074251547842</v>
      </c>
      <c r="BO152" s="21"/>
      <c r="BP152" s="2"/>
    </row>
    <row r="153" spans="1:68" x14ac:dyDescent="0.2">
      <c r="A153">
        <v>7</v>
      </c>
      <c r="B153">
        <v>2.0699999999999998</v>
      </c>
      <c r="C153">
        <v>0.18099999999999999</v>
      </c>
      <c r="D153">
        <v>-7.9689999999999997E-2</v>
      </c>
      <c r="E153">
        <v>5.1880000000000003E-2</v>
      </c>
      <c r="F153">
        <v>1.90615</v>
      </c>
      <c r="G153">
        <v>2.0731299999999999</v>
      </c>
      <c r="H153" s="21"/>
      <c r="I153" s="17">
        <f t="shared" si="16"/>
        <v>22.965879265091861</v>
      </c>
      <c r="J153" s="16">
        <f t="shared" si="17"/>
        <v>-23.265879265091861</v>
      </c>
      <c r="K153" s="10">
        <v>115</v>
      </c>
      <c r="L153" s="16">
        <v>2615.3215223097086</v>
      </c>
      <c r="M153" s="16">
        <v>1192.486876640424</v>
      </c>
      <c r="N153" s="16">
        <v>9.9518810148731394</v>
      </c>
      <c r="O153" s="16">
        <v>12.298173511293637</v>
      </c>
      <c r="P153" s="16">
        <v>12.776428802298376</v>
      </c>
      <c r="Q153" s="16">
        <v>0.19838570754964116</v>
      </c>
      <c r="R153" s="16">
        <v>1.5527477248881407</v>
      </c>
      <c r="S153" s="16">
        <v>33.21217298644023</v>
      </c>
      <c r="T153" s="20" t="s">
        <v>122</v>
      </c>
      <c r="U153" s="10">
        <v>5</v>
      </c>
      <c r="V153" s="20" t="s">
        <v>144</v>
      </c>
      <c r="W153" s="10">
        <v>4</v>
      </c>
      <c r="X153" s="20" t="s">
        <v>144</v>
      </c>
      <c r="Y153" s="10">
        <v>4</v>
      </c>
      <c r="Z153" s="20" t="s">
        <v>121</v>
      </c>
      <c r="AA153" s="15">
        <v>5</v>
      </c>
      <c r="AB153" s="11">
        <v>21.4841000540452</v>
      </c>
      <c r="AC153" s="10">
        <v>62.317018886995768</v>
      </c>
      <c r="AD153" s="19">
        <v>16.198881058959028</v>
      </c>
      <c r="AE153" s="12">
        <v>1229.8173511293637</v>
      </c>
      <c r="AF153" s="10">
        <v>1347.7518523006581</v>
      </c>
      <c r="AG153" s="10">
        <v>833.23216017237826</v>
      </c>
      <c r="AH153" s="10">
        <v>478.49743484366593</v>
      </c>
      <c r="AI153" s="10">
        <v>6.4401962016852385</v>
      </c>
      <c r="AJ153" s="10"/>
      <c r="AK153" s="10"/>
      <c r="AL153" s="10"/>
      <c r="AM153" s="10"/>
      <c r="AN153" s="10">
        <v>6.1490867556468185</v>
      </c>
      <c r="AO153" s="10">
        <v>3.1776217060569127</v>
      </c>
      <c r="AP153" s="10">
        <v>6.6658572813790258</v>
      </c>
      <c r="AQ153" s="10">
        <v>114.66</v>
      </c>
      <c r="AR153" s="10"/>
      <c r="AS153" s="10"/>
      <c r="AT153" s="10">
        <v>5.369466838121201</v>
      </c>
      <c r="AU153" s="10">
        <v>1</v>
      </c>
      <c r="AV153" s="16"/>
      <c r="AW153" s="19">
        <v>202.16277784509873</v>
      </c>
      <c r="AX153" s="1" t="s">
        <v>120</v>
      </c>
      <c r="AY153" s="23">
        <v>23.2658792650919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21.4841000540452</v>
      </c>
      <c r="BG153" s="24">
        <v>62.317018886995768</v>
      </c>
      <c r="BH153" s="24">
        <v>16.198881058959028</v>
      </c>
      <c r="BI153" s="21"/>
      <c r="BJ153" s="25">
        <f t="shared" ca="1" si="18"/>
        <v>0.88814216742535623</v>
      </c>
      <c r="BK153" s="24">
        <f t="shared" ca="1" si="19"/>
        <v>18.036068218335561</v>
      </c>
      <c r="BL153" s="23">
        <f t="shared" si="20"/>
        <v>1.729790914228488</v>
      </c>
      <c r="BM153" s="23">
        <f t="shared" ca="1" si="21"/>
        <v>2.6508325474299546</v>
      </c>
      <c r="BN153" s="22">
        <f t="shared" si="22"/>
        <v>2.774532699031329</v>
      </c>
      <c r="BO153" s="21"/>
      <c r="BP153" s="2"/>
    </row>
    <row r="154" spans="1:68" x14ac:dyDescent="0.2">
      <c r="A154">
        <v>7.05</v>
      </c>
      <c r="B154">
        <v>2.02</v>
      </c>
      <c r="C154">
        <v>0.18287999999999999</v>
      </c>
      <c r="D154">
        <v>-6.7640000000000006E-2</v>
      </c>
      <c r="E154">
        <v>5.8810000000000001E-2</v>
      </c>
      <c r="F154">
        <v>1.9091</v>
      </c>
      <c r="G154">
        <v>2.0793499999999998</v>
      </c>
      <c r="H154" s="21"/>
      <c r="I154" s="17">
        <f t="shared" si="16"/>
        <v>23.129921259842519</v>
      </c>
      <c r="J154" s="16">
        <f t="shared" si="17"/>
        <v>-23.429921259842519</v>
      </c>
      <c r="K154" s="10">
        <v>115</v>
      </c>
      <c r="L154" s="16">
        <v>2634.1863517060342</v>
      </c>
      <c r="M154" s="16">
        <v>1201.1154855643088</v>
      </c>
      <c r="N154" s="16">
        <v>10.022965879265092</v>
      </c>
      <c r="O154" s="16">
        <v>12.796354209445585</v>
      </c>
      <c r="P154" s="16">
        <v>13.301299057276406</v>
      </c>
      <c r="Q154" s="16">
        <v>0.2840684235343427</v>
      </c>
      <c r="R154" s="16">
        <v>2.1356442127278128</v>
      </c>
      <c r="S154" s="16">
        <v>35.065614432695909</v>
      </c>
      <c r="T154" s="20" t="s">
        <v>122</v>
      </c>
      <c r="U154" s="10">
        <v>5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31.154558853862376</v>
      </c>
      <c r="AC154" s="10">
        <v>58.748153658019589</v>
      </c>
      <c r="AD154" s="19">
        <v>10.097287488118038</v>
      </c>
      <c r="AE154" s="12">
        <v>1279.6354209445585</v>
      </c>
      <c r="AF154" s="10">
        <v>1408.3915982159365</v>
      </c>
      <c r="AG154" s="10">
        <v>872.59742929573042</v>
      </c>
      <c r="AH154" s="10">
        <v>515.16305595629103</v>
      </c>
      <c r="AI154" s="10">
        <v>4.68242787839048</v>
      </c>
      <c r="AJ154" s="10"/>
      <c r="AK154" s="10"/>
      <c r="AL154" s="10"/>
      <c r="AM154" s="10"/>
      <c r="AN154" s="10">
        <v>6.3981771047227927</v>
      </c>
      <c r="AO154" s="10">
        <v>3.410868716556426</v>
      </c>
      <c r="AP154" s="10">
        <v>6.9807794343658438</v>
      </c>
      <c r="AQ154" s="10">
        <v>114.66</v>
      </c>
      <c r="AR154" s="10"/>
      <c r="AS154" s="10"/>
      <c r="AT154" s="10">
        <v>5.5806430983896345</v>
      </c>
      <c r="AU154" s="10">
        <v>1</v>
      </c>
      <c r="AV154" s="16"/>
      <c r="AW154" s="19">
        <v>211.25873973239047</v>
      </c>
      <c r="AX154" s="1" t="s">
        <v>120</v>
      </c>
      <c r="AY154" s="23">
        <v>23.429921259842502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31.154558853862376</v>
      </c>
      <c r="BG154" s="24">
        <v>58.748153658019589</v>
      </c>
      <c r="BH154" s="24">
        <v>10.097287488118038</v>
      </c>
      <c r="BI154" s="21"/>
      <c r="BJ154" s="25">
        <f t="shared" ca="1" si="18"/>
        <v>0.91114387600721192</v>
      </c>
      <c r="BK154" s="24">
        <f t="shared" ca="1" si="19"/>
        <v>18.9727002314388</v>
      </c>
      <c r="BL154" s="23">
        <f t="shared" si="20"/>
        <v>2.3703566706466104</v>
      </c>
      <c r="BM154" s="23">
        <f t="shared" ca="1" si="21"/>
        <v>2.7106693974670724</v>
      </c>
      <c r="BN154" s="22">
        <f t="shared" si="22"/>
        <v>2.8327784561514773</v>
      </c>
      <c r="BO154" s="21"/>
      <c r="BP154" s="2"/>
    </row>
    <row r="155" spans="1:68" x14ac:dyDescent="0.2">
      <c r="A155">
        <v>7.1</v>
      </c>
      <c r="B155">
        <v>2.0699999999999998</v>
      </c>
      <c r="C155">
        <v>0.20376</v>
      </c>
      <c r="D155">
        <v>-2.809E-2</v>
      </c>
      <c r="E155">
        <v>7.4950000000000003E-2</v>
      </c>
      <c r="F155">
        <v>1.9050499999999999</v>
      </c>
      <c r="G155">
        <v>2.0783</v>
      </c>
      <c r="H155" s="21"/>
      <c r="I155" s="17">
        <f t="shared" si="16"/>
        <v>23.293963254593173</v>
      </c>
      <c r="J155" s="16">
        <f t="shared" si="17"/>
        <v>-23.593963254593174</v>
      </c>
      <c r="K155" s="10">
        <v>115</v>
      </c>
      <c r="L155" s="16">
        <v>2653.0511811023594</v>
      </c>
      <c r="M155" s="16">
        <v>1209.7440944881932</v>
      </c>
      <c r="N155" s="16">
        <v>10.094050743657043</v>
      </c>
      <c r="O155" s="16">
        <v>18.329339835728955</v>
      </c>
      <c r="P155" s="16">
        <v>18.896444776946929</v>
      </c>
      <c r="Q155" s="16">
        <v>0.56529260753392352</v>
      </c>
      <c r="R155" s="16">
        <v>2.9915289050751115</v>
      </c>
      <c r="S155" s="16">
        <v>39.382287584581434</v>
      </c>
      <c r="T155" s="20" t="s">
        <v>122</v>
      </c>
      <c r="U155" s="10">
        <v>5</v>
      </c>
      <c r="V155" s="20" t="s">
        <v>144</v>
      </c>
      <c r="W155" s="10">
        <v>4</v>
      </c>
      <c r="X155" s="20" t="s">
        <v>144</v>
      </c>
      <c r="Y155" s="10">
        <v>4</v>
      </c>
      <c r="Z155" s="20" t="s">
        <v>123</v>
      </c>
      <c r="AA155" s="15">
        <v>4</v>
      </c>
      <c r="AB155" s="11">
        <v>39.755927119294924</v>
      </c>
      <c r="AC155" s="10">
        <v>53.446681557884872</v>
      </c>
      <c r="AD155" s="19">
        <v>6.7973913228202019</v>
      </c>
      <c r="AE155" s="12">
        <v>1832.9339835728956</v>
      </c>
      <c r="AF155" s="10">
        <v>2065.5343399773906</v>
      </c>
      <c r="AG155" s="10">
        <v>1259.7629851297952</v>
      </c>
      <c r="AH155" s="10">
        <v>602.50087215615883</v>
      </c>
      <c r="AI155" s="10">
        <v>3.3427723138610017</v>
      </c>
      <c r="AJ155" s="10"/>
      <c r="AK155" s="10"/>
      <c r="AL155" s="10"/>
      <c r="AM155" s="10"/>
      <c r="AN155" s="10">
        <v>9.1646699178644777</v>
      </c>
      <c r="AO155" s="10">
        <v>4.7567966238509012</v>
      </c>
      <c r="AP155" s="10">
        <v>9.8183408959085661</v>
      </c>
      <c r="AQ155" s="10">
        <v>114.66</v>
      </c>
      <c r="AR155" s="10"/>
      <c r="AS155" s="10"/>
      <c r="AT155" s="10">
        <v>8.2797372381216299</v>
      </c>
      <c r="AU155" s="10">
        <v>1</v>
      </c>
      <c r="AV155" s="16"/>
      <c r="AW155" s="19">
        <v>309.83015099660861</v>
      </c>
      <c r="AX155" s="1" t="s">
        <v>120</v>
      </c>
      <c r="AY155" s="23">
        <v>23.593963254593199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39.755927119294924</v>
      </c>
      <c r="BG155" s="24">
        <v>53.446681557884872</v>
      </c>
      <c r="BH155" s="24">
        <v>6.7973913228202019</v>
      </c>
      <c r="BI155" s="21"/>
      <c r="BJ155" s="25">
        <f t="shared" ca="1" si="18"/>
        <v>0.89488490180403046</v>
      </c>
      <c r="BK155" s="24">
        <f t="shared" ca="1" si="19"/>
        <v>27.383928950004226</v>
      </c>
      <c r="BL155" s="23">
        <f t="shared" si="20"/>
        <v>3.2173887741704874</v>
      </c>
      <c r="BM155" s="23">
        <f t="shared" ca="1" si="21"/>
        <v>2.6674598359949062</v>
      </c>
      <c r="BN155" s="22">
        <f t="shared" si="22"/>
        <v>2.7927916674309539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0.2059</v>
      </c>
      <c r="D156">
        <v>-2.16E-3</v>
      </c>
      <c r="E156">
        <v>8.0180000000000001E-2</v>
      </c>
      <c r="F156">
        <v>1.90368</v>
      </c>
      <c r="G156">
        <v>2.0808300000000002</v>
      </c>
      <c r="H156" s="21"/>
      <c r="I156" s="17">
        <f t="shared" si="16"/>
        <v>23.458005249343831</v>
      </c>
      <c r="J156" s="16">
        <f t="shared" si="17"/>
        <v>-23.758005249343832</v>
      </c>
      <c r="K156" s="10">
        <v>115</v>
      </c>
      <c r="L156" s="16">
        <v>2671.916010498685</v>
      </c>
      <c r="M156" s="16">
        <v>1218.372703412078</v>
      </c>
      <c r="N156" s="16">
        <v>10.165135608048992</v>
      </c>
      <c r="O156" s="16">
        <v>18.896417864476387</v>
      </c>
      <c r="P156" s="16">
        <v>19.483665140788215</v>
      </c>
      <c r="Q156" s="16">
        <v>0.74967043537486255</v>
      </c>
      <c r="R156" s="16">
        <v>3.8476869211094153</v>
      </c>
      <c r="S156" s="16">
        <v>40.781060854987963</v>
      </c>
      <c r="T156" s="20" t="s">
        <v>122</v>
      </c>
      <c r="U156" s="10">
        <v>4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60.296297111149997</v>
      </c>
      <c r="AC156" s="10">
        <v>36.526342267057146</v>
      </c>
      <c r="AD156" s="19">
        <v>3.1773606217928609</v>
      </c>
      <c r="AE156" s="12">
        <v>1889.6417864476384</v>
      </c>
      <c r="AF156" s="10">
        <v>2133.5093928177585</v>
      </c>
      <c r="AG156" s="10">
        <v>1298.911009385881</v>
      </c>
      <c r="AH156" s="10">
        <v>629.81331936560173</v>
      </c>
      <c r="AI156" s="10">
        <v>2.5989640542574781</v>
      </c>
      <c r="AJ156" s="10"/>
      <c r="AK156" s="10"/>
      <c r="AL156" s="10"/>
      <c r="AM156" s="10"/>
      <c r="AN156" s="10">
        <v>12.597611909650924</v>
      </c>
      <c r="AO156" s="10">
        <v>5.0564875664671503</v>
      </c>
      <c r="AP156" s="10">
        <v>10.092377065701168</v>
      </c>
      <c r="AQ156" s="10">
        <v>114.66</v>
      </c>
      <c r="AR156" s="10"/>
      <c r="AS156" s="10"/>
      <c r="AT156" s="10">
        <v>8.501846511619771</v>
      </c>
      <c r="AU156" s="10">
        <v>1</v>
      </c>
      <c r="AV156" s="16"/>
      <c r="AW156" s="19">
        <v>320.02640892266379</v>
      </c>
      <c r="AX156" s="1" t="s">
        <v>120</v>
      </c>
      <c r="AY156" s="23">
        <v>23.7580052493438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60.296297111149997</v>
      </c>
      <c r="BG156" s="24">
        <v>36.526342267057146</v>
      </c>
      <c r="BH156" s="24">
        <v>3.1773606217928609</v>
      </c>
      <c r="BI156" s="21"/>
      <c r="BJ156" s="25">
        <f t="shared" ca="1" si="18"/>
        <v>0.91761824724680752</v>
      </c>
      <c r="BK156" s="24">
        <f t="shared" ca="1" si="19"/>
        <v>28.461264873575807</v>
      </c>
      <c r="BL156" s="23">
        <f t="shared" si="20"/>
        <v>4.1309374775327621</v>
      </c>
      <c r="BM156" s="23">
        <f t="shared" ca="1" si="21"/>
        <v>2.7265923208375922</v>
      </c>
      <c r="BN156" s="22">
        <f t="shared" si="22"/>
        <v>2.8501881915284115</v>
      </c>
      <c r="BO156" s="21"/>
      <c r="BP156" s="2"/>
    </row>
    <row r="157" spans="1:68" x14ac:dyDescent="0.2">
      <c r="A157">
        <v>7.2</v>
      </c>
      <c r="B157">
        <v>2.02</v>
      </c>
      <c r="C157">
        <v>0.21071999999999999</v>
      </c>
      <c r="D157">
        <v>-1.7479999999999999E-2</v>
      </c>
      <c r="E157">
        <v>9.2619999999999994E-2</v>
      </c>
      <c r="F157">
        <v>1.89855</v>
      </c>
      <c r="G157">
        <v>2.0809500000000001</v>
      </c>
      <c r="H157" s="21"/>
      <c r="I157" s="17">
        <f t="shared" si="16"/>
        <v>23.622047244094489</v>
      </c>
      <c r="J157" s="16">
        <f t="shared" si="17"/>
        <v>-23.92204724409449</v>
      </c>
      <c r="K157" s="10">
        <v>115</v>
      </c>
      <c r="L157" s="16">
        <v>2690.7808398950106</v>
      </c>
      <c r="M157" s="16">
        <v>1227.0013123359627</v>
      </c>
      <c r="N157" s="16">
        <v>10.236220472440944</v>
      </c>
      <c r="O157" s="16">
        <v>20.173668377823407</v>
      </c>
      <c r="P157" s="16">
        <v>20.808825911987537</v>
      </c>
      <c r="Q157" s="16">
        <v>0.64073606119348248</v>
      </c>
      <c r="R157" s="16">
        <v>3.0791552772055608</v>
      </c>
      <c r="S157" s="16">
        <v>44.10816209473122</v>
      </c>
      <c r="T157" s="20" t="s">
        <v>122</v>
      </c>
      <c r="U157" s="10">
        <v>5</v>
      </c>
      <c r="V157" s="20" t="s">
        <v>144</v>
      </c>
      <c r="W157" s="10">
        <v>4</v>
      </c>
      <c r="X157" s="20" t="s">
        <v>144</v>
      </c>
      <c r="Y157" s="10">
        <v>4</v>
      </c>
      <c r="Z157" s="20" t="s">
        <v>123</v>
      </c>
      <c r="AA157" s="15">
        <v>4</v>
      </c>
      <c r="AB157" s="11">
        <v>39.1943273512979</v>
      </c>
      <c r="AC157" s="10">
        <v>53.836532980155212</v>
      </c>
      <c r="AD157" s="19">
        <v>6.9691396685468874</v>
      </c>
      <c r="AE157" s="12">
        <v>2017.3668377823408</v>
      </c>
      <c r="AF157" s="10">
        <v>2288.3009641708359</v>
      </c>
      <c r="AG157" s="10">
        <v>1387.2550607991691</v>
      </c>
      <c r="AH157" s="10">
        <v>696.79422765854292</v>
      </c>
      <c r="AI157" s="10">
        <v>3.2476439476853352</v>
      </c>
      <c r="AJ157" s="10"/>
      <c r="AK157" s="10"/>
      <c r="AL157" s="10"/>
      <c r="AM157" s="10"/>
      <c r="AN157" s="10">
        <v>10.086834188911704</v>
      </c>
      <c r="AO157" s="10">
        <v>5.1870978593491373</v>
      </c>
      <c r="AP157" s="10">
        <v>10.710785425594183</v>
      </c>
      <c r="AQ157" s="10">
        <v>114.66</v>
      </c>
      <c r="AR157" s="10"/>
      <c r="AS157" s="10"/>
      <c r="AT157" s="10">
        <v>9.0825436608397805</v>
      </c>
      <c r="AU157" s="10">
        <v>1</v>
      </c>
      <c r="AV157" s="16"/>
      <c r="AW157" s="19">
        <v>343.24514462562541</v>
      </c>
      <c r="AX157" s="1" t="s">
        <v>120</v>
      </c>
      <c r="AY157" s="23">
        <v>23.9220472440945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39.1943273512979</v>
      </c>
      <c r="BG157" s="24">
        <v>53.836532980155212</v>
      </c>
      <c r="BH157" s="24">
        <v>6.9691396685468874</v>
      </c>
      <c r="BI157" s="21"/>
      <c r="BJ157" s="25">
        <f t="shared" ca="1" si="18"/>
        <v>0.88705501354801231</v>
      </c>
      <c r="BK157" s="24">
        <f t="shared" ca="1" si="19"/>
        <v>29.825042381979831</v>
      </c>
      <c r="BL157" s="23">
        <f t="shared" si="20"/>
        <v>3.2919987915572491</v>
      </c>
      <c r="BM157" s="23">
        <f t="shared" ca="1" si="21"/>
        <v>2.6458387711879618</v>
      </c>
      <c r="BN157" s="22">
        <f t="shared" si="22"/>
        <v>2.7673672126561937</v>
      </c>
      <c r="BO157" s="21"/>
      <c r="BP157" s="2"/>
    </row>
    <row r="158" spans="1:68" x14ac:dyDescent="0.2">
      <c r="A158">
        <v>7.25</v>
      </c>
      <c r="B158">
        <v>2.02</v>
      </c>
      <c r="C158">
        <v>0.21263000000000001</v>
      </c>
      <c r="D158">
        <v>-2.835E-2</v>
      </c>
      <c r="E158">
        <v>9.196E-2</v>
      </c>
      <c r="F158">
        <v>1.89975</v>
      </c>
      <c r="G158">
        <v>2.0835300000000001</v>
      </c>
      <c r="H158" s="21"/>
      <c r="I158" s="17">
        <f t="shared" si="16"/>
        <v>23.786089238845143</v>
      </c>
      <c r="J158" s="16">
        <f t="shared" si="17"/>
        <v>-24.086089238845144</v>
      </c>
      <c r="K158" s="10">
        <v>115</v>
      </c>
      <c r="L158" s="16">
        <v>2709.6456692913357</v>
      </c>
      <c r="M158" s="16">
        <v>1235.6299212598472</v>
      </c>
      <c r="N158" s="16">
        <v>10.307305336832895</v>
      </c>
      <c r="O158" s="16">
        <v>20.679798767967149</v>
      </c>
      <c r="P158" s="16">
        <v>21.312414439576415</v>
      </c>
      <c r="Q158" s="16">
        <v>0.56344385183632839</v>
      </c>
      <c r="R158" s="16">
        <v>2.6437354314489712</v>
      </c>
      <c r="S158" s="16">
        <v>43.93164386175448</v>
      </c>
      <c r="T158" s="20" t="s">
        <v>122</v>
      </c>
      <c r="U158" s="10">
        <v>5</v>
      </c>
      <c r="V158" s="20" t="s">
        <v>144</v>
      </c>
      <c r="W158" s="10">
        <v>4</v>
      </c>
      <c r="X158" s="20" t="s">
        <v>142</v>
      </c>
      <c r="Y158" s="10">
        <v>5</v>
      </c>
      <c r="Z158" s="20" t="s">
        <v>123</v>
      </c>
      <c r="AA158" s="15">
        <v>4</v>
      </c>
      <c r="AB158" s="11">
        <v>28.985751857413625</v>
      </c>
      <c r="AC158" s="10">
        <v>59.814908380036407</v>
      </c>
      <c r="AD158" s="19">
        <v>11.199339762549966</v>
      </c>
      <c r="AE158" s="12">
        <v>2067.979876796715</v>
      </c>
      <c r="AF158" s="10">
        <v>2346.4369774520965</v>
      </c>
      <c r="AG158" s="10">
        <v>1420.8276293050944</v>
      </c>
      <c r="AH158" s="10">
        <v>691.70067822695819</v>
      </c>
      <c r="AI158" s="10">
        <v>3.7825267540176015</v>
      </c>
      <c r="AJ158" s="10"/>
      <c r="AK158" s="10"/>
      <c r="AL158" s="10"/>
      <c r="AM158" s="10"/>
      <c r="AN158" s="10">
        <v>10.339899383983575</v>
      </c>
      <c r="AO158" s="10">
        <v>5.1940326205974729</v>
      </c>
      <c r="AP158" s="10">
        <v>10.94579340513566</v>
      </c>
      <c r="AQ158" s="10">
        <v>114.66</v>
      </c>
      <c r="AR158" s="10"/>
      <c r="AS158" s="10"/>
      <c r="AT158" s="10">
        <v>9.2560498580047543</v>
      </c>
      <c r="AU158" s="10">
        <v>1</v>
      </c>
      <c r="AV158" s="16"/>
      <c r="AW158" s="19">
        <v>351.96554661781448</v>
      </c>
      <c r="AX158" s="1" t="s">
        <v>120</v>
      </c>
      <c r="AY158" s="23">
        <v>24.086089238845101</v>
      </c>
      <c r="AZ158" s="18">
        <v>0</v>
      </c>
      <c r="BA158" s="18">
        <v>100</v>
      </c>
      <c r="BB158" s="18">
        <v>0</v>
      </c>
      <c r="BC158" s="18">
        <v>0</v>
      </c>
      <c r="BD158" s="18">
        <v>100</v>
      </c>
      <c r="BE158" s="18">
        <v>0</v>
      </c>
      <c r="BF158" s="24">
        <v>28.985751857413625</v>
      </c>
      <c r="BG158" s="24">
        <v>59.814908380036407</v>
      </c>
      <c r="BH158" s="24">
        <v>11.199339762549966</v>
      </c>
      <c r="BI158" s="21"/>
      <c r="BJ158" s="25">
        <f t="shared" ca="1" si="18"/>
        <v>0.86955860765387172</v>
      </c>
      <c r="BK158" s="24">
        <f t="shared" ca="1" si="19"/>
        <v>30.107039998443152</v>
      </c>
      <c r="BL158" s="23">
        <f t="shared" si="20"/>
        <v>2.8232056401891863</v>
      </c>
      <c r="BM158" s="23">
        <f t="shared" ca="1" si="21"/>
        <v>2.599381357508554</v>
      </c>
      <c r="BN158" s="22">
        <f t="shared" si="22"/>
        <v>2.7187042393590009</v>
      </c>
      <c r="BO158" s="21"/>
      <c r="BP158" s="2"/>
    </row>
    <row r="159" spans="1:68" x14ac:dyDescent="0.2">
      <c r="A159">
        <v>7.3</v>
      </c>
      <c r="B159">
        <v>2.0699999999999998</v>
      </c>
      <c r="C159">
        <v>0.20557</v>
      </c>
      <c r="D159">
        <v>-2.8389999999999999E-2</v>
      </c>
      <c r="E159">
        <v>7.8850000000000003E-2</v>
      </c>
      <c r="F159">
        <v>1.9011800000000001</v>
      </c>
      <c r="G159">
        <v>2.0871300000000002</v>
      </c>
      <c r="H159" s="21"/>
      <c r="I159" s="17">
        <f t="shared" si="16"/>
        <v>23.950131233595798</v>
      </c>
      <c r="J159" s="16">
        <f t="shared" si="17"/>
        <v>-24.250131233595798</v>
      </c>
      <c r="K159" s="10">
        <v>115</v>
      </c>
      <c r="L159" s="16">
        <v>2728.5104986876609</v>
      </c>
      <c r="M159" s="16">
        <v>1244.2585301837316</v>
      </c>
      <c r="N159" s="16">
        <v>10.378390201224846</v>
      </c>
      <c r="O159" s="16">
        <v>18.808971252566735</v>
      </c>
      <c r="P159" s="16">
        <v>19.391096290699817</v>
      </c>
      <c r="Q159" s="16">
        <v>0.56315942788285223</v>
      </c>
      <c r="R159" s="16">
        <v>2.9042165509381213</v>
      </c>
      <c r="S159" s="16">
        <v>40.425349870353038</v>
      </c>
      <c r="T159" s="20" t="s">
        <v>122</v>
      </c>
      <c r="U159" s="10">
        <v>5</v>
      </c>
      <c r="V159" s="20" t="s">
        <v>144</v>
      </c>
      <c r="W159" s="10">
        <v>4</v>
      </c>
      <c r="X159" s="20" t="s">
        <v>144</v>
      </c>
      <c r="Y159" s="10">
        <v>4</v>
      </c>
      <c r="Z159" s="20" t="s">
        <v>123</v>
      </c>
      <c r="AA159" s="15">
        <v>4</v>
      </c>
      <c r="AB159" s="11">
        <v>37.05317734340683</v>
      </c>
      <c r="AC159" s="10">
        <v>55.272311065338101</v>
      </c>
      <c r="AD159" s="19">
        <v>7.674511591255067</v>
      </c>
      <c r="AE159" s="12">
        <v>1880.8971252566735</v>
      </c>
      <c r="AF159" s="10">
        <v>2119.289852325654</v>
      </c>
      <c r="AG159" s="10">
        <v>1292.7397527133212</v>
      </c>
      <c r="AH159" s="10">
        <v>618.1088846220656</v>
      </c>
      <c r="AI159" s="10">
        <v>3.443269406604613</v>
      </c>
      <c r="AJ159" s="10"/>
      <c r="AK159" s="10"/>
      <c r="AL159" s="10"/>
      <c r="AM159" s="10"/>
      <c r="AN159" s="10">
        <v>9.4044856262833676</v>
      </c>
      <c r="AO159" s="10">
        <v>4.8643178411527259</v>
      </c>
      <c r="AP159" s="10">
        <v>10.049178268993249</v>
      </c>
      <c r="AQ159" s="10">
        <v>114.66</v>
      </c>
      <c r="AR159" s="10"/>
      <c r="AS159" s="10"/>
      <c r="AT159" s="10">
        <v>8.2565095364698848</v>
      </c>
      <c r="AU159" s="10">
        <v>1</v>
      </c>
      <c r="AV159" s="16"/>
      <c r="AW159" s="19">
        <v>317.89347784884808</v>
      </c>
      <c r="AX159" s="1" t="s">
        <v>120</v>
      </c>
      <c r="AY159" s="23">
        <v>24.250131233595798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37.05317734340683</v>
      </c>
      <c r="BG159" s="24">
        <v>55.272311065338101</v>
      </c>
      <c r="BH159" s="24">
        <v>7.674511591255067</v>
      </c>
      <c r="BI159" s="21"/>
      <c r="BJ159" s="25">
        <f t="shared" ca="1" si="18"/>
        <v>0.89263906229917989</v>
      </c>
      <c r="BK159" s="24">
        <f t="shared" ca="1" si="19"/>
        <v>27.364843447711255</v>
      </c>
      <c r="BL159" s="23">
        <f t="shared" si="20"/>
        <v>3.1240050688353502</v>
      </c>
      <c r="BM159" s="23">
        <f t="shared" ca="1" si="21"/>
        <v>2.6594248901269117</v>
      </c>
      <c r="BN159" s="22">
        <f t="shared" si="22"/>
        <v>2.7760658053946812</v>
      </c>
      <c r="BO159" s="21"/>
      <c r="BP159" s="2"/>
    </row>
    <row r="160" spans="1:68" x14ac:dyDescent="0.2">
      <c r="A160">
        <v>7.35</v>
      </c>
      <c r="B160">
        <v>2.02</v>
      </c>
      <c r="C160">
        <v>0.19233</v>
      </c>
      <c r="D160">
        <v>-3.3759999999999998E-2</v>
      </c>
      <c r="E160">
        <v>8.4940000000000002E-2</v>
      </c>
      <c r="F160">
        <v>1.8938999999999999</v>
      </c>
      <c r="G160">
        <v>2.0872299999999999</v>
      </c>
      <c r="H160" s="21"/>
      <c r="I160" s="17">
        <f t="shared" si="16"/>
        <v>24.114173228346456</v>
      </c>
      <c r="J160" s="16">
        <f t="shared" si="17"/>
        <v>-24.414173228346456</v>
      </c>
      <c r="K160" s="10">
        <v>115</v>
      </c>
      <c r="L160" s="16">
        <v>2747.3753280839865</v>
      </c>
      <c r="M160" s="16">
        <v>1252.8871391076163</v>
      </c>
      <c r="N160" s="16">
        <v>10.449475065616797</v>
      </c>
      <c r="O160" s="16">
        <v>15.30050718685832</v>
      </c>
      <c r="P160" s="16">
        <v>15.906086684020385</v>
      </c>
      <c r="Q160" s="16">
        <v>0.52497551212867388</v>
      </c>
      <c r="R160" s="16">
        <v>3.3004693269783081</v>
      </c>
      <c r="S160" s="16">
        <v>42.054131747365602</v>
      </c>
      <c r="T160" s="20" t="s">
        <v>122</v>
      </c>
      <c r="U160" s="10">
        <v>4</v>
      </c>
      <c r="V160" s="20" t="s">
        <v>144</v>
      </c>
      <c r="W160" s="10">
        <v>4</v>
      </c>
      <c r="X160" s="20" t="s">
        <v>144</v>
      </c>
      <c r="Y160" s="10">
        <v>4</v>
      </c>
      <c r="Z160" s="20" t="s">
        <v>123</v>
      </c>
      <c r="AA160" s="15">
        <v>4</v>
      </c>
      <c r="AB160" s="11">
        <v>52.990809927464234</v>
      </c>
      <c r="AC160" s="10">
        <v>43.011168950857581</v>
      </c>
      <c r="AD160" s="19">
        <v>3.9980211216781818</v>
      </c>
      <c r="AE160" s="12">
        <v>1530.050718685832</v>
      </c>
      <c r="AF160" s="10">
        <v>1708.179026281231</v>
      </c>
      <c r="AG160" s="10">
        <v>1060.4057789346923</v>
      </c>
      <c r="AH160" s="10">
        <v>650.15293745311828</v>
      </c>
      <c r="AI160" s="10">
        <v>3.0298721209917563</v>
      </c>
      <c r="AJ160" s="10"/>
      <c r="AK160" s="10"/>
      <c r="AL160" s="10"/>
      <c r="AM160" s="10"/>
      <c r="AN160" s="10">
        <v>10.200338124572214</v>
      </c>
      <c r="AO160" s="10">
        <v>4.2070623864686407</v>
      </c>
      <c r="AP160" s="10">
        <v>8.4228404525428466</v>
      </c>
      <c r="AQ160" s="10">
        <v>114.66</v>
      </c>
      <c r="AR160" s="10"/>
      <c r="AS160" s="10"/>
      <c r="AT160" s="10">
        <v>6.5355060960413276</v>
      </c>
      <c r="AU160" s="10">
        <v>1</v>
      </c>
      <c r="AV160" s="16"/>
      <c r="AW160" s="19">
        <v>256.22685394218468</v>
      </c>
      <c r="AX160" s="1" t="s">
        <v>120</v>
      </c>
      <c r="AY160" s="23">
        <v>24.414173228346499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52.990809927464234</v>
      </c>
      <c r="BG160" s="24">
        <v>43.011168950857581</v>
      </c>
      <c r="BH160" s="24">
        <v>3.9980211216781818</v>
      </c>
      <c r="BI160" s="21"/>
      <c r="BJ160" s="25">
        <f t="shared" ca="1" si="18"/>
        <v>0.93365135140560773</v>
      </c>
      <c r="BK160" s="24">
        <f t="shared" ca="1" si="19"/>
        <v>22.402667885944812</v>
      </c>
      <c r="BL160" s="23">
        <f t="shared" si="20"/>
        <v>3.6124490623121801</v>
      </c>
      <c r="BM160" s="23">
        <f t="shared" ca="1" si="21"/>
        <v>2.7665336050579201</v>
      </c>
      <c r="BN160" s="22">
        <f t="shared" si="22"/>
        <v>2.8781765438704894</v>
      </c>
      <c r="BO160" s="21"/>
      <c r="BP160" s="2"/>
    </row>
    <row r="161" spans="1:68" x14ac:dyDescent="0.2">
      <c r="A161">
        <v>7.4</v>
      </c>
      <c r="B161">
        <v>2.11</v>
      </c>
      <c r="C161">
        <v>0.19866</v>
      </c>
      <c r="D161">
        <v>-3.109E-2</v>
      </c>
      <c r="E161">
        <v>9.4520000000000007E-2</v>
      </c>
      <c r="F161">
        <v>1.89378</v>
      </c>
      <c r="G161">
        <v>2.0882299999999998</v>
      </c>
      <c r="H161" s="21"/>
      <c r="I161" s="17">
        <f t="shared" si="16"/>
        <v>24.278215223097114</v>
      </c>
      <c r="J161" s="16">
        <f t="shared" si="17"/>
        <v>-24.578215223097114</v>
      </c>
      <c r="K161" s="10">
        <v>115</v>
      </c>
      <c r="L161" s="16">
        <v>2766.2401574803121</v>
      </c>
      <c r="M161" s="16">
        <v>1261.5157480315011</v>
      </c>
      <c r="N161" s="16">
        <v>10.52055993000875</v>
      </c>
      <c r="O161" s="16">
        <v>16.977892197125257</v>
      </c>
      <c r="P161" s="16">
        <v>17.620367214401877</v>
      </c>
      <c r="Q161" s="16">
        <v>0.54396081102320948</v>
      </c>
      <c r="R161" s="16">
        <v>3.087113931306761</v>
      </c>
      <c r="S161" s="16">
        <v>44.616320644209686</v>
      </c>
      <c r="T161" s="20" t="s">
        <v>122</v>
      </c>
      <c r="U161" s="10">
        <v>5</v>
      </c>
      <c r="V161" s="20" t="s">
        <v>144</v>
      </c>
      <c r="W161" s="10">
        <v>4</v>
      </c>
      <c r="X161" s="20" t="s">
        <v>144</v>
      </c>
      <c r="Y161" s="10">
        <v>4</v>
      </c>
      <c r="Z161" s="20" t="s">
        <v>123</v>
      </c>
      <c r="AA161" s="15">
        <v>4</v>
      </c>
      <c r="AB161" s="11">
        <v>44.63559946909163</v>
      </c>
      <c r="AC161" s="10">
        <v>49.85366147985448</v>
      </c>
      <c r="AD161" s="19">
        <v>5.5107390510538909</v>
      </c>
      <c r="AE161" s="12">
        <v>1697.7892197125257</v>
      </c>
      <c r="AF161" s="10">
        <v>1908.749392832211</v>
      </c>
      <c r="AG161" s="10">
        <v>1174.6911476267919</v>
      </c>
      <c r="AH161" s="10">
        <v>701.39850612070495</v>
      </c>
      <c r="AI161" s="10">
        <v>3.2392714433338217</v>
      </c>
      <c r="AJ161" s="10"/>
      <c r="AK161" s="10"/>
      <c r="AL161" s="10"/>
      <c r="AM161" s="10"/>
      <c r="AN161" s="10">
        <v>8.4889460985626286</v>
      </c>
      <c r="AO161" s="10">
        <v>4.5405831646400072</v>
      </c>
      <c r="AP161" s="10">
        <v>9.2228380333875428</v>
      </c>
      <c r="AQ161" s="10">
        <v>114.66</v>
      </c>
      <c r="AR161" s="10"/>
      <c r="AS161" s="10"/>
      <c r="AT161" s="10">
        <v>7.290378453107663</v>
      </c>
      <c r="AU161" s="10">
        <v>1</v>
      </c>
      <c r="AV161" s="16"/>
      <c r="AW161" s="19">
        <v>286.31240892483169</v>
      </c>
      <c r="AX161" s="1" t="s">
        <v>120</v>
      </c>
      <c r="AY161" s="23">
        <v>24.5782152230971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44.63559946909163</v>
      </c>
      <c r="BG161" s="24">
        <v>49.85366147985448</v>
      </c>
      <c r="BH161" s="24">
        <v>5.5107390510538909</v>
      </c>
      <c r="BI161" s="21"/>
      <c r="BJ161" s="25">
        <f t="shared" ca="1" si="18"/>
        <v>0.91388766615322681</v>
      </c>
      <c r="BK161" s="24">
        <f t="shared" ca="1" si="19"/>
        <v>24.617065507808544</v>
      </c>
      <c r="BL161" s="23">
        <f t="shared" si="20"/>
        <v>3.3500802597782307</v>
      </c>
      <c r="BM161" s="23">
        <f t="shared" ca="1" si="21"/>
        <v>2.7141253269211885</v>
      </c>
      <c r="BN161" s="22">
        <f t="shared" si="22"/>
        <v>2.8252220953531371</v>
      </c>
      <c r="BO161" s="21"/>
      <c r="BP161" s="2"/>
    </row>
    <row r="162" spans="1:68" x14ac:dyDescent="0.2">
      <c r="A162">
        <v>7.45</v>
      </c>
      <c r="B162">
        <v>2.02</v>
      </c>
      <c r="C162">
        <v>0.20250000000000001</v>
      </c>
      <c r="D162">
        <v>-1.627E-2</v>
      </c>
      <c r="E162">
        <v>9.5229999999999995E-2</v>
      </c>
      <c r="F162">
        <v>1.8914</v>
      </c>
      <c r="G162">
        <v>2.0868000000000002</v>
      </c>
      <c r="H162" s="21"/>
      <c r="I162" s="17">
        <f t="shared" si="16"/>
        <v>24.442257217847768</v>
      </c>
      <c r="J162" s="16">
        <f t="shared" si="17"/>
        <v>-24.742257217847769</v>
      </c>
      <c r="K162" s="10">
        <v>115</v>
      </c>
      <c r="L162" s="16">
        <v>2785.1049868766372</v>
      </c>
      <c r="M162" s="16">
        <v>1270.1443569553855</v>
      </c>
      <c r="N162" s="16">
        <v>10.5916447944007</v>
      </c>
      <c r="O162" s="16">
        <v>17.995452772073925</v>
      </c>
      <c r="P162" s="16">
        <v>18.640662217250476</v>
      </c>
      <c r="Q162" s="16">
        <v>0.64933988578613733</v>
      </c>
      <c r="R162" s="16">
        <v>3.4834593225192609</v>
      </c>
      <c r="S162" s="16">
        <v>44.806211470593745</v>
      </c>
      <c r="T162" s="20" t="s">
        <v>122</v>
      </c>
      <c r="U162" s="10">
        <v>4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52.700252702529383</v>
      </c>
      <c r="AC162" s="10">
        <v>43.260859917224465</v>
      </c>
      <c r="AD162" s="19">
        <v>4.03888738024615</v>
      </c>
      <c r="AE162" s="12">
        <v>1799.5452772073925</v>
      </c>
      <c r="AF162" s="10">
        <v>2027.6744032028505</v>
      </c>
      <c r="AG162" s="10">
        <v>1242.7108144833651</v>
      </c>
      <c r="AH162" s="10">
        <v>703.84251448168538</v>
      </c>
      <c r="AI162" s="10">
        <v>2.8707095660206918</v>
      </c>
      <c r="AJ162" s="10"/>
      <c r="AK162" s="10"/>
      <c r="AL162" s="10"/>
      <c r="AM162" s="10"/>
      <c r="AN162" s="10">
        <v>11.996968514715951</v>
      </c>
      <c r="AO162" s="10">
        <v>4.8413073228567907</v>
      </c>
      <c r="AP162" s="10">
        <v>9.6989757013835565</v>
      </c>
      <c r="AQ162" s="10">
        <v>114.66</v>
      </c>
      <c r="AR162" s="10"/>
      <c r="AS162" s="10"/>
      <c r="AT162" s="10">
        <v>7.7121963363044443</v>
      </c>
      <c r="AU162" s="10">
        <v>1</v>
      </c>
      <c r="AV162" s="16"/>
      <c r="AW162" s="19">
        <v>304.15116048042756</v>
      </c>
      <c r="AX162" s="1" t="s">
        <v>120</v>
      </c>
      <c r="AY162" s="23">
        <v>24.742257217847801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52.700252702529383</v>
      </c>
      <c r="BG162" s="24">
        <v>43.260859917224465</v>
      </c>
      <c r="BH162" s="24">
        <v>4.03888738024615</v>
      </c>
      <c r="BI162" s="21"/>
      <c r="BJ162" s="25">
        <f t="shared" ca="1" si="18"/>
        <v>0.9194865386798583</v>
      </c>
      <c r="BK162" s="24">
        <f t="shared" ca="1" si="19"/>
        <v>26.061869173030022</v>
      </c>
      <c r="BL162" s="23">
        <f t="shared" si="20"/>
        <v>3.7647017336031943</v>
      </c>
      <c r="BM162" s="23">
        <f t="shared" ca="1" si="21"/>
        <v>2.728285441905224</v>
      </c>
      <c r="BN162" s="22">
        <f t="shared" si="22"/>
        <v>2.8380653685448451</v>
      </c>
      <c r="BO162" s="21"/>
      <c r="BP162" s="2"/>
    </row>
    <row r="163" spans="1:68" x14ac:dyDescent="0.2">
      <c r="A163">
        <v>7.5</v>
      </c>
      <c r="B163">
        <v>0.75</v>
      </c>
      <c r="C163">
        <v>0.21362</v>
      </c>
      <c r="D163">
        <v>-1.7809999999999999E-2</v>
      </c>
      <c r="E163">
        <v>9.801E-2</v>
      </c>
      <c r="F163">
        <v>1.8926799999999999</v>
      </c>
      <c r="G163">
        <v>2.08928</v>
      </c>
      <c r="H163" s="21"/>
      <c r="I163" s="17">
        <f t="shared" si="16"/>
        <v>24.606299212598422</v>
      </c>
      <c r="J163" s="16">
        <f t="shared" si="17"/>
        <v>-24.906299212598423</v>
      </c>
      <c r="K163" s="10">
        <v>115</v>
      </c>
      <c r="L163" s="16">
        <v>2803.9698162729624</v>
      </c>
      <c r="M163" s="16">
        <v>1278.77296587927</v>
      </c>
      <c r="N163" s="16">
        <v>10.662729658792649</v>
      </c>
      <c r="O163" s="16">
        <v>20.942138603696105</v>
      </c>
      <c r="P163" s="16">
        <v>21.598054682058297</v>
      </c>
      <c r="Q163" s="16">
        <v>0.63838956357730381</v>
      </c>
      <c r="R163" s="16">
        <v>2.9557734387422396</v>
      </c>
      <c r="S163" s="16">
        <v>45.549727664041185</v>
      </c>
      <c r="T163" s="20" t="s">
        <v>122</v>
      </c>
      <c r="U163" s="10">
        <v>5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35.34781356756605</v>
      </c>
      <c r="AC163" s="10">
        <v>56.354241613830418</v>
      </c>
      <c r="AD163" s="19">
        <v>8.2979448186035309</v>
      </c>
      <c r="AE163" s="12">
        <v>2094.2138603696103</v>
      </c>
      <c r="AF163" s="10">
        <v>2374.4932326275161</v>
      </c>
      <c r="AG163" s="10">
        <v>1439.8703121372198</v>
      </c>
      <c r="AH163" s="10">
        <v>717.67538753654128</v>
      </c>
      <c r="AI163" s="10">
        <v>3.3832092368538458</v>
      </c>
      <c r="AJ163" s="10"/>
      <c r="AK163" s="10"/>
      <c r="AL163" s="10"/>
      <c r="AM163" s="10"/>
      <c r="AN163" s="10">
        <v>10.471069301848052</v>
      </c>
      <c r="AO163" s="10">
        <v>5.3586080652753392</v>
      </c>
      <c r="AP163" s="10">
        <v>11.079092184960539</v>
      </c>
      <c r="AQ163" s="10">
        <v>114.66</v>
      </c>
      <c r="AR163" s="10"/>
      <c r="AS163" s="10"/>
      <c r="AT163" s="10">
        <v>9.0378899892320135</v>
      </c>
      <c r="AU163" s="10">
        <v>1</v>
      </c>
      <c r="AV163" s="16"/>
      <c r="AW163" s="19">
        <v>356.17398489412739</v>
      </c>
      <c r="AX163" s="1" t="s">
        <v>120</v>
      </c>
      <c r="AY163" s="23">
        <v>24.906299212598402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35.34781356756605</v>
      </c>
      <c r="BG163" s="24">
        <v>56.354241613830418</v>
      </c>
      <c r="BH163" s="24">
        <v>8.2979448186035309</v>
      </c>
      <c r="BI163" s="21"/>
      <c r="BJ163" s="25">
        <f t="shared" ca="1" si="18"/>
        <v>0.88403253401323245</v>
      </c>
      <c r="BK163" s="24">
        <f t="shared" ca="1" si="19"/>
        <v>29.788157003233955</v>
      </c>
      <c r="BL163" s="23">
        <f t="shared" si="20"/>
        <v>3.1609593882549594</v>
      </c>
      <c r="BM163" s="23">
        <f t="shared" ca="1" si="21"/>
        <v>2.6346952230486891</v>
      </c>
      <c r="BN163" s="22">
        <f t="shared" si="22"/>
        <v>2.7436872660576674</v>
      </c>
      <c r="BO163" s="21"/>
      <c r="BP163" s="2"/>
    </row>
    <row r="164" spans="1:68" x14ac:dyDescent="0.2">
      <c r="A164">
        <v>7.55</v>
      </c>
      <c r="B164">
        <v>2.02</v>
      </c>
      <c r="C164">
        <v>0.20906</v>
      </c>
      <c r="D164">
        <v>-6.8900000000000003E-3</v>
      </c>
      <c r="E164">
        <v>9.826E-2</v>
      </c>
      <c r="F164">
        <v>1.8923000000000001</v>
      </c>
      <c r="G164">
        <v>2.0907</v>
      </c>
      <c r="H164" s="21"/>
      <c r="I164" s="17">
        <f t="shared" si="16"/>
        <v>24.77034120734908</v>
      </c>
      <c r="J164" s="16">
        <f t="shared" si="17"/>
        <v>-25.070341207349081</v>
      </c>
      <c r="K164" s="10">
        <v>115</v>
      </c>
      <c r="L164" s="16">
        <v>2822.834645669288</v>
      </c>
      <c r="M164" s="16">
        <v>1287.4015748031547</v>
      </c>
      <c r="N164" s="16">
        <v>10.7338145231846</v>
      </c>
      <c r="O164" s="16">
        <v>19.73378542094456</v>
      </c>
      <c r="P164" s="16">
        <v>20.390664326032081</v>
      </c>
      <c r="Q164" s="16">
        <v>0.71603730287630329</v>
      </c>
      <c r="R164" s="16">
        <v>3.511593793254506</v>
      </c>
      <c r="S164" s="16">
        <v>45.616590631077827</v>
      </c>
      <c r="T164" s="20" t="s">
        <v>122</v>
      </c>
      <c r="U164" s="10">
        <v>4</v>
      </c>
      <c r="V164" s="20" t="s">
        <v>144</v>
      </c>
      <c r="W164" s="10">
        <v>4</v>
      </c>
      <c r="X164" s="20" t="s">
        <v>144</v>
      </c>
      <c r="Y164" s="10">
        <v>4</v>
      </c>
      <c r="Z164" s="20" t="s">
        <v>123</v>
      </c>
      <c r="AA164" s="15">
        <v>4</v>
      </c>
      <c r="AB164" s="11">
        <v>50.555419083309587</v>
      </c>
      <c r="AC164" s="10">
        <v>45.08053978076687</v>
      </c>
      <c r="AD164" s="19">
        <v>4.3640411359235465</v>
      </c>
      <c r="AE164" s="12">
        <v>1973.3785420944562</v>
      </c>
      <c r="AF164" s="10">
        <v>2231.3376125422951</v>
      </c>
      <c r="AG164" s="10">
        <v>1359.3776217354721</v>
      </c>
      <c r="AH164" s="10">
        <v>717.5885370766606</v>
      </c>
      <c r="AI164" s="10">
        <v>2.847709783292478</v>
      </c>
      <c r="AJ164" s="10"/>
      <c r="AK164" s="10"/>
      <c r="AL164" s="10"/>
      <c r="AM164" s="10"/>
      <c r="AN164" s="10">
        <v>13.155856947296373</v>
      </c>
      <c r="AO164" s="10">
        <v>5.233359878726267</v>
      </c>
      <c r="AP164" s="10">
        <v>10.515643352148304</v>
      </c>
      <c r="AQ164" s="10">
        <v>114.66</v>
      </c>
      <c r="AR164" s="10"/>
      <c r="AS164" s="10"/>
      <c r="AT164" s="10">
        <v>8.4065894282890277</v>
      </c>
      <c r="AU164" s="10">
        <v>1</v>
      </c>
      <c r="AV164" s="16"/>
      <c r="AW164" s="19">
        <v>334.70064188134427</v>
      </c>
      <c r="AX164" s="1" t="s">
        <v>120</v>
      </c>
      <c r="AY164" s="23">
        <v>25.070341207349099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50.555419083309587</v>
      </c>
      <c r="BG164" s="24">
        <v>45.08053978076687</v>
      </c>
      <c r="BH164" s="24">
        <v>4.3640411359235465</v>
      </c>
      <c r="BI164" s="21"/>
      <c r="BJ164" s="25">
        <f t="shared" ca="1" si="18"/>
        <v>0.91036263956136609</v>
      </c>
      <c r="BK164" s="24">
        <f t="shared" ca="1" si="19"/>
        <v>28.195352526158956</v>
      </c>
      <c r="BL164" s="23">
        <f t="shared" si="20"/>
        <v>3.7727382058712471</v>
      </c>
      <c r="BM164" s="23">
        <f t="shared" ca="1" si="21"/>
        <v>2.7032680231285311</v>
      </c>
      <c r="BN164" s="22">
        <f t="shared" si="22"/>
        <v>2.8098136278057213</v>
      </c>
      <c r="BO164" s="21"/>
      <c r="BP164" s="2"/>
    </row>
    <row r="165" spans="1:68" x14ac:dyDescent="0.2">
      <c r="A165">
        <v>7.6</v>
      </c>
      <c r="B165">
        <v>2.02</v>
      </c>
      <c r="C165">
        <v>0.21088000000000001</v>
      </c>
      <c r="D165">
        <v>1.6199999999999999E-3</v>
      </c>
      <c r="E165">
        <v>9.5320000000000002E-2</v>
      </c>
      <c r="F165">
        <v>1.8953500000000001</v>
      </c>
      <c r="G165">
        <v>2.0916000000000001</v>
      </c>
      <c r="H165" s="21"/>
      <c r="I165" s="17">
        <f t="shared" si="16"/>
        <v>24.934383202099735</v>
      </c>
      <c r="J165" s="16">
        <f t="shared" si="17"/>
        <v>-25.234383202099735</v>
      </c>
      <c r="K165" s="10">
        <v>115</v>
      </c>
      <c r="L165" s="16">
        <v>2841.6994750656131</v>
      </c>
      <c r="M165" s="16">
        <v>1296.0301837270392</v>
      </c>
      <c r="N165" s="16">
        <v>10.804899387576551</v>
      </c>
      <c r="O165" s="16">
        <v>20.216066735112943</v>
      </c>
      <c r="P165" s="16">
        <v>20.861622797910609</v>
      </c>
      <c r="Q165" s="16">
        <v>0.77654849897836231</v>
      </c>
      <c r="R165" s="16">
        <v>3.7223781989584115</v>
      </c>
      <c r="S165" s="16">
        <v>44.830282138726929</v>
      </c>
      <c r="T165" s="20" t="s">
        <v>122</v>
      </c>
      <c r="U165" s="10">
        <v>4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55.174101585992148</v>
      </c>
      <c r="AC165" s="10">
        <v>41.112683949954267</v>
      </c>
      <c r="AD165" s="19">
        <v>3.7132144640535882</v>
      </c>
      <c r="AE165" s="12">
        <v>2021.606673511294</v>
      </c>
      <c r="AF165" s="10">
        <v>2285.6347957399853</v>
      </c>
      <c r="AG165" s="10">
        <v>1390.7748531940406</v>
      </c>
      <c r="AH165" s="10">
        <v>699.95073088080767</v>
      </c>
      <c r="AI165" s="10">
        <v>2.6864545904546131</v>
      </c>
      <c r="AJ165" s="10"/>
      <c r="AK165" s="10"/>
      <c r="AL165" s="10"/>
      <c r="AM165" s="10"/>
      <c r="AN165" s="10">
        <v>13.477377823408629</v>
      </c>
      <c r="AO165" s="10">
        <v>5.3832683320925421</v>
      </c>
      <c r="AP165" s="10">
        <v>10.735423972358284</v>
      </c>
      <c r="AQ165" s="10">
        <v>114.66</v>
      </c>
      <c r="AR165" s="10"/>
      <c r="AS165" s="10"/>
      <c r="AT165" s="10">
        <v>8.5607733987505057</v>
      </c>
      <c r="AU165" s="10">
        <v>1</v>
      </c>
      <c r="AV165" s="16"/>
      <c r="AW165" s="19">
        <v>342.84521936099776</v>
      </c>
      <c r="AX165" s="1" t="s">
        <v>120</v>
      </c>
      <c r="AY165" s="23">
        <v>25.2343832020997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55.174101585992148</v>
      </c>
      <c r="BG165" s="24">
        <v>41.112683949954267</v>
      </c>
      <c r="BH165" s="24">
        <v>3.7132144640535882</v>
      </c>
      <c r="BI165" s="21"/>
      <c r="BJ165" s="25">
        <f t="shared" ca="1" si="18"/>
        <v>0.91442182205250244</v>
      </c>
      <c r="BK165" s="24">
        <f t="shared" ca="1" si="19"/>
        <v>28.763291209391493</v>
      </c>
      <c r="BL165" s="23">
        <f t="shared" si="20"/>
        <v>3.9944321996178438</v>
      </c>
      <c r="BM165" s="23">
        <f t="shared" ca="1" si="21"/>
        <v>2.7133869569170419</v>
      </c>
      <c r="BN165" s="22">
        <f t="shared" si="22"/>
        <v>2.8181253156423849</v>
      </c>
      <c r="BO165" s="21"/>
      <c r="BP165" s="2"/>
    </row>
    <row r="166" spans="1:68" x14ac:dyDescent="0.2">
      <c r="A166">
        <v>7.65</v>
      </c>
      <c r="B166">
        <v>1.01</v>
      </c>
      <c r="C166">
        <v>0.23072999999999999</v>
      </c>
      <c r="D166">
        <v>2.1199999999999999E-3</v>
      </c>
      <c r="E166">
        <v>9.3240000000000003E-2</v>
      </c>
      <c r="F166">
        <v>1.889</v>
      </c>
      <c r="G166">
        <v>2.0884</v>
      </c>
      <c r="H166" s="21"/>
      <c r="I166" s="17">
        <f t="shared" si="16"/>
        <v>25.098425196850393</v>
      </c>
      <c r="J166" s="16">
        <f t="shared" si="17"/>
        <v>-25.398425196850393</v>
      </c>
      <c r="K166" s="10">
        <v>115</v>
      </c>
      <c r="L166" s="16">
        <v>2860.5643044619387</v>
      </c>
      <c r="M166" s="16">
        <v>1304.6587926509239</v>
      </c>
      <c r="N166" s="16">
        <v>10.875984251968504</v>
      </c>
      <c r="O166" s="16">
        <v>25.476112936344968</v>
      </c>
      <c r="P166" s="16">
        <v>26.113658280787909</v>
      </c>
      <c r="Q166" s="16">
        <v>0.78010379839681465</v>
      </c>
      <c r="R166" s="16">
        <v>2.9873401497742087</v>
      </c>
      <c r="S166" s="16">
        <v>44.273982252982087</v>
      </c>
      <c r="T166" s="20" t="s">
        <v>122</v>
      </c>
      <c r="U166" s="10">
        <v>5</v>
      </c>
      <c r="V166" s="20" t="s">
        <v>144</v>
      </c>
      <c r="W166" s="10">
        <v>4</v>
      </c>
      <c r="X166" s="20" t="s">
        <v>142</v>
      </c>
      <c r="Y166" s="10">
        <v>5</v>
      </c>
      <c r="Z166" s="20" t="s">
        <v>123</v>
      </c>
      <c r="AA166" s="15">
        <v>4</v>
      </c>
      <c r="AB166" s="11">
        <v>30.513038548078278</v>
      </c>
      <c r="AC166" s="10">
        <v>59.076958549493725</v>
      </c>
      <c r="AD166" s="19">
        <v>10.410002902427996</v>
      </c>
      <c r="AE166" s="12">
        <v>2547.6112936344971</v>
      </c>
      <c r="AF166" s="10">
        <v>2902.4116272904721</v>
      </c>
      <c r="AG166" s="10">
        <v>1740.9105520525272</v>
      </c>
      <c r="AH166" s="10">
        <v>687.04453030656521</v>
      </c>
      <c r="AI166" s="10">
        <v>3.3474594450705011</v>
      </c>
      <c r="AJ166" s="10"/>
      <c r="AK166" s="10"/>
      <c r="AL166" s="10"/>
      <c r="AM166" s="10"/>
      <c r="AN166" s="10">
        <v>12.738056468172484</v>
      </c>
      <c r="AO166" s="10">
        <v>6.315037913354824</v>
      </c>
      <c r="AP166" s="10">
        <v>13.186373864367692</v>
      </c>
      <c r="AQ166" s="10">
        <v>114.66</v>
      </c>
      <c r="AR166" s="10"/>
      <c r="AS166" s="10"/>
      <c r="AT166" s="10">
        <v>10.9245321269984</v>
      </c>
      <c r="AU166" s="10">
        <v>1</v>
      </c>
      <c r="AV166" s="16"/>
      <c r="AW166" s="19">
        <v>435.36174409357079</v>
      </c>
      <c r="AX166" s="1" t="s">
        <v>120</v>
      </c>
      <c r="AY166" s="23">
        <v>25.3984251968504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30.513038548078278</v>
      </c>
      <c r="BG166" s="24">
        <v>59.076958549493725</v>
      </c>
      <c r="BH166" s="24">
        <v>10.410002902427996</v>
      </c>
      <c r="BI166" s="21"/>
      <c r="BJ166" s="25">
        <f t="shared" ca="1" si="18"/>
        <v>0.86314450235431361</v>
      </c>
      <c r="BK166" s="24">
        <f t="shared" ca="1" si="19"/>
        <v>35.406512108505289</v>
      </c>
      <c r="BL166" s="23">
        <f t="shared" si="20"/>
        <v>3.1604420494742982</v>
      </c>
      <c r="BM166" s="23">
        <f t="shared" ca="1" si="21"/>
        <v>2.5782657274789771</v>
      </c>
      <c r="BN166" s="22">
        <f t="shared" si="22"/>
        <v>2.6821437823992751</v>
      </c>
      <c r="BO166" s="21"/>
      <c r="BP166" s="2"/>
    </row>
    <row r="167" spans="1:68" x14ac:dyDescent="0.2">
      <c r="A167">
        <v>7.7</v>
      </c>
      <c r="B167">
        <v>0.42</v>
      </c>
      <c r="C167">
        <v>0.20541999999999999</v>
      </c>
      <c r="D167">
        <v>9.4999999999999998E-3</v>
      </c>
      <c r="E167">
        <v>7.0760000000000003E-2</v>
      </c>
      <c r="F167">
        <v>1.8909800000000001</v>
      </c>
      <c r="G167">
        <v>2.0905999999999998</v>
      </c>
      <c r="H167" s="21"/>
      <c r="I167" s="17">
        <f t="shared" si="16"/>
        <v>25.262467191601051</v>
      </c>
      <c r="J167" s="16">
        <f t="shared" si="17"/>
        <v>-25.562467191601051</v>
      </c>
      <c r="K167" s="10">
        <v>115</v>
      </c>
      <c r="L167" s="16">
        <v>2879.4291338582643</v>
      </c>
      <c r="M167" s="16">
        <v>1313.2874015748087</v>
      </c>
      <c r="N167" s="16">
        <v>10.947069116360455</v>
      </c>
      <c r="O167" s="16">
        <v>18.769222792607803</v>
      </c>
      <c r="P167" s="16">
        <v>19.320190757909284</v>
      </c>
      <c r="Q167" s="16">
        <v>0.83258001781317126</v>
      </c>
      <c r="R167" s="16">
        <v>4.3093778329923085</v>
      </c>
      <c r="S167" s="16">
        <v>38.261664257047343</v>
      </c>
      <c r="T167" s="20" t="s">
        <v>33</v>
      </c>
      <c r="U167" s="10">
        <v>3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33</v>
      </c>
      <c r="AA167" s="15">
        <v>3</v>
      </c>
      <c r="AB167" s="11">
        <v>72.426014265626804</v>
      </c>
      <c r="AC167" s="10">
        <v>25.22415033071843</v>
      </c>
      <c r="AD167" s="19">
        <v>2.3498354036547675</v>
      </c>
      <c r="AE167" s="12">
        <v>1876.9222792607802</v>
      </c>
      <c r="AF167" s="10">
        <v>2102.070458163791</v>
      </c>
      <c r="AG167" s="10">
        <v>1288.0127171939523</v>
      </c>
      <c r="AH167" s="10">
        <v>561.90024289413032</v>
      </c>
      <c r="AI167" s="10">
        <v>2.3205205919612499</v>
      </c>
      <c r="AJ167" s="10"/>
      <c r="AK167" s="10"/>
      <c r="AL167" s="10"/>
      <c r="AM167" s="10"/>
      <c r="AN167" s="10">
        <v>18.769222792607803</v>
      </c>
      <c r="AO167" s="10">
        <v>5.1700909098155181</v>
      </c>
      <c r="AP167" s="10">
        <v>10.016089020357665</v>
      </c>
      <c r="AQ167" s="10">
        <v>111.47500000000001</v>
      </c>
      <c r="AR167" s="10"/>
      <c r="AS167" s="10"/>
      <c r="AT167" s="10">
        <v>7.7313592959673851</v>
      </c>
      <c r="AU167" s="10">
        <v>1</v>
      </c>
      <c r="AV167" s="16"/>
      <c r="AW167" s="19">
        <v>315.31056872456867</v>
      </c>
      <c r="AX167" s="1" t="s">
        <v>120</v>
      </c>
      <c r="AY167" s="23">
        <v>25.562467191601101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72.426014265626804</v>
      </c>
      <c r="BG167" s="24">
        <v>25.22415033071843</v>
      </c>
      <c r="BH167" s="24">
        <v>2.3498354036547675</v>
      </c>
      <c r="BI167" s="21"/>
      <c r="BJ167" s="25">
        <f t="shared" ca="1" si="18"/>
        <v>0.94202766901474999</v>
      </c>
      <c r="BK167" s="24">
        <f t="shared" ca="1" si="19"/>
        <v>26.484540349704936</v>
      </c>
      <c r="BL167" s="23">
        <f t="shared" si="20"/>
        <v>4.6563637842775591</v>
      </c>
      <c r="BM167" s="23">
        <f t="shared" ca="1" si="21"/>
        <v>2.7847730711606635</v>
      </c>
      <c r="BN167" s="22">
        <f t="shared" si="22"/>
        <v>2.8844124877497341</v>
      </c>
      <c r="BO167" s="21"/>
      <c r="BP167" s="2"/>
    </row>
    <row r="168" spans="1:68" x14ac:dyDescent="0.2">
      <c r="A168">
        <v>7.75</v>
      </c>
      <c r="B168">
        <v>2.02</v>
      </c>
      <c r="C168">
        <v>0.20527000000000001</v>
      </c>
      <c r="D168">
        <v>-1.5299999999999999E-2</v>
      </c>
      <c r="E168">
        <v>8.8950000000000001E-2</v>
      </c>
      <c r="F168">
        <v>1.8884000000000001</v>
      </c>
      <c r="G168">
        <v>2.0882299999999998</v>
      </c>
      <c r="H168" s="21"/>
      <c r="I168" s="17">
        <f t="shared" si="16"/>
        <v>25.426509186351705</v>
      </c>
      <c r="J168" s="16">
        <f t="shared" si="17"/>
        <v>-25.726509186351706</v>
      </c>
      <c r="K168" s="10">
        <v>115</v>
      </c>
      <c r="L168" s="16">
        <v>2898.2939632545895</v>
      </c>
      <c r="M168" s="16">
        <v>1321.9160104986931</v>
      </c>
      <c r="N168" s="16">
        <v>11.018153980752405</v>
      </c>
      <c r="O168" s="16">
        <v>18.729474332648874</v>
      </c>
      <c r="P168" s="16">
        <v>19.350497570485192</v>
      </c>
      <c r="Q168" s="16">
        <v>0.65623716665793475</v>
      </c>
      <c r="R168" s="16">
        <v>3.3913193408466982</v>
      </c>
      <c r="S168" s="16">
        <v>43.126613738633324</v>
      </c>
      <c r="T168" s="20" t="s">
        <v>122</v>
      </c>
      <c r="U168" s="10">
        <v>4</v>
      </c>
      <c r="V168" s="20" t="s">
        <v>144</v>
      </c>
      <c r="W168" s="10">
        <v>4</v>
      </c>
      <c r="X168" s="20" t="s">
        <v>144</v>
      </c>
      <c r="Y168" s="10">
        <v>4</v>
      </c>
      <c r="Z168" s="20" t="s">
        <v>123</v>
      </c>
      <c r="AA168" s="15">
        <v>4</v>
      </c>
      <c r="AB168" s="11">
        <v>48.996217175402094</v>
      </c>
      <c r="AC168" s="10">
        <v>46.375463536771612</v>
      </c>
      <c r="AD168" s="19">
        <v>4.628319287826292</v>
      </c>
      <c r="AE168" s="12">
        <v>1872.9474332648874</v>
      </c>
      <c r="AF168" s="10">
        <v>2104.52626967882</v>
      </c>
      <c r="AG168" s="10">
        <v>1290.0331713656794</v>
      </c>
      <c r="AH168" s="10">
        <v>660.51688644783621</v>
      </c>
      <c r="AI168" s="10">
        <v>2.9487049124378055</v>
      </c>
      <c r="AJ168" s="10"/>
      <c r="AK168" s="10"/>
      <c r="AL168" s="10"/>
      <c r="AM168" s="10"/>
      <c r="AN168" s="10">
        <v>12.486316221765916</v>
      </c>
      <c r="AO168" s="10">
        <v>5.0095387122730708</v>
      </c>
      <c r="AP168" s="10">
        <v>10.030232199559757</v>
      </c>
      <c r="AQ168" s="10">
        <v>114.66</v>
      </c>
      <c r="AR168" s="10"/>
      <c r="AS168" s="10"/>
      <c r="AT168" s="10">
        <v>7.6873848315375843</v>
      </c>
      <c r="AU168" s="10">
        <v>1</v>
      </c>
      <c r="AV168" s="16"/>
      <c r="AW168" s="19">
        <v>315.678940451823</v>
      </c>
      <c r="AX168" s="1" t="s">
        <v>120</v>
      </c>
      <c r="AY168" s="23">
        <v>25.726509186351699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48.996217175402094</v>
      </c>
      <c r="BG168" s="24">
        <v>46.375463536771612</v>
      </c>
      <c r="BH168" s="24">
        <v>4.628319287826292</v>
      </c>
      <c r="BI168" s="21"/>
      <c r="BJ168" s="25">
        <f t="shared" ca="1" si="18"/>
        <v>0.91785852904781862</v>
      </c>
      <c r="BK168" s="24">
        <f t="shared" ca="1" si="19"/>
        <v>26.053260809365469</v>
      </c>
      <c r="BL168" s="23">
        <f t="shared" si="20"/>
        <v>3.665852827140248</v>
      </c>
      <c r="BM168" s="23">
        <f t="shared" ca="1" si="21"/>
        <v>2.7208019197573945</v>
      </c>
      <c r="BN168" s="22">
        <f t="shared" si="22"/>
        <v>2.8181137558805034</v>
      </c>
      <c r="BO168" s="21"/>
      <c r="BP168" s="2"/>
    </row>
    <row r="169" spans="1:68" x14ac:dyDescent="0.2">
      <c r="A169">
        <v>7.8</v>
      </c>
      <c r="B169">
        <v>2.0699999999999998</v>
      </c>
      <c r="C169">
        <v>0.20043</v>
      </c>
      <c r="D169">
        <v>-1.728E-2</v>
      </c>
      <c r="E169">
        <v>8.4769999999999998E-2</v>
      </c>
      <c r="F169">
        <v>1.8892800000000001</v>
      </c>
      <c r="G169">
        <v>2.0885500000000001</v>
      </c>
      <c r="H169" s="21"/>
      <c r="I169" s="17">
        <f t="shared" si="16"/>
        <v>25.590551181102359</v>
      </c>
      <c r="J169" s="16">
        <f t="shared" si="17"/>
        <v>-25.89055118110236</v>
      </c>
      <c r="K169" s="10">
        <v>115</v>
      </c>
      <c r="L169" s="16">
        <v>2917.1587926509146</v>
      </c>
      <c r="M169" s="16">
        <v>1330.5446194225776</v>
      </c>
      <c r="N169" s="16">
        <v>11.089238845144356</v>
      </c>
      <c r="O169" s="16">
        <v>17.446924024640659</v>
      </c>
      <c r="P169" s="16">
        <v>18.0518487996295</v>
      </c>
      <c r="Q169" s="16">
        <v>0.6421581809608633</v>
      </c>
      <c r="R169" s="16">
        <v>3.557298690503341</v>
      </c>
      <c r="S169" s="16">
        <v>42.008664929780693</v>
      </c>
      <c r="T169" s="20" t="s">
        <v>122</v>
      </c>
      <c r="U169" s="10">
        <v>4</v>
      </c>
      <c r="V169" s="20" t="s">
        <v>144</v>
      </c>
      <c r="W169" s="10">
        <v>4</v>
      </c>
      <c r="X169" s="20" t="s">
        <v>144</v>
      </c>
      <c r="Y169" s="10">
        <v>4</v>
      </c>
      <c r="Z169" s="20" t="s">
        <v>123</v>
      </c>
      <c r="AA169" s="15">
        <v>4</v>
      </c>
      <c r="AB169" s="11">
        <v>55.373032345059201</v>
      </c>
      <c r="AC169" s="10">
        <v>40.937849357798065</v>
      </c>
      <c r="AD169" s="19">
        <v>3.6891182971427354</v>
      </c>
      <c r="AE169" s="12">
        <v>1744.6924024640659</v>
      </c>
      <c r="AF169" s="10">
        <v>1950.6343654960133</v>
      </c>
      <c r="AG169" s="10">
        <v>1203.4565866419666</v>
      </c>
      <c r="AH169" s="10">
        <v>636.05676516966184</v>
      </c>
      <c r="AI169" s="10">
        <v>2.8111218286775483</v>
      </c>
      <c r="AJ169" s="10"/>
      <c r="AK169" s="10"/>
      <c r="AL169" s="10"/>
      <c r="AM169" s="10"/>
      <c r="AN169" s="10">
        <v>11.631282683093772</v>
      </c>
      <c r="AO169" s="10">
        <v>4.7673605634436456</v>
      </c>
      <c r="AP169" s="10">
        <v>9.4241961064937669</v>
      </c>
      <c r="AQ169" s="10">
        <v>114.66</v>
      </c>
      <c r="AR169" s="10"/>
      <c r="AS169" s="10"/>
      <c r="AT169" s="10">
        <v>7.0495481566610652</v>
      </c>
      <c r="AU169" s="10">
        <v>1</v>
      </c>
      <c r="AV169" s="16"/>
      <c r="AW169" s="19">
        <v>292.59515482440202</v>
      </c>
      <c r="AX169" s="1" t="s">
        <v>120</v>
      </c>
      <c r="AY169" s="23">
        <v>25.890551181102399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55.373032345059201</v>
      </c>
      <c r="BG169" s="24">
        <v>40.937849357798065</v>
      </c>
      <c r="BH169" s="24">
        <v>3.6891182971427354</v>
      </c>
      <c r="BI169" s="21"/>
      <c r="BJ169" s="25">
        <f t="shared" ca="1" si="18"/>
        <v>0.93327139492840772</v>
      </c>
      <c r="BK169" s="24">
        <f t="shared" ca="1" si="19"/>
        <v>24.178696944771417</v>
      </c>
      <c r="BL169" s="23">
        <f t="shared" si="20"/>
        <v>3.869991894623233</v>
      </c>
      <c r="BM169" s="23">
        <f t="shared" ca="1" si="21"/>
        <v>2.7607205474814775</v>
      </c>
      <c r="BN169" s="22">
        <f t="shared" si="22"/>
        <v>2.854649160201546</v>
      </c>
      <c r="BO169" s="21"/>
      <c r="BP169" s="2"/>
    </row>
    <row r="170" spans="1:68" x14ac:dyDescent="0.2">
      <c r="A170">
        <v>7.85</v>
      </c>
      <c r="B170">
        <v>2.0699999999999998</v>
      </c>
      <c r="C170">
        <v>0.20752000000000001</v>
      </c>
      <c r="D170">
        <v>-1.14E-3</v>
      </c>
      <c r="E170">
        <v>0.10412</v>
      </c>
      <c r="F170">
        <v>1.8851</v>
      </c>
      <c r="G170">
        <v>2.0909</v>
      </c>
      <c r="H170" s="21"/>
      <c r="I170" s="17">
        <f t="shared" si="16"/>
        <v>25.754593175853017</v>
      </c>
      <c r="J170" s="16">
        <f t="shared" si="17"/>
        <v>-26.054593175853018</v>
      </c>
      <c r="K170" s="10">
        <v>115</v>
      </c>
      <c r="L170" s="16">
        <v>2936.0236220472402</v>
      </c>
      <c r="M170" s="16">
        <v>1339.1732283464623</v>
      </c>
      <c r="N170" s="16">
        <v>11.160323709536307</v>
      </c>
      <c r="O170" s="16">
        <v>19.325701232032859</v>
      </c>
      <c r="P170" s="16">
        <v>20.005148795562061</v>
      </c>
      <c r="Q170" s="16">
        <v>0.75692324618850526</v>
      </c>
      <c r="R170" s="16">
        <v>3.7836421709416181</v>
      </c>
      <c r="S170" s="16">
        <v>47.183858578416697</v>
      </c>
      <c r="T170" s="20" t="s">
        <v>122</v>
      </c>
      <c r="U170" s="10">
        <v>4</v>
      </c>
      <c r="V170" s="20" t="s">
        <v>144</v>
      </c>
      <c r="W170" s="10">
        <v>4</v>
      </c>
      <c r="X170" s="20" t="s">
        <v>144</v>
      </c>
      <c r="Y170" s="10">
        <v>4</v>
      </c>
      <c r="Z170" s="20" t="s">
        <v>123</v>
      </c>
      <c r="AA170" s="15">
        <v>4</v>
      </c>
      <c r="AB170" s="11">
        <v>58.373015491303121</v>
      </c>
      <c r="AC170" s="10">
        <v>38.267676296554157</v>
      </c>
      <c r="AD170" s="19">
        <v>3.3593082121427233</v>
      </c>
      <c r="AE170" s="12">
        <v>1932.5701232032857</v>
      </c>
      <c r="AF170" s="10">
        <v>2179.3246691706486</v>
      </c>
      <c r="AG170" s="10">
        <v>1333.6765863708042</v>
      </c>
      <c r="AH170" s="10">
        <v>741.05557444553938</v>
      </c>
      <c r="AI170" s="10">
        <v>2.6429560587943612</v>
      </c>
      <c r="AJ170" s="10"/>
      <c r="AK170" s="10"/>
      <c r="AL170" s="10"/>
      <c r="AM170" s="10"/>
      <c r="AN170" s="10">
        <v>12.883800821355239</v>
      </c>
      <c r="AO170" s="10">
        <v>5.240257937540405</v>
      </c>
      <c r="AP170" s="10">
        <v>10.335736104595629</v>
      </c>
      <c r="AQ170" s="10">
        <v>114.66</v>
      </c>
      <c r="AR170" s="10"/>
      <c r="AS170" s="10"/>
      <c r="AT170" s="10">
        <v>7.8658233417262364</v>
      </c>
      <c r="AU170" s="10">
        <v>1</v>
      </c>
      <c r="AV170" s="16"/>
      <c r="AW170" s="19">
        <v>326.89870037559729</v>
      </c>
      <c r="AX170" s="1" t="s">
        <v>120</v>
      </c>
      <c r="AY170" s="23">
        <v>26.054593175853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58.373015491303121</v>
      </c>
      <c r="BG170" s="24">
        <v>38.267676296554157</v>
      </c>
      <c r="BH170" s="24">
        <v>3.3593082121427233</v>
      </c>
      <c r="BI170" s="21"/>
      <c r="BJ170" s="25">
        <f t="shared" ca="1" si="18"/>
        <v>0.92671535663160742</v>
      </c>
      <c r="BK170" s="24">
        <f t="shared" ca="1" si="19"/>
        <v>26.76798471903469</v>
      </c>
      <c r="BL170" s="23">
        <f t="shared" si="20"/>
        <v>4.0832802110695088</v>
      </c>
      <c r="BM170" s="23">
        <f t="shared" ca="1" si="21"/>
        <v>2.7429780093856397</v>
      </c>
      <c r="BN170" s="22">
        <f t="shared" si="22"/>
        <v>2.8366946577080649</v>
      </c>
      <c r="BO170" s="21"/>
      <c r="BP170" s="2"/>
    </row>
    <row r="171" spans="1:68" x14ac:dyDescent="0.2">
      <c r="A171">
        <v>7.9</v>
      </c>
      <c r="B171">
        <v>2.02</v>
      </c>
      <c r="C171">
        <v>0.23265</v>
      </c>
      <c r="D171">
        <v>-7.9000000000000001E-4</v>
      </c>
      <c r="E171">
        <v>0.10331</v>
      </c>
      <c r="F171">
        <v>1.8875999999999999</v>
      </c>
      <c r="G171">
        <v>2.0916299999999999</v>
      </c>
      <c r="H171" s="21"/>
      <c r="I171" s="17">
        <f t="shared" si="16"/>
        <v>25.918635170603675</v>
      </c>
      <c r="J171" s="16">
        <f t="shared" si="17"/>
        <v>-26.218635170603676</v>
      </c>
      <c r="K171" s="10">
        <v>115</v>
      </c>
      <c r="L171" s="16">
        <v>2954.8884514435658</v>
      </c>
      <c r="M171" s="16">
        <v>1347.8018372703471</v>
      </c>
      <c r="N171" s="16">
        <v>11.231408573928258</v>
      </c>
      <c r="O171" s="16">
        <v>25.984893223819302</v>
      </c>
      <c r="P171" s="16">
        <v>26.661221228758439</v>
      </c>
      <c r="Q171" s="16">
        <v>0.75941195578142184</v>
      </c>
      <c r="R171" s="16">
        <v>2.8483764838284049</v>
      </c>
      <c r="S171" s="16">
        <v>46.967222565217966</v>
      </c>
      <c r="T171" s="20" t="s">
        <v>122</v>
      </c>
      <c r="U171" s="10">
        <v>5</v>
      </c>
      <c r="V171" s="20" t="s">
        <v>144</v>
      </c>
      <c r="W171" s="10">
        <v>4</v>
      </c>
      <c r="X171" s="20" t="s">
        <v>142</v>
      </c>
      <c r="Y171" s="10">
        <v>5</v>
      </c>
      <c r="Z171" s="20" t="s">
        <v>123</v>
      </c>
      <c r="AA171" s="15">
        <v>4</v>
      </c>
      <c r="AB171" s="11">
        <v>27.227670207378388</v>
      </c>
      <c r="AC171" s="10">
        <v>60.580008376801032</v>
      </c>
      <c r="AD171" s="19">
        <v>12.192321415820579</v>
      </c>
      <c r="AE171" s="12">
        <v>2598.4893223819299</v>
      </c>
      <c r="AF171" s="10">
        <v>2961.2823184057329</v>
      </c>
      <c r="AG171" s="10">
        <v>1777.414748583896</v>
      </c>
      <c r="AH171" s="10">
        <v>735.136744963674</v>
      </c>
      <c r="AI171" s="10">
        <v>3.5107718578547398</v>
      </c>
      <c r="AJ171" s="10"/>
      <c r="AK171" s="10"/>
      <c r="AL171" s="10"/>
      <c r="AM171" s="10"/>
      <c r="AN171" s="10">
        <v>12.992446611909651</v>
      </c>
      <c r="AO171" s="10">
        <v>6.4194268215499193</v>
      </c>
      <c r="AP171" s="10">
        <v>13.441903240087271</v>
      </c>
      <c r="AQ171" s="10">
        <v>114.66</v>
      </c>
      <c r="AR171" s="10"/>
      <c r="AS171" s="10"/>
      <c r="AT171" s="10">
        <v>10.779750898934505</v>
      </c>
      <c r="AU171" s="10">
        <v>1</v>
      </c>
      <c r="AV171" s="16"/>
      <c r="AW171" s="19">
        <v>444.19234776085995</v>
      </c>
      <c r="AX171" s="1" t="s">
        <v>120</v>
      </c>
      <c r="AY171" s="23">
        <v>26.218635170603701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27.227670207378388</v>
      </c>
      <c r="BG171" s="24">
        <v>60.580008376801032</v>
      </c>
      <c r="BH171" s="24">
        <v>12.192321415820579</v>
      </c>
      <c r="BI171" s="21"/>
      <c r="BJ171" s="25">
        <f t="shared" ca="1" si="18"/>
        <v>0.86015978070778343</v>
      </c>
      <c r="BK171" s="24">
        <f t="shared" ca="1" si="19"/>
        <v>35.07655012958336</v>
      </c>
      <c r="BL171" s="23">
        <f t="shared" si="20"/>
        <v>3.0154807822903291</v>
      </c>
      <c r="BM171" s="23">
        <f t="shared" ca="1" si="21"/>
        <v>2.567756369906538</v>
      </c>
      <c r="BN171" s="22">
        <f t="shared" si="22"/>
        <v>2.6621043698624383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0.28308</v>
      </c>
      <c r="D172">
        <v>-2.0990000000000002E-2</v>
      </c>
      <c r="E172">
        <v>8.795E-2</v>
      </c>
      <c r="F172">
        <v>1.88628</v>
      </c>
      <c r="G172">
        <v>2.0939999999999999</v>
      </c>
      <c r="H172" s="21"/>
      <c r="I172" s="17">
        <f t="shared" si="16"/>
        <v>26.08267716535433</v>
      </c>
      <c r="J172" s="16">
        <f t="shared" si="17"/>
        <v>-26.38267716535433</v>
      </c>
      <c r="K172" s="10">
        <v>115</v>
      </c>
      <c r="L172" s="16">
        <v>2973.753280839891</v>
      </c>
      <c r="M172" s="16">
        <v>1356.4304461942315</v>
      </c>
      <c r="N172" s="16">
        <v>11.302493438320209</v>
      </c>
      <c r="O172" s="16">
        <v>39.348325462012319</v>
      </c>
      <c r="P172" s="16">
        <v>39.965497392947327</v>
      </c>
      <c r="Q172" s="16">
        <v>0.61577785927594697</v>
      </c>
      <c r="R172" s="16">
        <v>1.5407736658986575</v>
      </c>
      <c r="S172" s="16">
        <v>42.859161870486766</v>
      </c>
      <c r="T172" s="20" t="s">
        <v>125</v>
      </c>
      <c r="U172" s="10">
        <v>7</v>
      </c>
      <c r="V172" s="20" t="s">
        <v>142</v>
      </c>
      <c r="W172" s="10">
        <v>5</v>
      </c>
      <c r="X172" s="20" t="s">
        <v>142</v>
      </c>
      <c r="Y172" s="10">
        <v>5</v>
      </c>
      <c r="Z172" s="20" t="s">
        <v>121</v>
      </c>
      <c r="AA172" s="15">
        <v>5</v>
      </c>
      <c r="AB172" s="11">
        <v>4.3878775040137299</v>
      </c>
      <c r="AC172" s="10">
        <v>50.748996347161075</v>
      </c>
      <c r="AD172" s="19">
        <v>44.863126148825195</v>
      </c>
      <c r="AE172" s="12"/>
      <c r="AF172" s="10"/>
      <c r="AG172" s="10"/>
      <c r="AH172" s="10"/>
      <c r="AI172" s="10"/>
      <c r="AJ172" s="10">
        <v>33.339455074147757</v>
      </c>
      <c r="AK172" s="10">
        <v>37.363853512930618</v>
      </c>
      <c r="AL172" s="10">
        <v>39.568321050041106</v>
      </c>
      <c r="AM172" s="10">
        <v>34.991374348236832</v>
      </c>
      <c r="AN172" s="10">
        <v>13.11610848733744</v>
      </c>
      <c r="AO172" s="10">
        <v>6.4110021371717147</v>
      </c>
      <c r="AP172" s="10">
        <v>9.9896492178841978</v>
      </c>
      <c r="AQ172" s="10">
        <v>117.845</v>
      </c>
      <c r="AR172" s="10">
        <v>0</v>
      </c>
      <c r="AS172" s="10">
        <v>0</v>
      </c>
      <c r="AT172" s="10">
        <v>1.9364436954488728</v>
      </c>
      <c r="AU172" s="10">
        <v>0.58709329408619071</v>
      </c>
      <c r="AV172" s="16">
        <v>0.1915981426042426</v>
      </c>
      <c r="AW172" s="19">
        <v>99.913743482368318</v>
      </c>
      <c r="AX172" s="1" t="s">
        <v>120</v>
      </c>
      <c r="AY172" s="23">
        <v>26.382677165354298</v>
      </c>
      <c r="AZ172" s="18">
        <v>0</v>
      </c>
      <c r="BA172" s="18">
        <v>0</v>
      </c>
      <c r="BB172" s="18">
        <v>100</v>
      </c>
      <c r="BC172" s="18">
        <v>0</v>
      </c>
      <c r="BD172" s="18">
        <v>100</v>
      </c>
      <c r="BE172" s="18">
        <v>0</v>
      </c>
      <c r="BF172" s="24">
        <v>4.3878775040137299</v>
      </c>
      <c r="BG172" s="24">
        <v>50.748996347161075</v>
      </c>
      <c r="BH172" s="24">
        <v>44.863126148825195</v>
      </c>
      <c r="BI172" s="21"/>
      <c r="BJ172" s="25">
        <f t="shared" ca="1" si="18"/>
        <v>0.7462433803830093</v>
      </c>
      <c r="BK172" s="24">
        <f t="shared" ca="1" si="19"/>
        <v>50.656925462633808</v>
      </c>
      <c r="BL172" s="23">
        <f t="shared" si="20"/>
        <v>1.6003116723862847</v>
      </c>
      <c r="BM172" s="23">
        <f t="shared" ca="1" si="21"/>
        <v>2.2682281047031574</v>
      </c>
      <c r="BN172" s="22">
        <f t="shared" si="22"/>
        <v>2.3595609339089996</v>
      </c>
      <c r="BO172" s="21"/>
      <c r="BP172" s="2"/>
    </row>
    <row r="173" spans="1:68" x14ac:dyDescent="0.2">
      <c r="A173">
        <v>8</v>
      </c>
      <c r="B173">
        <v>2.0699999999999998</v>
      </c>
      <c r="C173">
        <v>0.33506999999999998</v>
      </c>
      <c r="D173">
        <v>-5.3539999999999997E-2</v>
      </c>
      <c r="E173">
        <v>1.23E-3</v>
      </c>
      <c r="F173">
        <v>1.8848</v>
      </c>
      <c r="G173">
        <v>2.09335</v>
      </c>
      <c r="H173" s="21"/>
      <c r="I173" s="17">
        <f t="shared" si="16"/>
        <v>26.246719160104984</v>
      </c>
      <c r="J173" s="16">
        <f t="shared" si="17"/>
        <v>-26.546719160104985</v>
      </c>
      <c r="K173" s="10">
        <v>115</v>
      </c>
      <c r="L173" s="16">
        <v>2992.6181102362161</v>
      </c>
      <c r="M173" s="16">
        <v>1365.059055118116</v>
      </c>
      <c r="N173" s="16">
        <v>11.37357830271216</v>
      </c>
      <c r="O173" s="16">
        <v>53.125141683778224</v>
      </c>
      <c r="P173" s="16">
        <v>53.408328280231586</v>
      </c>
      <c r="Q173" s="16">
        <v>0.38432786713469902</v>
      </c>
      <c r="R173" s="16">
        <v>0.71960287751030971</v>
      </c>
      <c r="S173" s="16">
        <v>19.665735864816796</v>
      </c>
      <c r="T173" s="20" t="s">
        <v>125</v>
      </c>
      <c r="U173" s="10">
        <v>8</v>
      </c>
      <c r="V173" s="20" t="s">
        <v>142</v>
      </c>
      <c r="W173" s="10">
        <v>5</v>
      </c>
      <c r="X173" s="20" t="s">
        <v>30</v>
      </c>
      <c r="Y173" s="10">
        <v>6</v>
      </c>
      <c r="Z173" s="20" t="s">
        <v>30</v>
      </c>
      <c r="AA173" s="15">
        <v>6</v>
      </c>
      <c r="AB173" s="11">
        <v>1.1248470888931195</v>
      </c>
      <c r="AC173" s="10">
        <v>30.3195301072668</v>
      </c>
      <c r="AD173" s="19">
        <v>68.55562280384008</v>
      </c>
      <c r="AE173" s="12"/>
      <c r="AF173" s="10"/>
      <c r="AG173" s="10"/>
      <c r="AH173" s="10"/>
      <c r="AI173" s="10"/>
      <c r="AJ173" s="10">
        <v>35.268073168947822</v>
      </c>
      <c r="AK173" s="10">
        <v>39.059654025817217</v>
      </c>
      <c r="AL173" s="10">
        <v>41.544299633797792</v>
      </c>
      <c r="AM173" s="10">
        <v>35.005624621017368</v>
      </c>
      <c r="AN173" s="10">
        <v>13.281285420944556</v>
      </c>
      <c r="AO173" s="10">
        <v>7.7778963801822885</v>
      </c>
      <c r="AP173" s="10">
        <v>13.352082070057897</v>
      </c>
      <c r="AQ173" s="10">
        <v>121.03</v>
      </c>
      <c r="AR173" s="10">
        <v>8.9978438571783119</v>
      </c>
      <c r="AS173" s="10">
        <v>0.68681589624759232</v>
      </c>
      <c r="AT173" s="10">
        <v>2.6094055800437412</v>
      </c>
      <c r="AU173" s="10">
        <v>0.6769008770037569</v>
      </c>
      <c r="AV173" s="16">
        <v>0.26327263887617297</v>
      </c>
      <c r="AW173" s="19">
        <v>133.52082070057895</v>
      </c>
      <c r="AX173" s="1" t="s">
        <v>120</v>
      </c>
      <c r="AY173" s="23">
        <v>26.546719160104999</v>
      </c>
      <c r="AZ173" s="18">
        <v>0</v>
      </c>
      <c r="BA173" s="18">
        <v>0</v>
      </c>
      <c r="BB173" s="18">
        <v>100</v>
      </c>
      <c r="BC173" s="18">
        <v>0</v>
      </c>
      <c r="BD173" s="18">
        <v>0</v>
      </c>
      <c r="BE173" s="18">
        <v>100</v>
      </c>
      <c r="BF173" s="24">
        <v>1.1248470888931195</v>
      </c>
      <c r="BG173" s="24">
        <v>30.3195301072668</v>
      </c>
      <c r="BH173" s="24">
        <v>68.55562280384008</v>
      </c>
      <c r="BI173" s="21"/>
      <c r="BJ173" s="25">
        <f t="shared" ca="1" si="18"/>
        <v>0.63812753683075285</v>
      </c>
      <c r="BK173" s="24">
        <f t="shared" ca="1" si="19"/>
        <v>64.857783129794839</v>
      </c>
      <c r="BL173" s="23">
        <f t="shared" si="20"/>
        <v>0.74034466944559296</v>
      </c>
      <c r="BM173" s="23">
        <f t="shared" ca="1" si="21"/>
        <v>1.9839243979578287</v>
      </c>
      <c r="BN173" s="22">
        <f t="shared" si="22"/>
        <v>2.0699954973300425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0.34150999999999998</v>
      </c>
      <c r="D174">
        <v>-1.193E-2</v>
      </c>
      <c r="E174">
        <v>-1.401E-2</v>
      </c>
      <c r="F174">
        <v>1.88568</v>
      </c>
      <c r="G174">
        <v>2.09395</v>
      </c>
      <c r="H174" s="21"/>
      <c r="I174" s="17">
        <f t="shared" si="16"/>
        <v>26.410761154855646</v>
      </c>
      <c r="J174" s="16">
        <f t="shared" si="17"/>
        <v>-26.710761154855646</v>
      </c>
      <c r="K174" s="10">
        <v>115</v>
      </c>
      <c r="L174" s="16">
        <v>3011.4829396325422</v>
      </c>
      <c r="M174" s="16">
        <v>1373.6876640420007</v>
      </c>
      <c r="N174" s="16">
        <v>11.444663167104114</v>
      </c>
      <c r="O174" s="16">
        <v>54.831675564681717</v>
      </c>
      <c r="P174" s="16">
        <v>55.056168243959107</v>
      </c>
      <c r="Q174" s="16">
        <v>0.68019988473830351</v>
      </c>
      <c r="R174" s="16">
        <v>1.2354653555334132</v>
      </c>
      <c r="S174" s="16">
        <v>15.589769394263172</v>
      </c>
      <c r="T174" s="20" t="s">
        <v>125</v>
      </c>
      <c r="U174" s="10">
        <v>7</v>
      </c>
      <c r="V174" s="20" t="s">
        <v>142</v>
      </c>
      <c r="W174" s="10">
        <v>5</v>
      </c>
      <c r="X174" s="20" t="s">
        <v>142</v>
      </c>
      <c r="Y174" s="10">
        <v>5</v>
      </c>
      <c r="Z174" s="20" t="s">
        <v>121</v>
      </c>
      <c r="AA174" s="15">
        <v>5</v>
      </c>
      <c r="AB174" s="11">
        <v>1.7463293548867256</v>
      </c>
      <c r="AC174" s="10">
        <v>38.018507276293612</v>
      </c>
      <c r="AD174" s="19">
        <v>60.235163368819663</v>
      </c>
      <c r="AE174" s="12"/>
      <c r="AF174" s="10"/>
      <c r="AG174" s="10"/>
      <c r="AH174" s="10"/>
      <c r="AI174" s="10"/>
      <c r="AJ174" s="10">
        <v>35.429824342798867</v>
      </c>
      <c r="AK174" s="10">
        <v>39.201835089564625</v>
      </c>
      <c r="AL174" s="10">
        <v>41.708848843761238</v>
      </c>
      <c r="AM174" s="10">
        <v>35.129212618296933</v>
      </c>
      <c r="AN174" s="10">
        <v>18.277225188227238</v>
      </c>
      <c r="AO174" s="10">
        <v>8.5649608807873054</v>
      </c>
      <c r="AP174" s="10">
        <v>13.764042060989777</v>
      </c>
      <c r="AQ174" s="10">
        <v>117.845</v>
      </c>
      <c r="AR174" s="10">
        <v>9.9252739527740559</v>
      </c>
      <c r="AS174" s="10">
        <v>1.5902497893831735</v>
      </c>
      <c r="AT174" s="10">
        <v>2.6683595632516046</v>
      </c>
      <c r="AU174" s="10">
        <v>0.68421633827974215</v>
      </c>
      <c r="AV174" s="16">
        <v>0.27108465246813873</v>
      </c>
      <c r="AW174" s="19">
        <v>137.64042060989777</v>
      </c>
      <c r="AX174" s="1" t="s">
        <v>120</v>
      </c>
      <c r="AY174" s="23">
        <v>26.7107611548556</v>
      </c>
      <c r="AZ174" s="18">
        <v>0</v>
      </c>
      <c r="BA174" s="18">
        <v>0</v>
      </c>
      <c r="BB174" s="18">
        <v>100</v>
      </c>
      <c r="BC174" s="18">
        <v>0</v>
      </c>
      <c r="BD174" s="18">
        <v>100</v>
      </c>
      <c r="BE174" s="18">
        <v>0</v>
      </c>
      <c r="BF174" s="24">
        <v>1.7463293548867256</v>
      </c>
      <c r="BG174" s="24">
        <v>38.018507276293612</v>
      </c>
      <c r="BH174" s="24">
        <v>60.235163368819663</v>
      </c>
      <c r="BI174" s="21"/>
      <c r="BJ174" s="25">
        <f t="shared" ca="1" si="18"/>
        <v>0.68473642769060383</v>
      </c>
      <c r="BK174" s="24">
        <f t="shared" ca="1" si="19"/>
        <v>67.997694408606009</v>
      </c>
      <c r="BL174" s="23">
        <f t="shared" si="20"/>
        <v>1.2702044142564002</v>
      </c>
      <c r="BM174" s="23">
        <f t="shared" ca="1" si="21"/>
        <v>2.1057223563361411</v>
      </c>
      <c r="BN174" s="22">
        <f t="shared" si="22"/>
        <v>2.1907006384790297</v>
      </c>
      <c r="BO174" s="21"/>
      <c r="BP174" s="2"/>
    </row>
    <row r="175" spans="1:68" x14ac:dyDescent="0.2">
      <c r="A175">
        <v>8.1</v>
      </c>
      <c r="B175">
        <v>1.98</v>
      </c>
      <c r="C175">
        <v>0.26466000000000001</v>
      </c>
      <c r="D175">
        <v>2.7179999999999999E-2</v>
      </c>
      <c r="E175">
        <v>-2.0230000000000001E-2</v>
      </c>
      <c r="F175">
        <v>1.89045</v>
      </c>
      <c r="G175">
        <v>2.0996000000000001</v>
      </c>
      <c r="H175" s="21"/>
      <c r="I175" s="17">
        <f t="shared" si="16"/>
        <v>26.574803149606296</v>
      </c>
      <c r="J175" s="16">
        <f t="shared" si="17"/>
        <v>-26.874803149606297</v>
      </c>
      <c r="K175" s="10">
        <v>115</v>
      </c>
      <c r="L175" s="16">
        <v>3030.3477690288669</v>
      </c>
      <c r="M175" s="16">
        <v>1382.316272965885</v>
      </c>
      <c r="N175" s="16">
        <v>11.515748031496061</v>
      </c>
      <c r="O175" s="16">
        <v>34.467214579055444</v>
      </c>
      <c r="P175" s="16">
        <v>34.667752129406679</v>
      </c>
      <c r="Q175" s="16">
        <v>0.95829540524964618</v>
      </c>
      <c r="R175" s="16">
        <v>2.7642271170987711</v>
      </c>
      <c r="S175" s="16">
        <v>13.926218774391552</v>
      </c>
      <c r="T175" s="20" t="s">
        <v>125</v>
      </c>
      <c r="U175" s="10">
        <v>7</v>
      </c>
      <c r="V175" s="20" t="s">
        <v>142</v>
      </c>
      <c r="W175" s="10">
        <v>5</v>
      </c>
      <c r="X175" s="20" t="s">
        <v>142</v>
      </c>
      <c r="Y175" s="10">
        <v>5</v>
      </c>
      <c r="Z175" s="20" t="s">
        <v>121</v>
      </c>
      <c r="AA175" s="15">
        <v>5</v>
      </c>
      <c r="AB175" s="11">
        <v>18.43098460229259</v>
      </c>
      <c r="AC175" s="10">
        <v>62.631191708864591</v>
      </c>
      <c r="AD175" s="19">
        <v>18.937823688842816</v>
      </c>
      <c r="AE175" s="12"/>
      <c r="AF175" s="10"/>
      <c r="AG175" s="10"/>
      <c r="AH175" s="10"/>
      <c r="AI175" s="10"/>
      <c r="AJ175" s="10">
        <v>32.31020825224865</v>
      </c>
      <c r="AK175" s="10">
        <v>36.458266346270726</v>
      </c>
      <c r="AL175" s="10">
        <v>38.503168438959825</v>
      </c>
      <c r="AM175" s="10">
        <v>33.666938032351666</v>
      </c>
      <c r="AN175" s="10">
        <v>11.489071526351815</v>
      </c>
      <c r="AO175" s="10">
        <v>6.0320839049892898</v>
      </c>
      <c r="AP175" s="10">
        <v>8.4003256388220038</v>
      </c>
      <c r="AQ175" s="10">
        <v>117.845</v>
      </c>
      <c r="AR175" s="10">
        <v>0</v>
      </c>
      <c r="AS175" s="10">
        <v>0</v>
      </c>
      <c r="AT175" s="10">
        <v>1.6069332445535303</v>
      </c>
      <c r="AU175" s="10">
        <v>0.53787812877360486</v>
      </c>
      <c r="AV175" s="16">
        <v>0.17959277950531954</v>
      </c>
      <c r="AW175" s="19">
        <v>86.669380323516691</v>
      </c>
      <c r="AX175" s="1" t="s">
        <v>120</v>
      </c>
      <c r="AY175" s="23">
        <v>26.874803149606301</v>
      </c>
      <c r="AZ175" s="18">
        <v>0</v>
      </c>
      <c r="BA175" s="18">
        <v>0</v>
      </c>
      <c r="BB175" s="18">
        <v>100</v>
      </c>
      <c r="BC175" s="18">
        <v>0</v>
      </c>
      <c r="BD175" s="18">
        <v>100</v>
      </c>
      <c r="BE175" s="18">
        <v>0</v>
      </c>
      <c r="BF175" s="24">
        <v>18.43098460229259</v>
      </c>
      <c r="BG175" s="24">
        <v>62.631191708864591</v>
      </c>
      <c r="BH175" s="24">
        <v>18.937823688842816</v>
      </c>
      <c r="BI175" s="21"/>
      <c r="BJ175" s="25">
        <f t="shared" ca="1" si="18"/>
        <v>0.82693182575476176</v>
      </c>
      <c r="BK175" s="24">
        <f t="shared" ca="1" si="19"/>
        <v>44.544716746161058</v>
      </c>
      <c r="BL175" s="23">
        <f t="shared" si="20"/>
        <v>2.890560722520243</v>
      </c>
      <c r="BM175" s="23">
        <f t="shared" ca="1" si="21"/>
        <v>2.4784035357231335</v>
      </c>
      <c r="BN175" s="22">
        <f t="shared" si="22"/>
        <v>2.5659966670780499</v>
      </c>
      <c r="BO175" s="21"/>
      <c r="BP175" s="2"/>
    </row>
    <row r="176" spans="1:68" x14ac:dyDescent="0.2">
      <c r="A176">
        <v>8.15</v>
      </c>
      <c r="B176">
        <v>2.02</v>
      </c>
      <c r="C176">
        <v>0.23178000000000001</v>
      </c>
      <c r="D176">
        <v>9.4900000000000002E-3</v>
      </c>
      <c r="E176">
        <v>-1.5820000000000001E-2</v>
      </c>
      <c r="F176">
        <v>1.8828</v>
      </c>
      <c r="G176">
        <v>2.0958999999999999</v>
      </c>
      <c r="H176" s="21"/>
      <c r="I176" s="17">
        <f t="shared" si="16"/>
        <v>26.738845144356954</v>
      </c>
      <c r="J176" s="16">
        <f t="shared" si="17"/>
        <v>-27.038845144356955</v>
      </c>
      <c r="K176" s="10">
        <v>115</v>
      </c>
      <c r="L176" s="16">
        <v>3049.2125984251925</v>
      </c>
      <c r="M176" s="16">
        <v>1390.9448818897697</v>
      </c>
      <c r="N176" s="16">
        <v>11.586832895888014</v>
      </c>
      <c r="O176" s="16">
        <v>25.7543521560575</v>
      </c>
      <c r="P176" s="16">
        <v>25.971873969843518</v>
      </c>
      <c r="Q176" s="16">
        <v>0.83250891182480224</v>
      </c>
      <c r="R176" s="16">
        <v>3.2054248869043707</v>
      </c>
      <c r="S176" s="16">
        <v>15.105681512917894</v>
      </c>
      <c r="T176" s="20" t="s">
        <v>122</v>
      </c>
      <c r="U176" s="10">
        <v>5</v>
      </c>
      <c r="V176" s="20" t="s">
        <v>144</v>
      </c>
      <c r="W176" s="10">
        <v>4</v>
      </c>
      <c r="X176" s="20" t="s">
        <v>144</v>
      </c>
      <c r="Y176" s="10">
        <v>4</v>
      </c>
      <c r="Z176" s="20" t="s">
        <v>123</v>
      </c>
      <c r="AA176" s="15">
        <v>4</v>
      </c>
      <c r="AB176" s="11">
        <v>33.839097901964358</v>
      </c>
      <c r="AC176" s="10">
        <v>57.261617161227967</v>
      </c>
      <c r="AD176" s="19">
        <v>8.8992849368076765</v>
      </c>
      <c r="AE176" s="12">
        <v>2575.4352156057498</v>
      </c>
      <c r="AF176" s="10">
        <v>2874.6341616521167</v>
      </c>
      <c r="AG176" s="10">
        <v>1731.4582646562346</v>
      </c>
      <c r="AH176" s="10">
        <v>72.387742978900377</v>
      </c>
      <c r="AI176" s="10">
        <v>3.1197112248222014</v>
      </c>
      <c r="AJ176" s="10"/>
      <c r="AK176" s="10"/>
      <c r="AL176" s="10"/>
      <c r="AM176" s="10"/>
      <c r="AN176" s="10">
        <v>12.87717607802875</v>
      </c>
      <c r="AO176" s="10">
        <v>6.4094570511584275</v>
      </c>
      <c r="AP176" s="10">
        <v>13.120207852593641</v>
      </c>
      <c r="AQ176" s="10">
        <v>114.66</v>
      </c>
      <c r="AR176" s="10"/>
      <c r="AS176" s="10"/>
      <c r="AT176" s="10">
        <v>10.106256857272815</v>
      </c>
      <c r="AU176" s="10">
        <v>1</v>
      </c>
      <c r="AV176" s="16"/>
      <c r="AW176" s="19">
        <v>431.19512424781749</v>
      </c>
      <c r="AX176" s="1" t="s">
        <v>120</v>
      </c>
      <c r="AY176" s="23">
        <v>27.038845144357001</v>
      </c>
      <c r="AZ176" s="18">
        <v>0</v>
      </c>
      <c r="BA176" s="18">
        <v>100</v>
      </c>
      <c r="BB176" s="18">
        <v>0</v>
      </c>
      <c r="BC176" s="18">
        <v>0</v>
      </c>
      <c r="BD176" s="18">
        <v>100</v>
      </c>
      <c r="BE176" s="18">
        <v>0</v>
      </c>
      <c r="BF176" s="24">
        <v>33.839097901964358</v>
      </c>
      <c r="BG176" s="24">
        <v>57.261617161227967</v>
      </c>
      <c r="BH176" s="24">
        <v>8.8992849368076765</v>
      </c>
      <c r="BI176" s="21"/>
      <c r="BJ176" s="25">
        <f t="shared" ca="1" si="18"/>
        <v>0.88052059676904681</v>
      </c>
      <c r="BK176" s="24">
        <f t="shared" ca="1" si="19"/>
        <v>33.4258586519286</v>
      </c>
      <c r="BL176" s="23">
        <f t="shared" si="20"/>
        <v>3.405324975538738</v>
      </c>
      <c r="BM176" s="23">
        <f t="shared" ca="1" si="21"/>
        <v>2.6185213895199082</v>
      </c>
      <c r="BN176" s="22">
        <f t="shared" si="22"/>
        <v>2.7034090497731551</v>
      </c>
      <c r="BO176" s="21"/>
      <c r="BP176" s="2"/>
    </row>
    <row r="177" spans="1:68" x14ac:dyDescent="0.2">
      <c r="A177">
        <v>8.1999999999999993</v>
      </c>
      <c r="B177">
        <v>2.0699999999999998</v>
      </c>
      <c r="C177">
        <v>0.34427999999999997</v>
      </c>
      <c r="D177">
        <v>-2.6120000000000001E-2</v>
      </c>
      <c r="E177">
        <v>1.221E-2</v>
      </c>
      <c r="F177">
        <v>1.8791500000000001</v>
      </c>
      <c r="G177">
        <v>2.0947800000000001</v>
      </c>
      <c r="H177" s="21"/>
      <c r="I177" s="17">
        <f t="shared" si="16"/>
        <v>26.902887139107609</v>
      </c>
      <c r="J177" s="16">
        <f t="shared" si="17"/>
        <v>-27.202887139107609</v>
      </c>
      <c r="K177" s="10">
        <v>115</v>
      </c>
      <c r="L177" s="16">
        <v>3068.0774278215176</v>
      </c>
      <c r="M177" s="16">
        <v>1399.5734908136542</v>
      </c>
      <c r="N177" s="16">
        <v>11.657917760279965</v>
      </c>
      <c r="O177" s="16">
        <v>55.565697125256669</v>
      </c>
      <c r="P177" s="16">
        <v>55.891171071486418</v>
      </c>
      <c r="Q177" s="16">
        <v>0.57930048724262584</v>
      </c>
      <c r="R177" s="16">
        <v>1.0364794226653147</v>
      </c>
      <c r="S177" s="16">
        <v>22.60235737706606</v>
      </c>
      <c r="T177" s="20" t="s">
        <v>125</v>
      </c>
      <c r="U177" s="10">
        <v>7</v>
      </c>
      <c r="V177" s="20" t="s">
        <v>142</v>
      </c>
      <c r="W177" s="10">
        <v>5</v>
      </c>
      <c r="X177" s="20" t="s">
        <v>142</v>
      </c>
      <c r="Y177" s="10">
        <v>5</v>
      </c>
      <c r="Z177" s="20" t="s">
        <v>30</v>
      </c>
      <c r="AA177" s="15">
        <v>6</v>
      </c>
      <c r="AB177" s="11">
        <v>1.4002921871514928</v>
      </c>
      <c r="AC177" s="10">
        <v>34.422113515650338</v>
      </c>
      <c r="AD177" s="19">
        <v>64.177594297198169</v>
      </c>
      <c r="AE177" s="12"/>
      <c r="AF177" s="10"/>
      <c r="AG177" s="10"/>
      <c r="AH177" s="10"/>
      <c r="AI177" s="10"/>
      <c r="AJ177" s="10">
        <v>35.394612285209419</v>
      </c>
      <c r="AK177" s="10">
        <v>39.170883696294638</v>
      </c>
      <c r="AL177" s="10">
        <v>41.673043077137621</v>
      </c>
      <c r="AM177" s="10">
        <v>35.191837830361479</v>
      </c>
      <c r="AN177" s="10">
        <v>18.521899041752224</v>
      </c>
      <c r="AO177" s="10">
        <v>8.5060970994584775</v>
      </c>
      <c r="AP177" s="10">
        <v>13.972792767871605</v>
      </c>
      <c r="AQ177" s="10">
        <v>117.845</v>
      </c>
      <c r="AR177" s="10">
        <v>10.087631716173352</v>
      </c>
      <c r="AS177" s="10">
        <v>1.7424484342987805</v>
      </c>
      <c r="AT177" s="10">
        <v>2.6445220345758336</v>
      </c>
      <c r="AU177" s="10">
        <v>0.68084352850838192</v>
      </c>
      <c r="AV177" s="16">
        <v>0.27348593540951194</v>
      </c>
      <c r="AW177" s="19">
        <v>139.72792767871604</v>
      </c>
      <c r="AX177" s="1" t="s">
        <v>120</v>
      </c>
      <c r="AY177" s="23">
        <v>27.202887139107599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1.4002921871514928</v>
      </c>
      <c r="BG177" s="24">
        <v>34.422113515650338</v>
      </c>
      <c r="BH177" s="24">
        <v>64.177594297198169</v>
      </c>
      <c r="BI177" s="21"/>
      <c r="BJ177" s="25">
        <f t="shared" ca="1" si="18"/>
        <v>0.6680414508813034</v>
      </c>
      <c r="BK177" s="24">
        <f t="shared" ca="1" si="19"/>
        <v>67.674548871584648</v>
      </c>
      <c r="BL177" s="23">
        <f t="shared" si="20"/>
        <v>1.0657304057760688</v>
      </c>
      <c r="BM177" s="23">
        <f t="shared" ca="1" si="21"/>
        <v>2.0602982540725141</v>
      </c>
      <c r="BN177" s="22">
        <f t="shared" si="22"/>
        <v>2.1405568554314982</v>
      </c>
      <c r="BO177" s="21"/>
      <c r="BP177" s="2"/>
    </row>
    <row r="178" spans="1:68" x14ac:dyDescent="0.2">
      <c r="A178">
        <v>8.25</v>
      </c>
      <c r="B178">
        <v>2.02</v>
      </c>
      <c r="C178">
        <v>0.40144999999999997</v>
      </c>
      <c r="D178">
        <v>-5.1909999999999998E-2</v>
      </c>
      <c r="E178">
        <v>-4.2100000000000002E-3</v>
      </c>
      <c r="F178">
        <v>1.8826000000000001</v>
      </c>
      <c r="G178">
        <v>2.0989800000000001</v>
      </c>
      <c r="H178" s="21"/>
      <c r="I178" s="17">
        <f t="shared" si="16"/>
        <v>27.066929133858267</v>
      </c>
      <c r="J178" s="16">
        <f t="shared" si="17"/>
        <v>-27.366929133858267</v>
      </c>
      <c r="K178" s="10">
        <v>115</v>
      </c>
      <c r="L178" s="16">
        <v>3086.9422572178432</v>
      </c>
      <c r="M178" s="16">
        <v>1408.2020997375389</v>
      </c>
      <c r="N178" s="16">
        <v>11.729002624671915</v>
      </c>
      <c r="O178" s="16">
        <v>70.715160164271026</v>
      </c>
      <c r="P178" s="16">
        <v>70.977395651181254</v>
      </c>
      <c r="Q178" s="16">
        <v>0.39591814323885371</v>
      </c>
      <c r="R178" s="16">
        <v>0.55780877786020122</v>
      </c>
      <c r="S178" s="16">
        <v>18.210797702099491</v>
      </c>
      <c r="T178" s="20" t="s">
        <v>125</v>
      </c>
      <c r="U178" s="10">
        <v>8</v>
      </c>
      <c r="V178" s="20" t="s">
        <v>30</v>
      </c>
      <c r="W178" s="10">
        <v>6</v>
      </c>
      <c r="X178" s="20" t="s">
        <v>30</v>
      </c>
      <c r="Y178" s="10">
        <v>6</v>
      </c>
      <c r="Z178" s="20" t="s">
        <v>30</v>
      </c>
      <c r="AA178" s="15">
        <v>6</v>
      </c>
      <c r="AB178" s="11">
        <v>0.81074771057356543</v>
      </c>
      <c r="AC178" s="10">
        <v>22.234567815077241</v>
      </c>
      <c r="AD178" s="19">
        <v>76.954684474349193</v>
      </c>
      <c r="AE178" s="12"/>
      <c r="AF178" s="10"/>
      <c r="AG178" s="10"/>
      <c r="AH178" s="10"/>
      <c r="AI178" s="10"/>
      <c r="AJ178" s="10">
        <v>36.868768757240836</v>
      </c>
      <c r="AK178" s="10">
        <v>40.466548729055965</v>
      </c>
      <c r="AL178" s="10">
        <v>43.164751736415695</v>
      </c>
      <c r="AM178" s="10">
        <v>36.323304673838592</v>
      </c>
      <c r="AN178" s="10">
        <v>17.678790041067757</v>
      </c>
      <c r="AO178" s="10">
        <v>10.047139397050179</v>
      </c>
      <c r="AP178" s="10">
        <v>17.744348912795314</v>
      </c>
      <c r="AQ178" s="10">
        <v>121.03</v>
      </c>
      <c r="AR178" s="10">
        <v>18.210037443169902</v>
      </c>
      <c r="AS178" s="10">
        <v>9.6713323471319299</v>
      </c>
      <c r="AT178" s="10">
        <v>3.2837982796718586</v>
      </c>
      <c r="AU178" s="10">
        <v>0.75933352099885465</v>
      </c>
      <c r="AV178" s="16">
        <v>0.34174618692217118</v>
      </c>
      <c r="AW178" s="19">
        <v>177.44348912795314</v>
      </c>
      <c r="AX178" s="1" t="s">
        <v>120</v>
      </c>
      <c r="AY178" s="23">
        <v>27.366929133858299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0.81074771057356543</v>
      </c>
      <c r="BG178" s="24">
        <v>22.234567815077241</v>
      </c>
      <c r="BH178" s="24">
        <v>76.954684474349193</v>
      </c>
      <c r="BI178" s="21"/>
      <c r="BJ178" s="25">
        <f t="shared" ca="1" si="18"/>
        <v>0.58129767464462301</v>
      </c>
      <c r="BK178" s="24">
        <f t="shared" ca="1" si="19"/>
        <v>83.089379033231495</v>
      </c>
      <c r="BL178" s="23">
        <f t="shared" si="20"/>
        <v>0.57020850536850232</v>
      </c>
      <c r="BM178" s="23">
        <f t="shared" ca="1" si="21"/>
        <v>1.8320892121974635</v>
      </c>
      <c r="BN178" s="22">
        <f t="shared" si="22"/>
        <v>1.9072076140585252</v>
      </c>
      <c r="BO178" s="21"/>
      <c r="BP178" s="2"/>
    </row>
    <row r="179" spans="1:68" x14ac:dyDescent="0.2">
      <c r="A179">
        <v>8.3000000000000007</v>
      </c>
      <c r="B179">
        <v>2.02</v>
      </c>
      <c r="C179">
        <v>0.37996000000000002</v>
      </c>
      <c r="D179">
        <v>-3.7449999999999997E-2</v>
      </c>
      <c r="E179">
        <v>-1.4370000000000001E-2</v>
      </c>
      <c r="F179">
        <v>1.883</v>
      </c>
      <c r="G179">
        <v>2.0992500000000001</v>
      </c>
      <c r="H179" s="21"/>
      <c r="I179" s="17">
        <f t="shared" si="16"/>
        <v>27.230971128608925</v>
      </c>
      <c r="J179" s="16">
        <f t="shared" si="17"/>
        <v>-27.530971128608925</v>
      </c>
      <c r="K179" s="10">
        <v>115</v>
      </c>
      <c r="L179" s="16">
        <v>3105.8070866141688</v>
      </c>
      <c r="M179" s="16">
        <v>1416.8307086614236</v>
      </c>
      <c r="N179" s="16">
        <v>11.800087489063866</v>
      </c>
      <c r="O179" s="16">
        <v>65.020530800821362</v>
      </c>
      <c r="P179" s="16">
        <v>65.243637009614275</v>
      </c>
      <c r="Q179" s="16">
        <v>0.49873740242049558</v>
      </c>
      <c r="R179" s="16">
        <v>0.76442305377151465</v>
      </c>
      <c r="S179" s="16">
        <v>15.49348672173041</v>
      </c>
      <c r="T179" s="20" t="s">
        <v>125</v>
      </c>
      <c r="U179" s="10">
        <v>8</v>
      </c>
      <c r="V179" s="20" t="s">
        <v>30</v>
      </c>
      <c r="W179" s="10">
        <v>6</v>
      </c>
      <c r="X179" s="20" t="s">
        <v>30</v>
      </c>
      <c r="Y179" s="10">
        <v>6</v>
      </c>
      <c r="Z179" s="20" t="s">
        <v>30</v>
      </c>
      <c r="AA179" s="15">
        <v>6</v>
      </c>
      <c r="AB179" s="11">
        <v>0.95826118459019938</v>
      </c>
      <c r="AC179" s="10">
        <v>26.717803630386143</v>
      </c>
      <c r="AD179" s="19">
        <v>72.323935185023657</v>
      </c>
      <c r="AE179" s="12"/>
      <c r="AF179" s="10"/>
      <c r="AG179" s="10"/>
      <c r="AH179" s="10"/>
      <c r="AI179" s="10"/>
      <c r="AJ179" s="10">
        <v>36.309815146112022</v>
      </c>
      <c r="AK179" s="10">
        <v>39.975292822754454</v>
      </c>
      <c r="AL179" s="10">
        <v>42.600900136569642</v>
      </c>
      <c r="AM179" s="10">
        <v>35.893272775721073</v>
      </c>
      <c r="AN179" s="10">
        <v>16.255132700205341</v>
      </c>
      <c r="AO179" s="10">
        <v>9.5735979555059139</v>
      </c>
      <c r="AP179" s="10">
        <v>16.310909252403569</v>
      </c>
      <c r="AQ179" s="10">
        <v>121.03</v>
      </c>
      <c r="AR179" s="10">
        <v>15.188753298430113</v>
      </c>
      <c r="AS179" s="10">
        <v>6.7191851049092461</v>
      </c>
      <c r="AT179" s="10">
        <v>3.020455859102245</v>
      </c>
      <c r="AU179" s="10">
        <v>0.72736777393943486</v>
      </c>
      <c r="AV179" s="16">
        <v>0.31440081600082437</v>
      </c>
      <c r="AW179" s="19">
        <v>163.1090925240357</v>
      </c>
      <c r="AX179" s="1" t="s">
        <v>120</v>
      </c>
      <c r="AY179" s="23">
        <v>27.530971128608901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0.95826118459019938</v>
      </c>
      <c r="BG179" s="24">
        <v>26.717803630386143</v>
      </c>
      <c r="BH179" s="24">
        <v>72.323935185023657</v>
      </c>
      <c r="BI179" s="21"/>
      <c r="BJ179" s="25">
        <f t="shared" ca="1" si="18"/>
        <v>0.62079644793681255</v>
      </c>
      <c r="BK179" s="24">
        <f t="shared" ca="1" si="19"/>
        <v>77.165091491271383</v>
      </c>
      <c r="BL179" s="23">
        <f t="shared" si="20"/>
        <v>0.78306116961948768</v>
      </c>
      <c r="BM179" s="23">
        <f t="shared" ca="1" si="21"/>
        <v>1.9352254446764023</v>
      </c>
      <c r="BN179" s="22">
        <f t="shared" si="22"/>
        <v>2.010553528591291</v>
      </c>
      <c r="BO179" s="21"/>
      <c r="BP179" s="2"/>
    </row>
    <row r="180" spans="1:68" x14ac:dyDescent="0.2">
      <c r="A180">
        <v>8.35</v>
      </c>
      <c r="B180">
        <v>2.02</v>
      </c>
      <c r="C180">
        <v>0.35925000000000001</v>
      </c>
      <c r="D180">
        <v>-3.048E-2</v>
      </c>
      <c r="E180">
        <v>-1.5869999999999999E-2</v>
      </c>
      <c r="F180">
        <v>1.8834299999999999</v>
      </c>
      <c r="G180">
        <v>2.1025800000000001</v>
      </c>
      <c r="H180" s="21"/>
      <c r="I180" s="17">
        <f t="shared" si="16"/>
        <v>27.395013123359579</v>
      </c>
      <c r="J180" s="16">
        <f t="shared" si="17"/>
        <v>-27.69501312335958</v>
      </c>
      <c r="K180" s="10">
        <v>115</v>
      </c>
      <c r="L180" s="16">
        <v>3124.671916010494</v>
      </c>
      <c r="M180" s="16">
        <v>1425.4593175853081</v>
      </c>
      <c r="N180" s="16">
        <v>11.871172353455817</v>
      </c>
      <c r="O180" s="16">
        <v>59.532593429158112</v>
      </c>
      <c r="P180" s="16">
        <v>59.749922677599066</v>
      </c>
      <c r="Q180" s="16">
        <v>0.54829827631372141</v>
      </c>
      <c r="R180" s="16">
        <v>0.91765520647156384</v>
      </c>
      <c r="S180" s="16">
        <v>15.092308919510565</v>
      </c>
      <c r="T180" s="20" t="s">
        <v>125</v>
      </c>
      <c r="U180" s="10">
        <v>8</v>
      </c>
      <c r="V180" s="20" t="s">
        <v>142</v>
      </c>
      <c r="W180" s="10">
        <v>5</v>
      </c>
      <c r="X180" s="20" t="s">
        <v>30</v>
      </c>
      <c r="Y180" s="10">
        <v>6</v>
      </c>
      <c r="Z180" s="20" t="s">
        <v>30</v>
      </c>
      <c r="AA180" s="15">
        <v>6</v>
      </c>
      <c r="AB180" s="11">
        <v>1.1589414532078166</v>
      </c>
      <c r="AC180" s="10">
        <v>30.924498123826851</v>
      </c>
      <c r="AD180" s="19">
        <v>67.916560422965333</v>
      </c>
      <c r="AE180" s="12"/>
      <c r="AF180" s="10"/>
      <c r="AG180" s="10"/>
      <c r="AH180" s="10"/>
      <c r="AI180" s="10"/>
      <c r="AJ180" s="10">
        <v>35.71619796806187</v>
      </c>
      <c r="AK180" s="10">
        <v>39.453550172188592</v>
      </c>
      <c r="AL180" s="10">
        <v>41.999732981742433</v>
      </c>
      <c r="AM180" s="10">
        <v>35.48124420081993</v>
      </c>
      <c r="AN180" s="10">
        <v>14.883148357289528</v>
      </c>
      <c r="AO180" s="10">
        <v>8.9588912788030157</v>
      </c>
      <c r="AP180" s="10">
        <v>14.937480669399767</v>
      </c>
      <c r="AQ180" s="10">
        <v>121.03</v>
      </c>
      <c r="AR180" s="10">
        <v>12.039641587782306</v>
      </c>
      <c r="AS180" s="10">
        <v>3.6422357382423458</v>
      </c>
      <c r="AT180" s="10">
        <v>2.7603731865204106</v>
      </c>
      <c r="AU180" s="10">
        <v>0.6949735086683031</v>
      </c>
      <c r="AV180" s="16">
        <v>0.29037280058872544</v>
      </c>
      <c r="AW180" s="19">
        <v>149.37480669399767</v>
      </c>
      <c r="AX180" s="1" t="s">
        <v>120</v>
      </c>
      <c r="AY180" s="23">
        <v>27.695013123359601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1.1589414532078166</v>
      </c>
      <c r="BG180" s="24">
        <v>30.924498123826851</v>
      </c>
      <c r="BH180" s="24">
        <v>67.916560422965333</v>
      </c>
      <c r="BI180" s="21"/>
      <c r="BJ180" s="25">
        <f t="shared" ca="1" si="18"/>
        <v>0.64999111060172887</v>
      </c>
      <c r="BK180" s="24">
        <f t="shared" ca="1" si="19"/>
        <v>71.051069560590804</v>
      </c>
      <c r="BL180" s="23">
        <f t="shared" si="20"/>
        <v>0.94229423700964376</v>
      </c>
      <c r="BM180" s="23">
        <f t="shared" ca="1" si="21"/>
        <v>2.0113167673724721</v>
      </c>
      <c r="BN180" s="22">
        <f t="shared" si="22"/>
        <v>2.0865242971230011</v>
      </c>
      <c r="BO180" s="21"/>
      <c r="BP180" s="2"/>
    </row>
    <row r="181" spans="1:68" x14ac:dyDescent="0.2">
      <c r="A181">
        <v>8.4</v>
      </c>
      <c r="B181">
        <v>2.02</v>
      </c>
      <c r="C181">
        <v>0.35870999999999997</v>
      </c>
      <c r="D181">
        <v>-2.7230000000000001E-2</v>
      </c>
      <c r="E181">
        <v>-1.636E-2</v>
      </c>
      <c r="F181">
        <v>1.8819999999999999</v>
      </c>
      <c r="G181">
        <v>2.1020300000000001</v>
      </c>
      <c r="H181" s="21"/>
      <c r="I181" s="17">
        <f t="shared" si="16"/>
        <v>27.559055118110237</v>
      </c>
      <c r="J181" s="16">
        <f t="shared" si="17"/>
        <v>-27.859055118110238</v>
      </c>
      <c r="K181" s="10">
        <v>115</v>
      </c>
      <c r="L181" s="16">
        <v>3143.5367454068196</v>
      </c>
      <c r="M181" s="16">
        <v>1434.0879265091928</v>
      </c>
      <c r="N181" s="16">
        <v>11.94225721784777</v>
      </c>
      <c r="O181" s="16">
        <v>59.38949897330594</v>
      </c>
      <c r="P181" s="16">
        <v>59.604941081365247</v>
      </c>
      <c r="Q181" s="16">
        <v>0.57140772253366168</v>
      </c>
      <c r="R181" s="16">
        <v>0.95865831282954705</v>
      </c>
      <c r="S181" s="16">
        <v>14.96125750411875</v>
      </c>
      <c r="T181" s="20" t="s">
        <v>125</v>
      </c>
      <c r="U181" s="10">
        <v>8</v>
      </c>
      <c r="V181" s="20" t="s">
        <v>142</v>
      </c>
      <c r="W181" s="10">
        <v>5</v>
      </c>
      <c r="X181" s="20" t="s">
        <v>30</v>
      </c>
      <c r="Y181" s="10">
        <v>6</v>
      </c>
      <c r="Z181" s="20" t="s">
        <v>30</v>
      </c>
      <c r="AA181" s="15">
        <v>6</v>
      </c>
      <c r="AB181" s="11">
        <v>1.2013579071391831</v>
      </c>
      <c r="AC181" s="10">
        <v>31.630662222321263</v>
      </c>
      <c r="AD181" s="19">
        <v>67.167979870539554</v>
      </c>
      <c r="AE181" s="12"/>
      <c r="AF181" s="10"/>
      <c r="AG181" s="10"/>
      <c r="AH181" s="10"/>
      <c r="AI181" s="10"/>
      <c r="AJ181" s="10">
        <v>35.66234280500079</v>
      </c>
      <c r="AK181" s="10">
        <v>39.406213786326127</v>
      </c>
      <c r="AL181" s="10">
        <v>41.945072790036086</v>
      </c>
      <c r="AM181" s="10">
        <v>35.470370581102394</v>
      </c>
      <c r="AN181" s="10">
        <v>14.847374743326485</v>
      </c>
      <c r="AO181" s="10">
        <v>8.984871736263802</v>
      </c>
      <c r="AP181" s="10">
        <v>14.901235270341312</v>
      </c>
      <c r="AQ181" s="10">
        <v>121.03</v>
      </c>
      <c r="AR181" s="10">
        <v>11.840586819874071</v>
      </c>
      <c r="AS181" s="10">
        <v>3.4458258692153172</v>
      </c>
      <c r="AT181" s="10">
        <v>2.733868436570126</v>
      </c>
      <c r="AU181" s="10">
        <v>0.69149083191996652</v>
      </c>
      <c r="AV181" s="16">
        <v>0.28945735618365981</v>
      </c>
      <c r="AW181" s="19">
        <v>149.01235270341311</v>
      </c>
      <c r="AX181" s="1" t="s">
        <v>120</v>
      </c>
      <c r="AY181" s="23">
        <v>27.859055118110199</v>
      </c>
      <c r="AZ181" s="18">
        <v>0</v>
      </c>
      <c r="BA181" s="18">
        <v>0</v>
      </c>
      <c r="BB181" s="18">
        <v>100</v>
      </c>
      <c r="BC181" s="18">
        <v>0</v>
      </c>
      <c r="BD181" s="18">
        <v>0</v>
      </c>
      <c r="BE181" s="18">
        <v>100</v>
      </c>
      <c r="BF181" s="24">
        <v>1.2013579071391831</v>
      </c>
      <c r="BG181" s="24">
        <v>31.630662222321263</v>
      </c>
      <c r="BH181" s="24">
        <v>67.167979870539554</v>
      </c>
      <c r="BI181" s="21"/>
      <c r="BJ181" s="25">
        <f t="shared" ca="1" si="18"/>
        <v>0.65513893253041666</v>
      </c>
      <c r="BK181" s="24">
        <f t="shared" ca="1" si="19"/>
        <v>70.727268782495571</v>
      </c>
      <c r="BL181" s="23">
        <f t="shared" si="20"/>
        <v>0.98462258026498561</v>
      </c>
      <c r="BM181" s="23">
        <f t="shared" ca="1" si="21"/>
        <v>2.0242930225193851</v>
      </c>
      <c r="BN181" s="22">
        <f t="shared" si="22"/>
        <v>2.0982080885162127</v>
      </c>
      <c r="BO181" s="21"/>
      <c r="BP181" s="2"/>
    </row>
    <row r="182" spans="1:68" x14ac:dyDescent="0.2">
      <c r="A182">
        <v>8.4499999999999993</v>
      </c>
      <c r="B182">
        <v>2.02</v>
      </c>
      <c r="C182">
        <v>0.36714000000000002</v>
      </c>
      <c r="D182">
        <v>-2.2599999999999999E-2</v>
      </c>
      <c r="E182">
        <v>-1.6729999999999998E-2</v>
      </c>
      <c r="F182">
        <v>1.88165</v>
      </c>
      <c r="G182">
        <v>2.1035499999999998</v>
      </c>
      <c r="H182" s="21"/>
      <c r="I182" s="17">
        <f t="shared" si="16"/>
        <v>27.723097112860888</v>
      </c>
      <c r="J182" s="16">
        <f t="shared" si="17"/>
        <v>-28.023097112860889</v>
      </c>
      <c r="K182" s="10">
        <v>115</v>
      </c>
      <c r="L182" s="16">
        <v>3162.4015748031443</v>
      </c>
      <c r="M182" s="16">
        <v>1442.7165354330771</v>
      </c>
      <c r="N182" s="16">
        <v>12.013342082239719</v>
      </c>
      <c r="O182" s="16">
        <v>61.623362422997943</v>
      </c>
      <c r="P182" s="16">
        <v>61.837379547503765</v>
      </c>
      <c r="Q182" s="16">
        <v>0.60432979514853047</v>
      </c>
      <c r="R182" s="16">
        <v>0.97728881716968863</v>
      </c>
      <c r="S182" s="16">
        <v>14.862300312904523</v>
      </c>
      <c r="T182" s="20" t="s">
        <v>125</v>
      </c>
      <c r="U182" s="10">
        <v>8</v>
      </c>
      <c r="V182" s="20" t="s">
        <v>142</v>
      </c>
      <c r="W182" s="10">
        <v>5</v>
      </c>
      <c r="X182" s="20" t="s">
        <v>30</v>
      </c>
      <c r="Y182" s="10">
        <v>6</v>
      </c>
      <c r="Z182" s="20" t="s">
        <v>30</v>
      </c>
      <c r="AA182" s="15">
        <v>6</v>
      </c>
      <c r="AB182" s="11">
        <v>1.1703399161654744</v>
      </c>
      <c r="AC182" s="10">
        <v>31.119068709235947</v>
      </c>
      <c r="AD182" s="19">
        <v>67.710591374598579</v>
      </c>
      <c r="AE182" s="12"/>
      <c r="AF182" s="10"/>
      <c r="AG182" s="10"/>
      <c r="AH182" s="10"/>
      <c r="AI182" s="10"/>
      <c r="AJ182" s="10">
        <v>35.858003943764309</v>
      </c>
      <c r="AK182" s="10">
        <v>39.578189757759588</v>
      </c>
      <c r="AL182" s="10">
        <v>42.143563028942943</v>
      </c>
      <c r="AM182" s="10">
        <v>35.637803466062785</v>
      </c>
      <c r="AN182" s="10">
        <v>15.405840605749486</v>
      </c>
      <c r="AO182" s="10">
        <v>9.344196528571258</v>
      </c>
      <c r="AP182" s="10">
        <v>15.459344886875941</v>
      </c>
      <c r="AQ182" s="10">
        <v>121.03</v>
      </c>
      <c r="AR182" s="10">
        <v>12.993917385562327</v>
      </c>
      <c r="AS182" s="10">
        <v>4.5699392972520796</v>
      </c>
      <c r="AT182" s="10">
        <v>2.8112703223611355</v>
      </c>
      <c r="AU182" s="10">
        <v>0.70106761352941593</v>
      </c>
      <c r="AV182" s="16">
        <v>0.29882955365437286</v>
      </c>
      <c r="AW182" s="19">
        <v>154.59344886875942</v>
      </c>
      <c r="AX182" s="1" t="s">
        <v>120</v>
      </c>
      <c r="AY182" s="23">
        <v>28.023097112860899</v>
      </c>
      <c r="AZ182" s="18">
        <v>0</v>
      </c>
      <c r="BA182" s="18">
        <v>0</v>
      </c>
      <c r="BB182" s="18">
        <v>100</v>
      </c>
      <c r="BC182" s="18">
        <v>0</v>
      </c>
      <c r="BD182" s="18">
        <v>0</v>
      </c>
      <c r="BE182" s="18">
        <v>100</v>
      </c>
      <c r="BF182" s="24">
        <v>1.1703399161654744</v>
      </c>
      <c r="BG182" s="24">
        <v>31.119068709235947</v>
      </c>
      <c r="BH182" s="24">
        <v>67.710591374598579</v>
      </c>
      <c r="BI182" s="21"/>
      <c r="BJ182" s="25">
        <f t="shared" ca="1" si="18"/>
        <v>0.65284960557804228</v>
      </c>
      <c r="BK182" s="24">
        <f t="shared" ca="1" si="19"/>
        <v>73.084065870511282</v>
      </c>
      <c r="BL182" s="23">
        <f t="shared" si="20"/>
        <v>1.0029341514578074</v>
      </c>
      <c r="BM182" s="23">
        <f t="shared" ca="1" si="21"/>
        <v>2.0177492018629852</v>
      </c>
      <c r="BN182" s="22">
        <f t="shared" si="22"/>
        <v>2.0899660785314373</v>
      </c>
      <c r="BO182" s="21"/>
      <c r="BP182" s="2"/>
    </row>
    <row r="183" spans="1:68" x14ac:dyDescent="0.2">
      <c r="A183">
        <v>8.5</v>
      </c>
      <c r="B183">
        <v>2.0699999999999998</v>
      </c>
      <c r="C183">
        <v>0.37852999999999998</v>
      </c>
      <c r="D183">
        <v>-1.9040000000000001E-2</v>
      </c>
      <c r="E183">
        <v>-1.694E-2</v>
      </c>
      <c r="F183">
        <v>1.88428</v>
      </c>
      <c r="G183">
        <v>2.1091299999999999</v>
      </c>
      <c r="H183" s="21"/>
      <c r="I183" s="17">
        <f t="shared" si="16"/>
        <v>27.887139107611546</v>
      </c>
      <c r="J183" s="16">
        <f t="shared" si="17"/>
        <v>-28.187139107611547</v>
      </c>
      <c r="K183" s="10">
        <v>115</v>
      </c>
      <c r="L183" s="16">
        <v>3181.2664041994699</v>
      </c>
      <c r="M183" s="16">
        <v>1451.3451443569618</v>
      </c>
      <c r="N183" s="16">
        <v>12.08442694663167</v>
      </c>
      <c r="O183" s="16">
        <v>64.641595482546208</v>
      </c>
      <c r="P183" s="16">
        <v>64.854803832602755</v>
      </c>
      <c r="Q183" s="16">
        <v>0.62964352700791115</v>
      </c>
      <c r="R183" s="16">
        <v>0.97085102382406252</v>
      </c>
      <c r="S183" s="16">
        <v>14.806135420593744</v>
      </c>
      <c r="T183" s="20" t="s">
        <v>125</v>
      </c>
      <c r="U183" s="10">
        <v>8</v>
      </c>
      <c r="V183" s="20" t="s">
        <v>142</v>
      </c>
      <c r="W183" s="10">
        <v>5</v>
      </c>
      <c r="X183" s="20" t="s">
        <v>30</v>
      </c>
      <c r="Y183" s="10">
        <v>6</v>
      </c>
      <c r="Z183" s="20" t="s">
        <v>30</v>
      </c>
      <c r="AA183" s="15">
        <v>6</v>
      </c>
      <c r="AB183" s="11">
        <v>1.1069216349194733</v>
      </c>
      <c r="AC183" s="10">
        <v>29.986590455701887</v>
      </c>
      <c r="AD183" s="19">
        <v>68.90648790937864</v>
      </c>
      <c r="AE183" s="12"/>
      <c r="AF183" s="10"/>
      <c r="AG183" s="10"/>
      <c r="AH183" s="10"/>
      <c r="AI183" s="10"/>
      <c r="AJ183" s="10">
        <v>36.121382273066367</v>
      </c>
      <c r="AK183" s="10">
        <v>39.809678751977906</v>
      </c>
      <c r="AL183" s="10">
        <v>42.410333242973117</v>
      </c>
      <c r="AM183" s="10">
        <v>35.864110287445207</v>
      </c>
      <c r="AN183" s="10">
        <v>16.160398870636552</v>
      </c>
      <c r="AO183" s="10">
        <v>9.7941157875763025</v>
      </c>
      <c r="AP183" s="10">
        <v>16.213700958150689</v>
      </c>
      <c r="AQ183" s="10">
        <v>121.03</v>
      </c>
      <c r="AR183" s="10">
        <v>14.522880968397217</v>
      </c>
      <c r="AS183" s="10">
        <v>6.0608446557507332</v>
      </c>
      <c r="AT183" s="10">
        <v>2.9196931089508009</v>
      </c>
      <c r="AU183" s="10">
        <v>0.71439886711009726</v>
      </c>
      <c r="AV183" s="16">
        <v>0.31148056186497053</v>
      </c>
      <c r="AW183" s="19">
        <v>162.1370095815069</v>
      </c>
      <c r="AX183" s="1" t="s">
        <v>120</v>
      </c>
      <c r="AY183" s="23">
        <v>28.1871391076115</v>
      </c>
      <c r="AZ183" s="18">
        <v>0</v>
      </c>
      <c r="BA183" s="18">
        <v>0</v>
      </c>
      <c r="BB183" s="18">
        <v>100</v>
      </c>
      <c r="BC183" s="18">
        <v>0</v>
      </c>
      <c r="BD183" s="18">
        <v>0</v>
      </c>
      <c r="BE183" s="18">
        <v>100</v>
      </c>
      <c r="BF183" s="24">
        <v>1.1069216349194733</v>
      </c>
      <c r="BG183" s="24">
        <v>29.986590455701887</v>
      </c>
      <c r="BH183" s="24">
        <v>68.90648790937864</v>
      </c>
      <c r="BI183" s="21"/>
      <c r="BJ183" s="25">
        <f t="shared" ca="1" si="18"/>
        <v>0.64669476458680464</v>
      </c>
      <c r="BK183" s="24">
        <f t="shared" ca="1" si="19"/>
        <v>76.256238495546569</v>
      </c>
      <c r="BL183" s="23">
        <f t="shared" si="20"/>
        <v>0.99526085734272884</v>
      </c>
      <c r="BM183" s="23">
        <f t="shared" ca="1" si="21"/>
        <v>2.0010596750678373</v>
      </c>
      <c r="BN183" s="22">
        <f t="shared" si="22"/>
        <v>2.0714561980245385</v>
      </c>
      <c r="BO183" s="21"/>
      <c r="BP183" s="2"/>
    </row>
    <row r="184" spans="1:68" x14ac:dyDescent="0.2">
      <c r="A184">
        <v>8.5500000000000007</v>
      </c>
      <c r="B184">
        <v>2.02</v>
      </c>
      <c r="C184">
        <v>0.38235000000000002</v>
      </c>
      <c r="D184">
        <v>-1.252E-2</v>
      </c>
      <c r="E184">
        <v>-1.6879999999999999E-2</v>
      </c>
      <c r="F184">
        <v>1.8811800000000001</v>
      </c>
      <c r="G184">
        <v>2.1079500000000002</v>
      </c>
      <c r="H184" s="21"/>
      <c r="I184" s="17">
        <f t="shared" si="16"/>
        <v>28.051181102362207</v>
      </c>
      <c r="J184" s="16">
        <f t="shared" si="17"/>
        <v>-28.351181102362208</v>
      </c>
      <c r="K184" s="10">
        <v>115</v>
      </c>
      <c r="L184" s="16">
        <v>3200.1312335957959</v>
      </c>
      <c r="M184" s="16">
        <v>1459.9737532808465</v>
      </c>
      <c r="N184" s="16">
        <v>12.155511811023622</v>
      </c>
      <c r="O184" s="16">
        <v>65.653856262833685</v>
      </c>
      <c r="P184" s="16">
        <v>65.867295691304307</v>
      </c>
      <c r="Q184" s="16">
        <v>0.67600463142452971</v>
      </c>
      <c r="R184" s="16">
        <v>1.0263130197309356</v>
      </c>
      <c r="S184" s="16">
        <v>14.822182532682536</v>
      </c>
      <c r="T184" s="20" t="s">
        <v>125</v>
      </c>
      <c r="U184" s="10">
        <v>8</v>
      </c>
      <c r="V184" s="20" t="s">
        <v>142</v>
      </c>
      <c r="W184" s="10">
        <v>5</v>
      </c>
      <c r="X184" s="20" t="s">
        <v>30</v>
      </c>
      <c r="Y184" s="10">
        <v>6</v>
      </c>
      <c r="Z184" s="20" t="s">
        <v>30</v>
      </c>
      <c r="AA184" s="15">
        <v>6</v>
      </c>
      <c r="AB184" s="11">
        <v>1.1365032079672091</v>
      </c>
      <c r="AC184" s="10">
        <v>30.530383183050162</v>
      </c>
      <c r="AD184" s="19">
        <v>68.333113608982629</v>
      </c>
      <c r="AE184" s="12"/>
      <c r="AF184" s="10"/>
      <c r="AG184" s="10"/>
      <c r="AH184" s="10"/>
      <c r="AI184" s="10"/>
      <c r="AJ184" s="10">
        <v>36.181409607294313</v>
      </c>
      <c r="AK184" s="10">
        <v>39.862437195303805</v>
      </c>
      <c r="AL184" s="10">
        <v>42.47106686837769</v>
      </c>
      <c r="AM184" s="10">
        <v>35.94004717684782</v>
      </c>
      <c r="AN184" s="10">
        <v>16.413464065708421</v>
      </c>
      <c r="AO184" s="10">
        <v>10.015882842215305</v>
      </c>
      <c r="AP184" s="10">
        <v>16.466823922826077</v>
      </c>
      <c r="AQ184" s="10">
        <v>121.03</v>
      </c>
      <c r="AR184" s="10">
        <v>14.943838512303929</v>
      </c>
      <c r="AS184" s="10">
        <v>6.4698706666573278</v>
      </c>
      <c r="AT184" s="10">
        <v>2.9415547091109384</v>
      </c>
      <c r="AU184" s="10">
        <v>0.7169549622195307</v>
      </c>
      <c r="AV184" s="16">
        <v>0.31556318964564728</v>
      </c>
      <c r="AW184" s="19">
        <v>164.66823922826077</v>
      </c>
      <c r="AX184" s="1" t="s">
        <v>120</v>
      </c>
      <c r="AY184" s="23">
        <v>28.351181102362201</v>
      </c>
      <c r="AZ184" s="18">
        <v>0</v>
      </c>
      <c r="BA184" s="18">
        <v>0</v>
      </c>
      <c r="BB184" s="18">
        <v>100</v>
      </c>
      <c r="BC184" s="18">
        <v>0</v>
      </c>
      <c r="BD184" s="18">
        <v>0</v>
      </c>
      <c r="BE184" s="18">
        <v>100</v>
      </c>
      <c r="BF184" s="24">
        <v>1.1365032079672091</v>
      </c>
      <c r="BG184" s="24">
        <v>30.530383183050162</v>
      </c>
      <c r="BH184" s="24">
        <v>68.333113608982629</v>
      </c>
      <c r="BI184" s="21"/>
      <c r="BJ184" s="25">
        <f t="shared" ca="1" si="18"/>
        <v>0.65075697002499189</v>
      </c>
      <c r="BK184" s="24">
        <f t="shared" ca="1" si="19"/>
        <v>77.285917548524921</v>
      </c>
      <c r="BL184" s="23">
        <f t="shared" si="20"/>
        <v>1.051865205083248</v>
      </c>
      <c r="BM184" s="23">
        <f t="shared" ca="1" si="21"/>
        <v>2.011186543100576</v>
      </c>
      <c r="BN184" s="22">
        <f t="shared" si="22"/>
        <v>2.0801823057177549</v>
      </c>
      <c r="BO184" s="21"/>
      <c r="BP184" s="2"/>
    </row>
    <row r="185" spans="1:68" x14ac:dyDescent="0.2">
      <c r="A185">
        <v>8.6</v>
      </c>
      <c r="B185">
        <v>2.0699999999999998</v>
      </c>
      <c r="C185">
        <v>0.37178</v>
      </c>
      <c r="D185">
        <v>-1.078E-2</v>
      </c>
      <c r="E185">
        <v>-1.6400000000000001E-2</v>
      </c>
      <c r="F185">
        <v>1.88208</v>
      </c>
      <c r="G185">
        <v>2.1115499999999998</v>
      </c>
      <c r="H185" s="21"/>
      <c r="I185" s="17">
        <f t="shared" si="16"/>
        <v>28.215223097112858</v>
      </c>
      <c r="J185" s="16">
        <f t="shared" si="17"/>
        <v>-28.515223097112859</v>
      </c>
      <c r="K185" s="10">
        <v>115</v>
      </c>
      <c r="L185" s="16">
        <v>3218.9960629921206</v>
      </c>
      <c r="M185" s="16">
        <v>1468.6023622047308</v>
      </c>
      <c r="N185" s="16">
        <v>12.226596675415571</v>
      </c>
      <c r="O185" s="16">
        <v>62.852914784394244</v>
      </c>
      <c r="P185" s="16">
        <v>63.068202840177499</v>
      </c>
      <c r="Q185" s="16">
        <v>0.68837707340074394</v>
      </c>
      <c r="R185" s="16">
        <v>1.0914804012176709</v>
      </c>
      <c r="S185" s="16">
        <v>14.950559429392889</v>
      </c>
      <c r="T185" s="20" t="s">
        <v>125</v>
      </c>
      <c r="U185" s="10">
        <v>7</v>
      </c>
      <c r="V185" s="20" t="s">
        <v>142</v>
      </c>
      <c r="W185" s="10">
        <v>5</v>
      </c>
      <c r="X185" s="20" t="s">
        <v>30</v>
      </c>
      <c r="Y185" s="10">
        <v>6</v>
      </c>
      <c r="Z185" s="20" t="s">
        <v>30</v>
      </c>
      <c r="AA185" s="15">
        <v>6</v>
      </c>
      <c r="AB185" s="11">
        <v>1.2594398835256726</v>
      </c>
      <c r="AC185" s="10">
        <v>32.525461651834704</v>
      </c>
      <c r="AD185" s="19">
        <v>66.215098464639624</v>
      </c>
      <c r="AE185" s="12"/>
      <c r="AF185" s="10"/>
      <c r="AG185" s="10"/>
      <c r="AH185" s="10"/>
      <c r="AI185" s="10"/>
      <c r="AJ185" s="10">
        <v>35.869675361587653</v>
      </c>
      <c r="AK185" s="10">
        <v>39.588448177567216</v>
      </c>
      <c r="AL185" s="10">
        <v>42.15539486716203</v>
      </c>
      <c r="AM185" s="10">
        <v>35.730115213013313</v>
      </c>
      <c r="AN185" s="10">
        <v>20.95097159479808</v>
      </c>
      <c r="AO185" s="10">
        <v>9.6614931722335271</v>
      </c>
      <c r="AP185" s="10">
        <v>15.767050710044375</v>
      </c>
      <c r="AQ185" s="10">
        <v>117.845</v>
      </c>
      <c r="AR185" s="10">
        <v>13.333868480515182</v>
      </c>
      <c r="AS185" s="10">
        <v>4.8958480093940233</v>
      </c>
      <c r="AT185" s="10">
        <v>2.8037921833131447</v>
      </c>
      <c r="AU185" s="10">
        <v>0.69971225991250763</v>
      </c>
      <c r="AV185" s="16">
        <v>0.30326059808228684</v>
      </c>
      <c r="AW185" s="19">
        <v>157.67050710044376</v>
      </c>
      <c r="AX185" s="1" t="s">
        <v>120</v>
      </c>
      <c r="AY185" s="23">
        <v>28.515223097112901</v>
      </c>
      <c r="AZ185" s="18">
        <v>0</v>
      </c>
      <c r="BA185" s="18">
        <v>0</v>
      </c>
      <c r="BB185" s="18">
        <v>100</v>
      </c>
      <c r="BC185" s="18">
        <v>0</v>
      </c>
      <c r="BD185" s="18">
        <v>0</v>
      </c>
      <c r="BE185" s="18">
        <v>100</v>
      </c>
      <c r="BF185" s="24">
        <v>1.2594398835256726</v>
      </c>
      <c r="BG185" s="24">
        <v>32.525461651834704</v>
      </c>
      <c r="BH185" s="24">
        <v>66.215098464639624</v>
      </c>
      <c r="BI185" s="21"/>
      <c r="BJ185" s="25">
        <f t="shared" ca="1" si="18"/>
        <v>0.66311289924414962</v>
      </c>
      <c r="BK185" s="24">
        <f t="shared" ca="1" si="19"/>
        <v>73.960308567344384</v>
      </c>
      <c r="BL185" s="23">
        <f t="shared" si="20"/>
        <v>1.1200644002239146</v>
      </c>
      <c r="BM185" s="23">
        <f t="shared" ca="1" si="21"/>
        <v>2.0430817150203762</v>
      </c>
      <c r="BN185" s="22">
        <f t="shared" si="22"/>
        <v>2.1112339504940945</v>
      </c>
      <c r="BO185" s="21"/>
      <c r="BP185" s="2"/>
    </row>
    <row r="186" spans="1:68" x14ac:dyDescent="0.2">
      <c r="A186">
        <v>8.65</v>
      </c>
      <c r="B186">
        <v>0.43</v>
      </c>
      <c r="C186">
        <v>0.36121999999999999</v>
      </c>
      <c r="D186">
        <v>-2.4510000000000001E-2</v>
      </c>
      <c r="E186">
        <v>-1.6449999999999999E-2</v>
      </c>
      <c r="F186">
        <v>1.8808800000000001</v>
      </c>
      <c r="G186">
        <v>2.1114999999999999</v>
      </c>
      <c r="H186" s="21"/>
      <c r="I186" s="17">
        <f t="shared" si="16"/>
        <v>28.379265091863516</v>
      </c>
      <c r="J186" s="16">
        <f t="shared" si="17"/>
        <v>-28.679265091863517</v>
      </c>
      <c r="K186" s="10">
        <v>115</v>
      </c>
      <c r="L186" s="16">
        <v>3237.8608923884462</v>
      </c>
      <c r="M186" s="16">
        <v>1477.2309711286155</v>
      </c>
      <c r="N186" s="16">
        <v>12.297681539807522</v>
      </c>
      <c r="O186" s="16">
        <v>60.054623203285416</v>
      </c>
      <c r="P186" s="16">
        <v>60.269718693723611</v>
      </c>
      <c r="Q186" s="16">
        <v>0.59074855137004234</v>
      </c>
      <c r="R186" s="16">
        <v>0.98017472816172602</v>
      </c>
      <c r="S186" s="16">
        <v>14.93718683598556</v>
      </c>
      <c r="T186" s="20" t="s">
        <v>125</v>
      </c>
      <c r="U186" s="10">
        <v>8</v>
      </c>
      <c r="V186" s="20" t="s">
        <v>142</v>
      </c>
      <c r="W186" s="10">
        <v>5</v>
      </c>
      <c r="X186" s="20" t="s">
        <v>30</v>
      </c>
      <c r="Y186" s="10">
        <v>6</v>
      </c>
      <c r="Z186" s="20" t="s">
        <v>30</v>
      </c>
      <c r="AA186" s="15">
        <v>6</v>
      </c>
      <c r="AB186" s="11">
        <v>1.2075826117006727</v>
      </c>
      <c r="AC186" s="10">
        <v>31.730342708046663</v>
      </c>
      <c r="AD186" s="19">
        <v>67.062074680252664</v>
      </c>
      <c r="AE186" s="12"/>
      <c r="AF186" s="10"/>
      <c r="AG186" s="10"/>
      <c r="AH186" s="10"/>
      <c r="AI186" s="10"/>
      <c r="AJ186" s="10">
        <v>35.543311491727103</v>
      </c>
      <c r="AK186" s="10">
        <v>39.301588881073798</v>
      </c>
      <c r="AL186" s="10">
        <v>41.82419119542525</v>
      </c>
      <c r="AM186" s="10">
        <v>35.520228902029274</v>
      </c>
      <c r="AN186" s="10">
        <v>15.013655800821354</v>
      </c>
      <c r="AO186" s="10">
        <v>9.1097499915198306</v>
      </c>
      <c r="AP186" s="10">
        <v>15.067429673430903</v>
      </c>
      <c r="AQ186" s="10">
        <v>121.03</v>
      </c>
      <c r="AR186" s="10">
        <v>11.656920840145391</v>
      </c>
      <c r="AS186" s="10">
        <v>3.2564381272843348</v>
      </c>
      <c r="AT186" s="10">
        <v>2.6651410634826713</v>
      </c>
      <c r="AU186" s="10">
        <v>0.68209028829997564</v>
      </c>
      <c r="AV186" s="16">
        <v>0.29097246135361049</v>
      </c>
      <c r="AW186" s="19">
        <v>150.67429673430902</v>
      </c>
      <c r="AX186" s="1" t="s">
        <v>120</v>
      </c>
      <c r="AY186" s="23">
        <v>28.679265091863499</v>
      </c>
      <c r="AZ186" s="18">
        <v>0</v>
      </c>
      <c r="BA186" s="18">
        <v>0</v>
      </c>
      <c r="BB186" s="18">
        <v>100</v>
      </c>
      <c r="BC186" s="18">
        <v>0</v>
      </c>
      <c r="BD186" s="18">
        <v>0</v>
      </c>
      <c r="BE186" s="18">
        <v>100</v>
      </c>
      <c r="BF186" s="24">
        <v>1.2075826117006727</v>
      </c>
      <c r="BG186" s="24">
        <v>31.730342708046663</v>
      </c>
      <c r="BH186" s="24">
        <v>67.062074680252664</v>
      </c>
      <c r="BI186" s="21"/>
      <c r="BJ186" s="25">
        <f t="shared" ca="1" si="18"/>
        <v>0.65937992941098</v>
      </c>
      <c r="BK186" s="24">
        <f t="shared" ca="1" si="19"/>
        <v>70.21282191289454</v>
      </c>
      <c r="BL186" s="23">
        <f t="shared" si="20"/>
        <v>1.0072303698235923</v>
      </c>
      <c r="BM186" s="23">
        <f t="shared" ca="1" si="21"/>
        <v>2.032748805438005</v>
      </c>
      <c r="BN186" s="22">
        <f t="shared" si="22"/>
        <v>2.0998071811313146</v>
      </c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0.36373</v>
      </c>
      <c r="D187">
        <v>-1.601E-2</v>
      </c>
      <c r="E187">
        <v>-1.6070000000000001E-2</v>
      </c>
      <c r="F187">
        <v>1.8847799999999999</v>
      </c>
      <c r="G187">
        <v>2.1161500000000002</v>
      </c>
      <c r="H187" s="21"/>
      <c r="I187" s="17">
        <f t="shared" si="16"/>
        <v>28.54330708661417</v>
      </c>
      <c r="J187" s="16">
        <f t="shared" si="17"/>
        <v>-28.843307086614171</v>
      </c>
      <c r="K187" s="10">
        <v>115</v>
      </c>
      <c r="L187" s="16">
        <v>3256.7257217847714</v>
      </c>
      <c r="M187" s="16">
        <v>1485.8595800525</v>
      </c>
      <c r="N187" s="16">
        <v>12.368766404199473</v>
      </c>
      <c r="O187" s="16">
        <v>60.719747433264885</v>
      </c>
      <c r="P187" s="16">
        <v>60.936306420325572</v>
      </c>
      <c r="Q187" s="16">
        <v>0.65118864148373246</v>
      </c>
      <c r="R187" s="16">
        <v>1.0686381891806387</v>
      </c>
      <c r="S187" s="16">
        <v>15.038818545881252</v>
      </c>
      <c r="T187" s="20" t="s">
        <v>125</v>
      </c>
      <c r="U187" s="10">
        <v>7</v>
      </c>
      <c r="V187" s="20" t="s">
        <v>142</v>
      </c>
      <c r="W187" s="10">
        <v>5</v>
      </c>
      <c r="X187" s="20" t="s">
        <v>142</v>
      </c>
      <c r="Y187" s="10">
        <v>5</v>
      </c>
      <c r="Z187" s="20" t="s">
        <v>30</v>
      </c>
      <c r="AA187" s="15">
        <v>6</v>
      </c>
      <c r="AB187" s="11">
        <v>1.2865738294507736</v>
      </c>
      <c r="AC187" s="10">
        <v>32.91846632819589</v>
      </c>
      <c r="AD187" s="19">
        <v>65.794959842353336</v>
      </c>
      <c r="AE187" s="12"/>
      <c r="AF187" s="10"/>
      <c r="AG187" s="10"/>
      <c r="AH187" s="10"/>
      <c r="AI187" s="10"/>
      <c r="AJ187" s="10">
        <v>35.576104137265652</v>
      </c>
      <c r="AK187" s="10">
        <v>39.330412829480835</v>
      </c>
      <c r="AL187" s="10">
        <v>41.857503345997991</v>
      </c>
      <c r="AM187" s="10">
        <v>35.570222981524417</v>
      </c>
      <c r="AN187" s="10">
        <v>20.239915811088295</v>
      </c>
      <c r="AO187" s="10">
        <v>9.3093568190242983</v>
      </c>
      <c r="AP187" s="10">
        <v>15.234076605081393</v>
      </c>
      <c r="AQ187" s="10">
        <v>117.845</v>
      </c>
      <c r="AR187" s="10">
        <v>11.924984067663559</v>
      </c>
      <c r="AS187" s="10">
        <v>3.5162087547231704</v>
      </c>
      <c r="AT187" s="10">
        <v>2.6745536413356006</v>
      </c>
      <c r="AU187" s="10">
        <v>0.68315089195155121</v>
      </c>
      <c r="AV187" s="16">
        <v>0.29359702748036182</v>
      </c>
      <c r="AW187" s="19">
        <v>152.34076605081393</v>
      </c>
      <c r="AX187" s="1" t="s">
        <v>120</v>
      </c>
      <c r="AY187" s="23">
        <v>28.8433070866142</v>
      </c>
      <c r="AZ187" s="18">
        <v>0</v>
      </c>
      <c r="BA187" s="18">
        <v>0</v>
      </c>
      <c r="BB187" s="18">
        <v>100</v>
      </c>
      <c r="BC187" s="18">
        <v>0</v>
      </c>
      <c r="BD187" s="18">
        <v>0</v>
      </c>
      <c r="BE187" s="18">
        <v>100</v>
      </c>
      <c r="BF187" s="24">
        <v>1.2865738294507736</v>
      </c>
      <c r="BG187" s="24">
        <v>32.91846632819589</v>
      </c>
      <c r="BH187" s="24">
        <v>65.794959842353336</v>
      </c>
      <c r="BI187" s="21"/>
      <c r="BJ187" s="25">
        <f t="shared" ca="1" si="18"/>
        <v>0.66695040289382723</v>
      </c>
      <c r="BK187" s="24">
        <f t="shared" ca="1" si="19"/>
        <v>70.917953102783869</v>
      </c>
      <c r="BL187" s="23">
        <f t="shared" si="20"/>
        <v>1.0979787907013987</v>
      </c>
      <c r="BM187" s="23">
        <f t="shared" ca="1" si="21"/>
        <v>2.0520837260813996</v>
      </c>
      <c r="BN187" s="22">
        <f t="shared" si="22"/>
        <v>2.1178167966561934</v>
      </c>
      <c r="BO187" s="21"/>
      <c r="BP187" s="2"/>
    </row>
    <row r="188" spans="1:68" x14ac:dyDescent="0.2">
      <c r="A188">
        <v>8.75</v>
      </c>
      <c r="B188">
        <v>2.02</v>
      </c>
      <c r="C188">
        <v>0.36269000000000001</v>
      </c>
      <c r="D188">
        <v>-9.8799999999999999E-3</v>
      </c>
      <c r="E188">
        <v>-1.5610000000000001E-2</v>
      </c>
      <c r="F188">
        <v>1.87225</v>
      </c>
      <c r="G188">
        <v>2.1065299999999998</v>
      </c>
      <c r="H188" s="21"/>
      <c r="I188" s="17">
        <f t="shared" si="16"/>
        <v>28.707349081364828</v>
      </c>
      <c r="J188" s="16">
        <f t="shared" si="17"/>
        <v>-29.007349081364829</v>
      </c>
      <c r="K188" s="10">
        <v>115</v>
      </c>
      <c r="L188" s="16">
        <v>3275.590551181097</v>
      </c>
      <c r="M188" s="16">
        <v>1494.4881889763847</v>
      </c>
      <c r="N188" s="16">
        <v>12.439851268591426</v>
      </c>
      <c r="O188" s="16">
        <v>60.44415811088296</v>
      </c>
      <c r="P188" s="16">
        <v>60.662488699118249</v>
      </c>
      <c r="Q188" s="16">
        <v>0.69477661235395816</v>
      </c>
      <c r="R188" s="16">
        <v>1.1453150493050197</v>
      </c>
      <c r="S188" s="16">
        <v>15.161846405228673</v>
      </c>
      <c r="T188" s="20" t="s">
        <v>125</v>
      </c>
      <c r="U188" s="10">
        <v>7</v>
      </c>
      <c r="V188" s="20" t="s">
        <v>142</v>
      </c>
      <c r="W188" s="10">
        <v>5</v>
      </c>
      <c r="X188" s="20" t="s">
        <v>142</v>
      </c>
      <c r="Y188" s="10">
        <v>5</v>
      </c>
      <c r="Z188" s="20" t="s">
        <v>121</v>
      </c>
      <c r="AA188" s="15">
        <v>5</v>
      </c>
      <c r="AB188" s="11">
        <v>1.3888547988153022</v>
      </c>
      <c r="AC188" s="10">
        <v>34.280192539238655</v>
      </c>
      <c r="AD188" s="19">
        <v>64.330952661946043</v>
      </c>
      <c r="AE188" s="12"/>
      <c r="AF188" s="10"/>
      <c r="AG188" s="10"/>
      <c r="AH188" s="10"/>
      <c r="AI188" s="10"/>
      <c r="AJ188" s="10">
        <v>35.509983494975707</v>
      </c>
      <c r="AK188" s="10">
        <v>39.272294201319852</v>
      </c>
      <c r="AL188" s="10">
        <v>41.790327604375335</v>
      </c>
      <c r="AM188" s="10">
        <v>35.54968665243387</v>
      </c>
      <c r="AN188" s="10">
        <v>20.148052703627652</v>
      </c>
      <c r="AO188" s="10">
        <v>9.3477563806070414</v>
      </c>
      <c r="AP188" s="10">
        <v>15.165622174779562</v>
      </c>
      <c r="AQ188" s="10">
        <v>117.845</v>
      </c>
      <c r="AR188" s="10">
        <v>11.659109758516333</v>
      </c>
      <c r="AS188" s="10">
        <v>3.2546377446970975</v>
      </c>
      <c r="AT188" s="10">
        <v>2.6440266028307273</v>
      </c>
      <c r="AU188" s="10">
        <v>0.67913373420897383</v>
      </c>
      <c r="AV188" s="16">
        <v>0.29214444437086928</v>
      </c>
      <c r="AW188" s="19">
        <v>151.65622174779563</v>
      </c>
      <c r="AX188" s="1" t="s">
        <v>120</v>
      </c>
      <c r="AY188" s="23">
        <v>29.007349081364801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1.3888547988153022</v>
      </c>
      <c r="BG188" s="24">
        <v>34.280192539238655</v>
      </c>
      <c r="BH188" s="24">
        <v>64.330952661946043</v>
      </c>
      <c r="BI188" s="21"/>
      <c r="BJ188" s="25">
        <f t="shared" ca="1" si="18"/>
        <v>0.67503262175313405</v>
      </c>
      <c r="BK188" s="24">
        <f t="shared" ca="1" si="19"/>
        <v>70.506167022879183</v>
      </c>
      <c r="BL188" s="23">
        <f t="shared" si="20"/>
        <v>1.1770948260055085</v>
      </c>
      <c r="BM188" s="23">
        <f t="shared" ca="1" si="21"/>
        <v>2.072761810442536</v>
      </c>
      <c r="BN188" s="22">
        <f t="shared" si="22"/>
        <v>2.1372678022360052</v>
      </c>
      <c r="BO188" s="21"/>
      <c r="BP188" s="2"/>
    </row>
    <row r="189" spans="1:68" x14ac:dyDescent="0.2">
      <c r="A189">
        <v>8.8000000000000007</v>
      </c>
      <c r="B189">
        <v>2.02</v>
      </c>
      <c r="C189">
        <v>0.35991000000000001</v>
      </c>
      <c r="D189">
        <v>-9.6100000000000005E-3</v>
      </c>
      <c r="E189">
        <v>-1.5559999999999999E-2</v>
      </c>
      <c r="F189">
        <v>1.87968</v>
      </c>
      <c r="G189">
        <v>2.1166499999999999</v>
      </c>
      <c r="H189" s="21"/>
      <c r="I189" s="17">
        <f t="shared" si="16"/>
        <v>28.871391076115486</v>
      </c>
      <c r="J189" s="16">
        <f t="shared" si="17"/>
        <v>-29.171391076115487</v>
      </c>
      <c r="K189" s="10">
        <v>115</v>
      </c>
      <c r="L189" s="16">
        <v>3294.4553805774226</v>
      </c>
      <c r="M189" s="16">
        <v>1503.1167979002694</v>
      </c>
      <c r="N189" s="16">
        <v>12.510936132983378</v>
      </c>
      <c r="O189" s="16">
        <v>59.707486652977408</v>
      </c>
      <c r="P189" s="16">
        <v>59.926009806557765</v>
      </c>
      <c r="Q189" s="16">
        <v>0.69669647403992241</v>
      </c>
      <c r="R189" s="16">
        <v>1.1625944665577954</v>
      </c>
      <c r="S189" s="16">
        <v>15.175218998635998</v>
      </c>
      <c r="T189" s="20" t="s">
        <v>125</v>
      </c>
      <c r="U189" s="10">
        <v>7</v>
      </c>
      <c r="V189" s="20" t="s">
        <v>142</v>
      </c>
      <c r="W189" s="10">
        <v>5</v>
      </c>
      <c r="X189" s="20" t="s">
        <v>142</v>
      </c>
      <c r="Y189" s="10">
        <v>5</v>
      </c>
      <c r="Z189" s="20" t="s">
        <v>121</v>
      </c>
      <c r="AA189" s="15">
        <v>5</v>
      </c>
      <c r="AB189" s="11">
        <v>1.4351474826105743</v>
      </c>
      <c r="AC189" s="10">
        <v>34.843323461761671</v>
      </c>
      <c r="AD189" s="19">
        <v>63.721529055627755</v>
      </c>
      <c r="AE189" s="12"/>
      <c r="AF189" s="10"/>
      <c r="AG189" s="10"/>
      <c r="AH189" s="10"/>
      <c r="AI189" s="10"/>
      <c r="AJ189" s="10">
        <v>35.394680616284404</v>
      </c>
      <c r="AK189" s="10">
        <v>39.170943759504937</v>
      </c>
      <c r="AL189" s="10">
        <v>41.67311256863907</v>
      </c>
      <c r="AM189" s="10">
        <v>35.494450735491831</v>
      </c>
      <c r="AN189" s="10">
        <v>19.902495550992469</v>
      </c>
      <c r="AO189" s="10">
        <v>9.2514352369584323</v>
      </c>
      <c r="AP189" s="10">
        <v>14.981502451639441</v>
      </c>
      <c r="AQ189" s="10">
        <v>117.845</v>
      </c>
      <c r="AR189" s="10">
        <v>11.127970768196652</v>
      </c>
      <c r="AS189" s="10">
        <v>2.7340654623642822</v>
      </c>
      <c r="AT189" s="10">
        <v>2.5942082063708729</v>
      </c>
      <c r="AU189" s="10">
        <v>0.67263174697357742</v>
      </c>
      <c r="AV189" s="16">
        <v>0.28866648477465368</v>
      </c>
      <c r="AW189" s="19">
        <v>149.8150245163944</v>
      </c>
      <c r="AX189" s="1" t="s">
        <v>120</v>
      </c>
      <c r="AY189" s="23">
        <v>29.171391076115501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100</v>
      </c>
      <c r="BE189" s="18">
        <v>0</v>
      </c>
      <c r="BF189" s="24">
        <v>1.4351474826105743</v>
      </c>
      <c r="BG189" s="24">
        <v>34.843323461761671</v>
      </c>
      <c r="BH189" s="24">
        <v>63.721529055627755</v>
      </c>
      <c r="BI189" s="21"/>
      <c r="BJ189" s="25">
        <f t="shared" ca="1" si="18"/>
        <v>0.67881277664784401</v>
      </c>
      <c r="BK189" s="24">
        <f t="shared" ca="1" si="19"/>
        <v>69.435349974560637</v>
      </c>
      <c r="BL189" s="23">
        <f t="shared" si="20"/>
        <v>1.1954547585602913</v>
      </c>
      <c r="BM189" s="23">
        <f t="shared" ca="1" si="21"/>
        <v>2.0821483883349146</v>
      </c>
      <c r="BN189" s="22">
        <f t="shared" si="22"/>
        <v>2.1454105570566488</v>
      </c>
      <c r="BO189" s="21"/>
      <c r="BP189" s="2"/>
    </row>
    <row r="190" spans="1:68" x14ac:dyDescent="0.2">
      <c r="A190">
        <v>8.85</v>
      </c>
      <c r="B190">
        <v>2.02</v>
      </c>
      <c r="C190">
        <v>0.35913</v>
      </c>
      <c r="D190">
        <v>-1.2120000000000001E-2</v>
      </c>
      <c r="E190">
        <v>-1.5939999999999999E-2</v>
      </c>
      <c r="F190">
        <v>1.8794299999999999</v>
      </c>
      <c r="G190">
        <v>2.1160000000000001</v>
      </c>
      <c r="H190" s="21"/>
      <c r="I190" s="17">
        <f t="shared" si="16"/>
        <v>29.035433070866141</v>
      </c>
      <c r="J190" s="16">
        <f t="shared" si="17"/>
        <v>-29.335433070866141</v>
      </c>
      <c r="K190" s="10">
        <v>115</v>
      </c>
      <c r="L190" s="16">
        <v>3313.3202099737478</v>
      </c>
      <c r="M190" s="16">
        <v>1511.7454068241539</v>
      </c>
      <c r="N190" s="16">
        <v>12.582020997375327</v>
      </c>
      <c r="O190" s="16">
        <v>59.500794661190966</v>
      </c>
      <c r="P190" s="16">
        <v>59.717854318148824</v>
      </c>
      <c r="Q190" s="16">
        <v>0.67884887095929158</v>
      </c>
      <c r="R190" s="16">
        <v>1.1367603185183146</v>
      </c>
      <c r="S190" s="16">
        <v>15.073587288740306</v>
      </c>
      <c r="T190" s="20" t="s">
        <v>125</v>
      </c>
      <c r="U190" s="10">
        <v>7</v>
      </c>
      <c r="V190" s="20" t="s">
        <v>142</v>
      </c>
      <c r="W190" s="10">
        <v>5</v>
      </c>
      <c r="X190" s="20" t="s">
        <v>142</v>
      </c>
      <c r="Y190" s="10">
        <v>5</v>
      </c>
      <c r="Z190" s="20" t="s">
        <v>121</v>
      </c>
      <c r="AA190" s="15">
        <v>5</v>
      </c>
      <c r="AB190" s="11">
        <v>1.4060477294328422</v>
      </c>
      <c r="AC190" s="10">
        <v>34.492822162068649</v>
      </c>
      <c r="AD190" s="19">
        <v>64.101130108498509</v>
      </c>
      <c r="AE190" s="12"/>
      <c r="AF190" s="10"/>
      <c r="AG190" s="10"/>
      <c r="AH190" s="10"/>
      <c r="AI190" s="10"/>
      <c r="AJ190" s="10">
        <v>35.335615685542166</v>
      </c>
      <c r="AK190" s="10">
        <v>39.119025211219508</v>
      </c>
      <c r="AL190" s="10">
        <v>41.613032527636342</v>
      </c>
      <c r="AM190" s="10">
        <v>35.47883907386116</v>
      </c>
      <c r="AN190" s="10">
        <v>19.83359822039699</v>
      </c>
      <c r="AO190" s="10">
        <v>9.1933560500759182</v>
      </c>
      <c r="AP190" s="10">
        <v>14.929463579537206</v>
      </c>
      <c r="AQ190" s="10">
        <v>117.845</v>
      </c>
      <c r="AR190" s="10">
        <v>10.89868290307119</v>
      </c>
      <c r="AS190" s="10">
        <v>2.5082412171212312</v>
      </c>
      <c r="AT190" s="10">
        <v>2.5671232506463015</v>
      </c>
      <c r="AU190" s="10">
        <v>0.66901877925003361</v>
      </c>
      <c r="AV190" s="16">
        <v>0.28749706510543305</v>
      </c>
      <c r="AW190" s="19">
        <v>149.29463579537207</v>
      </c>
      <c r="AX190" s="1" t="s">
        <v>120</v>
      </c>
      <c r="AY190" s="23">
        <v>29.335433070866099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1.4060477294328422</v>
      </c>
      <c r="BG190" s="24">
        <v>34.492822162068649</v>
      </c>
      <c r="BH190" s="24">
        <v>64.101130108498509</v>
      </c>
      <c r="BI190" s="21"/>
      <c r="BJ190" s="25">
        <f t="shared" ca="1" si="18"/>
        <v>0.67776766377005904</v>
      </c>
      <c r="BK190" s="24">
        <f t="shared" ca="1" si="19"/>
        <v>68.88349314511008</v>
      </c>
      <c r="BL190" s="23">
        <f t="shared" si="20"/>
        <v>1.1691955016753732</v>
      </c>
      <c r="BM190" s="23">
        <f t="shared" ca="1" si="21"/>
        <v>2.0788702214175947</v>
      </c>
      <c r="BN190" s="22">
        <f t="shared" si="22"/>
        <v>2.1407908674970111</v>
      </c>
      <c r="BO190" s="21"/>
      <c r="BP190" s="2"/>
    </row>
    <row r="191" spans="1:68" x14ac:dyDescent="0.2">
      <c r="A191">
        <v>8.9</v>
      </c>
      <c r="B191">
        <v>2.0699999999999998</v>
      </c>
      <c r="C191">
        <v>0.36743999999999999</v>
      </c>
      <c r="D191">
        <v>-1.24E-2</v>
      </c>
      <c r="E191">
        <v>-1.5599999999999999E-2</v>
      </c>
      <c r="F191">
        <v>1.87713</v>
      </c>
      <c r="G191">
        <v>2.1163799999999999</v>
      </c>
      <c r="H191" s="21"/>
      <c r="I191" s="17">
        <f t="shared" si="16"/>
        <v>29.199475065616799</v>
      </c>
      <c r="J191" s="16">
        <f t="shared" si="17"/>
        <v>-29.499475065616799</v>
      </c>
      <c r="K191" s="10">
        <v>115</v>
      </c>
      <c r="L191" s="16">
        <v>3332.1850393700734</v>
      </c>
      <c r="M191" s="16">
        <v>1520.3740157480386</v>
      </c>
      <c r="N191" s="16">
        <v>12.65310586176728</v>
      </c>
      <c r="O191" s="16">
        <v>61.702859342915801</v>
      </c>
      <c r="P191" s="16">
        <v>61.921228444220105</v>
      </c>
      <c r="Q191" s="16">
        <v>0.67685790328495832</v>
      </c>
      <c r="R191" s="16">
        <v>1.093095082722213</v>
      </c>
      <c r="S191" s="16">
        <v>15.164520923910134</v>
      </c>
      <c r="T191" s="20" t="s">
        <v>125</v>
      </c>
      <c r="U191" s="10">
        <v>7</v>
      </c>
      <c r="V191" s="20" t="s">
        <v>142</v>
      </c>
      <c r="W191" s="10">
        <v>5</v>
      </c>
      <c r="X191" s="20" t="s">
        <v>142</v>
      </c>
      <c r="Y191" s="10">
        <v>5</v>
      </c>
      <c r="Z191" s="20" t="s">
        <v>121</v>
      </c>
      <c r="AA191" s="15">
        <v>5</v>
      </c>
      <c r="AB191" s="11">
        <v>1.2895840034355501</v>
      </c>
      <c r="AC191" s="10">
        <v>32.961167358713467</v>
      </c>
      <c r="AD191" s="19">
        <v>65.749248637850982</v>
      </c>
      <c r="AE191" s="12"/>
      <c r="AF191" s="10"/>
      <c r="AG191" s="10"/>
      <c r="AH191" s="10"/>
      <c r="AI191" s="10"/>
      <c r="AJ191" s="10">
        <v>35.531147186779009</v>
      </c>
      <c r="AK191" s="10">
        <v>39.290896706895211</v>
      </c>
      <c r="AL191" s="10">
        <v>41.811832294123711</v>
      </c>
      <c r="AM191" s="10">
        <v>35.644092133316505</v>
      </c>
      <c r="AN191" s="10">
        <v>20.567619780971935</v>
      </c>
      <c r="AO191" s="10">
        <v>9.4865182447559793</v>
      </c>
      <c r="AP191" s="10">
        <v>15.480307111055026</v>
      </c>
      <c r="AQ191" s="10">
        <v>117.845</v>
      </c>
      <c r="AR191" s="10">
        <v>12.039387348139579</v>
      </c>
      <c r="AS191" s="10">
        <v>3.620131020294449</v>
      </c>
      <c r="AT191" s="10">
        <v>2.6411097290388419</v>
      </c>
      <c r="AU191" s="10">
        <v>0.67836019202850772</v>
      </c>
      <c r="AV191" s="16">
        <v>0.29683445837691391</v>
      </c>
      <c r="AW191" s="19">
        <v>154.80307111055026</v>
      </c>
      <c r="AX191" s="1" t="s">
        <v>120</v>
      </c>
      <c r="AY191" s="23">
        <v>29.499475065616799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1.2895840034355501</v>
      </c>
      <c r="BG191" s="24">
        <v>32.961167358713467</v>
      </c>
      <c r="BH191" s="24">
        <v>65.749248637850982</v>
      </c>
      <c r="BI191" s="21"/>
      <c r="BJ191" s="25">
        <f t="shared" ca="1" si="18"/>
        <v>0.66989450989387067</v>
      </c>
      <c r="BK191" s="24">
        <f t="shared" ca="1" si="19"/>
        <v>71.024994201620729</v>
      </c>
      <c r="BL191" s="23">
        <f t="shared" si="20"/>
        <v>1.1233198513279778</v>
      </c>
      <c r="BM191" s="23">
        <f t="shared" ca="1" si="21"/>
        <v>2.0576706870503974</v>
      </c>
      <c r="BN191" s="22">
        <f t="shared" si="22"/>
        <v>2.118022014111872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0.37348999999999999</v>
      </c>
      <c r="D192">
        <v>-1.125E-2</v>
      </c>
      <c r="E192">
        <v>-1.5689999999999999E-2</v>
      </c>
      <c r="F192">
        <v>1.87975</v>
      </c>
      <c r="G192">
        <v>2.1193</v>
      </c>
      <c r="H192" s="21"/>
      <c r="I192" s="17">
        <f t="shared" si="16"/>
        <v>29.36351706036745</v>
      </c>
      <c r="J192" s="16">
        <f t="shared" si="17"/>
        <v>-29.66351706036745</v>
      </c>
      <c r="K192" s="10">
        <v>115</v>
      </c>
      <c r="L192" s="16">
        <v>3351.049868766398</v>
      </c>
      <c r="M192" s="16">
        <v>1529.0026246719228</v>
      </c>
      <c r="N192" s="16">
        <v>12.724190726159229</v>
      </c>
      <c r="O192" s="16">
        <v>63.306047227926072</v>
      </c>
      <c r="P192" s="16">
        <v>63.524069711609258</v>
      </c>
      <c r="Q192" s="16">
        <v>0.68503509194739887</v>
      </c>
      <c r="R192" s="16">
        <v>1.0783866573054375</v>
      </c>
      <c r="S192" s="16">
        <v>15.140450255776948</v>
      </c>
      <c r="T192" s="20" t="s">
        <v>125</v>
      </c>
      <c r="U192" s="10">
        <v>8</v>
      </c>
      <c r="V192" s="20" t="s">
        <v>142</v>
      </c>
      <c r="W192" s="10">
        <v>5</v>
      </c>
      <c r="X192" s="20" t="s">
        <v>30</v>
      </c>
      <c r="Y192" s="10">
        <v>6</v>
      </c>
      <c r="Z192" s="20" t="s">
        <v>30</v>
      </c>
      <c r="AA192" s="15">
        <v>6</v>
      </c>
      <c r="AB192" s="11">
        <v>1.2348328833300997</v>
      </c>
      <c r="AC192" s="10">
        <v>32.155755509398986</v>
      </c>
      <c r="AD192" s="19">
        <v>66.609411607270914</v>
      </c>
      <c r="AE192" s="12"/>
      <c r="AF192" s="10"/>
      <c r="AG192" s="10"/>
      <c r="AH192" s="10"/>
      <c r="AI192" s="10"/>
      <c r="AJ192" s="10">
        <v>35.65809141531328</v>
      </c>
      <c r="AK192" s="10">
        <v>39.402476979481911</v>
      </c>
      <c r="AL192" s="10">
        <v>41.940756998416177</v>
      </c>
      <c r="AM192" s="10">
        <v>35.764305228370695</v>
      </c>
      <c r="AN192" s="10">
        <v>15.826511806981518</v>
      </c>
      <c r="AO192" s="10">
        <v>9.7162719625127139</v>
      </c>
      <c r="AP192" s="10">
        <v>15.881017427902314</v>
      </c>
      <c r="AQ192" s="10">
        <v>121.03</v>
      </c>
      <c r="AR192" s="10">
        <v>12.812565841535156</v>
      </c>
      <c r="AS192" s="10">
        <v>4.3731680921774512</v>
      </c>
      <c r="AT192" s="10">
        <v>2.6886567165898239</v>
      </c>
      <c r="AU192" s="10">
        <v>0.6842695587766251</v>
      </c>
      <c r="AV192" s="16">
        <v>0.30343151281021269</v>
      </c>
      <c r="AW192" s="19">
        <v>158.81017427902316</v>
      </c>
      <c r="AX192" s="1" t="s">
        <v>120</v>
      </c>
      <c r="AY192" s="23">
        <v>29.6635170603675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1.2348328833300997</v>
      </c>
      <c r="BG192" s="24">
        <v>32.155755509398986</v>
      </c>
      <c r="BH192" s="24">
        <v>66.609411607270914</v>
      </c>
      <c r="BI192" s="21"/>
      <c r="BJ192" s="25">
        <f t="shared" ca="1" si="18"/>
        <v>0.66592382666771399</v>
      </c>
      <c r="BK192" s="24">
        <f t="shared" ca="1" si="19"/>
        <v>72.533162071689787</v>
      </c>
      <c r="BL192" s="23">
        <f t="shared" si="20"/>
        <v>1.1076009862719409</v>
      </c>
      <c r="BM192" s="23">
        <f t="shared" ca="1" si="21"/>
        <v>2.0467138578013935</v>
      </c>
      <c r="BN192" s="22">
        <f t="shared" si="22"/>
        <v>2.1056001263277579</v>
      </c>
      <c r="BO192" s="21"/>
      <c r="BP192" s="2"/>
    </row>
    <row r="193" spans="1:68" x14ac:dyDescent="0.2">
      <c r="A193">
        <v>9</v>
      </c>
      <c r="B193">
        <v>2.02</v>
      </c>
      <c r="C193">
        <v>0.37114999999999998</v>
      </c>
      <c r="D193">
        <v>-1.136E-2</v>
      </c>
      <c r="E193">
        <v>-1.6459999999999999E-2</v>
      </c>
      <c r="F193">
        <v>1.8805799999999999</v>
      </c>
      <c r="G193">
        <v>2.1194799999999998</v>
      </c>
      <c r="H193" s="21"/>
      <c r="I193" s="17">
        <f t="shared" si="16"/>
        <v>29.527559055118108</v>
      </c>
      <c r="J193" s="16">
        <f t="shared" si="17"/>
        <v>-29.827559055118108</v>
      </c>
      <c r="K193" s="10">
        <v>115</v>
      </c>
      <c r="L193" s="16">
        <v>3369.9146981627237</v>
      </c>
      <c r="M193" s="16">
        <v>1537.6312335958075</v>
      </c>
      <c r="N193" s="16">
        <v>12.79527559055118</v>
      </c>
      <c r="O193" s="16">
        <v>62.685971252566731</v>
      </c>
      <c r="P193" s="16">
        <v>62.90102822993591</v>
      </c>
      <c r="Q193" s="16">
        <v>0.68425292607533916</v>
      </c>
      <c r="R193" s="16">
        <v>1.0878247070525453</v>
      </c>
      <c r="S193" s="16">
        <v>14.934512317304092</v>
      </c>
      <c r="T193" s="20" t="s">
        <v>125</v>
      </c>
      <c r="U193" s="10">
        <v>7</v>
      </c>
      <c r="V193" s="20" t="s">
        <v>142</v>
      </c>
      <c r="W193" s="10">
        <v>5</v>
      </c>
      <c r="X193" s="20" t="s">
        <v>142</v>
      </c>
      <c r="Y193" s="10">
        <v>5</v>
      </c>
      <c r="Z193" s="20" t="s">
        <v>30</v>
      </c>
      <c r="AA193" s="15">
        <v>6</v>
      </c>
      <c r="AB193" s="11">
        <v>1.2593810763324456</v>
      </c>
      <c r="AC193" s="10">
        <v>32.524593597414949</v>
      </c>
      <c r="AD193" s="19">
        <v>66.216025326252606</v>
      </c>
      <c r="AE193" s="12"/>
      <c r="AF193" s="10"/>
      <c r="AG193" s="10"/>
      <c r="AH193" s="10"/>
      <c r="AI193" s="10"/>
      <c r="AJ193" s="10">
        <v>35.559459420720749</v>
      </c>
      <c r="AK193" s="10">
        <v>39.315782543633055</v>
      </c>
      <c r="AL193" s="10">
        <v>41.840595869695015</v>
      </c>
      <c r="AM193" s="10">
        <v>35.717577117245192</v>
      </c>
      <c r="AN193" s="10">
        <v>20.895323750855578</v>
      </c>
      <c r="AO193" s="10">
        <v>9.6310480138921601</v>
      </c>
      <c r="AP193" s="10">
        <v>15.725257057483978</v>
      </c>
      <c r="AQ193" s="10">
        <v>117.845</v>
      </c>
      <c r="AR193" s="10">
        <v>12.365246490910156</v>
      </c>
      <c r="AS193" s="10">
        <v>3.9344841305050107</v>
      </c>
      <c r="AT193" s="10">
        <v>2.6449031390933198</v>
      </c>
      <c r="AU193" s="10">
        <v>0.67857658116117903</v>
      </c>
      <c r="AV193" s="16">
        <v>0.30056709448934676</v>
      </c>
      <c r="AW193" s="19">
        <v>157.25257057483978</v>
      </c>
      <c r="AX193" s="1" t="s">
        <v>120</v>
      </c>
      <c r="AY193" s="23">
        <v>29.827559055118101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1.2593810763324456</v>
      </c>
      <c r="BG193" s="24">
        <v>32.524593597414949</v>
      </c>
      <c r="BH193" s="24">
        <v>66.216025326252606</v>
      </c>
      <c r="BI193" s="21"/>
      <c r="BJ193" s="25">
        <f t="shared" ca="1" si="18"/>
        <v>0.66876782073104613</v>
      </c>
      <c r="BK193" s="24">
        <f t="shared" ca="1" si="19"/>
        <v>71.588254792444474</v>
      </c>
      <c r="BL193" s="23">
        <f t="shared" si="20"/>
        <v>1.1177668155264449</v>
      </c>
      <c r="BM193" s="23">
        <f t="shared" ca="1" si="21"/>
        <v>2.0536433206507851</v>
      </c>
      <c r="BN193" s="22">
        <f t="shared" si="22"/>
        <v>2.1112922962254985</v>
      </c>
      <c r="BO193" s="21"/>
      <c r="BP193" s="2"/>
    </row>
    <row r="194" spans="1:68" x14ac:dyDescent="0.2">
      <c r="A194">
        <v>9.0500000000000007</v>
      </c>
      <c r="B194">
        <v>2.0699999999999998</v>
      </c>
      <c r="C194">
        <v>0.37641000000000002</v>
      </c>
      <c r="D194">
        <v>-5.2599999999999999E-3</v>
      </c>
      <c r="E194">
        <v>-1.703E-2</v>
      </c>
      <c r="F194">
        <v>1.87568</v>
      </c>
      <c r="G194">
        <v>2.1194999999999999</v>
      </c>
      <c r="H194" s="21"/>
      <c r="I194" s="17">
        <f t="shared" si="16"/>
        <v>29.691601049868765</v>
      </c>
      <c r="J194" s="16">
        <f t="shared" si="17"/>
        <v>-29.991601049868766</v>
      </c>
      <c r="K194" s="10">
        <v>115</v>
      </c>
      <c r="L194" s="16">
        <v>3388.7795275590493</v>
      </c>
      <c r="M194" s="16">
        <v>1546.2598425196923</v>
      </c>
      <c r="N194" s="16">
        <v>12.866360454943131</v>
      </c>
      <c r="O194" s="16">
        <v>64.07981724845996</v>
      </c>
      <c r="P194" s="16">
        <v>64.292678980895388</v>
      </c>
      <c r="Q194" s="16">
        <v>0.72762757898045793</v>
      </c>
      <c r="R194" s="16">
        <v>1.1317425102112684</v>
      </c>
      <c r="S194" s="16">
        <v>14.782064752460553</v>
      </c>
      <c r="T194" s="20" t="s">
        <v>125</v>
      </c>
      <c r="U194" s="10">
        <v>7</v>
      </c>
      <c r="V194" s="20" t="s">
        <v>142</v>
      </c>
      <c r="W194" s="10">
        <v>5</v>
      </c>
      <c r="X194" s="20" t="s">
        <v>142</v>
      </c>
      <c r="Y194" s="10">
        <v>5</v>
      </c>
      <c r="Z194" s="20" t="s">
        <v>121</v>
      </c>
      <c r="AA194" s="15">
        <v>5</v>
      </c>
      <c r="AB194" s="11">
        <v>1.2751513679633746</v>
      </c>
      <c r="AC194" s="10">
        <v>32.754825759588442</v>
      </c>
      <c r="AD194" s="19">
        <v>65.970022872448183</v>
      </c>
      <c r="AE194" s="12"/>
      <c r="AF194" s="10"/>
      <c r="AG194" s="10"/>
      <c r="AH194" s="10"/>
      <c r="AI194" s="10"/>
      <c r="AJ194" s="10">
        <v>35.663490356346188</v>
      </c>
      <c r="AK194" s="10">
        <v>39.407222439069983</v>
      </c>
      <c r="AL194" s="10">
        <v>41.946237703625584</v>
      </c>
      <c r="AM194" s="10">
        <v>35.821950923567151</v>
      </c>
      <c r="AN194" s="10">
        <v>21.359939082819988</v>
      </c>
      <c r="AO194" s="10">
        <v>9.8933503478187053</v>
      </c>
      <c r="AP194" s="10">
        <v>16.073169745223847</v>
      </c>
      <c r="AQ194" s="10">
        <v>117.845</v>
      </c>
      <c r="AR194" s="10">
        <v>13.013002444384544</v>
      </c>
      <c r="AS194" s="10">
        <v>4.5650763628462698</v>
      </c>
      <c r="AT194" s="10">
        <v>2.6831740752550508</v>
      </c>
      <c r="AU194" s="10">
        <v>0.68330693122971675</v>
      </c>
      <c r="AV194" s="16">
        <v>0.30624708073389506</v>
      </c>
      <c r="AW194" s="19">
        <v>160.73169745223848</v>
      </c>
      <c r="AX194" s="1" t="s">
        <v>120</v>
      </c>
      <c r="AY194" s="23">
        <v>29.991601049868802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1.2751513679633746</v>
      </c>
      <c r="BG194" s="24">
        <v>32.754825759588442</v>
      </c>
      <c r="BH194" s="24">
        <v>65.970022872448183</v>
      </c>
      <c r="BI194" s="21"/>
      <c r="BJ194" s="25">
        <f t="shared" ca="1" si="18"/>
        <v>0.67051223683754668</v>
      </c>
      <c r="BK194" s="24">
        <f t="shared" ca="1" si="19"/>
        <v>72.971381763915829</v>
      </c>
      <c r="BL194" s="23">
        <f t="shared" si="20"/>
        <v>1.1623761417133223</v>
      </c>
      <c r="BM194" s="23">
        <f t="shared" ca="1" si="21"/>
        <v>2.0576867521174167</v>
      </c>
      <c r="BN194" s="22">
        <f t="shared" si="22"/>
        <v>2.1139747055410867</v>
      </c>
      <c r="BO194" s="21"/>
      <c r="BP194" s="2"/>
    </row>
    <row r="195" spans="1:68" x14ac:dyDescent="0.2">
      <c r="A195">
        <v>9.1</v>
      </c>
      <c r="B195">
        <v>2.02</v>
      </c>
      <c r="C195">
        <v>0.38095000000000001</v>
      </c>
      <c r="D195">
        <v>6.0600000000000003E-3</v>
      </c>
      <c r="E195">
        <v>-1.6539999999999999E-2</v>
      </c>
      <c r="F195">
        <v>1.8612299999999999</v>
      </c>
      <c r="G195">
        <v>2.1097800000000002</v>
      </c>
      <c r="H195" s="21"/>
      <c r="I195" s="17">
        <f t="shared" si="16"/>
        <v>29.85564304461942</v>
      </c>
      <c r="J195" s="16">
        <f t="shared" si="17"/>
        <v>-30.155643044619421</v>
      </c>
      <c r="K195" s="10">
        <v>120</v>
      </c>
      <c r="L195" s="16">
        <v>3408.4645669291276</v>
      </c>
      <c r="M195" s="16">
        <v>1555.7086614173299</v>
      </c>
      <c r="N195" s="16">
        <v>12.937445319335081</v>
      </c>
      <c r="O195" s="16">
        <v>65.282870636550314</v>
      </c>
      <c r="P195" s="16">
        <v>65.497619509367382</v>
      </c>
      <c r="Q195" s="16">
        <v>0.80811955781421907</v>
      </c>
      <c r="R195" s="16">
        <v>1.2338151582724972</v>
      </c>
      <c r="S195" s="16">
        <v>14.913116167852367</v>
      </c>
      <c r="T195" s="20" t="s">
        <v>125</v>
      </c>
      <c r="U195" s="10">
        <v>7</v>
      </c>
      <c r="V195" s="20" t="s">
        <v>142</v>
      </c>
      <c r="W195" s="10">
        <v>5</v>
      </c>
      <c r="X195" s="20" t="s">
        <v>142</v>
      </c>
      <c r="Y195" s="10">
        <v>5</v>
      </c>
      <c r="Z195" s="20" t="s">
        <v>121</v>
      </c>
      <c r="AA195" s="15">
        <v>5</v>
      </c>
      <c r="AB195" s="11">
        <v>1.3685357108017087</v>
      </c>
      <c r="AC195" s="10">
        <v>34.023291225628057</v>
      </c>
      <c r="AD195" s="19">
        <v>64.608173063570234</v>
      </c>
      <c r="AE195" s="12"/>
      <c r="AF195" s="10"/>
      <c r="AG195" s="10"/>
      <c r="AH195" s="10"/>
      <c r="AI195" s="10"/>
      <c r="AJ195" s="10">
        <v>35.742596028061826</v>
      </c>
      <c r="AK195" s="10">
        <v>39.476752795591125</v>
      </c>
      <c r="AL195" s="10">
        <v>42.026518335420967</v>
      </c>
      <c r="AM195" s="10">
        <v>35.912321463202552</v>
      </c>
      <c r="AN195" s="10">
        <v>21.760956878850106</v>
      </c>
      <c r="AO195" s="10">
        <v>10.189287899170887</v>
      </c>
      <c r="AP195" s="10">
        <v>16.374404877341846</v>
      </c>
      <c r="AQ195" s="10">
        <v>117.845</v>
      </c>
      <c r="AR195" s="10">
        <v>13.536970743486746</v>
      </c>
      <c r="AS195" s="10">
        <v>5.0746303797873118</v>
      </c>
      <c r="AT195" s="10">
        <v>2.7114069682117417</v>
      </c>
      <c r="AU195" s="10">
        <v>0.68673888916353343</v>
      </c>
      <c r="AV195" s="16">
        <v>0.31111460595610746</v>
      </c>
      <c r="AW195" s="19">
        <v>163.74404877341846</v>
      </c>
      <c r="AX195" s="1" t="s">
        <v>120</v>
      </c>
      <c r="AY195" s="23">
        <v>30.155643044619399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100</v>
      </c>
      <c r="BE195" s="18">
        <v>0</v>
      </c>
      <c r="BF195" s="24">
        <v>1.3685357108017087</v>
      </c>
      <c r="BG195" s="24">
        <v>34.023291225628057</v>
      </c>
      <c r="BH195" s="24">
        <v>64.608173063570234</v>
      </c>
      <c r="BI195" s="21"/>
      <c r="BJ195" s="25">
        <f t="shared" ca="1" si="18"/>
        <v>0.67753351024273922</v>
      </c>
      <c r="BK195" s="24">
        <f t="shared" ca="1" si="19"/>
        <v>74.222477079294578</v>
      </c>
      <c r="BL195" s="23">
        <f t="shared" si="20"/>
        <v>1.2667763744109333</v>
      </c>
      <c r="BM195" s="23">
        <f t="shared" ca="1" si="21"/>
        <v>2.0755293388150613</v>
      </c>
      <c r="BN195" s="22">
        <f t="shared" si="22"/>
        <v>2.1304195943907382</v>
      </c>
      <c r="BO195" s="21"/>
      <c r="BP195" s="2"/>
    </row>
    <row r="196" spans="1:68" s="26" customFormat="1" ht="13.5" thickBot="1" x14ac:dyDescent="0.25">
      <c r="A196">
        <v>9.15</v>
      </c>
      <c r="B196">
        <v>2.02</v>
      </c>
      <c r="C196">
        <v>0.38571</v>
      </c>
      <c r="D196">
        <v>1.82E-3</v>
      </c>
      <c r="E196">
        <v>-1.61E-2</v>
      </c>
      <c r="F196">
        <v>1.87233</v>
      </c>
      <c r="G196">
        <v>2.1214499999999998</v>
      </c>
      <c r="H196" s="21"/>
      <c r="I196" s="17">
        <f t="shared" si="16"/>
        <v>30.019685039370078</v>
      </c>
      <c r="J196" s="16">
        <f t="shared" si="17"/>
        <v>-30.319685039370079</v>
      </c>
      <c r="K196" s="10">
        <v>120</v>
      </c>
      <c r="L196" s="16">
        <v>3428.1496062992064</v>
      </c>
      <c r="M196" s="16">
        <v>1565.1574803149679</v>
      </c>
      <c r="N196" s="16">
        <v>13.008530183727034</v>
      </c>
      <c r="O196" s="16">
        <v>66.544221765913747</v>
      </c>
      <c r="P196" s="16">
        <v>66.760665213767396</v>
      </c>
      <c r="Q196" s="16">
        <v>0.77797061874574314</v>
      </c>
      <c r="R196" s="16">
        <v>1.1653128623788935</v>
      </c>
      <c r="S196" s="16">
        <v>15.030794989836856</v>
      </c>
      <c r="T196" s="20" t="s">
        <v>125</v>
      </c>
      <c r="U196" s="10">
        <v>7</v>
      </c>
      <c r="V196" s="20" t="s">
        <v>142</v>
      </c>
      <c r="W196" s="10">
        <v>5</v>
      </c>
      <c r="X196" s="20" t="s">
        <v>142</v>
      </c>
      <c r="Y196" s="10">
        <v>5</v>
      </c>
      <c r="Z196" s="20" t="s">
        <v>121</v>
      </c>
      <c r="AA196" s="15">
        <v>5</v>
      </c>
      <c r="AB196" s="11">
        <v>1.2561114369793103</v>
      </c>
      <c r="AC196" s="10">
        <v>32.476216084783402</v>
      </c>
      <c r="AD196" s="19">
        <v>66.267672478237287</v>
      </c>
      <c r="AE196" s="12"/>
      <c r="AF196" s="10"/>
      <c r="AG196" s="10"/>
      <c r="AH196" s="10"/>
      <c r="AI196" s="10"/>
      <c r="AJ196" s="10">
        <v>35.825176909396284</v>
      </c>
      <c r="AK196" s="10">
        <v>39.5493368365495</v>
      </c>
      <c r="AL196" s="10">
        <v>42.110279764493924</v>
      </c>
      <c r="AM196" s="10">
        <v>36.007049891032551</v>
      </c>
      <c r="AN196" s="10">
        <v>22.181407255304581</v>
      </c>
      <c r="AO196" s="10">
        <v>10.312120177503632</v>
      </c>
      <c r="AP196" s="10">
        <v>16.690166303441849</v>
      </c>
      <c r="AQ196" s="10">
        <v>117.845</v>
      </c>
      <c r="AR196" s="10">
        <v>14.080000848894345</v>
      </c>
      <c r="AS196" s="10">
        <v>5.6028095207690809</v>
      </c>
      <c r="AT196" s="10">
        <v>2.7413250377070364</v>
      </c>
      <c r="AU196" s="10">
        <v>0.69037130645483946</v>
      </c>
      <c r="AV196" s="16">
        <v>0.31623076043932302</v>
      </c>
      <c r="AW196" s="19">
        <v>166.9016630344185</v>
      </c>
      <c r="AX196" s="1" t="s">
        <v>120</v>
      </c>
      <c r="AY196" s="23">
        <v>30.3196850393701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1.2561114369793103</v>
      </c>
      <c r="BG196" s="24">
        <v>32.476216084783402</v>
      </c>
      <c r="BH196" s="24">
        <v>66.267672478237287</v>
      </c>
      <c r="BI196" s="21"/>
      <c r="BJ196" s="25">
        <f t="shared" ca="1" si="18"/>
        <v>0.67005062557858563</v>
      </c>
      <c r="BK196" s="24">
        <f t="shared" ca="1" si="19"/>
        <v>75.199764771158655</v>
      </c>
      <c r="BL196" s="23">
        <f t="shared" si="20"/>
        <v>1.1960205966748907</v>
      </c>
      <c r="BM196" s="23">
        <f t="shared" ca="1" si="21"/>
        <v>2.055303269162716</v>
      </c>
      <c r="BN196" s="22">
        <f t="shared" si="22"/>
        <v>2.1086625207565697</v>
      </c>
      <c r="BO196" s="21"/>
      <c r="BP196" s="2"/>
    </row>
    <row r="197" spans="1:68" x14ac:dyDescent="0.2">
      <c r="A197">
        <v>9.1999999999999993</v>
      </c>
      <c r="B197">
        <v>1.98</v>
      </c>
      <c r="C197">
        <v>0.39711000000000002</v>
      </c>
      <c r="D197">
        <v>8.1300000000000001E-3</v>
      </c>
      <c r="E197">
        <v>-1.6060000000000001E-2</v>
      </c>
      <c r="F197">
        <v>1.8798999999999999</v>
      </c>
      <c r="G197">
        <v>2.1261999999999999</v>
      </c>
      <c r="H197" s="21"/>
      <c r="I197" s="17">
        <f t="shared" si="16"/>
        <v>30.183727034120732</v>
      </c>
      <c r="J197" s="16">
        <f t="shared" si="17"/>
        <v>-30.483727034120733</v>
      </c>
      <c r="K197" s="10">
        <v>120</v>
      </c>
      <c r="L197" s="16">
        <v>3447.8346456692848</v>
      </c>
      <c r="M197" s="16">
        <v>1574.6062992126056</v>
      </c>
      <c r="N197" s="16">
        <v>13.079615048118985</v>
      </c>
      <c r="O197" s="16">
        <v>69.565104722792611</v>
      </c>
      <c r="P197" s="16">
        <v>69.78170222292232</v>
      </c>
      <c r="Q197" s="16">
        <v>0.82283849740661175</v>
      </c>
      <c r="R197" s="16">
        <v>1.1791608275447323</v>
      </c>
      <c r="S197" s="16">
        <v>15.041493064562717</v>
      </c>
      <c r="T197" s="20" t="s">
        <v>125</v>
      </c>
      <c r="U197" s="10">
        <v>8</v>
      </c>
      <c r="V197" s="20" t="s">
        <v>142</v>
      </c>
      <c r="W197" s="10">
        <v>5</v>
      </c>
      <c r="X197" s="20" t="s">
        <v>30</v>
      </c>
      <c r="Y197" s="10">
        <v>6</v>
      </c>
      <c r="Z197" s="20" t="s">
        <v>121</v>
      </c>
      <c r="AA197" s="15">
        <v>5</v>
      </c>
      <c r="AB197" s="11">
        <v>1.2081790822467866</v>
      </c>
      <c r="AC197" s="10">
        <v>31.73984410987768</v>
      </c>
      <c r="AD197" s="19">
        <v>67.051976807875533</v>
      </c>
      <c r="AE197" s="12"/>
      <c r="AF197" s="10"/>
      <c r="AG197" s="10"/>
      <c r="AH197" s="10"/>
      <c r="AI197" s="10"/>
      <c r="AJ197" s="10">
        <v>36.066942084000246</v>
      </c>
      <c r="AK197" s="10">
        <v>39.761830627676304</v>
      </c>
      <c r="AL197" s="10">
        <v>42.355231082804437</v>
      </c>
      <c r="AM197" s="10">
        <v>36.233627666719173</v>
      </c>
      <c r="AN197" s="10">
        <v>17.391276180698153</v>
      </c>
      <c r="AO197" s="10">
        <v>10.797243144322138</v>
      </c>
      <c r="AP197" s="10">
        <v>17.44542555573058</v>
      </c>
      <c r="AQ197" s="10">
        <v>121.03</v>
      </c>
      <c r="AR197" s="10">
        <v>15.491231373773399</v>
      </c>
      <c r="AS197" s="10">
        <v>6.9787388784706099</v>
      </c>
      <c r="AT197" s="10">
        <v>2.8384683365857999</v>
      </c>
      <c r="AU197" s="10">
        <v>0.70239116724396822</v>
      </c>
      <c r="AV197" s="16">
        <v>0.32897213001682163</v>
      </c>
      <c r="AW197" s="19">
        <v>174.4542555573058</v>
      </c>
      <c r="AX197" s="1" t="s">
        <v>120</v>
      </c>
      <c r="AY197" s="23">
        <v>30.483727034120701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1.2081790822467866</v>
      </c>
      <c r="BG197" s="24">
        <v>31.73984410987768</v>
      </c>
      <c r="BH197" s="24">
        <v>67.051976807875533</v>
      </c>
      <c r="BI197" s="21"/>
      <c r="BJ197" s="25">
        <f t="shared" ca="1" si="18"/>
        <v>0.66627896683877685</v>
      </c>
      <c r="BK197" s="24">
        <f t="shared" ca="1" si="19"/>
        <v>78.2764495418091</v>
      </c>
      <c r="BL197" s="23">
        <f t="shared" si="20"/>
        <v>1.2090292074809381</v>
      </c>
      <c r="BM197" s="23">
        <f t="shared" ca="1" si="21"/>
        <v>2.044817949967968</v>
      </c>
      <c r="BN197" s="22">
        <f t="shared" si="22"/>
        <v>2.0966224226054182</v>
      </c>
      <c r="BO197" s="21"/>
      <c r="BP197" s="2"/>
    </row>
    <row r="198" spans="1:68" x14ac:dyDescent="0.2">
      <c r="A198">
        <v>9.25</v>
      </c>
      <c r="B198">
        <v>2.02</v>
      </c>
      <c r="C198">
        <v>0.39484999999999998</v>
      </c>
      <c r="D198">
        <v>8.7600000000000004E-3</v>
      </c>
      <c r="E198">
        <v>-1.576E-2</v>
      </c>
      <c r="F198">
        <v>1.8763300000000001</v>
      </c>
      <c r="G198">
        <v>2.12913</v>
      </c>
      <c r="H198" s="21"/>
      <c r="I198" s="17">
        <f t="shared" si="16"/>
        <v>30.34776902887139</v>
      </c>
      <c r="J198" s="16">
        <f t="shared" si="17"/>
        <v>-30.647769028871391</v>
      </c>
      <c r="K198" s="10">
        <v>120</v>
      </c>
      <c r="L198" s="16">
        <v>3467.5196850393636</v>
      </c>
      <c r="M198" s="16">
        <v>1584.0551181102435</v>
      </c>
      <c r="N198" s="16">
        <v>13.150699912510936</v>
      </c>
      <c r="O198" s="16">
        <v>68.966227926078034</v>
      </c>
      <c r="P198" s="16">
        <v>69.18398081827813</v>
      </c>
      <c r="Q198" s="16">
        <v>0.82731817467386171</v>
      </c>
      <c r="R198" s="16">
        <v>1.1958233176071991</v>
      </c>
      <c r="S198" s="16">
        <v>15.121728625006689</v>
      </c>
      <c r="T198" s="20" t="s">
        <v>125</v>
      </c>
      <c r="U198" s="10">
        <v>7</v>
      </c>
      <c r="V198" s="20" t="s">
        <v>142</v>
      </c>
      <c r="W198" s="10">
        <v>5</v>
      </c>
      <c r="X198" s="20" t="s">
        <v>142</v>
      </c>
      <c r="Y198" s="10">
        <v>5</v>
      </c>
      <c r="Z198" s="20" t="s">
        <v>121</v>
      </c>
      <c r="AA198" s="15">
        <v>5</v>
      </c>
      <c r="AB198" s="11">
        <v>1.2375378819452152</v>
      </c>
      <c r="AC198" s="10">
        <v>32.197046464669469</v>
      </c>
      <c r="AD198" s="19">
        <v>66.565415653385315</v>
      </c>
      <c r="AE198" s="12"/>
      <c r="AF198" s="10"/>
      <c r="AG198" s="10"/>
      <c r="AH198" s="10"/>
      <c r="AI198" s="10"/>
      <c r="AJ198" s="10">
        <v>35.974618345000785</v>
      </c>
      <c r="AK198" s="10">
        <v>39.680685578170269</v>
      </c>
      <c r="AL198" s="10">
        <v>42.261738125211515</v>
      </c>
      <c r="AM198" s="10">
        <v>36.188798561370859</v>
      </c>
      <c r="AN198" s="10">
        <v>22.988742642026011</v>
      </c>
      <c r="AO198" s="10">
        <v>10.722852715951078</v>
      </c>
      <c r="AP198" s="10">
        <v>17.295995204569532</v>
      </c>
      <c r="AQ198" s="10">
        <v>117.845</v>
      </c>
      <c r="AR198" s="10">
        <v>15.080386516223429</v>
      </c>
      <c r="AS198" s="10">
        <v>6.5755496750285944</v>
      </c>
      <c r="AT198" s="10">
        <v>2.795350185901595</v>
      </c>
      <c r="AU198" s="10">
        <v>0.69686952901601928</v>
      </c>
      <c r="AV198" s="16">
        <v>0.32612806448594023</v>
      </c>
      <c r="AW198" s="19">
        <v>172.95995204569533</v>
      </c>
      <c r="AX198" s="1" t="s">
        <v>120</v>
      </c>
      <c r="AY198" s="23">
        <v>30.647769028871402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1.2375378819452152</v>
      </c>
      <c r="BG198" s="24">
        <v>32.197046464669469</v>
      </c>
      <c r="BH198" s="24">
        <v>66.565415653385315</v>
      </c>
      <c r="BI198" s="21"/>
      <c r="BJ198" s="25">
        <f t="shared" ca="1" si="18"/>
        <v>0.66955045439757077</v>
      </c>
      <c r="BK198" s="24">
        <f t="shared" ca="1" si="19"/>
        <v>77.342738945252023</v>
      </c>
      <c r="BL198" s="23">
        <f t="shared" si="20"/>
        <v>1.2265611034413058</v>
      </c>
      <c r="BM198" s="23">
        <f t="shared" ca="1" si="21"/>
        <v>2.0528185790635161</v>
      </c>
      <c r="BN198" s="22">
        <f t="shared" si="22"/>
        <v>2.1033209052309503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0.44228000000000001</v>
      </c>
      <c r="D199">
        <v>-2.31E-3</v>
      </c>
      <c r="E199">
        <v>-1.489E-2</v>
      </c>
      <c r="F199">
        <v>1.8767</v>
      </c>
      <c r="G199">
        <v>2.1293500000000001</v>
      </c>
      <c r="H199" s="21"/>
      <c r="I199" s="17">
        <f t="shared" si="16"/>
        <v>30.511811023622048</v>
      </c>
      <c r="J199" s="16">
        <f t="shared" si="17"/>
        <v>-30.811811023622049</v>
      </c>
      <c r="K199" s="10">
        <v>120</v>
      </c>
      <c r="L199" s="16">
        <v>3487.2047244094424</v>
      </c>
      <c r="M199" s="16">
        <v>1593.5039370078814</v>
      </c>
      <c r="N199" s="16">
        <v>13.221784776902886</v>
      </c>
      <c r="O199" s="16">
        <v>81.534690965092395</v>
      </c>
      <c r="P199" s="16">
        <v>81.755794494296637</v>
      </c>
      <c r="Q199" s="16">
        <v>0.74860384554932669</v>
      </c>
      <c r="R199" s="16">
        <v>0.91565845599060269</v>
      </c>
      <c r="S199" s="16">
        <v>15.354411750294195</v>
      </c>
      <c r="T199" s="20" t="s">
        <v>125</v>
      </c>
      <c r="U199" s="10">
        <v>8</v>
      </c>
      <c r="V199" s="20" t="s">
        <v>30</v>
      </c>
      <c r="W199" s="10">
        <v>6</v>
      </c>
      <c r="X199" s="20" t="s">
        <v>30</v>
      </c>
      <c r="Y199" s="10">
        <v>6</v>
      </c>
      <c r="Z199" s="20" t="s">
        <v>30</v>
      </c>
      <c r="AA199" s="15">
        <v>6</v>
      </c>
      <c r="AB199" s="11">
        <v>0.88112190910325694</v>
      </c>
      <c r="AC199" s="10">
        <v>24.547632362168287</v>
      </c>
      <c r="AD199" s="19">
        <v>74.571245728728456</v>
      </c>
      <c r="AE199" s="12"/>
      <c r="AF199" s="10"/>
      <c r="AG199" s="10"/>
      <c r="AH199" s="10"/>
      <c r="AI199" s="10"/>
      <c r="AJ199" s="10">
        <v>36.978815702238677</v>
      </c>
      <c r="AK199" s="10">
        <v>40.56326690957745</v>
      </c>
      <c r="AL199" s="10">
        <v>43.275511215551482</v>
      </c>
      <c r="AM199" s="10">
        <v>37.13168458707225</v>
      </c>
      <c r="AN199" s="10">
        <v>20.383672741273099</v>
      </c>
      <c r="AO199" s="10">
        <v>12.28046612301682</v>
      </c>
      <c r="AP199" s="10">
        <v>20.438948623574159</v>
      </c>
      <c r="AQ199" s="10">
        <v>121.03</v>
      </c>
      <c r="AR199" s="10">
        <v>20.724357284145224</v>
      </c>
      <c r="AS199" s="10">
        <v>12.08448214147209</v>
      </c>
      <c r="AT199" s="10">
        <v>3.2379504751005368</v>
      </c>
      <c r="AU199" s="10">
        <v>0.75081619674802313</v>
      </c>
      <c r="AV199" s="16">
        <v>0.39040698250419309</v>
      </c>
      <c r="AW199" s="19">
        <v>204.3894862357416</v>
      </c>
      <c r="AX199" s="1" t="s">
        <v>120</v>
      </c>
      <c r="AY199" s="23">
        <v>30.811811023621999</v>
      </c>
      <c r="AZ199" s="18">
        <v>0</v>
      </c>
      <c r="BA199" s="18">
        <v>0</v>
      </c>
      <c r="BB199" s="18">
        <v>100</v>
      </c>
      <c r="BC199" s="18">
        <v>0</v>
      </c>
      <c r="BD199" s="18">
        <v>0</v>
      </c>
      <c r="BE199" s="18">
        <v>100</v>
      </c>
      <c r="BF199" s="24">
        <v>0.88112190910325694</v>
      </c>
      <c r="BG199" s="24">
        <v>24.547632362168287</v>
      </c>
      <c r="BH199" s="24">
        <v>74.571245728728456</v>
      </c>
      <c r="BI199" s="21"/>
      <c r="BJ199" s="25">
        <f t="shared" ca="1" si="18"/>
        <v>0.6219097400915049</v>
      </c>
      <c r="BK199" s="24">
        <f t="shared" ca="1" si="19"/>
        <v>90.148055859426236</v>
      </c>
      <c r="BL199" s="23">
        <f t="shared" si="20"/>
        <v>0.93561221808978645</v>
      </c>
      <c r="BM199" s="23">
        <f t="shared" ca="1" si="21"/>
        <v>1.9271913817421096</v>
      </c>
      <c r="BN199" s="22">
        <f t="shared" si="22"/>
        <v>1.9752746128423413</v>
      </c>
      <c r="BO199" s="21"/>
      <c r="BP199" s="2"/>
    </row>
    <row r="200" spans="1:68" x14ac:dyDescent="0.2">
      <c r="A200">
        <v>9.35</v>
      </c>
      <c r="B200">
        <v>2.02</v>
      </c>
      <c r="C200">
        <v>0.50249999999999995</v>
      </c>
      <c r="D200">
        <v>9.4800000000000006E-3</v>
      </c>
      <c r="E200">
        <v>-1.5129999999999999E-2</v>
      </c>
      <c r="F200">
        <v>1.8707800000000001</v>
      </c>
      <c r="G200">
        <v>2.1277499999999998</v>
      </c>
      <c r="H200" s="21"/>
      <c r="I200" s="17">
        <f t="shared" si="16"/>
        <v>30.675853018372699</v>
      </c>
      <c r="J200" s="16">
        <f t="shared" si="17"/>
        <v>-30.9758530183727</v>
      </c>
      <c r="K200" s="10">
        <v>120</v>
      </c>
      <c r="L200" s="16">
        <v>3506.8897637795203</v>
      </c>
      <c r="M200" s="16">
        <v>1602.9527559055189</v>
      </c>
      <c r="N200" s="16">
        <v>13.292869641294836</v>
      </c>
      <c r="O200" s="16">
        <v>97.492372689938378</v>
      </c>
      <c r="P200" s="16">
        <v>97.712551905486293</v>
      </c>
      <c r="Q200" s="16">
        <v>0.83243780583643323</v>
      </c>
      <c r="R200" s="16">
        <v>0.8519251514806605</v>
      </c>
      <c r="S200" s="16">
        <v>15.290223301939022</v>
      </c>
      <c r="T200" s="20" t="s">
        <v>125</v>
      </c>
      <c r="U200" s="10">
        <v>8</v>
      </c>
      <c r="V200" s="20" t="s">
        <v>30</v>
      </c>
      <c r="W200" s="10">
        <v>6</v>
      </c>
      <c r="X200" s="20" t="s">
        <v>30</v>
      </c>
      <c r="Y200" s="10">
        <v>6</v>
      </c>
      <c r="Z200" s="20" t="s">
        <v>30</v>
      </c>
      <c r="AA200" s="15">
        <v>6</v>
      </c>
      <c r="AB200" s="11">
        <v>0.76668359673207931</v>
      </c>
      <c r="AC200" s="10">
        <v>20.673693559474131</v>
      </c>
      <c r="AD200" s="19">
        <v>78.55962284379379</v>
      </c>
      <c r="AE200" s="12"/>
      <c r="AF200" s="10"/>
      <c r="AG200" s="10"/>
      <c r="AH200" s="10"/>
      <c r="AI200" s="10"/>
      <c r="AJ200" s="10">
        <v>38.025138908593611</v>
      </c>
      <c r="AK200" s="10">
        <v>41.48289582983098</v>
      </c>
      <c r="AL200" s="10">
        <v>44.32449282134975</v>
      </c>
      <c r="AM200" s="10">
        <v>38.328441392911472</v>
      </c>
      <c r="AN200" s="10">
        <v>24.373093172484595</v>
      </c>
      <c r="AO200" s="10">
        <v>14.5968517676014</v>
      </c>
      <c r="AP200" s="10">
        <v>24.428137976371573</v>
      </c>
      <c r="AQ200" s="10">
        <v>121.03</v>
      </c>
      <c r="AR200" s="10">
        <v>26.759555047104278</v>
      </c>
      <c r="AS200" s="10">
        <v>17.975432756851706</v>
      </c>
      <c r="AT200" s="10">
        <v>3.7574836768388851</v>
      </c>
      <c r="AU200" s="10">
        <v>0.81136601641377448</v>
      </c>
      <c r="AV200" s="16">
        <v>0.51654213819503958</v>
      </c>
      <c r="AW200" s="19">
        <v>244.28137976371573</v>
      </c>
      <c r="AX200" s="1" t="s">
        <v>120</v>
      </c>
      <c r="AY200" s="23">
        <v>30.9758530183727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0</v>
      </c>
      <c r="BE200" s="18">
        <v>100</v>
      </c>
      <c r="BF200" s="24">
        <v>0.76668359673207931</v>
      </c>
      <c r="BG200" s="24">
        <v>20.673693559474131</v>
      </c>
      <c r="BH200" s="24">
        <v>78.55962284379379</v>
      </c>
      <c r="BI200" s="21"/>
      <c r="BJ200" s="25">
        <f t="shared" ca="1" si="18"/>
        <v>0.59235449780029958</v>
      </c>
      <c r="BK200" s="24">
        <f t="shared" ca="1" si="19"/>
        <v>106.83194515566133</v>
      </c>
      <c r="BL200" s="23">
        <f t="shared" si="20"/>
        <v>0.86749223878431381</v>
      </c>
      <c r="BM200" s="23">
        <f t="shared" ca="1" si="21"/>
        <v>1.8490326149059013</v>
      </c>
      <c r="BN200" s="22">
        <f t="shared" si="22"/>
        <v>1.8946025134046496</v>
      </c>
      <c r="BO200" s="21"/>
      <c r="BP200" s="2"/>
    </row>
    <row r="201" spans="1:68" x14ac:dyDescent="0.2">
      <c r="A201">
        <v>9.4</v>
      </c>
      <c r="B201">
        <v>2.02</v>
      </c>
      <c r="C201">
        <v>0.52512999999999999</v>
      </c>
      <c r="D201">
        <v>3.1350000000000003E-2</v>
      </c>
      <c r="E201">
        <v>-1.545E-2</v>
      </c>
      <c r="F201">
        <v>1.87233</v>
      </c>
      <c r="G201">
        <v>2.1303999999999998</v>
      </c>
      <c r="H201" s="21"/>
      <c r="I201" s="17">
        <f t="shared" si="16"/>
        <v>30.83989501312336</v>
      </c>
      <c r="J201" s="16">
        <f t="shared" si="17"/>
        <v>-31.139895013123361</v>
      </c>
      <c r="K201" s="10">
        <v>120</v>
      </c>
      <c r="L201" s="16">
        <v>3526.5748031495996</v>
      </c>
      <c r="M201" s="16">
        <v>1612.401574803157</v>
      </c>
      <c r="N201" s="16">
        <v>13.363954505686788</v>
      </c>
      <c r="O201" s="16">
        <v>103.48909034907597</v>
      </c>
      <c r="P201" s="16">
        <v>103.70803714641546</v>
      </c>
      <c r="Q201" s="16">
        <v>0.98794660239953891</v>
      </c>
      <c r="R201" s="16">
        <v>0.95262298813422874</v>
      </c>
      <c r="S201" s="16">
        <v>15.204638704132121</v>
      </c>
      <c r="T201" s="20" t="s">
        <v>125</v>
      </c>
      <c r="U201" s="10">
        <v>8</v>
      </c>
      <c r="V201" s="20" t="s">
        <v>30</v>
      </c>
      <c r="W201" s="10">
        <v>6</v>
      </c>
      <c r="X201" s="20" t="s">
        <v>30</v>
      </c>
      <c r="Y201" s="10">
        <v>6</v>
      </c>
      <c r="Z201" s="20" t="s">
        <v>30</v>
      </c>
      <c r="AA201" s="15">
        <v>6</v>
      </c>
      <c r="AB201" s="11">
        <v>0.77681472418564113</v>
      </c>
      <c r="AC201" s="10">
        <v>21.035766244924815</v>
      </c>
      <c r="AD201" s="19">
        <v>78.187419030889544</v>
      </c>
      <c r="AE201" s="12"/>
      <c r="AF201" s="10"/>
      <c r="AG201" s="10"/>
      <c r="AH201" s="10"/>
      <c r="AI201" s="10"/>
      <c r="AJ201" s="10">
        <v>38.344819872109838</v>
      </c>
      <c r="AK201" s="10">
        <v>41.763893952397652</v>
      </c>
      <c r="AL201" s="10">
        <v>44.643507460998656</v>
      </c>
      <c r="AM201" s="10">
        <v>38.778102785981162</v>
      </c>
      <c r="AN201" s="10">
        <v>25.872272587268991</v>
      </c>
      <c r="AO201" s="10">
        <v>15.722323958643498</v>
      </c>
      <c r="AP201" s="10">
        <v>25.927009286603866</v>
      </c>
      <c r="AQ201" s="10">
        <v>121.03</v>
      </c>
      <c r="AR201" s="10">
        <v>28.700808394237239</v>
      </c>
      <c r="AS201" s="10">
        <v>19.868941079129957</v>
      </c>
      <c r="AT201" s="10">
        <v>3.9255736483874122</v>
      </c>
      <c r="AU201" s="10">
        <v>0.83031283473618656</v>
      </c>
      <c r="AV201" s="16">
        <v>0.57208558798898945</v>
      </c>
      <c r="AW201" s="19">
        <v>259.27009286603868</v>
      </c>
      <c r="AX201" s="1" t="s">
        <v>120</v>
      </c>
      <c r="AY201" s="23">
        <v>31.1398950131234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0.77681472418564113</v>
      </c>
      <c r="BG201" s="24">
        <v>21.035766244924815</v>
      </c>
      <c r="BH201" s="24">
        <v>78.187419030889544</v>
      </c>
      <c r="BI201" s="21"/>
      <c r="BJ201" s="25">
        <f t="shared" ca="1" si="18"/>
        <v>0.59683617405072464</v>
      </c>
      <c r="BK201" s="24">
        <f t="shared" ca="1" si="19"/>
        <v>113.24017359830897</v>
      </c>
      <c r="BL201" s="23">
        <f t="shared" si="20"/>
        <v>0.96910003199996864</v>
      </c>
      <c r="BM201" s="23">
        <f t="shared" ca="1" si="21"/>
        <v>1.8602095922734472</v>
      </c>
      <c r="BN201" s="22">
        <f t="shared" si="22"/>
        <v>1.9042879437281959</v>
      </c>
      <c r="BO201" s="21"/>
      <c r="BP201" s="2"/>
    </row>
    <row r="202" spans="1:68" x14ac:dyDescent="0.2">
      <c r="A202">
        <v>9.4499999999999993</v>
      </c>
      <c r="B202">
        <v>2.0699999999999998</v>
      </c>
      <c r="C202">
        <v>0.51102000000000003</v>
      </c>
      <c r="D202">
        <v>4.9009999999999998E-2</v>
      </c>
      <c r="E202">
        <v>-1.687E-2</v>
      </c>
      <c r="F202">
        <v>1.8722799999999999</v>
      </c>
      <c r="G202">
        <v>2.1297000000000001</v>
      </c>
      <c r="H202" s="21"/>
      <c r="I202" s="17">
        <f t="shared" si="16"/>
        <v>31.003937007874011</v>
      </c>
      <c r="J202" s="16">
        <f t="shared" si="17"/>
        <v>-31.303937007874012</v>
      </c>
      <c r="K202" s="10">
        <v>120</v>
      </c>
      <c r="L202" s="16">
        <v>3546.2598425196775</v>
      </c>
      <c r="M202" s="16">
        <v>1621.8503937007945</v>
      </c>
      <c r="N202" s="16">
        <v>13.435039370078737</v>
      </c>
      <c r="O202" s="16">
        <v>99.75008521560575</v>
      </c>
      <c r="P202" s="16">
        <v>99.963563157145387</v>
      </c>
      <c r="Q202" s="16">
        <v>1.113519777859276</v>
      </c>
      <c r="R202" s="16">
        <v>1.1139256572005074</v>
      </c>
      <c r="S202" s="16">
        <v>14.824857051364004</v>
      </c>
      <c r="T202" s="20" t="s">
        <v>125</v>
      </c>
      <c r="U202" s="10">
        <v>8</v>
      </c>
      <c r="V202" s="20" t="s">
        <v>30</v>
      </c>
      <c r="W202" s="10">
        <v>6</v>
      </c>
      <c r="X202" s="20" t="s">
        <v>30</v>
      </c>
      <c r="Y202" s="10">
        <v>6</v>
      </c>
      <c r="Z202" s="20" t="s">
        <v>30</v>
      </c>
      <c r="AA202" s="15">
        <v>6</v>
      </c>
      <c r="AB202" s="11">
        <v>0.85692312935142922</v>
      </c>
      <c r="AC202" s="10">
        <v>23.786146966498322</v>
      </c>
      <c r="AD202" s="19">
        <v>75.356929904150249</v>
      </c>
      <c r="AE202" s="12"/>
      <c r="AF202" s="10"/>
      <c r="AG202" s="10"/>
      <c r="AH202" s="10"/>
      <c r="AI202" s="10"/>
      <c r="AJ202" s="10">
        <v>38.091344903758952</v>
      </c>
      <c r="AK202" s="10">
        <v>41.541089229821843</v>
      </c>
      <c r="AL202" s="10">
        <v>44.390617426833472</v>
      </c>
      <c r="AM202" s="10">
        <v>38.497267236785902</v>
      </c>
      <c r="AN202" s="10">
        <v>24.937521303901438</v>
      </c>
      <c r="AO202" s="10">
        <v>15.432927459949312</v>
      </c>
      <c r="AP202" s="10">
        <v>24.990890789286347</v>
      </c>
      <c r="AQ202" s="10">
        <v>121.03</v>
      </c>
      <c r="AR202" s="10">
        <v>27.321222900414366</v>
      </c>
      <c r="AS202" s="10">
        <v>18.519891200296364</v>
      </c>
      <c r="AT202" s="10">
        <v>3.7824407388666046</v>
      </c>
      <c r="AU202" s="10">
        <v>0.81391897036729044</v>
      </c>
      <c r="AV202" s="16">
        <v>0.53442769587466277</v>
      </c>
      <c r="AW202" s="19">
        <v>249.90890789286345</v>
      </c>
      <c r="AX202" s="1" t="s">
        <v>120</v>
      </c>
      <c r="AY202" s="23">
        <v>31.303937007874001</v>
      </c>
      <c r="AZ202" s="18">
        <v>0</v>
      </c>
      <c r="BA202" s="18">
        <v>0</v>
      </c>
      <c r="BB202" s="18">
        <v>100</v>
      </c>
      <c r="BC202" s="18">
        <v>0</v>
      </c>
      <c r="BD202" s="18">
        <v>0</v>
      </c>
      <c r="BE202" s="18">
        <v>100</v>
      </c>
      <c r="BF202" s="24">
        <v>0.85692312935142922</v>
      </c>
      <c r="BG202" s="24">
        <v>23.786146966498322</v>
      </c>
      <c r="BH202" s="24">
        <v>75.356929904150249</v>
      </c>
      <c r="BI202" s="21"/>
      <c r="BJ202" s="25">
        <f t="shared" ca="1" si="18"/>
        <v>0.61853437486216156</v>
      </c>
      <c r="BK202" s="24">
        <f t="shared" ca="1" si="19"/>
        <v>109.32371105309694</v>
      </c>
      <c r="BL202" s="23">
        <f t="shared" si="20"/>
        <v>1.1340410070136233</v>
      </c>
      <c r="BM202" s="23">
        <f t="shared" ca="1" si="21"/>
        <v>1.916574298147586</v>
      </c>
      <c r="BN202" s="22">
        <f t="shared" si="22"/>
        <v>1.9599330691968266</v>
      </c>
      <c r="BO202" s="21"/>
      <c r="BP202" s="2"/>
    </row>
    <row r="203" spans="1:68" x14ac:dyDescent="0.2">
      <c r="A203">
        <v>9.5</v>
      </c>
      <c r="B203">
        <v>2.02</v>
      </c>
      <c r="C203">
        <v>0.46688000000000002</v>
      </c>
      <c r="D203">
        <v>3.3450000000000001E-2</v>
      </c>
      <c r="E203">
        <v>-1.7319999999999999E-2</v>
      </c>
      <c r="F203">
        <v>1.8721300000000001</v>
      </c>
      <c r="G203">
        <v>2.1325500000000002</v>
      </c>
      <c r="H203" s="21"/>
      <c r="I203" s="17">
        <f t="shared" si="16"/>
        <v>31.167979002624669</v>
      </c>
      <c r="J203" s="16">
        <f t="shared" si="17"/>
        <v>-31.46797900262467</v>
      </c>
      <c r="K203" s="10">
        <v>120</v>
      </c>
      <c r="L203" s="16">
        <v>3565.9448818897563</v>
      </c>
      <c r="M203" s="16">
        <v>1631.2992125984324</v>
      </c>
      <c r="N203" s="16">
        <v>13.50612423447069</v>
      </c>
      <c r="O203" s="16">
        <v>88.053438398357301</v>
      </c>
      <c r="P203" s="16">
        <v>88.265183251791356</v>
      </c>
      <c r="Q203" s="16">
        <v>1.0028788599570388</v>
      </c>
      <c r="R203" s="16">
        <v>1.1362111571174756</v>
      </c>
      <c r="S203" s="16">
        <v>14.704503710698049</v>
      </c>
      <c r="T203" s="20" t="s">
        <v>125</v>
      </c>
      <c r="U203" s="10">
        <v>8</v>
      </c>
      <c r="V203" s="20" t="s">
        <v>30</v>
      </c>
      <c r="W203" s="10">
        <v>6</v>
      </c>
      <c r="X203" s="20" t="s">
        <v>30</v>
      </c>
      <c r="Y203" s="10">
        <v>6</v>
      </c>
      <c r="Z203" s="20" t="s">
        <v>30</v>
      </c>
      <c r="AA203" s="15">
        <v>6</v>
      </c>
      <c r="AB203" s="11">
        <v>0.94316571477645539</v>
      </c>
      <c r="AC203" s="10">
        <v>26.322906804682333</v>
      </c>
      <c r="AD203" s="19">
        <v>72.733927480541212</v>
      </c>
      <c r="AE203" s="12"/>
      <c r="AF203" s="10"/>
      <c r="AG203" s="10"/>
      <c r="AH203" s="10"/>
      <c r="AI203" s="10"/>
      <c r="AJ203" s="10">
        <v>37.304839947131697</v>
      </c>
      <c r="AK203" s="10">
        <v>40.849805517365851</v>
      </c>
      <c r="AL203" s="10">
        <v>43.603161631658317</v>
      </c>
      <c r="AM203" s="10">
        <v>37.619888743884353</v>
      </c>
      <c r="AN203" s="10">
        <v>22.013359599589325</v>
      </c>
      <c r="AO203" s="10">
        <v>13.62745557070534</v>
      </c>
      <c r="AP203" s="10">
        <v>22.066295812947839</v>
      </c>
      <c r="AQ203" s="10">
        <v>121.03</v>
      </c>
      <c r="AR203" s="10">
        <v>22.918628753969671</v>
      </c>
      <c r="AS203" s="10">
        <v>14.219093605035452</v>
      </c>
      <c r="AT203" s="10">
        <v>3.3755649997664769</v>
      </c>
      <c r="AU203" s="10">
        <v>0.76658038977788789</v>
      </c>
      <c r="AV203" s="16">
        <v>0.43198812136536635</v>
      </c>
      <c r="AW203" s="19">
        <v>220.6629581294784</v>
      </c>
      <c r="AX203" s="1" t="s">
        <v>120</v>
      </c>
      <c r="AY203" s="23">
        <v>31.467979002624698</v>
      </c>
      <c r="AZ203" s="18">
        <v>0</v>
      </c>
      <c r="BA203" s="18">
        <v>0</v>
      </c>
      <c r="BB203" s="18">
        <v>100</v>
      </c>
      <c r="BC203" s="18">
        <v>0</v>
      </c>
      <c r="BD203" s="18">
        <v>0</v>
      </c>
      <c r="BE203" s="18">
        <v>100</v>
      </c>
      <c r="BF203" s="24">
        <v>0.94316571477645539</v>
      </c>
      <c r="BG203" s="24">
        <v>26.322906804682333</v>
      </c>
      <c r="BH203" s="24">
        <v>72.733927480541212</v>
      </c>
      <c r="BI203" s="21"/>
      <c r="BJ203" s="25">
        <f t="shared" ca="1" si="18"/>
        <v>0.63683668875675437</v>
      </c>
      <c r="BK203" s="24">
        <f t="shared" ca="1" si="19"/>
        <v>96.403845078258243</v>
      </c>
      <c r="BL203" s="23">
        <f t="shared" si="20"/>
        <v>1.159636011330158</v>
      </c>
      <c r="BM203" s="23">
        <f t="shared" ca="1" si="21"/>
        <v>1.9640259150011365</v>
      </c>
      <c r="BN203" s="22">
        <f t="shared" si="22"/>
        <v>2.0069372134905867</v>
      </c>
      <c r="BO203" s="21"/>
      <c r="BP203" s="2"/>
    </row>
    <row r="204" spans="1:68" x14ac:dyDescent="0.2">
      <c r="A204">
        <v>9.5500000000000007</v>
      </c>
      <c r="B204">
        <v>0.41</v>
      </c>
      <c r="C204">
        <v>0.41802</v>
      </c>
      <c r="D204">
        <v>4.9500000000000004E-3</v>
      </c>
      <c r="E204">
        <v>-1.7760000000000001E-2</v>
      </c>
      <c r="F204">
        <v>1.86893</v>
      </c>
      <c r="G204">
        <v>2.1301999999999999</v>
      </c>
      <c r="H204" s="21"/>
      <c r="I204" s="17">
        <f t="shared" si="16"/>
        <v>31.332020997375327</v>
      </c>
      <c r="J204" s="16">
        <f t="shared" si="17"/>
        <v>-31.632020997375328</v>
      </c>
      <c r="K204" s="10">
        <v>120</v>
      </c>
      <c r="L204" s="16">
        <v>3585.6299212598351</v>
      </c>
      <c r="M204" s="16">
        <v>1640.7480314960703</v>
      </c>
      <c r="N204" s="16">
        <v>13.577209098862642</v>
      </c>
      <c r="O204" s="16">
        <v>75.106040041067757</v>
      </c>
      <c r="P204" s="16">
        <v>75.316090319465232</v>
      </c>
      <c r="Q204" s="16">
        <v>0.8002267931052548</v>
      </c>
      <c r="R204" s="16">
        <v>1.0624911485858666</v>
      </c>
      <c r="S204" s="16">
        <v>14.58682488871356</v>
      </c>
      <c r="T204" s="20" t="s">
        <v>125</v>
      </c>
      <c r="U204" s="10">
        <v>8</v>
      </c>
      <c r="V204" s="20" t="s">
        <v>30</v>
      </c>
      <c r="W204" s="10">
        <v>6</v>
      </c>
      <c r="X204" s="20" t="s">
        <v>30</v>
      </c>
      <c r="Y204" s="10">
        <v>6</v>
      </c>
      <c r="Z204" s="20" t="s">
        <v>30</v>
      </c>
      <c r="AA204" s="15">
        <v>6</v>
      </c>
      <c r="AB204" s="11">
        <v>1.0243697948905179</v>
      </c>
      <c r="AC204" s="10">
        <v>28.297460784322297</v>
      </c>
      <c r="AD204" s="19">
        <v>70.678169420787185</v>
      </c>
      <c r="AE204" s="12"/>
      <c r="AF204" s="10"/>
      <c r="AG204" s="10"/>
      <c r="AH204" s="10"/>
      <c r="AI204" s="10"/>
      <c r="AJ204" s="10">
        <v>36.287787699093734</v>
      </c>
      <c r="AK204" s="10">
        <v>39.95593297867471</v>
      </c>
      <c r="AL204" s="10">
        <v>42.578635813580483</v>
      </c>
      <c r="AM204" s="10">
        <v>36.648706773959894</v>
      </c>
      <c r="AN204" s="10">
        <v>18.776510010266939</v>
      </c>
      <c r="AO204" s="10">
        <v>11.508203659412052</v>
      </c>
      <c r="AP204" s="10">
        <v>18.829022579866308</v>
      </c>
      <c r="AQ204" s="10">
        <v>121.03</v>
      </c>
      <c r="AR204" s="10">
        <v>17.337647504107565</v>
      </c>
      <c r="AS204" s="10">
        <v>8.7676937792487077</v>
      </c>
      <c r="AT204" s="10">
        <v>2.9038983166274361</v>
      </c>
      <c r="AU204" s="10">
        <v>0.70952599792311355</v>
      </c>
      <c r="AV204" s="16">
        <v>0.3523391322360972</v>
      </c>
      <c r="AW204" s="19">
        <v>188.29022579866307</v>
      </c>
      <c r="AX204" s="1" t="s">
        <v>120</v>
      </c>
      <c r="AY204" s="23">
        <v>31.632020997375299</v>
      </c>
      <c r="AZ204" s="18">
        <v>0</v>
      </c>
      <c r="BA204" s="18">
        <v>0</v>
      </c>
      <c r="BB204" s="18">
        <v>100</v>
      </c>
      <c r="BC204" s="18">
        <v>0</v>
      </c>
      <c r="BD204" s="18">
        <v>0</v>
      </c>
      <c r="BE204" s="18">
        <v>100</v>
      </c>
      <c r="BF204" s="24">
        <v>1.0243697948905179</v>
      </c>
      <c r="BG204" s="24">
        <v>28.297460784322297</v>
      </c>
      <c r="BH204" s="24">
        <v>70.678169420787185</v>
      </c>
      <c r="BI204" s="21"/>
      <c r="BJ204" s="25">
        <f t="shared" ca="1" si="18"/>
        <v>0.6509567116663042</v>
      </c>
      <c r="BK204" s="24">
        <f t="shared" ca="1" si="19"/>
        <v>81.953317163030377</v>
      </c>
      <c r="BL204" s="23">
        <f t="shared" si="20"/>
        <v>1.0883992711147508</v>
      </c>
      <c r="BM204" s="23">
        <f t="shared" ca="1" si="21"/>
        <v>2.0005003901616609</v>
      </c>
      <c r="BN204" s="22">
        <f t="shared" si="22"/>
        <v>2.0426952645898724</v>
      </c>
      <c r="BO204" s="21"/>
      <c r="BP204" s="2"/>
    </row>
    <row r="205" spans="1:68" x14ac:dyDescent="0.2">
      <c r="A205">
        <v>9.6</v>
      </c>
      <c r="B205">
        <v>0.14000000000000001</v>
      </c>
      <c r="C205">
        <v>0.43004999999999999</v>
      </c>
      <c r="D205">
        <v>-6.6E-4</v>
      </c>
      <c r="E205">
        <v>-1.7000000000000001E-2</v>
      </c>
      <c r="F205">
        <v>1.8765499999999999</v>
      </c>
      <c r="G205">
        <v>2.1400800000000002</v>
      </c>
      <c r="H205" s="21"/>
      <c r="I205" s="17">
        <f t="shared" ref="I205:I206" si="23">IF(A205="(m)",0,A205/0.3048)</f>
        <v>31.496062992125982</v>
      </c>
      <c r="J205" s="16">
        <f t="shared" ref="J205:J206" si="24">$J$7-I205</f>
        <v>-31.796062992125982</v>
      </c>
      <c r="K205" s="10">
        <v>120</v>
      </c>
      <c r="L205" s="16">
        <v>3605.3149606299135</v>
      </c>
      <c r="M205" s="16">
        <v>1650.196850393708</v>
      </c>
      <c r="N205" s="16">
        <v>13.648293963254591</v>
      </c>
      <c r="O205" s="16">
        <v>78.293866529774121</v>
      </c>
      <c r="P205" s="16">
        <v>78.506843801416593</v>
      </c>
      <c r="Q205" s="16">
        <v>0.76033633363021957</v>
      </c>
      <c r="R205" s="16">
        <v>0.96849688105344511</v>
      </c>
      <c r="S205" s="16">
        <v>14.790088308504947</v>
      </c>
      <c r="T205" s="20" t="s">
        <v>125</v>
      </c>
      <c r="U205" s="10">
        <v>8</v>
      </c>
      <c r="V205" s="20" t="s">
        <v>30</v>
      </c>
      <c r="W205" s="10">
        <v>6</v>
      </c>
      <c r="X205" s="20" t="s">
        <v>30</v>
      </c>
      <c r="Y205" s="10">
        <v>6</v>
      </c>
      <c r="Z205" s="20" t="s">
        <v>30</v>
      </c>
      <c r="AA205" s="15">
        <v>6</v>
      </c>
      <c r="AB205" s="11">
        <v>0.9336931335209897</v>
      </c>
      <c r="AC205" s="10">
        <v>26.067983307368678</v>
      </c>
      <c r="AD205" s="19">
        <v>72.998323559110332</v>
      </c>
      <c r="AE205" s="12"/>
      <c r="AF205" s="10"/>
      <c r="AG205" s="10"/>
      <c r="AH205" s="10"/>
      <c r="AI205" s="10"/>
      <c r="AJ205" s="10">
        <v>36.510888821404578</v>
      </c>
      <c r="AK205" s="10">
        <v>40.15201454164584</v>
      </c>
      <c r="AL205" s="10">
        <v>42.803982212565906</v>
      </c>
      <c r="AM205" s="10">
        <v>36.888013285106247</v>
      </c>
      <c r="AN205" s="10">
        <v>19.57346663244353</v>
      </c>
      <c r="AO205" s="10">
        <v>11.864503719101917</v>
      </c>
      <c r="AP205" s="10">
        <v>19.626710950354148</v>
      </c>
      <c r="AQ205" s="10">
        <v>121.03</v>
      </c>
      <c r="AR205" s="10">
        <v>18.65881843081004</v>
      </c>
      <c r="AS205" s="10">
        <v>10.055780449976162</v>
      </c>
      <c r="AT205" s="10">
        <v>2.9975129316514066</v>
      </c>
      <c r="AU205" s="10">
        <v>0.72090033922350805</v>
      </c>
      <c r="AV205" s="16">
        <v>0.36808036337216393</v>
      </c>
      <c r="AW205" s="19">
        <v>196.26710950354149</v>
      </c>
      <c r="AX205" s="1" t="s">
        <v>120</v>
      </c>
      <c r="AY205" s="23">
        <v>31.796062992126</v>
      </c>
      <c r="AZ205" s="18">
        <v>0</v>
      </c>
      <c r="BA205" s="18">
        <v>0</v>
      </c>
      <c r="BB205" s="18">
        <v>100</v>
      </c>
      <c r="BC205" s="18">
        <v>0</v>
      </c>
      <c r="BD205" s="18">
        <v>0</v>
      </c>
      <c r="BE205" s="18">
        <v>100</v>
      </c>
      <c r="BF205" s="24">
        <v>0.9336931335209897</v>
      </c>
      <c r="BG205" s="24">
        <v>26.067983307368678</v>
      </c>
      <c r="BH205" s="24">
        <v>72.998323559110332</v>
      </c>
      <c r="BI205" s="21"/>
      <c r="BJ205" s="25">
        <f t="shared" ca="1" si="18"/>
        <v>0.63698783503078293</v>
      </c>
      <c r="BK205" s="24">
        <f t="shared" ca="1" si="19"/>
        <v>84.882379709290504</v>
      </c>
      <c r="BL205" s="23">
        <f t="shared" si="20"/>
        <v>0.99125793531955886</v>
      </c>
      <c r="BM205" s="23">
        <f t="shared" ca="1" si="21"/>
        <v>1.9632507195345967</v>
      </c>
      <c r="BN205" s="22">
        <f t="shared" si="22"/>
        <v>2.0039829845365613</v>
      </c>
      <c r="BO205" s="21"/>
      <c r="BP205" s="2"/>
    </row>
    <row r="206" spans="1:68" x14ac:dyDescent="0.2">
      <c r="A206">
        <v>9.65</v>
      </c>
      <c r="B206">
        <v>0.23</v>
      </c>
      <c r="C206">
        <v>0.46496999999999999</v>
      </c>
      <c r="D206">
        <v>1.3180000000000001E-2</v>
      </c>
      <c r="E206">
        <v>-1.4109999999999999E-2</v>
      </c>
      <c r="F206">
        <v>1.8749</v>
      </c>
      <c r="G206">
        <v>2.1391499999999999</v>
      </c>
      <c r="H206" s="21"/>
      <c r="I206" s="17">
        <f t="shared" si="23"/>
        <v>31.66010498687664</v>
      </c>
      <c r="J206" s="16">
        <f t="shared" si="24"/>
        <v>-31.96010498687664</v>
      </c>
      <c r="K206" s="10">
        <v>120</v>
      </c>
      <c r="L206" s="16">
        <v>3624.9999999999923</v>
      </c>
      <c r="M206" s="16">
        <v>1659.6456692913459</v>
      </c>
      <c r="N206" s="16">
        <v>13.719378827646544</v>
      </c>
      <c r="O206" s="16">
        <v>87.547308008213562</v>
      </c>
      <c r="P206" s="16">
        <v>87.771415556800818</v>
      </c>
      <c r="Q206" s="16">
        <v>0.85874702153298066</v>
      </c>
      <c r="R206" s="16">
        <v>0.97839030632614898</v>
      </c>
      <c r="S206" s="16">
        <v>15.563024207448517</v>
      </c>
      <c r="T206" s="20" t="s">
        <v>125</v>
      </c>
      <c r="U206" s="10">
        <v>8</v>
      </c>
      <c r="V206" s="20" t="s">
        <v>30</v>
      </c>
      <c r="W206" s="10">
        <v>6</v>
      </c>
      <c r="X206" s="20" t="s">
        <v>30</v>
      </c>
      <c r="Y206" s="10">
        <v>6</v>
      </c>
      <c r="Z206" s="20" t="s">
        <v>30</v>
      </c>
      <c r="AA206" s="15">
        <v>6</v>
      </c>
      <c r="AB206" s="11">
        <v>0.86832533252069766</v>
      </c>
      <c r="AC206" s="10">
        <v>24.149744265863205</v>
      </c>
      <c r="AD206" s="19">
        <v>74.981930401616097</v>
      </c>
      <c r="AE206" s="12"/>
      <c r="AF206" s="10"/>
      <c r="AG206" s="10"/>
      <c r="AH206" s="10"/>
      <c r="AI206" s="10"/>
      <c r="AJ206" s="10">
        <v>37.163952486198269</v>
      </c>
      <c r="AK206" s="10">
        <v>40.725980765963413</v>
      </c>
      <c r="AL206" s="10">
        <v>43.461660300459343</v>
      </c>
      <c r="AM206" s="10">
        <v>37.58285616676006</v>
      </c>
      <c r="AN206" s="10">
        <v>21.886827002053391</v>
      </c>
      <c r="AO206" s="10">
        <v>13.300743643024651</v>
      </c>
      <c r="AP206" s="10">
        <v>21.942853889200205</v>
      </c>
      <c r="AQ206" s="10">
        <v>121.03</v>
      </c>
      <c r="AR206" s="10">
        <v>22.396414571379918</v>
      </c>
      <c r="AS206" s="10">
        <v>13.703350729105551</v>
      </c>
      <c r="AT206" s="10">
        <v>3.2941556782504877</v>
      </c>
      <c r="AU206" s="10">
        <v>0.75652836480438312</v>
      </c>
      <c r="AV206" s="16">
        <v>0.42523759259106497</v>
      </c>
      <c r="AW206" s="19">
        <v>219.42853889200205</v>
      </c>
      <c r="AX206" s="1" t="s">
        <v>120</v>
      </c>
      <c r="AY206" s="23">
        <v>31.960104986876601</v>
      </c>
      <c r="AZ206" s="18">
        <v>0</v>
      </c>
      <c r="BA206" s="18">
        <v>0</v>
      </c>
      <c r="BB206" s="18">
        <v>100</v>
      </c>
      <c r="BC206" s="18">
        <v>0</v>
      </c>
      <c r="BD206" s="18">
        <v>0</v>
      </c>
      <c r="BE206" s="18">
        <v>100</v>
      </c>
      <c r="BF206" s="24">
        <v>0.86832533252069766</v>
      </c>
      <c r="BG206" s="24">
        <v>24.149744265863205</v>
      </c>
      <c r="BH206" s="24">
        <v>74.981930401616097</v>
      </c>
      <c r="BI206" s="21"/>
      <c r="BJ206" s="25">
        <f t="shared" ca="1" si="18"/>
        <v>0.62419128195055851</v>
      </c>
      <c r="BK206" s="24">
        <f t="shared" ca="1" si="19"/>
        <v>94.482066110381211</v>
      </c>
      <c r="BL206" s="23">
        <f t="shared" si="20"/>
        <v>0.99902030635266559</v>
      </c>
      <c r="BM206" s="23">
        <f t="shared" ca="1" si="21"/>
        <v>1.9290780136195984</v>
      </c>
      <c r="BN206" s="22">
        <f t="shared" si="22"/>
        <v>1.968221791717198</v>
      </c>
      <c r="BO206" s="21"/>
      <c r="BP206" s="2"/>
    </row>
    <row r="207" spans="1:68" x14ac:dyDescent="0.2">
      <c r="A207">
        <v>9.6999999999999993</v>
      </c>
      <c r="B207">
        <v>0.14000000000000001</v>
      </c>
      <c r="C207">
        <v>0.52427000000000001</v>
      </c>
      <c r="D207">
        <v>-32768</v>
      </c>
      <c r="E207">
        <v>-1.374E-2</v>
      </c>
      <c r="F207">
        <v>1.8720000000000001</v>
      </c>
      <c r="G207">
        <v>2.1406999999999998</v>
      </c>
      <c r="H207" s="21"/>
      <c r="I207" s="17"/>
      <c r="J207" s="16"/>
      <c r="K207" s="10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O207" s="21"/>
      <c r="BP207" s="2"/>
    </row>
    <row r="208" spans="1:68" x14ac:dyDescent="0.2">
      <c r="A208">
        <v>9.75</v>
      </c>
      <c r="B208">
        <v>0.23</v>
      </c>
      <c r="C208">
        <v>0.59767999999999999</v>
      </c>
      <c r="D208">
        <v>-32768</v>
      </c>
      <c r="E208">
        <v>-1.307E-2</v>
      </c>
      <c r="F208">
        <v>1.8694</v>
      </c>
      <c r="G208">
        <v>2.14188</v>
      </c>
      <c r="H208" s="21"/>
      <c r="I208" s="17"/>
      <c r="J208" s="16"/>
      <c r="K208" s="10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O208" s="21"/>
      <c r="BP208" s="2"/>
    </row>
    <row r="209" spans="1:68" x14ac:dyDescent="0.2">
      <c r="A209"/>
      <c r="B209"/>
      <c r="C209">
        <v>0.13494</v>
      </c>
      <c r="D209">
        <v>-0.11264</v>
      </c>
      <c r="E209">
        <v>-6.8769999999999998E-2</v>
      </c>
      <c r="F209">
        <v>2.0141300000000002</v>
      </c>
      <c r="G209">
        <v>1.8881300000000001</v>
      </c>
      <c r="H209" s="21"/>
      <c r="I209" s="17"/>
      <c r="J209" s="16"/>
      <c r="K209" s="10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O209" s="21"/>
      <c r="BP209" s="2"/>
    </row>
    <row r="210" spans="1:68" x14ac:dyDescent="0.2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1:68" x14ac:dyDescent="0.2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1:68" x14ac:dyDescent="0.2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1:68" x14ac:dyDescent="0.2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1:68" x14ac:dyDescent="0.2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1:68" x14ac:dyDescent="0.2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1:68" x14ac:dyDescent="0.2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1:68" x14ac:dyDescent="0.2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1:68" x14ac:dyDescent="0.2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1:68" x14ac:dyDescent="0.2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1:68" x14ac:dyDescent="0.2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1:68" x14ac:dyDescent="0.2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1:68" x14ac:dyDescent="0.2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1:68" x14ac:dyDescent="0.2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1:68" x14ac:dyDescent="0.2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 x14ac:dyDescent="0.2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 x14ac:dyDescent="0.2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 x14ac:dyDescent="0.2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 x14ac:dyDescent="0.2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 x14ac:dyDescent="0.2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 x14ac:dyDescent="0.2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 x14ac:dyDescent="0.2">
      <c r="I297" s="17"/>
      <c r="J297" s="16"/>
      <c r="K297" s="16"/>
      <c r="L297" s="16"/>
      <c r="M297" s="16"/>
      <c r="N297" s="10"/>
      <c r="O297" s="10"/>
      <c r="P297" s="9"/>
      <c r="Q297" s="9"/>
      <c r="R297" s="9"/>
      <c r="S297" s="9"/>
      <c r="U297" s="15"/>
      <c r="W297" s="2"/>
      <c r="X297" s="2"/>
      <c r="Y297" s="2"/>
      <c r="Z297" s="2"/>
      <c r="AA297" s="2"/>
      <c r="AB297" s="14"/>
      <c r="AC297" s="2"/>
      <c r="AD297" s="13"/>
      <c r="AE297" s="12"/>
      <c r="AF297" s="10"/>
      <c r="AG297" s="11"/>
      <c r="AH297" s="9"/>
      <c r="AI297" s="9"/>
      <c r="AJ297" s="9"/>
      <c r="AK297" s="9"/>
      <c r="AL297" s="9"/>
      <c r="AM297" s="10"/>
      <c r="AN297" s="9"/>
      <c r="AO297" s="9"/>
      <c r="AP297" s="10"/>
      <c r="AQ297" s="9"/>
      <c r="AR297" s="8"/>
      <c r="AS297" s="8"/>
      <c r="AT297" s="8"/>
      <c r="AU297" s="8"/>
      <c r="AV297" s="8"/>
      <c r="AW297" s="7"/>
      <c r="BP297" s="2"/>
    </row>
    <row r="298" spans="9:68" x14ac:dyDescent="0.2">
      <c r="I298" s="17"/>
      <c r="J298" s="16"/>
      <c r="K298" s="16"/>
      <c r="L298" s="16"/>
      <c r="M298" s="16"/>
      <c r="N298" s="10"/>
      <c r="O298" s="10"/>
      <c r="P298" s="9"/>
      <c r="Q298" s="9"/>
      <c r="R298" s="9"/>
      <c r="S298" s="9"/>
      <c r="U298" s="15"/>
      <c r="W298" s="2"/>
      <c r="X298" s="2"/>
      <c r="Y298" s="2"/>
      <c r="Z298" s="2"/>
      <c r="AA298" s="2"/>
      <c r="AB298" s="14"/>
      <c r="AC298" s="2"/>
      <c r="AD298" s="13"/>
      <c r="AE298" s="12"/>
      <c r="AF298" s="10"/>
      <c r="AG298" s="11"/>
      <c r="AH298" s="9"/>
      <c r="AI298" s="9"/>
      <c r="AJ298" s="9"/>
      <c r="AK298" s="9"/>
      <c r="AL298" s="9"/>
      <c r="AM298" s="10"/>
      <c r="AN298" s="9"/>
      <c r="AO298" s="9"/>
      <c r="AP298" s="10"/>
      <c r="AQ298" s="9"/>
      <c r="AR298" s="8"/>
      <c r="AS298" s="8"/>
      <c r="AT298" s="8"/>
      <c r="AU298" s="8"/>
      <c r="AV298" s="8"/>
      <c r="AW298" s="7"/>
      <c r="BP298" s="2"/>
    </row>
    <row r="299" spans="9:68" x14ac:dyDescent="0.2">
      <c r="I299" s="17"/>
      <c r="J299" s="16"/>
      <c r="K299" s="16"/>
      <c r="L299" s="16"/>
      <c r="M299" s="16"/>
      <c r="N299" s="10"/>
      <c r="O299" s="10"/>
      <c r="P299" s="9"/>
      <c r="Q299" s="9"/>
      <c r="R299" s="9"/>
      <c r="S299" s="9"/>
      <c r="U299" s="15"/>
      <c r="W299" s="2"/>
      <c r="X299" s="2"/>
      <c r="Y299" s="2"/>
      <c r="Z299" s="2"/>
      <c r="AA299" s="2"/>
      <c r="AB299" s="14"/>
      <c r="AC299" s="2"/>
      <c r="AD299" s="13"/>
      <c r="AE299" s="12"/>
      <c r="AF299" s="10"/>
      <c r="AG299" s="11"/>
      <c r="AH299" s="9"/>
      <c r="AI299" s="9"/>
      <c r="AJ299" s="9"/>
      <c r="AK299" s="9"/>
      <c r="AL299" s="9"/>
      <c r="AM299" s="10"/>
      <c r="AN299" s="9"/>
      <c r="AO299" s="9"/>
      <c r="AP299" s="10"/>
      <c r="AQ299" s="9"/>
      <c r="AR299" s="8"/>
      <c r="AS299" s="8"/>
      <c r="AT299" s="8"/>
      <c r="AU299" s="8"/>
      <c r="AV299" s="8"/>
      <c r="AW299" s="7"/>
      <c r="BP299" s="2"/>
    </row>
    <row r="300" spans="9:68" x14ac:dyDescent="0.2">
      <c r="I300" s="17"/>
      <c r="J300" s="16"/>
      <c r="K300" s="16"/>
      <c r="L300" s="16"/>
      <c r="M300" s="16"/>
      <c r="N300" s="10"/>
      <c r="O300" s="10"/>
      <c r="P300" s="9"/>
      <c r="Q300" s="9"/>
      <c r="R300" s="9"/>
      <c r="S300" s="9"/>
      <c r="U300" s="15"/>
      <c r="W300" s="2"/>
      <c r="X300" s="2"/>
      <c r="Y300" s="2"/>
      <c r="Z300" s="2"/>
      <c r="AA300" s="2"/>
      <c r="AB300" s="14"/>
      <c r="AC300" s="2"/>
      <c r="AD300" s="13"/>
      <c r="AE300" s="12"/>
      <c r="AF300" s="10"/>
      <c r="AG300" s="11"/>
      <c r="AH300" s="9"/>
      <c r="AI300" s="9"/>
      <c r="AJ300" s="9"/>
      <c r="AK300" s="9"/>
      <c r="AL300" s="9"/>
      <c r="AM300" s="10"/>
      <c r="AN300" s="9"/>
      <c r="AO300" s="9"/>
      <c r="AP300" s="10"/>
      <c r="AQ300" s="9"/>
      <c r="AR300" s="8"/>
      <c r="AS300" s="8"/>
      <c r="AT300" s="8"/>
      <c r="AU300" s="8"/>
      <c r="AV300" s="8"/>
      <c r="AW300" s="7"/>
      <c r="BP300" s="2"/>
    </row>
    <row r="301" spans="9:68" x14ac:dyDescent="0.2">
      <c r="I301" s="17"/>
      <c r="J301" s="16"/>
      <c r="K301" s="16"/>
      <c r="L301" s="16"/>
      <c r="M301" s="16"/>
      <c r="N301" s="10"/>
      <c r="O301" s="10"/>
      <c r="P301" s="9"/>
      <c r="Q301" s="9"/>
      <c r="R301" s="9"/>
      <c r="S301" s="9"/>
      <c r="U301" s="15"/>
      <c r="W301" s="2"/>
      <c r="X301" s="2"/>
      <c r="Y301" s="2"/>
      <c r="Z301" s="2"/>
      <c r="AA301" s="2"/>
      <c r="AB301" s="14"/>
      <c r="AC301" s="2"/>
      <c r="AD301" s="13"/>
      <c r="AE301" s="12"/>
      <c r="AF301" s="10"/>
      <c r="AG301" s="11"/>
      <c r="AH301" s="9"/>
      <c r="AI301" s="9"/>
      <c r="AJ301" s="9"/>
      <c r="AK301" s="9"/>
      <c r="AL301" s="9"/>
      <c r="AM301" s="10"/>
      <c r="AN301" s="9"/>
      <c r="AO301" s="9"/>
      <c r="AP301" s="10"/>
      <c r="AQ301" s="9"/>
      <c r="AR301" s="8"/>
      <c r="AS301" s="8"/>
      <c r="AT301" s="8"/>
      <c r="AU301" s="8"/>
      <c r="AV301" s="8"/>
      <c r="AW301" s="7"/>
      <c r="BP301" s="2"/>
    </row>
    <row r="302" spans="9:68" x14ac:dyDescent="0.2">
      <c r="I302" s="17"/>
      <c r="J302" s="16"/>
      <c r="K302" s="16"/>
      <c r="L302" s="16"/>
      <c r="M302" s="16"/>
      <c r="N302" s="10"/>
      <c r="O302" s="10"/>
      <c r="P302" s="9"/>
      <c r="Q302" s="9"/>
      <c r="R302" s="9"/>
      <c r="S302" s="9"/>
      <c r="U302" s="15"/>
      <c r="W302" s="2"/>
      <c r="X302" s="2"/>
      <c r="Y302" s="2"/>
      <c r="Z302" s="2"/>
      <c r="AA302" s="2"/>
      <c r="AB302" s="14"/>
      <c r="AC302" s="2"/>
      <c r="AD302" s="13"/>
      <c r="AE302" s="12"/>
      <c r="AF302" s="10"/>
      <c r="AG302" s="11"/>
      <c r="AH302" s="9"/>
      <c r="AI302" s="9"/>
      <c r="AJ302" s="9"/>
      <c r="AK302" s="9"/>
      <c r="AL302" s="9"/>
      <c r="AM302" s="10"/>
      <c r="AN302" s="9"/>
      <c r="AO302" s="9"/>
      <c r="AP302" s="10"/>
      <c r="AQ302" s="9"/>
      <c r="AR302" s="8"/>
      <c r="AS302" s="8"/>
      <c r="AT302" s="8"/>
      <c r="AU302" s="8"/>
      <c r="AV302" s="8"/>
      <c r="AW302" s="7"/>
      <c r="BP302" s="2"/>
    </row>
    <row r="303" spans="9:68" x14ac:dyDescent="0.2">
      <c r="I303" s="17"/>
      <c r="J303" s="16"/>
      <c r="K303" s="16"/>
      <c r="L303" s="16"/>
      <c r="M303" s="16"/>
      <c r="N303" s="10"/>
      <c r="O303" s="10"/>
      <c r="P303" s="9"/>
      <c r="Q303" s="9"/>
      <c r="R303" s="9"/>
      <c r="S303" s="9"/>
      <c r="U303" s="15"/>
      <c r="W303" s="2"/>
      <c r="X303" s="2"/>
      <c r="Y303" s="2"/>
      <c r="Z303" s="2"/>
      <c r="AA303" s="2"/>
      <c r="AB303" s="14"/>
      <c r="AC303" s="2"/>
      <c r="AD303" s="13"/>
      <c r="AE303" s="12"/>
      <c r="AF303" s="10"/>
      <c r="AG303" s="11"/>
      <c r="AH303" s="9"/>
      <c r="AI303" s="9"/>
      <c r="AJ303" s="9"/>
      <c r="AK303" s="9"/>
      <c r="AL303" s="9"/>
      <c r="AM303" s="10"/>
      <c r="AN303" s="9"/>
      <c r="AO303" s="9"/>
      <c r="AP303" s="10"/>
      <c r="AQ303" s="9"/>
      <c r="AR303" s="8"/>
      <c r="AS303" s="8"/>
      <c r="AT303" s="8"/>
      <c r="AU303" s="8"/>
      <c r="AV303" s="8"/>
      <c r="AW303" s="7"/>
      <c r="BP303" s="2"/>
    </row>
    <row r="304" spans="9:68" x14ac:dyDescent="0.2">
      <c r="I304" s="17"/>
      <c r="J304" s="16"/>
      <c r="K304" s="16"/>
      <c r="L304" s="16"/>
      <c r="M304" s="16"/>
      <c r="N304" s="10"/>
      <c r="O304" s="10"/>
      <c r="P304" s="9"/>
      <c r="Q304" s="9"/>
      <c r="R304" s="9"/>
      <c r="S304" s="9"/>
      <c r="U304" s="15"/>
      <c r="W304" s="2"/>
      <c r="X304" s="2"/>
      <c r="Y304" s="2"/>
      <c r="Z304" s="2"/>
      <c r="AA304" s="2"/>
      <c r="AB304" s="14"/>
      <c r="AC304" s="2"/>
      <c r="AD304" s="13"/>
      <c r="AE304" s="12"/>
      <c r="AF304" s="10"/>
      <c r="AG304" s="11"/>
      <c r="AH304" s="9"/>
      <c r="AI304" s="9"/>
      <c r="AJ304" s="9"/>
      <c r="AK304" s="9"/>
      <c r="AL304" s="9"/>
      <c r="AM304" s="10"/>
      <c r="AN304" s="9"/>
      <c r="AO304" s="9"/>
      <c r="AP304" s="10"/>
      <c r="AQ304" s="9"/>
      <c r="AR304" s="8"/>
      <c r="AS304" s="8"/>
      <c r="AT304" s="8"/>
      <c r="AU304" s="8"/>
      <c r="AV304" s="8"/>
      <c r="AW304" s="7"/>
      <c r="BP304" s="2"/>
    </row>
    <row r="305" spans="9:68" x14ac:dyDescent="0.2">
      <c r="I305" s="17"/>
      <c r="J305" s="16"/>
      <c r="K305" s="16"/>
      <c r="L305" s="16"/>
      <c r="M305" s="16"/>
      <c r="N305" s="10"/>
      <c r="O305" s="10"/>
      <c r="P305" s="9"/>
      <c r="Q305" s="9"/>
      <c r="R305" s="9"/>
      <c r="S305" s="9"/>
      <c r="U305" s="15"/>
      <c r="W305" s="2"/>
      <c r="X305" s="2"/>
      <c r="Y305" s="2"/>
      <c r="Z305" s="2"/>
      <c r="AA305" s="2"/>
      <c r="AB305" s="14"/>
      <c r="AC305" s="2"/>
      <c r="AD305" s="13"/>
      <c r="AE305" s="12"/>
      <c r="AF305" s="10"/>
      <c r="AG305" s="11"/>
      <c r="AH305" s="9"/>
      <c r="AI305" s="9"/>
      <c r="AJ305" s="9"/>
      <c r="AK305" s="9"/>
      <c r="AL305" s="9"/>
      <c r="AM305" s="10"/>
      <c r="AN305" s="9"/>
      <c r="AO305" s="9"/>
      <c r="AP305" s="10"/>
      <c r="AQ305" s="9"/>
      <c r="AR305" s="8"/>
      <c r="AS305" s="8"/>
      <c r="AT305" s="8"/>
      <c r="AU305" s="8"/>
      <c r="AV305" s="8"/>
      <c r="AW305" s="7"/>
      <c r="BP305" s="2"/>
    </row>
    <row r="306" spans="9:68" x14ac:dyDescent="0.2">
      <c r="I306" s="17"/>
      <c r="J306" s="16"/>
      <c r="K306" s="16"/>
      <c r="L306" s="16"/>
      <c r="M306" s="16"/>
      <c r="N306" s="10"/>
      <c r="O306" s="10"/>
      <c r="P306" s="9"/>
      <c r="Q306" s="9"/>
      <c r="R306" s="9"/>
      <c r="S306" s="9"/>
      <c r="U306" s="15"/>
      <c r="W306" s="2"/>
      <c r="X306" s="2"/>
      <c r="Y306" s="2"/>
      <c r="Z306" s="2"/>
      <c r="AA306" s="2"/>
      <c r="AB306" s="14"/>
      <c r="AC306" s="2"/>
      <c r="AD306" s="13"/>
      <c r="AE306" s="12"/>
      <c r="AF306" s="10"/>
      <c r="AG306" s="11"/>
      <c r="AH306" s="9"/>
      <c r="AI306" s="9"/>
      <c r="AJ306" s="9"/>
      <c r="AK306" s="9"/>
      <c r="AL306" s="9"/>
      <c r="AM306" s="10"/>
      <c r="AN306" s="9"/>
      <c r="AO306" s="9"/>
      <c r="AP306" s="10"/>
      <c r="AQ306" s="9"/>
      <c r="AR306" s="8"/>
      <c r="AS306" s="8"/>
      <c r="AT306" s="8"/>
      <c r="AU306" s="8"/>
      <c r="AV306" s="8"/>
      <c r="AW306" s="7"/>
      <c r="BP306" s="2"/>
    </row>
    <row r="307" spans="9:68" x14ac:dyDescent="0.2">
      <c r="I307" s="17"/>
      <c r="J307" s="16"/>
      <c r="K307" s="16"/>
      <c r="L307" s="16"/>
      <c r="M307" s="16"/>
      <c r="N307" s="10"/>
      <c r="O307" s="10"/>
      <c r="P307" s="9"/>
      <c r="Q307" s="9"/>
      <c r="R307" s="9"/>
      <c r="S307" s="9"/>
      <c r="U307" s="15"/>
      <c r="W307" s="2"/>
      <c r="X307" s="2"/>
      <c r="Y307" s="2"/>
      <c r="Z307" s="2"/>
      <c r="AA307" s="2"/>
      <c r="AB307" s="14"/>
      <c r="AC307" s="2"/>
      <c r="AD307" s="13"/>
      <c r="AE307" s="12"/>
      <c r="AF307" s="10"/>
      <c r="AG307" s="11"/>
      <c r="AH307" s="9"/>
      <c r="AI307" s="9"/>
      <c r="AJ307" s="9"/>
      <c r="AK307" s="9"/>
      <c r="AL307" s="9"/>
      <c r="AM307" s="10"/>
      <c r="AN307" s="9"/>
      <c r="AO307" s="9"/>
      <c r="AP307" s="10"/>
      <c r="AQ307" s="9"/>
      <c r="AR307" s="8"/>
      <c r="AS307" s="8"/>
      <c r="AT307" s="8"/>
      <c r="AU307" s="8"/>
      <c r="AV307" s="8"/>
      <c r="AW307" s="7"/>
      <c r="BP307" s="2"/>
    </row>
    <row r="308" spans="9:68" x14ac:dyDescent="0.2">
      <c r="I308" s="4"/>
      <c r="V308" s="1"/>
      <c r="Z308" s="2"/>
      <c r="AB308" s="6"/>
      <c r="AD308" s="5"/>
      <c r="BP308" s="2"/>
    </row>
    <row r="309" spans="9:68" x14ac:dyDescent="0.2">
      <c r="I309" s="4"/>
      <c r="V309" s="1"/>
      <c r="Z309" s="2"/>
      <c r="BP309" s="2"/>
    </row>
    <row r="310" spans="9:68" x14ac:dyDescent="0.2">
      <c r="I310" s="4"/>
      <c r="V310" s="1"/>
      <c r="Z310" s="2"/>
      <c r="BP310" s="2"/>
    </row>
    <row r="311" spans="9:68" x14ac:dyDescent="0.2">
      <c r="I311" s="4"/>
      <c r="V311" s="1"/>
      <c r="Z311" s="2"/>
      <c r="BP311" s="2"/>
    </row>
    <row r="312" spans="9:68" x14ac:dyDescent="0.2">
      <c r="I312" s="4"/>
      <c r="V312" s="1"/>
      <c r="Z312" s="2"/>
    </row>
    <row r="313" spans="9:68" x14ac:dyDescent="0.2">
      <c r="I313" s="4"/>
      <c r="V313" s="1"/>
      <c r="Z313" s="2"/>
    </row>
    <row r="314" spans="9:68" x14ac:dyDescent="0.2">
      <c r="I314" s="4"/>
      <c r="V314" s="1"/>
      <c r="Z314" s="2"/>
    </row>
    <row r="315" spans="9:68" x14ac:dyDescent="0.2">
      <c r="I315" s="4"/>
      <c r="V315" s="1"/>
      <c r="Z315" s="2"/>
    </row>
    <row r="316" spans="9:68" x14ac:dyDescent="0.2">
      <c r="I316" s="4"/>
      <c r="V316" s="1"/>
      <c r="Z316" s="2"/>
    </row>
    <row r="317" spans="9:68" x14ac:dyDescent="0.2">
      <c r="I317" s="4"/>
      <c r="V317" s="1"/>
      <c r="Z317" s="2"/>
    </row>
    <row r="318" spans="9:68" x14ac:dyDescent="0.2">
      <c r="I318" s="4"/>
      <c r="V318" s="1"/>
      <c r="Z318" s="2"/>
    </row>
    <row r="319" spans="9:68" x14ac:dyDescent="0.2">
      <c r="I319" s="4"/>
      <c r="V319" s="1"/>
      <c r="Z319" s="2"/>
    </row>
    <row r="320" spans="9:68" x14ac:dyDescent="0.2">
      <c r="I320" s="4"/>
      <c r="V320" s="1"/>
      <c r="Z320" s="2"/>
    </row>
    <row r="321" spans="9:26" x14ac:dyDescent="0.2">
      <c r="I321" s="4"/>
      <c r="V321" s="1"/>
      <c r="Z321" s="2"/>
    </row>
    <row r="322" spans="9:26" x14ac:dyDescent="0.2">
      <c r="I322" s="4"/>
      <c r="V322" s="1"/>
      <c r="Z322" s="2"/>
    </row>
    <row r="323" spans="9:26" x14ac:dyDescent="0.2">
      <c r="I323" s="4"/>
      <c r="V323" s="1"/>
      <c r="Z323" s="2"/>
    </row>
    <row r="324" spans="9:26" x14ac:dyDescent="0.2">
      <c r="I324" s="4"/>
      <c r="V324" s="1"/>
      <c r="Z324" s="2"/>
    </row>
    <row r="325" spans="9:26" x14ac:dyDescent="0.2">
      <c r="I325" s="4"/>
      <c r="V325" s="1"/>
      <c r="Z325" s="2"/>
    </row>
    <row r="326" spans="9:26" x14ac:dyDescent="0.2">
      <c r="I326" s="4"/>
      <c r="V326" s="1"/>
      <c r="Z326" s="2"/>
    </row>
    <row r="327" spans="9:26" x14ac:dyDescent="0.2">
      <c r="I327" s="4"/>
      <c r="V327" s="1"/>
      <c r="Z327" s="2"/>
    </row>
    <row r="328" spans="9:26" x14ac:dyDescent="0.2">
      <c r="I328" s="4"/>
      <c r="V328" s="1"/>
      <c r="Z328" s="2"/>
    </row>
    <row r="329" spans="9:26" x14ac:dyDescent="0.2">
      <c r="I329" s="4"/>
      <c r="V329" s="1"/>
      <c r="Z329" s="2"/>
    </row>
    <row r="330" spans="9:26" x14ac:dyDescent="0.2">
      <c r="I330" s="4"/>
      <c r="V330" s="1"/>
      <c r="Z330" s="2"/>
    </row>
    <row r="331" spans="9:26" x14ac:dyDescent="0.2">
      <c r="I331" s="4"/>
      <c r="V331" s="1"/>
      <c r="Z331" s="2"/>
    </row>
    <row r="332" spans="9:26" x14ac:dyDescent="0.2">
      <c r="I332" s="4"/>
      <c r="V332" s="1"/>
      <c r="Z332" s="2"/>
    </row>
    <row r="333" spans="9:26" x14ac:dyDescent="0.2">
      <c r="I333" s="4"/>
      <c r="V333" s="1"/>
      <c r="Z333" s="2"/>
    </row>
    <row r="334" spans="9:26" x14ac:dyDescent="0.2">
      <c r="I334" s="4"/>
      <c r="V334" s="1"/>
      <c r="Z334" s="2"/>
    </row>
    <row r="335" spans="9:26" x14ac:dyDescent="0.2">
      <c r="I335" s="4"/>
      <c r="V335" s="1"/>
      <c r="Z335" s="2"/>
    </row>
    <row r="336" spans="9:26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I347" s="4"/>
      <c r="V347" s="1"/>
      <c r="Z347" s="2"/>
    </row>
    <row r="348" spans="9:26" x14ac:dyDescent="0.2">
      <c r="I348" s="4"/>
      <c r="V348" s="1"/>
      <c r="Z348" s="2"/>
    </row>
    <row r="349" spans="9:26" x14ac:dyDescent="0.2">
      <c r="I349" s="4"/>
      <c r="V349" s="1"/>
      <c r="Z349" s="2"/>
    </row>
    <row r="350" spans="9:26" x14ac:dyDescent="0.2">
      <c r="I350" s="4"/>
      <c r="V350" s="1"/>
      <c r="Z350" s="2"/>
    </row>
    <row r="351" spans="9:26" x14ac:dyDescent="0.2">
      <c r="I351" s="4"/>
      <c r="V351" s="1"/>
      <c r="Z351" s="2"/>
    </row>
    <row r="352" spans="9:26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I365" s="4"/>
      <c r="V365" s="1"/>
      <c r="Z365" s="2"/>
    </row>
    <row r="366" spans="9:26" x14ac:dyDescent="0.2">
      <c r="I366" s="4"/>
      <c r="V366" s="1"/>
      <c r="Z366" s="2"/>
    </row>
    <row r="367" spans="9:26" x14ac:dyDescent="0.2">
      <c r="V367" s="1"/>
      <c r="Z367" s="2"/>
    </row>
    <row r="368" spans="9:26" x14ac:dyDescent="0.2">
      <c r="V368" s="1"/>
      <c r="Z368" s="2"/>
    </row>
    <row r="369" spans="22:26" x14ac:dyDescent="0.2">
      <c r="V369" s="1"/>
      <c r="Z369" s="2"/>
    </row>
    <row r="370" spans="22:26" x14ac:dyDescent="0.2">
      <c r="V370" s="1"/>
      <c r="Z370" s="2"/>
    </row>
    <row r="371" spans="22:26" x14ac:dyDescent="0.2">
      <c r="V371" s="1"/>
      <c r="Z371" s="2"/>
    </row>
    <row r="372" spans="22:26" x14ac:dyDescent="0.2">
      <c r="V372" s="1"/>
      <c r="Z372" s="2"/>
    </row>
    <row r="373" spans="22:26" x14ac:dyDescent="0.2">
      <c r="V373" s="1"/>
      <c r="Z373" s="2"/>
    </row>
    <row r="374" spans="22:26" x14ac:dyDescent="0.2">
      <c r="V374" s="1"/>
      <c r="Z374" s="2"/>
    </row>
    <row r="375" spans="22:26" x14ac:dyDescent="0.2">
      <c r="V375" s="1"/>
      <c r="Z375" s="2"/>
    </row>
    <row r="376" spans="22:26" x14ac:dyDescent="0.2">
      <c r="V376" s="1"/>
      <c r="Z376" s="2"/>
    </row>
    <row r="377" spans="22:26" x14ac:dyDescent="0.2">
      <c r="V377" s="1"/>
      <c r="Z377" s="2"/>
    </row>
    <row r="378" spans="22:26" x14ac:dyDescent="0.2">
      <c r="V378" s="1"/>
      <c r="Z378" s="2"/>
    </row>
    <row r="379" spans="22:26" x14ac:dyDescent="0.2">
      <c r="V379" s="1"/>
      <c r="Z379" s="2"/>
    </row>
    <row r="380" spans="22:26" x14ac:dyDescent="0.2">
      <c r="V380" s="1"/>
      <c r="Z380" s="2"/>
    </row>
    <row r="381" spans="22:26" x14ac:dyDescent="0.2">
      <c r="V381" s="1"/>
      <c r="Z381" s="2"/>
    </row>
    <row r="382" spans="22:26" x14ac:dyDescent="0.2">
      <c r="V382" s="1"/>
      <c r="Z382" s="2"/>
    </row>
    <row r="383" spans="22:26" x14ac:dyDescent="0.2">
      <c r="V383" s="1"/>
      <c r="Z383" s="2"/>
    </row>
    <row r="384" spans="22:26" x14ac:dyDescent="0.2">
      <c r="V384" s="1"/>
      <c r="Z384" s="2"/>
    </row>
    <row r="385" spans="22:26" x14ac:dyDescent="0.2">
      <c r="V385" s="1"/>
      <c r="Z385" s="2"/>
    </row>
    <row r="386" spans="22:26" x14ac:dyDescent="0.2">
      <c r="V386" s="1"/>
      <c r="Z386" s="2"/>
    </row>
    <row r="387" spans="22:26" x14ac:dyDescent="0.2">
      <c r="V387" s="1"/>
      <c r="Z387" s="2"/>
    </row>
    <row r="388" spans="22:26" x14ac:dyDescent="0.2">
      <c r="V388" s="1"/>
      <c r="Z388" s="2"/>
    </row>
    <row r="389" spans="22:26" x14ac:dyDescent="0.2">
      <c r="V389" s="1"/>
      <c r="Z389" s="2"/>
    </row>
    <row r="390" spans="22:26" x14ac:dyDescent="0.2">
      <c r="V390" s="1"/>
      <c r="Z390" s="2"/>
    </row>
    <row r="391" spans="22:26" x14ac:dyDescent="0.2">
      <c r="V391" s="1"/>
      <c r="Z391" s="2"/>
    </row>
    <row r="392" spans="22:26" x14ac:dyDescent="0.2">
      <c r="V392" s="1"/>
      <c r="Z392" s="2"/>
    </row>
    <row r="393" spans="22:26" x14ac:dyDescent="0.2">
      <c r="V393" s="1"/>
      <c r="Z393" s="2"/>
    </row>
    <row r="394" spans="22:26" x14ac:dyDescent="0.2">
      <c r="V394" s="1"/>
      <c r="Z394" s="2"/>
    </row>
    <row r="395" spans="22:26" x14ac:dyDescent="0.2">
      <c r="V395" s="1"/>
      <c r="Z395" s="2"/>
    </row>
    <row r="396" spans="22:26" x14ac:dyDescent="0.2">
      <c r="V396" s="1"/>
      <c r="Z396" s="2"/>
    </row>
    <row r="397" spans="22:26" x14ac:dyDescent="0.2">
      <c r="V397" s="1"/>
      <c r="Z397" s="2"/>
    </row>
    <row r="398" spans="22:26" x14ac:dyDescent="0.2">
      <c r="V398" s="1"/>
      <c r="Z398" s="2"/>
    </row>
    <row r="399" spans="22:26" x14ac:dyDescent="0.2">
      <c r="V399" s="1"/>
      <c r="Z399" s="2"/>
    </row>
    <row r="400" spans="22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6">
    <cfRule type="expression" dxfId="101" priority="18" stopIfTrue="1">
      <formula>$C$6=1</formula>
    </cfRule>
  </conditionalFormatting>
  <conditionalFormatting sqref="K13:K296">
    <cfRule type="cellIs" dxfId="100" priority="1" stopIfTrue="1" operator="notEqual">
      <formula>$J$5</formula>
    </cfRule>
  </conditionalFormatting>
  <conditionalFormatting sqref="U14:U524 W14:W524 Y14:Y524 AA14:AA524">
    <cfRule type="cellIs" dxfId="99" priority="13" operator="equal">
      <formula>3</formula>
    </cfRule>
  </conditionalFormatting>
  <conditionalFormatting sqref="U14:U524">
    <cfRule type="cellIs" dxfId="98" priority="3" operator="between">
      <formula>11</formula>
      <formula>12</formula>
    </cfRule>
    <cfRule type="cellIs" dxfId="97" priority="5" operator="between">
      <formula>9</formula>
      <formula>10</formula>
    </cfRule>
    <cfRule type="cellIs" dxfId="96" priority="7" operator="equal">
      <formula>8</formula>
    </cfRule>
    <cfRule type="cellIs" dxfId="95" priority="9" operator="between">
      <formula>6</formula>
      <formula>7</formula>
    </cfRule>
    <cfRule type="cellIs" dxfId="94" priority="11" operator="between">
      <formula>4</formula>
      <formula>5</formula>
    </cfRule>
  </conditionalFormatting>
  <conditionalFormatting sqref="W14:W524 Y14:Y524 U14:U524 AA14:AA524">
    <cfRule type="cellIs" dxfId="93" priority="14" operator="between">
      <formula>1</formula>
      <formula>2</formula>
    </cfRule>
  </conditionalFormatting>
  <conditionalFormatting sqref="W14:W524 Y14:Y524 AA14:AA524">
    <cfRule type="cellIs" dxfId="92" priority="6" operator="equal">
      <formula>7</formula>
    </cfRule>
    <cfRule type="cellIs" dxfId="91" priority="8" operator="equal">
      <formula>6</formula>
    </cfRule>
    <cfRule type="cellIs" dxfId="90" priority="10" operator="equal">
      <formula>5</formula>
    </cfRule>
    <cfRule type="cellIs" dxfId="89" priority="12" operator="equal">
      <formula>4</formula>
    </cfRule>
  </conditionalFormatting>
  <conditionalFormatting sqref="W14:W524 Y14:Y524">
    <cfRule type="cellIs" dxfId="88" priority="4" operator="between">
      <formula>8</formula>
      <formula>9</formula>
    </cfRule>
  </conditionalFormatting>
  <conditionalFormatting sqref="AB13:AB296">
    <cfRule type="cellIs" dxfId="87" priority="15" stopIfTrue="1" operator="between">
      <formula>33</formula>
      <formula>100</formula>
    </cfRule>
  </conditionalFormatting>
  <conditionalFormatting sqref="AC13:AC296">
    <cfRule type="cellIs" dxfId="86" priority="16" stopIfTrue="1" operator="between">
      <formula>33</formula>
      <formula>100</formula>
    </cfRule>
  </conditionalFormatting>
  <conditionalFormatting sqref="AD13:AD296">
    <cfRule type="cellIs" dxfId="85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400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00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4">
    <pageSetUpPr fitToPage="1"/>
  </sheetPr>
  <dimension ref="A1:FC520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167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43723</v>
      </c>
      <c r="N3" s="65" t="s">
        <v>7</v>
      </c>
      <c r="O3" s="3">
        <f>I201</f>
        <v>30.83989501312336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168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COUNT(A14:A520)</f>
        <v>190</v>
      </c>
      <c r="U4" s="75">
        <f>COUNT(I14:I520)</f>
        <v>188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-0.5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0.13844000000000001</v>
      </c>
      <c r="D9">
        <v>-0.11068</v>
      </c>
      <c r="E9">
        <v>-7.1050000000000002E-2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-0.5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2.02</v>
      </c>
      <c r="C14">
        <v>0.1444</v>
      </c>
      <c r="D14">
        <v>-9.2859999999999998E-2</v>
      </c>
      <c r="E14">
        <v>-6.3960000000000003E-2</v>
      </c>
      <c r="F14">
        <v>1.96065</v>
      </c>
      <c r="G14">
        <v>1.93838</v>
      </c>
      <c r="H14" s="21"/>
      <c r="I14" s="17">
        <f t="shared" si="0"/>
        <v>0.16404199475065617</v>
      </c>
      <c r="J14" s="16">
        <f t="shared" si="1"/>
        <v>-0.66404199475065617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1.5793388090349056</v>
      </c>
      <c r="P14" s="16">
        <v>1.6066445749651972</v>
      </c>
      <c r="Q14" s="16">
        <v>0.12671087127364175</v>
      </c>
      <c r="R14" s="16">
        <v>7.8866771934537256</v>
      </c>
      <c r="S14" s="16">
        <v>1.8962337451591331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145</v>
      </c>
      <c r="Y14" s="10">
        <v>9</v>
      </c>
      <c r="Z14" s="20" t="s">
        <v>123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157.93388090349055</v>
      </c>
      <c r="AF14" s="10">
        <v>188.03275685093101</v>
      </c>
      <c r="AG14" s="10">
        <v>80.332228748259865</v>
      </c>
      <c r="AH14" s="10">
        <v>37.545919832924888</v>
      </c>
      <c r="AI14" s="10">
        <v>1.2679611140038065</v>
      </c>
      <c r="AJ14" s="10"/>
      <c r="AK14" s="10"/>
      <c r="AL14" s="10"/>
      <c r="AM14" s="10"/>
      <c r="AN14" s="10">
        <v>1.5793388090349056</v>
      </c>
      <c r="AO14" s="10">
        <v>0.34624854984565095</v>
      </c>
      <c r="AP14" s="10">
        <v>1</v>
      </c>
      <c r="AQ14" s="10">
        <v>79.625</v>
      </c>
      <c r="AR14" s="10"/>
      <c r="AS14" s="10"/>
      <c r="AT14" s="10">
        <v>160.26851850598834</v>
      </c>
      <c r="AU14" s="10">
        <v>1</v>
      </c>
      <c r="AV14" s="16"/>
      <c r="AW14" s="19">
        <v>28.204913527639651</v>
      </c>
      <c r="AX14" s="1" t="s">
        <v>120</v>
      </c>
      <c r="AY14" s="23">
        <v>0.66404199475065595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0.84354056028553626</v>
      </c>
      <c r="BK14" s="24">
        <f ca="1">((P14-(L14/2000))/1.06)*(1.06/(M14/2000))^BJ14</f>
        <v>89.562733401428773</v>
      </c>
      <c r="BL14" s="23">
        <f t="shared" ref="BL14" si="2">(Q14/(P14-(L14/2000)))*100</f>
        <v>7.9279597746518844</v>
      </c>
      <c r="BM14" s="23">
        <f ca="1">SQRT(((3.47-LOG(BK14))^2)+((LOG(BL14)+1.22)^2))</f>
        <v>2.6066803819153317</v>
      </c>
      <c r="BN14" s="22">
        <f t="shared" ref="BN14" si="3">SQRT(((3.47-LOG(P14/1.06))^2)+((LOG(R14)+1.22)^2))</f>
        <v>3.911687754848403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1.98</v>
      </c>
      <c r="C15">
        <v>0.14777000000000001</v>
      </c>
      <c r="D15">
        <v>-8.9630000000000001E-2</v>
      </c>
      <c r="E15">
        <v>-6.055E-2</v>
      </c>
      <c r="F15">
        <v>1.9790300000000001</v>
      </c>
      <c r="G15">
        <v>1.92465</v>
      </c>
      <c r="H15" s="21"/>
      <c r="I15" s="17">
        <f t="shared" si="0"/>
        <v>0.32808398950131235</v>
      </c>
      <c r="J15" s="16">
        <f t="shared" si="1"/>
        <v>-0.82808398950131235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2.4723542094455864</v>
      </c>
      <c r="P15" s="16">
        <v>2.5127929319093467</v>
      </c>
      <c r="Q15" s="16">
        <v>0.14967810551684391</v>
      </c>
      <c r="R15" s="16">
        <v>5.9566430490995907</v>
      </c>
      <c r="S15" s="16">
        <v>2.8082446155389147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145</v>
      </c>
      <c r="Y15" s="10">
        <v>9</v>
      </c>
      <c r="Z15" s="20" t="s">
        <v>123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247.23542094455865</v>
      </c>
      <c r="AF15" s="10">
        <v>293.65419393467999</v>
      </c>
      <c r="AG15" s="10">
        <v>125.63964659546734</v>
      </c>
      <c r="AH15" s="10">
        <v>54.844969098960263</v>
      </c>
      <c r="AI15" s="10">
        <v>1.6787979265454902</v>
      </c>
      <c r="AJ15" s="10"/>
      <c r="AK15" s="10"/>
      <c r="AL15" s="10"/>
      <c r="AM15" s="10"/>
      <c r="AN15" s="10">
        <v>2.4723542094455864</v>
      </c>
      <c r="AO15" s="10">
        <v>0.52509469356654215</v>
      </c>
      <c r="AP15" s="10">
        <v>1</v>
      </c>
      <c r="AQ15" s="10">
        <v>79.625</v>
      </c>
      <c r="AR15" s="10"/>
      <c r="AS15" s="10"/>
      <c r="AT15" s="10">
        <v>123.60884713878016</v>
      </c>
      <c r="AU15" s="10">
        <v>1</v>
      </c>
      <c r="AV15" s="16"/>
      <c r="AW15" s="19">
        <v>44.048129090201996</v>
      </c>
      <c r="AX15" s="1" t="s">
        <v>120</v>
      </c>
      <c r="AY15" s="23">
        <v>0.82808398950131201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0.80637961939114733</v>
      </c>
      <c r="BK15" s="24">
        <f t="shared" ref="BK15:BK78" ca="1" si="5">((P15-(L15/2000))/1.06)*(1.06/(M15/2000))^BJ15</f>
        <v>89.682849958286866</v>
      </c>
      <c r="BL15" s="23">
        <f t="shared" ref="BL15:BL78" si="6">(Q15/(P15-(L15/2000)))*100</f>
        <v>5.9965732647603671</v>
      </c>
      <c r="BM15" s="23">
        <f t="shared" ref="BM15:BM78" ca="1" si="7">SQRT(((3.47-LOG(BK15))^2)+((LOG(BL15)+1.22)^2))</f>
        <v>2.5087422616860806</v>
      </c>
      <c r="BN15" s="22">
        <f t="shared" ref="BN15:BN78" si="8">SQRT(((3.47-LOG(P15/1.06))^2)+((LOG(R15)+1.22)^2))</f>
        <v>3.6823877622815315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-0.5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-0.5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2.02</v>
      </c>
      <c r="C16">
        <v>0.14960000000000001</v>
      </c>
      <c r="D16">
        <v>-8.8400000000000006E-2</v>
      </c>
      <c r="E16">
        <v>-5.8889999999999998E-2</v>
      </c>
      <c r="F16">
        <v>1.9661999999999999</v>
      </c>
      <c r="G16">
        <v>1.9397800000000001</v>
      </c>
      <c r="H16" s="21"/>
      <c r="I16" s="17">
        <f t="shared" si="0"/>
        <v>0.49212598425196846</v>
      </c>
      <c r="J16" s="16">
        <f t="shared" si="1"/>
        <v>-0.99212598425196852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2.9572854209445594</v>
      </c>
      <c r="P16" s="16">
        <v>3.0041173128644951</v>
      </c>
      <c r="Q16" s="16">
        <v>0.15842414208623665</v>
      </c>
      <c r="R16" s="16">
        <v>5.2735670943281363</v>
      </c>
      <c r="S16" s="16">
        <v>3.2522147166622104</v>
      </c>
      <c r="T16" s="20" t="s">
        <v>33</v>
      </c>
      <c r="U16" s="10">
        <v>3</v>
      </c>
      <c r="V16" s="20" t="s">
        <v>33</v>
      </c>
      <c r="W16" s="10">
        <v>3</v>
      </c>
      <c r="X16" s="20" t="s">
        <v>145</v>
      </c>
      <c r="Y16" s="10">
        <v>9</v>
      </c>
      <c r="Z16" s="20" t="s">
        <v>121</v>
      </c>
      <c r="AA16" s="15">
        <v>5</v>
      </c>
      <c r="AB16" s="11">
        <v>97.81</v>
      </c>
      <c r="AC16" s="10">
        <v>1.8400000000000034</v>
      </c>
      <c r="AD16" s="19">
        <v>0.35</v>
      </c>
      <c r="AE16" s="12">
        <v>295.72854209445597</v>
      </c>
      <c r="AF16" s="10">
        <v>350.47281031384057</v>
      </c>
      <c r="AG16" s="10">
        <v>150.20586564322474</v>
      </c>
      <c r="AH16" s="10">
        <v>62.515751111719354</v>
      </c>
      <c r="AI16" s="10">
        <v>1.8962496961032826</v>
      </c>
      <c r="AJ16" s="10"/>
      <c r="AK16" s="10"/>
      <c r="AL16" s="10"/>
      <c r="AM16" s="10"/>
      <c r="AN16" s="10">
        <v>2.9572854209445594</v>
      </c>
      <c r="AO16" s="10">
        <v>0.62612825052189336</v>
      </c>
      <c r="AP16" s="10">
        <v>1</v>
      </c>
      <c r="AQ16" s="10">
        <v>111.47500000000001</v>
      </c>
      <c r="AR16" s="10"/>
      <c r="AS16" s="10"/>
      <c r="AT16" s="10">
        <v>97.232793527096149</v>
      </c>
      <c r="AU16" s="10">
        <v>1</v>
      </c>
      <c r="AV16" s="16"/>
      <c r="AW16" s="19">
        <v>52.570921547076082</v>
      </c>
      <c r="AX16" s="1" t="s">
        <v>120</v>
      </c>
      <c r="AY16" s="23">
        <v>0.99212598425196896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0.79708864479397767</v>
      </c>
      <c r="BK16" s="24">
        <f t="shared" ca="1" si="5"/>
        <v>84.323787060954075</v>
      </c>
      <c r="BL16" s="23">
        <f t="shared" si="6"/>
        <v>5.3179972353337854</v>
      </c>
      <c r="BM16" s="23">
        <f t="shared" ca="1" si="7"/>
        <v>2.4839536592973008</v>
      </c>
      <c r="BN16" s="22">
        <f t="shared" si="8"/>
        <v>3.5885391219361398</v>
      </c>
      <c r="BO16" s="21"/>
      <c r="BP16" s="2"/>
      <c r="BR16" s="6"/>
      <c r="BV16" s="44" t="s">
        <v>10</v>
      </c>
      <c r="BW16" s="43" t="str">
        <f>O2</f>
        <v>WSLP-19-067C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WSLP-19-067C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2.02</v>
      </c>
      <c r="C17">
        <v>0.15084</v>
      </c>
      <c r="D17">
        <v>-8.7559999999999999E-2</v>
      </c>
      <c r="E17">
        <v>-5.5379999999999999E-2</v>
      </c>
      <c r="F17">
        <v>1.9470799999999999</v>
      </c>
      <c r="G17">
        <v>1.9336800000000001</v>
      </c>
      <c r="H17" s="21"/>
      <c r="I17" s="17">
        <f t="shared" si="0"/>
        <v>0.65616797900262469</v>
      </c>
      <c r="J17" s="16">
        <f t="shared" si="1"/>
        <v>-1.1561679790026247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3.2858726899383961</v>
      </c>
      <c r="P17" s="16">
        <v>3.3462226690819317</v>
      </c>
      <c r="Q17" s="16">
        <v>0.16439704510923667</v>
      </c>
      <c r="R17" s="16">
        <v>4.9129140935005555</v>
      </c>
      <c r="S17" s="16">
        <v>4.1909707738566473</v>
      </c>
      <c r="T17" s="20" t="s">
        <v>33</v>
      </c>
      <c r="U17" s="10">
        <v>3</v>
      </c>
      <c r="V17" s="20" t="s">
        <v>33</v>
      </c>
      <c r="W17" s="10">
        <v>3</v>
      </c>
      <c r="X17" s="20" t="s">
        <v>145</v>
      </c>
      <c r="Y17" s="10">
        <v>9</v>
      </c>
      <c r="Z17" s="20" t="s">
        <v>121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328.58726899383959</v>
      </c>
      <c r="AF17" s="10">
        <v>389.73624731209384</v>
      </c>
      <c r="AG17" s="10">
        <v>167.31113345409659</v>
      </c>
      <c r="AH17" s="10">
        <v>80.364987077941919</v>
      </c>
      <c r="AI17" s="10">
        <v>2.0354518336132328</v>
      </c>
      <c r="AJ17" s="10"/>
      <c r="AK17" s="10"/>
      <c r="AL17" s="10"/>
      <c r="AM17" s="10"/>
      <c r="AN17" s="10">
        <v>3.2858726899383961</v>
      </c>
      <c r="AO17" s="10">
        <v>0.69989189398227802</v>
      </c>
      <c r="AP17" s="10">
        <v>1</v>
      </c>
      <c r="AQ17" s="10">
        <v>111.47500000000001</v>
      </c>
      <c r="AR17" s="10"/>
      <c r="AS17" s="10"/>
      <c r="AT17" s="10">
        <v>80.361749217800266</v>
      </c>
      <c r="AU17" s="10">
        <v>1</v>
      </c>
      <c r="AV17" s="16"/>
      <c r="AW17" s="19">
        <v>58.460437096814069</v>
      </c>
      <c r="AX17" s="1" t="s">
        <v>120</v>
      </c>
      <c r="AY17" s="23">
        <v>1.15616797900262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0.79468461645879107</v>
      </c>
      <c r="BK17" s="24">
        <f t="shared" ca="1" si="5"/>
        <v>79.322235982092181</v>
      </c>
      <c r="BL17" s="23">
        <f t="shared" si="6"/>
        <v>4.962542994081069</v>
      </c>
      <c r="BM17" s="23">
        <f t="shared" ca="1" si="7"/>
        <v>2.4772410313494211</v>
      </c>
      <c r="BN17" s="22">
        <f t="shared" si="8"/>
        <v>3.5325032335853646</v>
      </c>
      <c r="BO17" s="21"/>
      <c r="BP17" s="2"/>
      <c r="BR17" s="6"/>
      <c r="BV17" s="42" t="s">
        <v>50</v>
      </c>
      <c r="BW17" s="124" t="str">
        <f>J4</f>
        <v>30.09958, -90.58484</v>
      </c>
      <c r="BX17" s="124"/>
      <c r="BY17" s="125" t="s">
        <v>7</v>
      </c>
      <c r="BZ17" s="125"/>
      <c r="CA17" s="125"/>
      <c r="CB17" s="126">
        <f>O3</f>
        <v>30.83989501312336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30.09958, -90.58484</v>
      </c>
      <c r="CV17" s="124"/>
      <c r="CW17" s="125" t="s">
        <v>7</v>
      </c>
      <c r="CX17" s="125"/>
      <c r="CY17" s="125"/>
      <c r="CZ17" s="126">
        <f>CB17</f>
        <v>30.83989501312336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2.02</v>
      </c>
      <c r="C18">
        <v>0.15143000000000001</v>
      </c>
      <c r="D18">
        <v>-8.6300000000000002E-2</v>
      </c>
      <c r="E18">
        <v>-5.7520000000000002E-2</v>
      </c>
      <c r="F18">
        <v>1.95255</v>
      </c>
      <c r="G18">
        <v>1.9532799999999999</v>
      </c>
      <c r="H18" s="21"/>
      <c r="I18" s="17">
        <f t="shared" si="0"/>
        <v>0.82020997375328075</v>
      </c>
      <c r="J18" s="16">
        <f t="shared" si="1"/>
        <v>-1.3202099737532809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3.4422166324435319</v>
      </c>
      <c r="P18" s="16">
        <v>3.4943248148182633</v>
      </c>
      <c r="Q18" s="16">
        <v>0.17335639964373656</v>
      </c>
      <c r="R18" s="16">
        <v>4.9610842961304007</v>
      </c>
      <c r="S18" s="16">
        <v>3.6186237760230009</v>
      </c>
      <c r="T18" s="20" t="s">
        <v>33</v>
      </c>
      <c r="U18" s="10">
        <v>3</v>
      </c>
      <c r="V18" s="20" t="s">
        <v>33</v>
      </c>
      <c r="W18" s="10">
        <v>3</v>
      </c>
      <c r="X18" s="20" t="s">
        <v>142</v>
      </c>
      <c r="Y18" s="10">
        <v>5</v>
      </c>
      <c r="Z18" s="20" t="s">
        <v>121</v>
      </c>
      <c r="AA18" s="15">
        <v>5</v>
      </c>
      <c r="AB18" s="11">
        <v>97.81</v>
      </c>
      <c r="AC18" s="10">
        <v>1.8400000000000034</v>
      </c>
      <c r="AD18" s="19">
        <v>0.35</v>
      </c>
      <c r="AE18" s="12">
        <v>344.22166324435318</v>
      </c>
      <c r="AF18" s="10">
        <v>406.17577719492306</v>
      </c>
      <c r="AG18" s="10">
        <v>174.71624074091318</v>
      </c>
      <c r="AH18" s="10">
        <v>67.128674483586778</v>
      </c>
      <c r="AI18" s="10">
        <v>2.0156883864682378</v>
      </c>
      <c r="AJ18" s="10"/>
      <c r="AK18" s="10"/>
      <c r="AL18" s="10"/>
      <c r="AM18" s="10"/>
      <c r="AN18" s="10">
        <v>3.4422166324435319</v>
      </c>
      <c r="AO18" s="10">
        <v>0.74329871225218269</v>
      </c>
      <c r="AP18" s="10">
        <v>1</v>
      </c>
      <c r="AQ18" s="10">
        <v>111.47500000000001</v>
      </c>
      <c r="AR18" s="10"/>
      <c r="AS18" s="10"/>
      <c r="AT18" s="10">
        <v>66.394827943519516</v>
      </c>
      <c r="AU18" s="10">
        <v>1</v>
      </c>
      <c r="AV18" s="16"/>
      <c r="AW18" s="19">
        <v>60.926366579238454</v>
      </c>
      <c r="AX18" s="1" t="s">
        <v>120</v>
      </c>
      <c r="AY18" s="23">
        <v>1.32020997375328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0.80255636258774921</v>
      </c>
      <c r="BK18" s="24">
        <f t="shared" ca="1" si="5"/>
        <v>74.774562031312527</v>
      </c>
      <c r="BL18" s="23">
        <f t="shared" si="6"/>
        <v>5.02119321028208</v>
      </c>
      <c r="BM18" s="23">
        <f t="shared" ca="1" si="7"/>
        <v>2.4974989400528389</v>
      </c>
      <c r="BN18" s="22">
        <f t="shared" si="8"/>
        <v>3.5190053718153385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2.02</v>
      </c>
      <c r="C19">
        <v>0.15254000000000001</v>
      </c>
      <c r="D19">
        <v>-8.6040000000000005E-2</v>
      </c>
      <c r="E19">
        <v>-5.8729999999999997E-2</v>
      </c>
      <c r="F19">
        <v>1.9954499999999999</v>
      </c>
      <c r="G19">
        <v>1.8924300000000001</v>
      </c>
      <c r="H19" s="21"/>
      <c r="I19" s="17">
        <f t="shared" si="0"/>
        <v>0.98425196850393692</v>
      </c>
      <c r="J19" s="16">
        <f t="shared" si="1"/>
        <v>-1.484251968503937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3.7363552361396306</v>
      </c>
      <c r="P19" s="16">
        <v>3.7838033371637763</v>
      </c>
      <c r="Q19" s="16">
        <v>0.17520515534133177</v>
      </c>
      <c r="R19" s="16">
        <v>4.630398034181666</v>
      </c>
      <c r="S19" s="16">
        <v>3.2950070155656603</v>
      </c>
      <c r="T19" s="20" t="s">
        <v>33</v>
      </c>
      <c r="U19" s="10">
        <v>3</v>
      </c>
      <c r="V19" s="20" t="s">
        <v>33</v>
      </c>
      <c r="W19" s="10">
        <v>3</v>
      </c>
      <c r="X19" s="20" t="s">
        <v>142</v>
      </c>
      <c r="Y19" s="10">
        <v>5</v>
      </c>
      <c r="Z19" s="20" t="s">
        <v>121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373.63552361396307</v>
      </c>
      <c r="AF19" s="10">
        <v>439.24782197295002</v>
      </c>
      <c r="AG19" s="10">
        <v>189.1901668581888</v>
      </c>
      <c r="AH19" s="10">
        <v>59.00909820097278</v>
      </c>
      <c r="AI19" s="10">
        <v>2.1596415526656356</v>
      </c>
      <c r="AJ19" s="10"/>
      <c r="AK19" s="10"/>
      <c r="AL19" s="10"/>
      <c r="AM19" s="10"/>
      <c r="AN19" s="10">
        <v>3.7363552361396306</v>
      </c>
      <c r="AO19" s="10">
        <v>0.80410014535536856</v>
      </c>
      <c r="AP19" s="10">
        <v>1</v>
      </c>
      <c r="AQ19" s="10">
        <v>111.47500000000001</v>
      </c>
      <c r="AR19" s="10"/>
      <c r="AS19" s="10"/>
      <c r="AT19" s="10">
        <v>59.523617583530175</v>
      </c>
      <c r="AU19" s="10">
        <v>1</v>
      </c>
      <c r="AV19" s="16"/>
      <c r="AW19" s="19">
        <v>65.887173295942503</v>
      </c>
      <c r="AX19" s="1" t="s">
        <v>120</v>
      </c>
      <c r="AY19" s="23">
        <v>1.4842519685039399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0.79924527449880611</v>
      </c>
      <c r="BK19" s="24">
        <f t="shared" ca="1" si="5"/>
        <v>71.284796053470799</v>
      </c>
      <c r="BL19" s="23">
        <f t="shared" si="6"/>
        <v>4.6926518893237974</v>
      </c>
      <c r="BM19" s="23">
        <f t="shared" ca="1" si="7"/>
        <v>2.4884055778431309</v>
      </c>
      <c r="BN19" s="22">
        <f t="shared" si="8"/>
        <v>3.4737079372051802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2.02</v>
      </c>
      <c r="C20">
        <v>0.15287999999999999</v>
      </c>
      <c r="D20">
        <v>-8.4870000000000001E-2</v>
      </c>
      <c r="E20">
        <v>-5.9130000000000002E-2</v>
      </c>
      <c r="F20">
        <v>1.9651799999999999</v>
      </c>
      <c r="G20">
        <v>1.9298</v>
      </c>
      <c r="H20" s="21"/>
      <c r="I20" s="17">
        <f t="shared" si="0"/>
        <v>1.148293963254593</v>
      </c>
      <c r="J20" s="16">
        <f t="shared" si="1"/>
        <v>-1.648293963254593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3.8264517453798712</v>
      </c>
      <c r="P20" s="16">
        <v>3.8723593236434923</v>
      </c>
      <c r="Q20" s="16">
        <v>0.18352455598051029</v>
      </c>
      <c r="R20" s="16">
        <v>4.7393472723453911</v>
      </c>
      <c r="S20" s="16">
        <v>3.1880262683070342</v>
      </c>
      <c r="T20" s="20" t="s">
        <v>33</v>
      </c>
      <c r="U20" s="10">
        <v>3</v>
      </c>
      <c r="V20" s="20" t="s">
        <v>33</v>
      </c>
      <c r="W20" s="10">
        <v>3</v>
      </c>
      <c r="X20" s="20" t="s">
        <v>142</v>
      </c>
      <c r="Y20" s="10">
        <v>5</v>
      </c>
      <c r="Z20" s="20" t="s">
        <v>121</v>
      </c>
      <c r="AA20" s="15">
        <v>5</v>
      </c>
      <c r="AB20" s="11">
        <v>97.81</v>
      </c>
      <c r="AC20" s="10">
        <v>1.8400000000000034</v>
      </c>
      <c r="AD20" s="19">
        <v>0.35</v>
      </c>
      <c r="AE20" s="12">
        <v>382.64517453798715</v>
      </c>
      <c r="AF20" s="10">
        <v>448.68192135500095</v>
      </c>
      <c r="AG20" s="10">
        <v>193.61796618217463</v>
      </c>
      <c r="AH20" s="10">
        <v>55.346034189875191</v>
      </c>
      <c r="AI20" s="10">
        <v>2.1099952008900238</v>
      </c>
      <c r="AJ20" s="10"/>
      <c r="AK20" s="10"/>
      <c r="AL20" s="10"/>
      <c r="AM20" s="10"/>
      <c r="AN20" s="10">
        <v>3.8264517453798712</v>
      </c>
      <c r="AO20" s="10">
        <v>0.83605821628154153</v>
      </c>
      <c r="AP20" s="10">
        <v>1</v>
      </c>
      <c r="AQ20" s="10">
        <v>111.47500000000001</v>
      </c>
      <c r="AR20" s="10"/>
      <c r="AS20" s="10"/>
      <c r="AT20" s="10">
        <v>51.770885187972823</v>
      </c>
      <c r="AU20" s="10">
        <v>1</v>
      </c>
      <c r="AV20" s="16"/>
      <c r="AW20" s="19">
        <v>67.302288203250143</v>
      </c>
      <c r="AX20" s="1" t="s">
        <v>120</v>
      </c>
      <c r="AY20" s="23">
        <v>1.6482939632545901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0.80764829238918334</v>
      </c>
      <c r="BK20" s="24">
        <f t="shared" ca="1" si="5"/>
        <v>67.993845381046867</v>
      </c>
      <c r="BL20" s="23">
        <f t="shared" si="6"/>
        <v>4.8121226208082781</v>
      </c>
      <c r="BM20" s="23">
        <f t="shared" ca="1" si="7"/>
        <v>2.5100579006185155</v>
      </c>
      <c r="BN20" s="22">
        <f t="shared" si="8"/>
        <v>3.4707805660662538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2.02</v>
      </c>
      <c r="C21">
        <v>0.153</v>
      </c>
      <c r="D21">
        <v>-8.3710000000000007E-2</v>
      </c>
      <c r="E21">
        <v>-6.1879999999999998E-2</v>
      </c>
      <c r="F21">
        <v>1.96285</v>
      </c>
      <c r="G21">
        <v>1.92038</v>
      </c>
      <c r="H21" s="21"/>
      <c r="I21" s="17">
        <f t="shared" si="0"/>
        <v>1.3123359580052494</v>
      </c>
      <c r="J21" s="16">
        <f t="shared" si="1"/>
        <v>-1.8123359580052494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3.8582505133470195</v>
      </c>
      <c r="P21" s="16">
        <v>3.8935669976320368</v>
      </c>
      <c r="Q21" s="16">
        <v>0.19177285063131966</v>
      </c>
      <c r="R21" s="16">
        <v>4.9253769293799436</v>
      </c>
      <c r="S21" s="16">
        <v>2.4525336309039862</v>
      </c>
      <c r="T21" s="20" t="s">
        <v>33</v>
      </c>
      <c r="U21" s="10">
        <v>3</v>
      </c>
      <c r="V21" s="20" t="s">
        <v>33</v>
      </c>
      <c r="W21" s="10">
        <v>3</v>
      </c>
      <c r="X21" s="20" t="s">
        <v>142</v>
      </c>
      <c r="Y21" s="10">
        <v>5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385.82505133470193</v>
      </c>
      <c r="AF21" s="10">
        <v>450.19268985573757</v>
      </c>
      <c r="AG21" s="10">
        <v>194.67834988160183</v>
      </c>
      <c r="AH21" s="10">
        <v>38.753582724378063</v>
      </c>
      <c r="AI21" s="10">
        <v>2.0303014659344867</v>
      </c>
      <c r="AJ21" s="10"/>
      <c r="AK21" s="10"/>
      <c r="AL21" s="10"/>
      <c r="AM21" s="10"/>
      <c r="AN21" s="10">
        <v>3.8582505133470195</v>
      </c>
      <c r="AO21" s="10">
        <v>0.85627922448345928</v>
      </c>
      <c r="AP21" s="10">
        <v>1</v>
      </c>
      <c r="AQ21" s="10">
        <v>111.47500000000001</v>
      </c>
      <c r="AR21" s="10"/>
      <c r="AS21" s="10"/>
      <c r="AT21" s="10">
        <v>45.157189824840316</v>
      </c>
      <c r="AU21" s="10">
        <v>1</v>
      </c>
      <c r="AV21" s="16"/>
      <c r="AW21" s="19">
        <v>67.528903478360633</v>
      </c>
      <c r="AX21" s="1" t="s">
        <v>120</v>
      </c>
      <c r="AY21" s="23">
        <v>1.81233595800525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0.81814836833549909</v>
      </c>
      <c r="BK21" s="24">
        <f t="shared" ca="1" si="5"/>
        <v>64.764063929720706</v>
      </c>
      <c r="BL21" s="23">
        <f t="shared" si="6"/>
        <v>5.0115233648526214</v>
      </c>
      <c r="BM21" s="23">
        <f t="shared" ca="1" si="7"/>
        <v>2.5372143127795654</v>
      </c>
      <c r="BN21" s="22">
        <f t="shared" si="8"/>
        <v>3.4779601713447286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0.33</v>
      </c>
      <c r="C22">
        <v>0.15307000000000001</v>
      </c>
      <c r="D22">
        <v>-8.3739999999999995E-2</v>
      </c>
      <c r="E22">
        <v>-6.2829999999999997E-2</v>
      </c>
      <c r="F22">
        <v>1.96865</v>
      </c>
      <c r="G22">
        <v>1.9207000000000001</v>
      </c>
      <c r="H22" s="21"/>
      <c r="I22" s="17">
        <f t="shared" si="0"/>
        <v>1.4763779527559056</v>
      </c>
      <c r="J22" s="16">
        <f t="shared" si="1"/>
        <v>-1.9763779527559056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3.8767997946611921</v>
      </c>
      <c r="P22" s="16">
        <v>3.9084575373899644</v>
      </c>
      <c r="Q22" s="16">
        <v>0.19155953266621262</v>
      </c>
      <c r="R22" s="16">
        <v>4.9011542490527988</v>
      </c>
      <c r="S22" s="16">
        <v>2.1984543561647514</v>
      </c>
      <c r="T22" s="20" t="s">
        <v>33</v>
      </c>
      <c r="U22" s="10">
        <v>3</v>
      </c>
      <c r="V22" s="20" t="s">
        <v>33</v>
      </c>
      <c r="W22" s="10">
        <v>3</v>
      </c>
      <c r="X22" s="20" t="s">
        <v>142</v>
      </c>
      <c r="Y22" s="10">
        <v>5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387.67997946611922</v>
      </c>
      <c r="AF22" s="10">
        <v>450.96026609404862</v>
      </c>
      <c r="AG22" s="10">
        <v>195.42287686949823</v>
      </c>
      <c r="AH22" s="10">
        <v>32.064491862250811</v>
      </c>
      <c r="AI22" s="10">
        <v>2.0403357029484654</v>
      </c>
      <c r="AJ22" s="10"/>
      <c r="AK22" s="10"/>
      <c r="AL22" s="10"/>
      <c r="AM22" s="10"/>
      <c r="AN22" s="10">
        <v>3.8767997946611921</v>
      </c>
      <c r="AO22" s="10">
        <v>0.86917381859197551</v>
      </c>
      <c r="AP22" s="10">
        <v>1</v>
      </c>
      <c r="AQ22" s="10">
        <v>111.47500000000001</v>
      </c>
      <c r="AR22" s="10"/>
      <c r="AS22" s="10"/>
      <c r="AT22" s="10">
        <v>39.975471079973296</v>
      </c>
      <c r="AU22" s="10">
        <v>1</v>
      </c>
      <c r="AV22" s="16"/>
      <c r="AW22" s="19">
        <v>67.644039914107296</v>
      </c>
      <c r="AX22" s="1" t="s">
        <v>120</v>
      </c>
      <c r="AY22" s="23">
        <v>1.97637795275591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0.82430251386916864</v>
      </c>
      <c r="BK22" s="24">
        <f t="shared" ca="1" si="5"/>
        <v>61.08663345203032</v>
      </c>
      <c r="BL22" s="23">
        <f t="shared" si="6"/>
        <v>4.9974282219998756</v>
      </c>
      <c r="BM22" s="23">
        <f t="shared" ca="1" si="7"/>
        <v>2.5529640834376073</v>
      </c>
      <c r="BN22" s="22">
        <f t="shared" si="8"/>
        <v>3.4753983179970631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1.98</v>
      </c>
      <c r="C23">
        <v>0.15390000000000001</v>
      </c>
      <c r="D23">
        <v>-7.8810000000000005E-2</v>
      </c>
      <c r="E23">
        <v>-6.6199999999999995E-2</v>
      </c>
      <c r="F23">
        <v>1.9654499999999999</v>
      </c>
      <c r="G23">
        <v>1.9164000000000001</v>
      </c>
      <c r="H23" s="21"/>
      <c r="I23" s="17">
        <f t="shared" si="0"/>
        <v>1.6404199475065615</v>
      </c>
      <c r="J23" s="16">
        <f t="shared" si="1"/>
        <v>-2.1404199475065617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4.0967412731006165</v>
      </c>
      <c r="P23" s="16">
        <v>4.1154201115719724</v>
      </c>
      <c r="Q23" s="16">
        <v>0.2266147849321527</v>
      </c>
      <c r="R23" s="16">
        <v>5.506479989611373</v>
      </c>
      <c r="S23" s="16">
        <v>1.2971415605108336</v>
      </c>
      <c r="T23" s="20" t="s">
        <v>33</v>
      </c>
      <c r="U23" s="10">
        <v>3</v>
      </c>
      <c r="V23" s="20" t="s">
        <v>33</v>
      </c>
      <c r="W23" s="10">
        <v>3</v>
      </c>
      <c r="X23" s="20" t="s">
        <v>142</v>
      </c>
      <c r="Y23" s="10">
        <v>5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409.67412731006164</v>
      </c>
      <c r="AF23" s="10">
        <v>474.32455226460445</v>
      </c>
      <c r="AG23" s="10">
        <v>205.77100557859862</v>
      </c>
      <c r="AH23" s="10">
        <v>12.060882855592945</v>
      </c>
      <c r="AI23" s="10">
        <v>1.8160421937183437</v>
      </c>
      <c r="AJ23" s="10"/>
      <c r="AK23" s="10"/>
      <c r="AL23" s="10"/>
      <c r="AM23" s="10"/>
      <c r="AN23" s="10">
        <v>4.0967412731006165</v>
      </c>
      <c r="AO23" s="10">
        <v>0.93655564700340843</v>
      </c>
      <c r="AP23" s="10">
        <v>1</v>
      </c>
      <c r="AQ23" s="10">
        <v>111.47500000000001</v>
      </c>
      <c r="AR23" s="10"/>
      <c r="AS23" s="10"/>
      <c r="AT23" s="10">
        <v>37.738307502954072</v>
      </c>
      <c r="AU23" s="10">
        <v>1</v>
      </c>
      <c r="AV23" s="16"/>
      <c r="AW23" s="19">
        <v>71.148682839690665</v>
      </c>
      <c r="AX23" s="1" t="s">
        <v>120</v>
      </c>
      <c r="AY23" s="23">
        <v>2.14041994750656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0.83713046722080342</v>
      </c>
      <c r="BK23" s="24">
        <f t="shared" ca="1" si="5"/>
        <v>62.250360259143825</v>
      </c>
      <c r="BL23" s="23">
        <f t="shared" si="6"/>
        <v>5.6207427606070244</v>
      </c>
      <c r="BM23" s="23">
        <f t="shared" ca="1" si="7"/>
        <v>2.5862304100483144</v>
      </c>
      <c r="BN23" s="22">
        <f t="shared" si="8"/>
        <v>3.4849051676878151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2.02</v>
      </c>
      <c r="C24">
        <v>0.15470999999999999</v>
      </c>
      <c r="D24">
        <v>-7.7579999999999996E-2</v>
      </c>
      <c r="E24">
        <v>-6.6689999999999999E-2</v>
      </c>
      <c r="F24">
        <v>1.9651799999999999</v>
      </c>
      <c r="G24">
        <v>1.9229000000000001</v>
      </c>
      <c r="H24" s="21"/>
      <c r="I24" s="17">
        <f t="shared" si="0"/>
        <v>1.8044619422572179</v>
      </c>
      <c r="J24" s="16">
        <f t="shared" si="1"/>
        <v>-2.3044619422572179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4.3113829568788438</v>
      </c>
      <c r="P24" s="16">
        <v>4.3281746549685574</v>
      </c>
      <c r="Q24" s="16">
        <v>0.23536082150154555</v>
      </c>
      <c r="R24" s="16">
        <v>5.4378771714159342</v>
      </c>
      <c r="S24" s="16">
        <v>1.1660901451190164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142</v>
      </c>
      <c r="Y24" s="10">
        <v>5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431.13829568788441</v>
      </c>
      <c r="AF24" s="10">
        <v>498.37024657805171</v>
      </c>
      <c r="AG24" s="10">
        <v>216.40873274842787</v>
      </c>
      <c r="AH24" s="10">
        <v>7.9026508143268526</v>
      </c>
      <c r="AI24" s="10">
        <v>1.838952901063075</v>
      </c>
      <c r="AJ24" s="10"/>
      <c r="AK24" s="10"/>
      <c r="AL24" s="10"/>
      <c r="AM24" s="10"/>
      <c r="AN24" s="10">
        <v>4.3113829568788438</v>
      </c>
      <c r="AO24" s="10">
        <v>0.98783921103811956</v>
      </c>
      <c r="AP24" s="10">
        <v>1</v>
      </c>
      <c r="AQ24" s="10">
        <v>111.47500000000001</v>
      </c>
      <c r="AR24" s="10"/>
      <c r="AS24" s="10"/>
      <c r="AT24" s="10">
        <v>35.96420177069124</v>
      </c>
      <c r="AU24" s="10">
        <v>1</v>
      </c>
      <c r="AV24" s="16"/>
      <c r="AW24" s="19">
        <v>74.755536986707753</v>
      </c>
      <c r="AX24" s="1" t="s">
        <v>120</v>
      </c>
      <c r="AY24" s="23">
        <v>2.3044619422572201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0.83774923320818884</v>
      </c>
      <c r="BK24" s="24">
        <f t="shared" ca="1" si="5"/>
        <v>61.146201331813984</v>
      </c>
      <c r="BL24" s="23">
        <f t="shared" si="6"/>
        <v>5.5560115400288002</v>
      </c>
      <c r="BM24" s="23">
        <f t="shared" ca="1" si="7"/>
        <v>2.5874516254667643</v>
      </c>
      <c r="BN24" s="22">
        <f t="shared" si="8"/>
        <v>3.4637539365934962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2.02</v>
      </c>
      <c r="C25">
        <v>0.15218000000000001</v>
      </c>
      <c r="D25">
        <v>-7.7869999999999995E-2</v>
      </c>
      <c r="E25">
        <v>-6.8049999999999999E-2</v>
      </c>
      <c r="F25">
        <v>1.95903</v>
      </c>
      <c r="G25">
        <v>1.9220299999999999</v>
      </c>
      <c r="H25" s="21"/>
      <c r="I25" s="17">
        <f t="shared" si="0"/>
        <v>1.9685039370078738</v>
      </c>
      <c r="J25" s="16">
        <f t="shared" si="1"/>
        <v>-2.4685039370078741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3.6409589322381928</v>
      </c>
      <c r="P25" s="16">
        <v>3.6525128529421242</v>
      </c>
      <c r="Q25" s="16">
        <v>0.23329874783884322</v>
      </c>
      <c r="R25" s="16">
        <v>6.387349127352679</v>
      </c>
      <c r="S25" s="16">
        <v>0.80235560443969045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364.09589322381925</v>
      </c>
      <c r="AF25" s="10">
        <v>417.89637084173205</v>
      </c>
      <c r="AG25" s="10">
        <v>182.62564264710622</v>
      </c>
      <c r="AH25" s="10">
        <v>0</v>
      </c>
      <c r="AI25" s="10">
        <v>1.5655947092631575</v>
      </c>
      <c r="AJ25" s="10"/>
      <c r="AK25" s="10"/>
      <c r="AL25" s="10"/>
      <c r="AM25" s="10"/>
      <c r="AN25" s="10">
        <v>3.6409589322381928</v>
      </c>
      <c r="AO25" s="10">
        <v>0.88042035628015791</v>
      </c>
      <c r="AP25" s="10">
        <v>1</v>
      </c>
      <c r="AQ25" s="10">
        <v>111.47500000000001</v>
      </c>
      <c r="AR25" s="10"/>
      <c r="AS25" s="10"/>
      <c r="AT25" s="10">
        <v>27.2825370989964</v>
      </c>
      <c r="AU25" s="10">
        <v>1</v>
      </c>
      <c r="AV25" s="16"/>
      <c r="AW25" s="19">
        <v>62.684455626259805</v>
      </c>
      <c r="AX25" s="1" t="s">
        <v>120</v>
      </c>
      <c r="AY25" s="23">
        <v>2.4685039370078701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0.87279201409404239</v>
      </c>
      <c r="BK25" s="24">
        <f t="shared" ca="1" si="5"/>
        <v>53.757488293620426</v>
      </c>
      <c r="BL25" s="23">
        <f t="shared" si="6"/>
        <v>6.5678750583950354</v>
      </c>
      <c r="BM25" s="23">
        <f t="shared" ca="1" si="7"/>
        <v>2.6790245860255517</v>
      </c>
      <c r="BN25" s="22">
        <f t="shared" si="8"/>
        <v>3.564089760462029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2.02</v>
      </c>
      <c r="C26">
        <v>0.15057000000000001</v>
      </c>
      <c r="D26">
        <v>-7.9570000000000002E-2</v>
      </c>
      <c r="E26">
        <v>-6.7680000000000004E-2</v>
      </c>
      <c r="F26">
        <v>1.9559299999999999</v>
      </c>
      <c r="G26">
        <v>1.9226300000000001</v>
      </c>
      <c r="H26" s="21"/>
      <c r="I26" s="17">
        <f t="shared" si="0"/>
        <v>2.1325459317585302</v>
      </c>
      <c r="J26" s="16">
        <f t="shared" si="1"/>
        <v>-2.6325459317585302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3.2143254620123205</v>
      </c>
      <c r="P26" s="16">
        <v>3.2273043662697369</v>
      </c>
      <c r="Q26" s="16">
        <v>0.22121072981610521</v>
      </c>
      <c r="R26" s="16">
        <v>6.8543497826884696</v>
      </c>
      <c r="S26" s="16">
        <v>0.90131279565391764</v>
      </c>
      <c r="T26" s="20" t="s">
        <v>119</v>
      </c>
      <c r="U26" s="10">
        <v>2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321.43254620123207</v>
      </c>
      <c r="AF26" s="10">
        <v>366.88759102941782</v>
      </c>
      <c r="AG26" s="10">
        <v>161.36521831348685</v>
      </c>
      <c r="AH26" s="10">
        <v>0</v>
      </c>
      <c r="AI26" s="10">
        <v>1.458927588617708</v>
      </c>
      <c r="AJ26" s="10"/>
      <c r="AK26" s="10"/>
      <c r="AL26" s="10"/>
      <c r="AM26" s="10"/>
      <c r="AN26" s="10">
        <v>3.2143254620123205</v>
      </c>
      <c r="AO26" s="10">
        <v>0.80713321926165715</v>
      </c>
      <c r="AP26" s="10">
        <v>1</v>
      </c>
      <c r="AQ26" s="10">
        <v>79.625</v>
      </c>
      <c r="AR26" s="10"/>
      <c r="AS26" s="10"/>
      <c r="AT26" s="10">
        <v>21.878733971250579</v>
      </c>
      <c r="AU26" s="10">
        <v>1</v>
      </c>
      <c r="AV26" s="16"/>
      <c r="AW26" s="19">
        <v>55.033138654412674</v>
      </c>
      <c r="AX26" s="1" t="s">
        <v>120</v>
      </c>
      <c r="AY26" s="23">
        <v>2.6325459317585298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0.89566653666924212</v>
      </c>
      <c r="BK26" s="24">
        <f t="shared" ca="1" si="5"/>
        <v>47.626067058431353</v>
      </c>
      <c r="BL26" s="23">
        <f t="shared" si="6"/>
        <v>7.0933965550730438</v>
      </c>
      <c r="BM26" s="23">
        <f t="shared" ca="1" si="7"/>
        <v>2.7386598607296042</v>
      </c>
      <c r="BN26" s="22">
        <f t="shared" si="8"/>
        <v>3.6257380054116344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2.02</v>
      </c>
      <c r="C27">
        <v>0.14946000000000001</v>
      </c>
      <c r="D27">
        <v>-8.0960000000000004E-2</v>
      </c>
      <c r="E27">
        <v>-6.5549999999999997E-2</v>
      </c>
      <c r="F27">
        <v>1.9599</v>
      </c>
      <c r="G27">
        <v>1.9266799999999999</v>
      </c>
      <c r="H27" s="21"/>
      <c r="I27" s="17">
        <f t="shared" si="0"/>
        <v>2.296587926509186</v>
      </c>
      <c r="J27" s="16">
        <f t="shared" si="1"/>
        <v>-2.796587926509186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2.9201868583162218</v>
      </c>
      <c r="P27" s="16">
        <v>2.9413690462734294</v>
      </c>
      <c r="Q27" s="16">
        <v>0.21132699743280764</v>
      </c>
      <c r="R27" s="16">
        <v>7.1846474926547765</v>
      </c>
      <c r="S27" s="16">
        <v>1.4709852748060992</v>
      </c>
      <c r="T27" s="20" t="s">
        <v>119</v>
      </c>
      <c r="U27" s="10">
        <v>2</v>
      </c>
      <c r="V27" s="20" t="s">
        <v>143</v>
      </c>
      <c r="W27" s="10">
        <v>2</v>
      </c>
      <c r="X27" s="20" t="s">
        <v>144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292.01868583162218</v>
      </c>
      <c r="AF27" s="10">
        <v>332.26388964958363</v>
      </c>
      <c r="AG27" s="10">
        <v>147.06845231367146</v>
      </c>
      <c r="AH27" s="10">
        <v>9.7878275654150091</v>
      </c>
      <c r="AI27" s="10">
        <v>1.3918567348256818</v>
      </c>
      <c r="AJ27" s="10"/>
      <c r="AK27" s="10"/>
      <c r="AL27" s="10"/>
      <c r="AM27" s="10"/>
      <c r="AN27" s="10">
        <v>2.9201868583162218</v>
      </c>
      <c r="AO27" s="10">
        <v>0.75803410282031114</v>
      </c>
      <c r="AP27" s="10">
        <v>1</v>
      </c>
      <c r="AQ27" s="10">
        <v>79.625</v>
      </c>
      <c r="AR27" s="10"/>
      <c r="AS27" s="10"/>
      <c r="AT27" s="10">
        <v>18.240044680037172</v>
      </c>
      <c r="AU27" s="10">
        <v>1</v>
      </c>
      <c r="AV27" s="16"/>
      <c r="AW27" s="19">
        <v>49.839583447437548</v>
      </c>
      <c r="AX27" s="1" t="s">
        <v>120</v>
      </c>
      <c r="AY27" s="23">
        <v>2.79658792650919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0.91374205399465735</v>
      </c>
      <c r="BK27" s="24">
        <f t="shared" ca="1" si="5"/>
        <v>42.940343750578599</v>
      </c>
      <c r="BL27" s="23">
        <f t="shared" si="6"/>
        <v>7.4826065884552335</v>
      </c>
      <c r="BM27" s="23">
        <f t="shared" ca="1" si="7"/>
        <v>2.7856993211297607</v>
      </c>
      <c r="BN27" s="22">
        <f t="shared" si="8"/>
        <v>3.6705195328770235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2.02</v>
      </c>
      <c r="C28">
        <v>0.14918000000000001</v>
      </c>
      <c r="D28">
        <v>-8.0449999999999994E-2</v>
      </c>
      <c r="E28">
        <v>-6.4750000000000002E-2</v>
      </c>
      <c r="F28">
        <v>1.95818</v>
      </c>
      <c r="G28">
        <v>1.9286300000000001</v>
      </c>
      <c r="H28" s="21"/>
      <c r="I28" s="17">
        <f t="shared" si="0"/>
        <v>2.4606299212598426</v>
      </c>
      <c r="J28" s="16">
        <f t="shared" si="1"/>
        <v>-2.9606299212598426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2.8459897330595481</v>
      </c>
      <c r="P28" s="16">
        <v>2.8702529665378043</v>
      </c>
      <c r="Q28" s="16">
        <v>0.21495340283962908</v>
      </c>
      <c r="R28" s="16">
        <v>7.4890055108596618</v>
      </c>
      <c r="S28" s="16">
        <v>1.6849467693233484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284.59897330595481</v>
      </c>
      <c r="AF28" s="10">
        <v>322.91304006512377</v>
      </c>
      <c r="AG28" s="10">
        <v>143.5126483268902</v>
      </c>
      <c r="AH28" s="10">
        <v>12.727003956563998</v>
      </c>
      <c r="AI28" s="10">
        <v>1.3352907786620258</v>
      </c>
      <c r="AJ28" s="10"/>
      <c r="AK28" s="10"/>
      <c r="AL28" s="10"/>
      <c r="AM28" s="10"/>
      <c r="AN28" s="10">
        <v>2.8459897330595481</v>
      </c>
      <c r="AO28" s="10">
        <v>0.7545520636693368</v>
      </c>
      <c r="AP28" s="10">
        <v>1</v>
      </c>
      <c r="AQ28" s="10">
        <v>79.625</v>
      </c>
      <c r="AR28" s="10"/>
      <c r="AS28" s="10"/>
      <c r="AT28" s="10">
        <v>16.464444166379923</v>
      </c>
      <c r="AU28" s="10">
        <v>1</v>
      </c>
      <c r="AV28" s="16"/>
      <c r="AW28" s="19">
        <v>48.436956009768565</v>
      </c>
      <c r="AX28" s="1" t="s">
        <v>120</v>
      </c>
      <c r="AY28" s="23">
        <v>2.9606299212598399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0.92516762244480011</v>
      </c>
      <c r="BK28" s="24">
        <f t="shared" ca="1" si="5"/>
        <v>40.790770718363035</v>
      </c>
      <c r="BL28" s="23">
        <f t="shared" si="6"/>
        <v>7.8314073730474139</v>
      </c>
      <c r="BM28" s="23">
        <f t="shared" ca="1" si="7"/>
        <v>2.8152848474740835</v>
      </c>
      <c r="BN28" s="22">
        <f t="shared" si="8"/>
        <v>3.6894883595679082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2.02</v>
      </c>
      <c r="C29">
        <v>0.14856</v>
      </c>
      <c r="D29">
        <v>-8.344E-2</v>
      </c>
      <c r="E29">
        <v>-6.4280000000000004E-2</v>
      </c>
      <c r="F29">
        <v>1.9592000000000001</v>
      </c>
      <c r="G29">
        <v>1.92818</v>
      </c>
      <c r="H29" s="21"/>
      <c r="I29" s="17">
        <f t="shared" si="0"/>
        <v>2.6246719160104988</v>
      </c>
      <c r="J29" s="16">
        <f t="shared" si="1"/>
        <v>-3.1246719160104988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2.6816960985626253</v>
      </c>
      <c r="P29" s="16">
        <v>2.7077694462844972</v>
      </c>
      <c r="Q29" s="16">
        <v>0.19369271231728402</v>
      </c>
      <c r="R29" s="16">
        <v>7.1532202486095011</v>
      </c>
      <c r="S29" s="16">
        <v>1.8106491473522326</v>
      </c>
      <c r="T29" s="20" t="s">
        <v>119</v>
      </c>
      <c r="U29" s="10">
        <v>2</v>
      </c>
      <c r="V29" s="20" t="s">
        <v>143</v>
      </c>
      <c r="W29" s="10">
        <v>2</v>
      </c>
      <c r="X29" s="20" t="s">
        <v>144</v>
      </c>
      <c r="Y29" s="10">
        <v>4</v>
      </c>
      <c r="Z29" s="20" t="s">
        <v>33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268.16960985626253</v>
      </c>
      <c r="AF29" s="10">
        <v>302.81307983152487</v>
      </c>
      <c r="AG29" s="10">
        <v>135.38847231422486</v>
      </c>
      <c r="AH29" s="10">
        <v>13.850564237095199</v>
      </c>
      <c r="AI29" s="10">
        <v>1.397971773893566</v>
      </c>
      <c r="AJ29" s="10"/>
      <c r="AK29" s="10"/>
      <c r="AL29" s="10"/>
      <c r="AM29" s="10"/>
      <c r="AN29" s="10">
        <v>2.6816960985626253</v>
      </c>
      <c r="AO29" s="10">
        <v>0.71923419066606209</v>
      </c>
      <c r="AP29" s="10">
        <v>1</v>
      </c>
      <c r="AQ29" s="10">
        <v>79.625</v>
      </c>
      <c r="AR29" s="10"/>
      <c r="AS29" s="10"/>
      <c r="AT29" s="10">
        <v>14.381706227763765</v>
      </c>
      <c r="AU29" s="10">
        <v>1</v>
      </c>
      <c r="AV29" s="16"/>
      <c r="AW29" s="19">
        <v>45.421961974728731</v>
      </c>
      <c r="AX29" s="1" t="s">
        <v>120</v>
      </c>
      <c r="AY29" s="23">
        <v>3.1246719160105001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0.93144074457108883</v>
      </c>
      <c r="BK29" s="24">
        <f t="shared" ca="1" si="5"/>
        <v>36.903982496498692</v>
      </c>
      <c r="BL29" s="23">
        <f t="shared" si="6"/>
        <v>7.5252290727859608</v>
      </c>
      <c r="BM29" s="23">
        <f t="shared" ca="1" si="7"/>
        <v>2.8313468926534355</v>
      </c>
      <c r="BN29" s="22">
        <f t="shared" si="8"/>
        <v>3.6991421340779103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2.0699999999999998</v>
      </c>
      <c r="C30">
        <v>0.14821999999999999</v>
      </c>
      <c r="D30">
        <v>-8.4290000000000004E-2</v>
      </c>
      <c r="E30">
        <v>-6.3500000000000001E-2</v>
      </c>
      <c r="F30">
        <v>1.9582299999999999</v>
      </c>
      <c r="G30">
        <v>1.9297299999999999</v>
      </c>
      <c r="H30" s="21"/>
      <c r="I30" s="17">
        <f t="shared" si="0"/>
        <v>2.7887139107611545</v>
      </c>
      <c r="J30" s="16">
        <f t="shared" si="1"/>
        <v>-3.2887139107611545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2.5915995893223776</v>
      </c>
      <c r="P30" s="16">
        <v>2.6206769564272721</v>
      </c>
      <c r="Q30" s="16">
        <v>0.18764870330591496</v>
      </c>
      <c r="R30" s="16">
        <v>7.1603141640827612</v>
      </c>
      <c r="S30" s="16">
        <v>2.019261604506553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144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259.15995893223777</v>
      </c>
      <c r="AF30" s="10">
        <v>291.58265258570043</v>
      </c>
      <c r="AG30" s="10">
        <v>131.03384782136362</v>
      </c>
      <c r="AH30" s="10">
        <v>16.679703288206802</v>
      </c>
      <c r="AI30" s="10">
        <v>1.3965867657262219</v>
      </c>
      <c r="AJ30" s="10"/>
      <c r="AK30" s="10"/>
      <c r="AL30" s="10"/>
      <c r="AM30" s="10"/>
      <c r="AN30" s="10">
        <v>2.5915995893223776</v>
      </c>
      <c r="AO30" s="10">
        <v>0.70607787596398874</v>
      </c>
      <c r="AP30" s="10">
        <v>1</v>
      </c>
      <c r="AQ30" s="10">
        <v>79.625</v>
      </c>
      <c r="AR30" s="10"/>
      <c r="AS30" s="10"/>
      <c r="AT30" s="10">
        <v>12.969744849128334</v>
      </c>
      <c r="AU30" s="10">
        <v>1</v>
      </c>
      <c r="AV30" s="16"/>
      <c r="AW30" s="19">
        <v>43.73739788785506</v>
      </c>
      <c r="AX30" s="1" t="s">
        <v>120</v>
      </c>
      <c r="AY30" s="23">
        <v>3.28871391076115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0.93967561189634119</v>
      </c>
      <c r="BK30" s="24">
        <f t="shared" ca="1" si="5"/>
        <v>34.556179175023857</v>
      </c>
      <c r="BL30" s="23">
        <f t="shared" si="6"/>
        <v>7.5712041989539989</v>
      </c>
      <c r="BM30" s="23">
        <f t="shared" ca="1" si="7"/>
        <v>2.8525578753628755</v>
      </c>
      <c r="BN30" s="22">
        <f t="shared" si="8"/>
        <v>3.7111466982974592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2.02</v>
      </c>
      <c r="C31">
        <v>0.15084</v>
      </c>
      <c r="D31">
        <v>-8.4989999999999996E-2</v>
      </c>
      <c r="E31">
        <v>-6.1600000000000002E-2</v>
      </c>
      <c r="F31">
        <v>1.95905</v>
      </c>
      <c r="G31">
        <v>1.92838</v>
      </c>
      <c r="H31" s="21"/>
      <c r="I31" s="17">
        <f t="shared" si="0"/>
        <v>2.9527559055118111</v>
      </c>
      <c r="J31" s="16">
        <f t="shared" si="1"/>
        <v>-3.4527559055118111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3.2858726899383961</v>
      </c>
      <c r="P31" s="16">
        <v>3.3222675401557806</v>
      </c>
      <c r="Q31" s="16">
        <v>0.18267128412008177</v>
      </c>
      <c r="R31" s="16">
        <v>5.4983917433547909</v>
      </c>
      <c r="S31" s="16">
        <v>2.5274201539850227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144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328.58726899383959</v>
      </c>
      <c r="AF31" s="10">
        <v>373.13846929113862</v>
      </c>
      <c r="AG31" s="10">
        <v>166.11337700778904</v>
      </c>
      <c r="AH31" s="10">
        <v>25.670933381415182</v>
      </c>
      <c r="AI31" s="10">
        <v>1.818713628778039</v>
      </c>
      <c r="AJ31" s="10"/>
      <c r="AK31" s="10"/>
      <c r="AL31" s="10"/>
      <c r="AM31" s="10"/>
      <c r="AN31" s="10">
        <v>3.2858726899383961</v>
      </c>
      <c r="AO31" s="10">
        <v>0.83540402634441602</v>
      </c>
      <c r="AP31" s="10">
        <v>1</v>
      </c>
      <c r="AQ31" s="10">
        <v>111.47500000000001</v>
      </c>
      <c r="AR31" s="10"/>
      <c r="AS31" s="10"/>
      <c r="AT31" s="10">
        <v>15.824515779400102</v>
      </c>
      <c r="AU31" s="10">
        <v>1</v>
      </c>
      <c r="AV31" s="16"/>
      <c r="AW31" s="19">
        <v>55.97077039367079</v>
      </c>
      <c r="AX31" s="1" t="s">
        <v>120</v>
      </c>
      <c r="AY31" s="23">
        <v>3.4527559055118102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0.89781907216448209</v>
      </c>
      <c r="BK31" s="24">
        <f t="shared" ca="1" si="5"/>
        <v>37.418675756576341</v>
      </c>
      <c r="BL31" s="23">
        <f t="shared" si="6"/>
        <v>5.7594542179131141</v>
      </c>
      <c r="BM31" s="23">
        <f t="shared" ca="1" si="7"/>
        <v>2.7422953487360657</v>
      </c>
      <c r="BN31" s="22">
        <f t="shared" si="8"/>
        <v>3.5618021001739706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2.02</v>
      </c>
      <c r="C32">
        <v>0.14863000000000001</v>
      </c>
      <c r="D32">
        <v>-8.6489999999999997E-2</v>
      </c>
      <c r="E32">
        <v>-5.8810000000000001E-2</v>
      </c>
      <c r="F32">
        <v>1.962</v>
      </c>
      <c r="G32">
        <v>1.9321999999999999</v>
      </c>
      <c r="H32" s="21"/>
      <c r="I32" s="17">
        <f t="shared" si="0"/>
        <v>3.1167979002624668</v>
      </c>
      <c r="J32" s="16">
        <f t="shared" si="1"/>
        <v>-3.6167979002624668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2.7002453798767978</v>
      </c>
      <c r="P32" s="16">
        <v>2.7473853763488383</v>
      </c>
      <c r="Q32" s="16">
        <v>0.17200538586472469</v>
      </c>
      <c r="R32" s="16">
        <v>6.2606937980179813</v>
      </c>
      <c r="S32" s="16">
        <v>3.2736108661139345</v>
      </c>
      <c r="T32" s="20" t="s">
        <v>119</v>
      </c>
      <c r="U32" s="10">
        <v>2</v>
      </c>
      <c r="V32" s="20" t="s">
        <v>143</v>
      </c>
      <c r="W32" s="10">
        <v>2</v>
      </c>
      <c r="X32" s="20" t="s">
        <v>144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270.02453798767976</v>
      </c>
      <c r="AF32" s="10">
        <v>304.52102158064145</v>
      </c>
      <c r="AG32" s="10">
        <v>137.36926881744193</v>
      </c>
      <c r="AH32" s="10">
        <v>39.558825106289802</v>
      </c>
      <c r="AI32" s="10">
        <v>1.5972670637822621</v>
      </c>
      <c r="AJ32" s="10"/>
      <c r="AK32" s="10"/>
      <c r="AL32" s="10"/>
      <c r="AM32" s="10"/>
      <c r="AN32" s="10">
        <v>2.7002453798767978</v>
      </c>
      <c r="AO32" s="10">
        <v>0.7313004703937136</v>
      </c>
      <c r="AP32" s="10">
        <v>1</v>
      </c>
      <c r="AQ32" s="10">
        <v>79.625</v>
      </c>
      <c r="AR32" s="10"/>
      <c r="AS32" s="10"/>
      <c r="AT32" s="10">
        <v>12.078413520309079</v>
      </c>
      <c r="AU32" s="10">
        <v>1</v>
      </c>
      <c r="AV32" s="16"/>
      <c r="AW32" s="19">
        <v>45.678153237096218</v>
      </c>
      <c r="AX32" s="1" t="s">
        <v>120</v>
      </c>
      <c r="AY32" s="23">
        <v>3.6167979002624699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0.93248073999101622</v>
      </c>
      <c r="BK32" s="24">
        <f t="shared" ca="1" si="5"/>
        <v>32.137697430609009</v>
      </c>
      <c r="BL32" s="23">
        <f t="shared" si="6"/>
        <v>6.6451661181730213</v>
      </c>
      <c r="BM32" s="23">
        <f t="shared" ca="1" si="7"/>
        <v>2.8328680125512316</v>
      </c>
      <c r="BN32" s="22">
        <f t="shared" si="8"/>
        <v>3.6617295464516797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1.98</v>
      </c>
      <c r="C33">
        <v>0.14752999999999999</v>
      </c>
      <c r="D33">
        <v>-8.9450000000000002E-2</v>
      </c>
      <c r="E33">
        <v>-5.8560000000000001E-2</v>
      </c>
      <c r="F33">
        <v>1.9642500000000001</v>
      </c>
      <c r="G33">
        <v>1.9298299999999999</v>
      </c>
      <c r="H33" s="21"/>
      <c r="I33" s="17">
        <f t="shared" si="0"/>
        <v>3.280839895013123</v>
      </c>
      <c r="J33" s="16">
        <f t="shared" si="1"/>
        <v>-3.780839895013123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2.4087566735112897</v>
      </c>
      <c r="P33" s="16">
        <v>2.4568594967086579</v>
      </c>
      <c r="Q33" s="16">
        <v>0.15095801330748673</v>
      </c>
      <c r="R33" s="16">
        <v>6.1443486495551847</v>
      </c>
      <c r="S33" s="16">
        <v>3.340473833150575</v>
      </c>
      <c r="T33" s="20" t="s">
        <v>119</v>
      </c>
      <c r="U33" s="10">
        <v>2</v>
      </c>
      <c r="V33" s="20" t="s">
        <v>143</v>
      </c>
      <c r="W33" s="10">
        <v>2</v>
      </c>
      <c r="X33" s="20" t="s">
        <v>144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240.87566735112895</v>
      </c>
      <c r="AF33" s="10">
        <v>269.35725436035159</v>
      </c>
      <c r="AG33" s="10">
        <v>122.8429748354329</v>
      </c>
      <c r="AH33" s="10">
        <v>39.47197464640913</v>
      </c>
      <c r="AI33" s="10">
        <v>1.6275118113168825</v>
      </c>
      <c r="AJ33" s="10"/>
      <c r="AK33" s="10"/>
      <c r="AL33" s="10"/>
      <c r="AM33" s="10"/>
      <c r="AN33" s="10">
        <v>2.4087566735112897</v>
      </c>
      <c r="AO33" s="10">
        <v>0.66939108029461081</v>
      </c>
      <c r="AP33" s="10">
        <v>1</v>
      </c>
      <c r="AQ33" s="10">
        <v>79.625</v>
      </c>
      <c r="AR33" s="10"/>
      <c r="AS33" s="10"/>
      <c r="AT33" s="10">
        <v>10.061590737226378</v>
      </c>
      <c r="AU33" s="10">
        <v>1</v>
      </c>
      <c r="AV33" s="16"/>
      <c r="AW33" s="19">
        <v>40.403588154052741</v>
      </c>
      <c r="AX33" s="1" t="s">
        <v>120</v>
      </c>
      <c r="AY33" s="23">
        <v>3.7808398950131199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0.94657456473126556</v>
      </c>
      <c r="BK33" s="24">
        <f t="shared" ca="1" si="5"/>
        <v>28.257535670552031</v>
      </c>
      <c r="BL33" s="23">
        <f t="shared" si="6"/>
        <v>6.5933870292981425</v>
      </c>
      <c r="BM33" s="23">
        <f t="shared" ca="1" si="7"/>
        <v>2.8694568362449155</v>
      </c>
      <c r="BN33" s="22">
        <f t="shared" si="8"/>
        <v>3.6979099341699033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2.02</v>
      </c>
      <c r="C34">
        <v>0.14624000000000001</v>
      </c>
      <c r="D34">
        <v>-9.0880000000000002E-2</v>
      </c>
      <c r="E34">
        <v>-5.7759999999999999E-2</v>
      </c>
      <c r="F34">
        <v>1.9623299999999999</v>
      </c>
      <c r="G34">
        <v>1.9307799999999999</v>
      </c>
      <c r="H34" s="21"/>
      <c r="I34" s="17">
        <f t="shared" si="0"/>
        <v>3.4448818897637796</v>
      </c>
      <c r="J34" s="16">
        <f t="shared" si="1"/>
        <v>-3.9448818897637796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2.0669199178644764</v>
      </c>
      <c r="P34" s="16">
        <v>2.1181037865828931</v>
      </c>
      <c r="Q34" s="16">
        <v>0.14078985697071303</v>
      </c>
      <c r="R34" s="16">
        <v>6.6469763126124866</v>
      </c>
      <c r="S34" s="16">
        <v>3.5544353276678264</v>
      </c>
      <c r="T34" s="20" t="s">
        <v>119</v>
      </c>
      <c r="U34" s="10">
        <v>2</v>
      </c>
      <c r="V34" s="20" t="s">
        <v>143</v>
      </c>
      <c r="W34" s="10">
        <v>2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206.69199178644763</v>
      </c>
      <c r="AF34" s="10">
        <v>228.51938943587533</v>
      </c>
      <c r="AG34" s="10">
        <v>105.90518932914466</v>
      </c>
      <c r="AH34" s="10">
        <v>42.411151037558156</v>
      </c>
      <c r="AI34" s="10">
        <v>1.5044434536384954</v>
      </c>
      <c r="AJ34" s="10"/>
      <c r="AK34" s="10"/>
      <c r="AL34" s="10"/>
      <c r="AM34" s="10"/>
      <c r="AN34" s="10">
        <v>2.0669199178644764</v>
      </c>
      <c r="AO34" s="10">
        <v>0.60482128447622052</v>
      </c>
      <c r="AP34" s="10">
        <v>1</v>
      </c>
      <c r="AQ34" s="10">
        <v>79.625</v>
      </c>
      <c r="AR34" s="10"/>
      <c r="AS34" s="10"/>
      <c r="AT34" s="10">
        <v>8.0434428701931466</v>
      </c>
      <c r="AU34" s="10">
        <v>1</v>
      </c>
      <c r="AV34" s="16"/>
      <c r="AW34" s="19">
        <v>34.277908415381305</v>
      </c>
      <c r="AX34" s="1" t="s">
        <v>120</v>
      </c>
      <c r="AY34" s="23">
        <v>3.9448818897637801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0.97360136318528234</v>
      </c>
      <c r="BK34" s="24">
        <f t="shared" ca="1" si="5"/>
        <v>24.686291571368141</v>
      </c>
      <c r="BL34" s="23">
        <f t="shared" si="6"/>
        <v>7.2481869593991899</v>
      </c>
      <c r="BM34" s="23">
        <f t="shared" ca="1" si="7"/>
        <v>2.9399904728356279</v>
      </c>
      <c r="BN34" s="22">
        <f t="shared" si="8"/>
        <v>3.7705632812570484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2.02</v>
      </c>
      <c r="C35">
        <v>0.14612</v>
      </c>
      <c r="D35">
        <v>-9.2170000000000002E-2</v>
      </c>
      <c r="E35">
        <v>-5.731E-2</v>
      </c>
      <c r="F35">
        <v>1.9618800000000001</v>
      </c>
      <c r="G35">
        <v>1.92848</v>
      </c>
      <c r="H35" s="21"/>
      <c r="I35" s="17">
        <f t="shared" si="0"/>
        <v>3.6089238845144358</v>
      </c>
      <c r="J35" s="16">
        <f t="shared" si="1"/>
        <v>-4.1089238845144358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2.0351211498973285</v>
      </c>
      <c r="P35" s="16">
        <v>2.0880381067213349</v>
      </c>
      <c r="Q35" s="16">
        <v>0.13161718447110599</v>
      </c>
      <c r="R35" s="16">
        <v>6.3033899643609965</v>
      </c>
      <c r="S35" s="16">
        <v>3.6747886683337798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144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203.51211498973285</v>
      </c>
      <c r="AF35" s="10">
        <v>223.99799866012924</v>
      </c>
      <c r="AG35" s="10">
        <v>104.40190533606676</v>
      </c>
      <c r="AH35" s="10">
        <v>43.424673978051921</v>
      </c>
      <c r="AI35" s="10">
        <v>1.5864479361961459</v>
      </c>
      <c r="AJ35" s="10"/>
      <c r="AK35" s="10"/>
      <c r="AL35" s="10"/>
      <c r="AM35" s="10"/>
      <c r="AN35" s="10">
        <v>2.0351211498973285</v>
      </c>
      <c r="AO35" s="10">
        <v>0.59755276362986653</v>
      </c>
      <c r="AP35" s="10">
        <v>1</v>
      </c>
      <c r="AQ35" s="10">
        <v>79.625</v>
      </c>
      <c r="AR35" s="10"/>
      <c r="AS35" s="10"/>
      <c r="AT35" s="10">
        <v>7.5009377854900787</v>
      </c>
      <c r="AU35" s="10">
        <v>1</v>
      </c>
      <c r="AV35" s="16"/>
      <c r="AW35" s="19">
        <v>33.599699799019383</v>
      </c>
      <c r="AX35" s="1" t="s">
        <v>120</v>
      </c>
      <c r="AY35" s="23">
        <v>4.1089238845144402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0.97508877467834554</v>
      </c>
      <c r="BK35" s="24">
        <f t="shared" ca="1" si="5"/>
        <v>23.288846950196028</v>
      </c>
      <c r="BL35" s="23">
        <f t="shared" si="6"/>
        <v>6.9127290137774269</v>
      </c>
      <c r="BM35" s="23">
        <f t="shared" ca="1" si="7"/>
        <v>2.9434915977178</v>
      </c>
      <c r="BN35" s="22">
        <f t="shared" si="8"/>
        <v>3.7633639805037387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2.02</v>
      </c>
      <c r="C36">
        <v>0.14552999999999999</v>
      </c>
      <c r="D36">
        <v>-9.2420000000000002E-2</v>
      </c>
      <c r="E36">
        <v>-5.7840000000000003E-2</v>
      </c>
      <c r="F36">
        <v>1.9619500000000001</v>
      </c>
      <c r="G36">
        <v>1.9297</v>
      </c>
      <c r="H36" s="21"/>
      <c r="I36" s="17">
        <f t="shared" si="0"/>
        <v>3.7729658792650915</v>
      </c>
      <c r="J36" s="16">
        <f t="shared" si="1"/>
        <v>-4.272965879265092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1.8787772073921931</v>
      </c>
      <c r="P36" s="16">
        <v>1.9296529715585049</v>
      </c>
      <c r="Q36" s="16">
        <v>0.12983953476187982</v>
      </c>
      <c r="R36" s="16">
        <v>6.7286468953541174</v>
      </c>
      <c r="S36" s="16">
        <v>3.5330391782161006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33</v>
      </c>
      <c r="Y36" s="10">
        <v>3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187.87772073921931</v>
      </c>
      <c r="AF36" s="10">
        <v>204.38020137835122</v>
      </c>
      <c r="AG36" s="10">
        <v>96.482648577925232</v>
      </c>
      <c r="AH36" s="10">
        <v>39.046367256710965</v>
      </c>
      <c r="AI36" s="10">
        <v>1.4861829065372165</v>
      </c>
      <c r="AJ36" s="10"/>
      <c r="AK36" s="10"/>
      <c r="AL36" s="10"/>
      <c r="AM36" s="10"/>
      <c r="AN36" s="10">
        <v>1.8787772073921931</v>
      </c>
      <c r="AO36" s="10">
        <v>0.57137403505799789</v>
      </c>
      <c r="AP36" s="10">
        <v>1</v>
      </c>
      <c r="AQ36" s="10">
        <v>79.625</v>
      </c>
      <c r="AR36" s="10"/>
      <c r="AS36" s="10"/>
      <c r="AT36" s="10">
        <v>6.5020389871264035</v>
      </c>
      <c r="AU36" s="10">
        <v>1</v>
      </c>
      <c r="AV36" s="16"/>
      <c r="AW36" s="19">
        <v>30.657030206752683</v>
      </c>
      <c r="AX36" s="1" t="s">
        <v>120</v>
      </c>
      <c r="AY36" s="23">
        <v>4.2729658792650902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0.99409287977620964</v>
      </c>
      <c r="BK36" s="24">
        <f t="shared" ca="1" si="5"/>
        <v>21.433635974840147</v>
      </c>
      <c r="BL36" s="23">
        <f t="shared" si="6"/>
        <v>7.4739330330107903</v>
      </c>
      <c r="BM36" s="23">
        <f t="shared" ca="1" si="7"/>
        <v>2.9929682963658539</v>
      </c>
      <c r="BN36" s="22">
        <f t="shared" si="8"/>
        <v>3.8074919777481973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2.02</v>
      </c>
      <c r="C37">
        <v>0.14606</v>
      </c>
      <c r="D37">
        <v>-9.3380000000000005E-2</v>
      </c>
      <c r="E37">
        <v>-5.7959999999999998E-2</v>
      </c>
      <c r="F37">
        <v>1.9605999999999999</v>
      </c>
      <c r="G37">
        <v>1.92828</v>
      </c>
      <c r="H37" s="21"/>
      <c r="I37" s="17">
        <f t="shared" si="0"/>
        <v>3.9370078740157477</v>
      </c>
      <c r="J37" s="16">
        <f t="shared" si="1"/>
        <v>-4.4370078740157481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2.0192217659137546</v>
      </c>
      <c r="P37" s="16">
        <v>2.0696353732519093</v>
      </c>
      <c r="Q37" s="16">
        <v>0.12301335987845127</v>
      </c>
      <c r="R37" s="16">
        <v>5.9437213660088757</v>
      </c>
      <c r="S37" s="16">
        <v>3.5009449540385145</v>
      </c>
      <c r="T37" s="20" t="s">
        <v>119</v>
      </c>
      <c r="U37" s="10">
        <v>2</v>
      </c>
      <c r="V37" s="20" t="s">
        <v>143</v>
      </c>
      <c r="W37" s="10">
        <v>2</v>
      </c>
      <c r="X37" s="20" t="s">
        <v>33</v>
      </c>
      <c r="Y37" s="10">
        <v>3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201.92217659137546</v>
      </c>
      <c r="AF37" s="10">
        <v>219.86446725613013</v>
      </c>
      <c r="AG37" s="10">
        <v>103.48176866259547</v>
      </c>
      <c r="AH37" s="10">
        <v>36.923826006137638</v>
      </c>
      <c r="AI37" s="10">
        <v>1.6824476425137098</v>
      </c>
      <c r="AJ37" s="10"/>
      <c r="AK37" s="10"/>
      <c r="AL37" s="10"/>
      <c r="AM37" s="10"/>
      <c r="AN37" s="10">
        <v>2.0192217659137546</v>
      </c>
      <c r="AO37" s="10">
        <v>0.59710413916706051</v>
      </c>
      <c r="AP37" s="10">
        <v>1</v>
      </c>
      <c r="AQ37" s="10">
        <v>79.625</v>
      </c>
      <c r="AR37" s="10"/>
      <c r="AS37" s="10"/>
      <c r="AT37" s="10">
        <v>6.713423270566377</v>
      </c>
      <c r="AU37" s="10">
        <v>1</v>
      </c>
      <c r="AV37" s="16"/>
      <c r="AW37" s="19">
        <v>32.979670088419518</v>
      </c>
      <c r="AX37" s="1" t="s">
        <v>120</v>
      </c>
      <c r="AY37" s="23">
        <v>4.4370078740157499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0.97995655838750051</v>
      </c>
      <c r="BK37" s="24">
        <f t="shared" ca="1" si="5"/>
        <v>21.377654414654284</v>
      </c>
      <c r="BL37" s="23">
        <f t="shared" si="6"/>
        <v>6.5823096229737175</v>
      </c>
      <c r="BM37" s="23">
        <f t="shared" ca="1" si="7"/>
        <v>2.9554622483299884</v>
      </c>
      <c r="BN37" s="22">
        <f t="shared" si="8"/>
        <v>3.7529894625615499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2.0699999999999998</v>
      </c>
      <c r="C38">
        <v>0.1457</v>
      </c>
      <c r="D38">
        <v>-9.5320000000000002E-2</v>
      </c>
      <c r="E38">
        <v>-5.7770000000000002E-2</v>
      </c>
      <c r="F38">
        <v>1.9552499999999999</v>
      </c>
      <c r="G38">
        <v>1.9272800000000001</v>
      </c>
      <c r="H38" s="21"/>
      <c r="I38" s="17">
        <f t="shared" si="0"/>
        <v>4.1010498687664043</v>
      </c>
      <c r="J38" s="16">
        <f t="shared" si="1"/>
        <v>-4.6010498687664043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1.9238254620123172</v>
      </c>
      <c r="P38" s="16">
        <v>1.9749708176617207</v>
      </c>
      <c r="Q38" s="16">
        <v>0.10921879813485617</v>
      </c>
      <c r="R38" s="16">
        <v>5.5301474410729003</v>
      </c>
      <c r="S38" s="16">
        <v>3.5517608089863599</v>
      </c>
      <c r="T38" s="20" t="s">
        <v>119</v>
      </c>
      <c r="U38" s="10">
        <v>2</v>
      </c>
      <c r="V38" s="20" t="s">
        <v>143</v>
      </c>
      <c r="W38" s="10">
        <v>2</v>
      </c>
      <c r="X38" s="20" t="s">
        <v>33</v>
      </c>
      <c r="Y38" s="10">
        <v>3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192.38254620123172</v>
      </c>
      <c r="AF38" s="10">
        <v>207.743208747604</v>
      </c>
      <c r="AG38" s="10">
        <v>98.748540883086037</v>
      </c>
      <c r="AH38" s="10">
        <v>36.506863526144606</v>
      </c>
      <c r="AI38" s="10">
        <v>1.8082700518487274</v>
      </c>
      <c r="AJ38" s="10"/>
      <c r="AK38" s="10"/>
      <c r="AL38" s="10"/>
      <c r="AM38" s="10"/>
      <c r="AN38" s="10">
        <v>1.9238254620123172</v>
      </c>
      <c r="AO38" s="10">
        <v>0.57279277727225097</v>
      </c>
      <c r="AP38" s="10">
        <v>1</v>
      </c>
      <c r="AQ38" s="10">
        <v>79.625</v>
      </c>
      <c r="AR38" s="10"/>
      <c r="AS38" s="10"/>
      <c r="AT38" s="10">
        <v>6.0599522373355059</v>
      </c>
      <c r="AU38" s="10">
        <v>1</v>
      </c>
      <c r="AV38" s="16"/>
      <c r="AW38" s="19">
        <v>31.161481312140602</v>
      </c>
      <c r="AX38" s="1" t="s">
        <v>120</v>
      </c>
      <c r="AY38" s="23">
        <v>4.6010498687663999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0.98340198077383434</v>
      </c>
      <c r="BK38" s="24">
        <f t="shared" ca="1" si="5"/>
        <v>19.622815180595072</v>
      </c>
      <c r="BL38" s="23">
        <f t="shared" si="6"/>
        <v>6.1851698769213339</v>
      </c>
      <c r="BM38" s="23">
        <f t="shared" ca="1" si="7"/>
        <v>2.9641025094149698</v>
      </c>
      <c r="BN38" s="22">
        <f t="shared" si="8"/>
        <v>3.7537587331274866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2.02</v>
      </c>
      <c r="C39">
        <v>0.14535000000000001</v>
      </c>
      <c r="D39">
        <v>-9.7699999999999995E-2</v>
      </c>
      <c r="E39">
        <v>-5.7790000000000001E-2</v>
      </c>
      <c r="F39">
        <v>1.96008</v>
      </c>
      <c r="G39">
        <v>1.9334800000000001</v>
      </c>
      <c r="H39" s="21"/>
      <c r="I39" s="17">
        <f t="shared" si="0"/>
        <v>4.2650918635170605</v>
      </c>
      <c r="J39" s="16">
        <f t="shared" si="1"/>
        <v>-4.7650918635170605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1.831079055441478</v>
      </c>
      <c r="P39" s="16">
        <v>1.8821473849528554</v>
      </c>
      <c r="Q39" s="16">
        <v>9.2295572903023024E-2</v>
      </c>
      <c r="R39" s="16">
        <v>4.9037378071927602</v>
      </c>
      <c r="S39" s="16">
        <v>3.5464117716234287</v>
      </c>
      <c r="T39" s="20" t="s">
        <v>119</v>
      </c>
      <c r="U39" s="10">
        <v>2</v>
      </c>
      <c r="V39" s="20" t="s">
        <v>143</v>
      </c>
      <c r="W39" s="10">
        <v>2</v>
      </c>
      <c r="X39" s="20" t="s">
        <v>33</v>
      </c>
      <c r="Y39" s="10">
        <v>3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183.1079055441478</v>
      </c>
      <c r="AF39" s="10">
        <v>195.83855293099828</v>
      </c>
      <c r="AG39" s="10">
        <v>94.107369247642765</v>
      </c>
      <c r="AH39" s="10">
        <v>34.934508975758447</v>
      </c>
      <c r="AI39" s="10">
        <v>2.0392607421489961</v>
      </c>
      <c r="AJ39" s="10"/>
      <c r="AK39" s="10"/>
      <c r="AL39" s="10"/>
      <c r="AM39" s="10"/>
      <c r="AN39" s="10">
        <v>1.831079055441478</v>
      </c>
      <c r="AO39" s="10">
        <v>0.5449842573060617</v>
      </c>
      <c r="AP39" s="10">
        <v>1</v>
      </c>
      <c r="AQ39" s="10">
        <v>79.625</v>
      </c>
      <c r="AR39" s="10"/>
      <c r="AS39" s="10"/>
      <c r="AT39" s="10">
        <v>5.4660565298623531</v>
      </c>
      <c r="AU39" s="10">
        <v>1</v>
      </c>
      <c r="AV39" s="16"/>
      <c r="AW39" s="19">
        <v>29.375782939649739</v>
      </c>
      <c r="AX39" s="1" t="s">
        <v>120</v>
      </c>
      <c r="AY39" s="23">
        <v>4.7650918635170596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0.9831864737393754</v>
      </c>
      <c r="BK39" s="24">
        <f t="shared" ca="1" si="5"/>
        <v>17.828953796895153</v>
      </c>
      <c r="BL39" s="23">
        <f t="shared" si="6"/>
        <v>5.5445174261980537</v>
      </c>
      <c r="BM39" s="23">
        <f t="shared" ca="1" si="7"/>
        <v>2.9631340318627006</v>
      </c>
      <c r="BN39" s="22">
        <f t="shared" si="8"/>
        <v>3.744691598653541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2.02</v>
      </c>
      <c r="C40">
        <v>0.14543</v>
      </c>
      <c r="D40">
        <v>-9.9460000000000007E-2</v>
      </c>
      <c r="E40">
        <v>-5.6300000000000003E-2</v>
      </c>
      <c r="F40">
        <v>1.9571499999999999</v>
      </c>
      <c r="G40">
        <v>1.93123</v>
      </c>
      <c r="H40" s="21"/>
      <c r="I40" s="17">
        <f t="shared" si="0"/>
        <v>4.4291338582677167</v>
      </c>
      <c r="J40" s="16">
        <f t="shared" si="1"/>
        <v>-4.9291338582677167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1.8522782340862411</v>
      </c>
      <c r="P40" s="16">
        <v>1.9090850108805713</v>
      </c>
      <c r="Q40" s="16">
        <v>7.9780918950070681E-2</v>
      </c>
      <c r="R40" s="16">
        <v>4.1790134276561881</v>
      </c>
      <c r="S40" s="16">
        <v>3.9449150551618075</v>
      </c>
      <c r="T40" s="20" t="s">
        <v>33</v>
      </c>
      <c r="U40" s="10">
        <v>3</v>
      </c>
      <c r="V40" s="20" t="s">
        <v>143</v>
      </c>
      <c r="W40" s="10">
        <v>2</v>
      </c>
      <c r="X40" s="20" t="s">
        <v>144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185.22782340862412</v>
      </c>
      <c r="AF40" s="10">
        <v>198.02343342457857</v>
      </c>
      <c r="AG40" s="10">
        <v>95.454250544028554</v>
      </c>
      <c r="AH40" s="10">
        <v>41.669973598199256</v>
      </c>
      <c r="AI40" s="10">
        <v>2.3929092770607654</v>
      </c>
      <c r="AJ40" s="10"/>
      <c r="AK40" s="10"/>
      <c r="AL40" s="10"/>
      <c r="AM40" s="10"/>
      <c r="AN40" s="10">
        <v>1.8522782340862411</v>
      </c>
      <c r="AO40" s="10">
        <v>0.54198212821977954</v>
      </c>
      <c r="AP40" s="10">
        <v>1</v>
      </c>
      <c r="AQ40" s="10">
        <v>111.47500000000001</v>
      </c>
      <c r="AR40" s="10"/>
      <c r="AS40" s="10"/>
      <c r="AT40" s="10">
        <v>5.3152475552406377</v>
      </c>
      <c r="AU40" s="10">
        <v>1</v>
      </c>
      <c r="AV40" s="16"/>
      <c r="AW40" s="19">
        <v>29.703515013686786</v>
      </c>
      <c r="AX40" s="1" t="s">
        <v>120</v>
      </c>
      <c r="AY40" s="23">
        <v>4.9291338582677202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0.97258467089635037</v>
      </c>
      <c r="BK40" s="24">
        <f t="shared" ca="1" si="5"/>
        <v>16.963703218680994</v>
      </c>
      <c r="BL40" s="23">
        <f t="shared" si="6"/>
        <v>4.7398382617626167</v>
      </c>
      <c r="BM40" s="23">
        <f t="shared" ca="1" si="7"/>
        <v>2.9349049353903109</v>
      </c>
      <c r="BN40" s="22">
        <f t="shared" si="8"/>
        <v>3.7043809368715883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1.36</v>
      </c>
      <c r="C41">
        <v>0.14546999999999999</v>
      </c>
      <c r="D41">
        <v>-0.10184</v>
      </c>
      <c r="E41">
        <v>-5.4449999999999998E-2</v>
      </c>
      <c r="F41">
        <v>1.956</v>
      </c>
      <c r="G41">
        <v>1.9322299999999999</v>
      </c>
      <c r="H41" s="21"/>
      <c r="I41" s="17">
        <f t="shared" si="0"/>
        <v>4.5931758530183719</v>
      </c>
      <c r="J41" s="16">
        <f t="shared" si="1"/>
        <v>-5.0931758530183719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1.8628778234086192</v>
      </c>
      <c r="P41" s="16">
        <v>1.9268095179703737</v>
      </c>
      <c r="Q41" s="16">
        <v>6.2857693718237545E-2</v>
      </c>
      <c r="R41" s="16">
        <v>3.2622681760701182</v>
      </c>
      <c r="S41" s="16">
        <v>4.4397010112329509</v>
      </c>
      <c r="T41" s="20" t="s">
        <v>33</v>
      </c>
      <c r="U41" s="10">
        <v>3</v>
      </c>
      <c r="V41" s="20" t="s">
        <v>143</v>
      </c>
      <c r="W41" s="10">
        <v>2</v>
      </c>
      <c r="X41" s="20" t="s">
        <v>144</v>
      </c>
      <c r="Y41" s="10">
        <v>4</v>
      </c>
      <c r="Z41" s="20" t="s">
        <v>123</v>
      </c>
      <c r="AA41" s="15">
        <v>4</v>
      </c>
      <c r="AB41" s="11">
        <v>97.81</v>
      </c>
      <c r="AC41" s="10">
        <v>1.8400000000000034</v>
      </c>
      <c r="AD41" s="19">
        <v>0.35</v>
      </c>
      <c r="AE41" s="12">
        <v>186.28778234086192</v>
      </c>
      <c r="AF41" s="10">
        <v>199.12441758428668</v>
      </c>
      <c r="AG41" s="10">
        <v>96.34047589851869</v>
      </c>
      <c r="AH41" s="10">
        <v>50.38611034131408</v>
      </c>
      <c r="AI41" s="10">
        <v>3.0653519147670045</v>
      </c>
      <c r="AJ41" s="10"/>
      <c r="AK41" s="10"/>
      <c r="AL41" s="10"/>
      <c r="AM41" s="10"/>
      <c r="AN41" s="10">
        <v>1.8628778234086192</v>
      </c>
      <c r="AO41" s="10">
        <v>0.53069784370159234</v>
      </c>
      <c r="AP41" s="10">
        <v>1</v>
      </c>
      <c r="AQ41" s="10">
        <v>111.47500000000001</v>
      </c>
      <c r="AR41" s="10"/>
      <c r="AS41" s="10"/>
      <c r="AT41" s="10">
        <v>5.1459770471779374</v>
      </c>
      <c r="AU41" s="10">
        <v>1</v>
      </c>
      <c r="AV41" s="16"/>
      <c r="AW41" s="19">
        <v>29.868662637642998</v>
      </c>
      <c r="AX41" s="1" t="s">
        <v>120</v>
      </c>
      <c r="AY41" s="23">
        <v>5.0931758530183702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0.95590614088700676</v>
      </c>
      <c r="BK41" s="24">
        <f t="shared" ca="1" si="5"/>
        <v>15.849241163985454</v>
      </c>
      <c r="BL41" s="23">
        <f t="shared" si="6"/>
        <v>3.7137699535270077</v>
      </c>
      <c r="BM41" s="23">
        <f t="shared" ca="1" si="7"/>
        <v>2.8907264237832258</v>
      </c>
      <c r="BN41" s="22">
        <f t="shared" si="8"/>
        <v>3.6485873014827992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0.33</v>
      </c>
      <c r="C42">
        <v>0.14596999999999999</v>
      </c>
      <c r="D42">
        <v>-9.6979999999999997E-2</v>
      </c>
      <c r="E42">
        <v>-5.2810000000000003E-2</v>
      </c>
      <c r="F42">
        <v>1.9561299999999999</v>
      </c>
      <c r="G42">
        <v>1.9332499999999999</v>
      </c>
      <c r="H42" s="21"/>
      <c r="I42" s="17">
        <f t="shared" si="0"/>
        <v>4.7572178477690281</v>
      </c>
      <c r="J42" s="16">
        <f t="shared" si="1"/>
        <v>-5.2572178477690281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1.995372689938393</v>
      </c>
      <c r="P42" s="16">
        <v>2.0656205278182966</v>
      </c>
      <c r="Q42" s="16">
        <v>9.741520406559441E-2</v>
      </c>
      <c r="R42" s="16">
        <v>4.7160261409913522</v>
      </c>
      <c r="S42" s="16">
        <v>4.8783220749933127</v>
      </c>
      <c r="T42" s="20" t="s">
        <v>33</v>
      </c>
      <c r="U42" s="10">
        <v>3</v>
      </c>
      <c r="V42" s="20" t="s">
        <v>143</v>
      </c>
      <c r="W42" s="10">
        <v>2</v>
      </c>
      <c r="X42" s="20" t="s">
        <v>33</v>
      </c>
      <c r="Y42" s="10">
        <v>3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199.53726899383929</v>
      </c>
      <c r="AF42" s="10">
        <v>214.47087265671485</v>
      </c>
      <c r="AG42" s="10">
        <v>103.28102639091483</v>
      </c>
      <c r="AH42" s="10">
        <v>57.946855014035677</v>
      </c>
      <c r="AI42" s="10">
        <v>2.1204292981077302</v>
      </c>
      <c r="AJ42" s="10"/>
      <c r="AK42" s="10"/>
      <c r="AL42" s="10"/>
      <c r="AM42" s="10"/>
      <c r="AN42" s="10">
        <v>1.995372689938393</v>
      </c>
      <c r="AO42" s="10">
        <v>0.59620045414793055</v>
      </c>
      <c r="AP42" s="10">
        <v>1</v>
      </c>
      <c r="AQ42" s="10">
        <v>111.47500000000001</v>
      </c>
      <c r="AR42" s="10"/>
      <c r="AS42" s="10"/>
      <c r="AT42" s="10">
        <v>5.3619390161579723</v>
      </c>
      <c r="AU42" s="10">
        <v>1</v>
      </c>
      <c r="AV42" s="16"/>
      <c r="AW42" s="19">
        <v>32.170630898507227</v>
      </c>
      <c r="AX42" s="1" t="s">
        <v>120</v>
      </c>
      <c r="AY42" s="23">
        <v>5.2572178477690299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0.98144746526437021</v>
      </c>
      <c r="BK42" s="24">
        <f t="shared" ca="1" si="5"/>
        <v>17.56758481145787</v>
      </c>
      <c r="BL42" s="23">
        <f t="shared" si="6"/>
        <v>5.343668397039222</v>
      </c>
      <c r="BM42" s="23">
        <f t="shared" ca="1" si="7"/>
        <v>2.9573611782829832</v>
      </c>
      <c r="BN42" s="22">
        <f t="shared" si="8"/>
        <v>3.7013044683611396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1.98</v>
      </c>
      <c r="C43">
        <v>0.14964</v>
      </c>
      <c r="D43">
        <v>-9.5350000000000004E-2</v>
      </c>
      <c r="E43">
        <v>-5.4649999999999997E-2</v>
      </c>
      <c r="F43">
        <v>1.95455</v>
      </c>
      <c r="G43">
        <v>1.93428</v>
      </c>
      <c r="H43" s="21"/>
      <c r="I43" s="17">
        <f t="shared" si="0"/>
        <v>4.9212598425196852</v>
      </c>
      <c r="J43" s="16">
        <f t="shared" si="1"/>
        <v>-5.4212598425196852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2.967885010266937</v>
      </c>
      <c r="P43" s="16">
        <v>3.0310464434484294</v>
      </c>
      <c r="Q43" s="16">
        <v>0.10900548016974901</v>
      </c>
      <c r="R43" s="16">
        <v>3.5962985788410813</v>
      </c>
      <c r="S43" s="16">
        <v>4.3862106376036385</v>
      </c>
      <c r="T43" s="20" t="s">
        <v>33</v>
      </c>
      <c r="U43" s="10">
        <v>3</v>
      </c>
      <c r="V43" s="20" t="s">
        <v>33</v>
      </c>
      <c r="W43" s="10">
        <v>3</v>
      </c>
      <c r="X43" s="20" t="s">
        <v>144</v>
      </c>
      <c r="Y43" s="10">
        <v>4</v>
      </c>
      <c r="Z43" s="20" t="s">
        <v>123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296.78850102669372</v>
      </c>
      <c r="AF43" s="10">
        <v>327.06614017410885</v>
      </c>
      <c r="AG43" s="10">
        <v>151.55232217242147</v>
      </c>
      <c r="AH43" s="10">
        <v>46.361102520242227</v>
      </c>
      <c r="AI43" s="10">
        <v>2.7806367521415676</v>
      </c>
      <c r="AJ43" s="10"/>
      <c r="AK43" s="10"/>
      <c r="AL43" s="10"/>
      <c r="AM43" s="10"/>
      <c r="AN43" s="10">
        <v>2.967885010266937</v>
      </c>
      <c r="AO43" s="10">
        <v>0.78708202813572836</v>
      </c>
      <c r="AP43" s="10">
        <v>1</v>
      </c>
      <c r="AQ43" s="10">
        <v>111.47500000000001</v>
      </c>
      <c r="AR43" s="10"/>
      <c r="AS43" s="10"/>
      <c r="AT43" s="10">
        <v>8.059221289293987</v>
      </c>
      <c r="AU43" s="10">
        <v>1</v>
      </c>
      <c r="AV43" s="16"/>
      <c r="AW43" s="19">
        <v>49.059921026116328</v>
      </c>
      <c r="AX43" s="1" t="s">
        <v>120</v>
      </c>
      <c r="AY43" s="23">
        <v>5.4212598425196896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0.91782592392126416</v>
      </c>
      <c r="BK43" s="24">
        <f t="shared" ca="1" si="5"/>
        <v>22.373231554990568</v>
      </c>
      <c r="BL43" s="23">
        <f t="shared" si="6"/>
        <v>3.9209727215390657</v>
      </c>
      <c r="BM43" s="23">
        <f t="shared" ca="1" si="7"/>
        <v>2.78997266317521</v>
      </c>
      <c r="BN43" s="22">
        <f t="shared" si="8"/>
        <v>3.4980181980856537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1.98</v>
      </c>
      <c r="C44">
        <v>0.14621000000000001</v>
      </c>
      <c r="D44">
        <v>-9.3259999999999996E-2</v>
      </c>
      <c r="E44">
        <v>-3.5319999999999997E-2</v>
      </c>
      <c r="F44">
        <v>1.94675</v>
      </c>
      <c r="G44">
        <v>1.93093</v>
      </c>
      <c r="H44" s="21"/>
      <c r="I44" s="17">
        <f t="shared" si="0"/>
        <v>5.0853018372703414</v>
      </c>
      <c r="J44" s="16">
        <f t="shared" si="1"/>
        <v>-5.5853018372703414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2.0589702258726894</v>
      </c>
      <c r="P44" s="16">
        <v>2.1965774214565141</v>
      </c>
      <c r="Q44" s="16">
        <v>0.12386663173887988</v>
      </c>
      <c r="R44" s="16">
        <v>5.6390742492812276</v>
      </c>
      <c r="S44" s="16">
        <v>9.5560552488767065</v>
      </c>
      <c r="T44" s="20" t="s">
        <v>119</v>
      </c>
      <c r="U44" s="10">
        <v>2</v>
      </c>
      <c r="V44" s="20" t="s">
        <v>143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205.89702258726894</v>
      </c>
      <c r="AF44" s="10">
        <v>227.909062088909</v>
      </c>
      <c r="AG44" s="10">
        <v>109.82887107282571</v>
      </c>
      <c r="AH44" s="10">
        <v>151.24987445608235</v>
      </c>
      <c r="AI44" s="10">
        <v>1.7733407218879285</v>
      </c>
      <c r="AJ44" s="10"/>
      <c r="AK44" s="10"/>
      <c r="AL44" s="10"/>
      <c r="AM44" s="10"/>
      <c r="AN44" s="10">
        <v>2.0589702258726894</v>
      </c>
      <c r="AO44" s="10">
        <v>0.65269498381616131</v>
      </c>
      <c r="AP44" s="10">
        <v>1</v>
      </c>
      <c r="AQ44" s="10">
        <v>79.625</v>
      </c>
      <c r="AR44" s="10"/>
      <c r="AS44" s="10"/>
      <c r="AT44" s="10">
        <v>5.3287203388519577</v>
      </c>
      <c r="AU44" s="10">
        <v>1</v>
      </c>
      <c r="AV44" s="16"/>
      <c r="AW44" s="19">
        <v>34.186359313336347</v>
      </c>
      <c r="AX44" s="1" t="s">
        <v>120</v>
      </c>
      <c r="AY44" s="23">
        <v>5.5853018372703396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0.99725227280643192</v>
      </c>
      <c r="BK44" s="24">
        <f t="shared" ca="1" si="5"/>
        <v>18.193483546380168</v>
      </c>
      <c r="BL44" s="23">
        <f t="shared" si="6"/>
        <v>6.3940173229143475</v>
      </c>
      <c r="BM44" s="23">
        <f t="shared" ca="1" si="7"/>
        <v>2.9980379281941398</v>
      </c>
      <c r="BN44" s="22">
        <f t="shared" si="8"/>
        <v>3.7189510370906955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2.02</v>
      </c>
      <c r="C45">
        <v>0.1484</v>
      </c>
      <c r="D45">
        <v>-9.3060000000000004E-2</v>
      </c>
      <c r="E45">
        <v>-3.6450000000000003E-2</v>
      </c>
      <c r="F45">
        <v>1.948</v>
      </c>
      <c r="G45">
        <v>1.9387799999999999</v>
      </c>
      <c r="H45" s="21"/>
      <c r="I45" s="17">
        <f t="shared" si="0"/>
        <v>5.2493438320209975</v>
      </c>
      <c r="J45" s="16">
        <f t="shared" si="1"/>
        <v>-5.7493438320209975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2.6392977412730994</v>
      </c>
      <c r="P45" s="16">
        <v>2.7725529600584431</v>
      </c>
      <c r="Q45" s="16">
        <v>0.12528875150626079</v>
      </c>
      <c r="R45" s="16">
        <v>4.5188947988073709</v>
      </c>
      <c r="S45" s="16">
        <v>9.253834637871087</v>
      </c>
      <c r="T45" s="20" t="s">
        <v>33</v>
      </c>
      <c r="U45" s="10">
        <v>3</v>
      </c>
      <c r="V45" s="20" t="s">
        <v>33</v>
      </c>
      <c r="W45" s="10">
        <v>3</v>
      </c>
      <c r="X45" s="20" t="s">
        <v>144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263.92977412730994</v>
      </c>
      <c r="AF45" s="10">
        <v>294.68663819122025</v>
      </c>
      <c r="AG45" s="10">
        <v>138.62764800292217</v>
      </c>
      <c r="AH45" s="10">
        <v>143.57044753361805</v>
      </c>
      <c r="AI45" s="10">
        <v>2.2129304719904535</v>
      </c>
      <c r="AJ45" s="10"/>
      <c r="AK45" s="10"/>
      <c r="AL45" s="10"/>
      <c r="AM45" s="10"/>
      <c r="AN45" s="10">
        <v>2.6392977412730994</v>
      </c>
      <c r="AO45" s="10">
        <v>0.76497867892988536</v>
      </c>
      <c r="AP45" s="10">
        <v>1</v>
      </c>
      <c r="AQ45" s="10">
        <v>111.47500000000001</v>
      </c>
      <c r="AR45" s="10"/>
      <c r="AS45" s="10"/>
      <c r="AT45" s="10">
        <v>6.7503147370540404</v>
      </c>
      <c r="AU45" s="10">
        <v>1</v>
      </c>
      <c r="AV45" s="16"/>
      <c r="AW45" s="19">
        <v>44.202995728683042</v>
      </c>
      <c r="AX45" s="1" t="s">
        <v>120</v>
      </c>
      <c r="AY45" s="23">
        <v>5.7493438320210002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0.95430789980237862</v>
      </c>
      <c r="BK45" s="24">
        <f t="shared" ca="1" si="5"/>
        <v>20.701654991544419</v>
      </c>
      <c r="BL45" s="23">
        <f t="shared" si="6"/>
        <v>5.0018735864158952</v>
      </c>
      <c r="BM45" s="23">
        <f t="shared" ca="1" si="7"/>
        <v>2.8849201961284989</v>
      </c>
      <c r="BN45" s="22">
        <f t="shared" si="8"/>
        <v>3.5823247259428315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1.98</v>
      </c>
      <c r="C46">
        <v>0.14918999999999999</v>
      </c>
      <c r="D46">
        <v>-8.8779999999999998E-2</v>
      </c>
      <c r="E46">
        <v>-3.304E-2</v>
      </c>
      <c r="F46">
        <v>1.9498</v>
      </c>
      <c r="G46">
        <v>1.9393499999999999</v>
      </c>
      <c r="H46" s="21"/>
      <c r="I46" s="17">
        <f t="shared" si="0"/>
        <v>5.4133858267716528</v>
      </c>
      <c r="J46" s="16">
        <f t="shared" si="1"/>
        <v>-5.9133858267716528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2.8486396303901387</v>
      </c>
      <c r="P46" s="16">
        <v>2.995027805708951</v>
      </c>
      <c r="Q46" s="16">
        <v>0.15572211452821294</v>
      </c>
      <c r="R46" s="16">
        <v>5.199354551279435</v>
      </c>
      <c r="S46" s="16">
        <v>10.16584550825087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144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284.86396303901387</v>
      </c>
      <c r="AF46" s="10">
        <v>319.87589747571724</v>
      </c>
      <c r="AG46" s="10">
        <v>149.75139028544754</v>
      </c>
      <c r="AH46" s="10">
        <v>160.86949679965343</v>
      </c>
      <c r="AI46" s="10">
        <v>1.9233156541592731</v>
      </c>
      <c r="AJ46" s="10"/>
      <c r="AK46" s="10"/>
      <c r="AL46" s="10"/>
      <c r="AM46" s="10"/>
      <c r="AN46" s="10">
        <v>2.8486396303901387</v>
      </c>
      <c r="AO46" s="10">
        <v>0.83693820347419012</v>
      </c>
      <c r="AP46" s="10">
        <v>1</v>
      </c>
      <c r="AQ46" s="10">
        <v>111.47500000000001</v>
      </c>
      <c r="AR46" s="10"/>
      <c r="AS46" s="10"/>
      <c r="AT46" s="10">
        <v>7.1235092012160113</v>
      </c>
      <c r="AU46" s="10">
        <v>1</v>
      </c>
      <c r="AV46" s="16"/>
      <c r="AW46" s="19">
        <v>47.981384621357591</v>
      </c>
      <c r="AX46" s="1" t="s">
        <v>120</v>
      </c>
      <c r="AY46" s="23">
        <v>5.9133858267716501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0.96108453413982908</v>
      </c>
      <c r="BK46" s="24">
        <f t="shared" ca="1" si="5"/>
        <v>22.185502858925478</v>
      </c>
      <c r="BL46" s="23">
        <f t="shared" si="6"/>
        <v>5.7272989032928923</v>
      </c>
      <c r="BM46" s="23">
        <f t="shared" ca="1" si="7"/>
        <v>2.9023037956678559</v>
      </c>
      <c r="BN46" s="22">
        <f t="shared" si="8"/>
        <v>3.5863195128152667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2.02</v>
      </c>
      <c r="C47">
        <v>0.14871999999999999</v>
      </c>
      <c r="D47">
        <v>-8.7940000000000004E-2</v>
      </c>
      <c r="E47">
        <v>-3.5479999999999998E-2</v>
      </c>
      <c r="F47">
        <v>1.9477800000000001</v>
      </c>
      <c r="G47">
        <v>1.94218</v>
      </c>
      <c r="H47" s="21"/>
      <c r="I47" s="17">
        <f t="shared" si="0"/>
        <v>5.577427821522309</v>
      </c>
      <c r="J47" s="16">
        <f t="shared" si="1"/>
        <v>-6.077427821522309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2.7240944558521512</v>
      </c>
      <c r="P47" s="16">
        <v>2.861085442331766</v>
      </c>
      <c r="Q47" s="16">
        <v>0.16169501755121282</v>
      </c>
      <c r="R47" s="16">
        <v>5.6515270449047632</v>
      </c>
      <c r="S47" s="16">
        <v>9.5132629499732566</v>
      </c>
      <c r="T47" s="20" t="s">
        <v>33</v>
      </c>
      <c r="U47" s="10">
        <v>3</v>
      </c>
      <c r="V47" s="20" t="s">
        <v>143</v>
      </c>
      <c r="W47" s="10">
        <v>2</v>
      </c>
      <c r="X47" s="20" t="s">
        <v>144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272.40944558521511</v>
      </c>
      <c r="AF47" s="10">
        <v>303.13372040401509</v>
      </c>
      <c r="AG47" s="10">
        <v>143.05427211658829</v>
      </c>
      <c r="AH47" s="10">
        <v>145.98262410473669</v>
      </c>
      <c r="AI47" s="10">
        <v>1.7694332736168503</v>
      </c>
      <c r="AJ47" s="10"/>
      <c r="AK47" s="10"/>
      <c r="AL47" s="10"/>
      <c r="AM47" s="10"/>
      <c r="AN47" s="10">
        <v>2.7240944558521512</v>
      </c>
      <c r="AO47" s="10">
        <v>0.82162123695302713</v>
      </c>
      <c r="AP47" s="10">
        <v>1</v>
      </c>
      <c r="AQ47" s="10">
        <v>111.47500000000001</v>
      </c>
      <c r="AR47" s="10"/>
      <c r="AS47" s="10"/>
      <c r="AT47" s="10">
        <v>6.524783900396689</v>
      </c>
      <c r="AU47" s="10">
        <v>1</v>
      </c>
      <c r="AV47" s="16"/>
      <c r="AW47" s="19">
        <v>45.470058060602263</v>
      </c>
      <c r="AX47" s="1" t="s">
        <v>120</v>
      </c>
      <c r="AY47" s="23">
        <v>6.0774278215223099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0.97709207439323009</v>
      </c>
      <c r="BK47" s="24">
        <f t="shared" ca="1" si="5"/>
        <v>21.19479337238166</v>
      </c>
      <c r="BL47" s="23">
        <f t="shared" si="6"/>
        <v>6.2754296077537894</v>
      </c>
      <c r="BM47" s="23">
        <f t="shared" ca="1" si="7"/>
        <v>2.9439154947241422</v>
      </c>
      <c r="BN47" s="22">
        <f t="shared" si="8"/>
        <v>3.6226498191998027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2.02</v>
      </c>
      <c r="C48">
        <v>0.14881</v>
      </c>
      <c r="D48">
        <v>-8.9719999999999994E-2</v>
      </c>
      <c r="E48">
        <v>-3.6330000000000001E-2</v>
      </c>
      <c r="F48">
        <v>1.9479</v>
      </c>
      <c r="G48">
        <v>1.9436800000000001</v>
      </c>
      <c r="H48" s="21"/>
      <c r="I48" s="17">
        <f t="shared" si="0"/>
        <v>5.7414698162729652</v>
      </c>
      <c r="J48" s="16">
        <f t="shared" si="1"/>
        <v>-6.2414698162729652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2.7479435318275129</v>
      </c>
      <c r="P48" s="16">
        <v>2.881660907441014</v>
      </c>
      <c r="Q48" s="16">
        <v>0.14903815162152254</v>
      </c>
      <c r="R48" s="16">
        <v>5.1719531342732514</v>
      </c>
      <c r="S48" s="16">
        <v>9.285928862048678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274.79435318275125</v>
      </c>
      <c r="AF48" s="10">
        <v>304.57011138954033</v>
      </c>
      <c r="AG48" s="10">
        <v>144.08304537205072</v>
      </c>
      <c r="AH48" s="10">
        <v>139.84371994279667</v>
      </c>
      <c r="AI48" s="10">
        <v>1.9335055327033956</v>
      </c>
      <c r="AJ48" s="10"/>
      <c r="AK48" s="10"/>
      <c r="AL48" s="10"/>
      <c r="AM48" s="10"/>
      <c r="AN48" s="10">
        <v>2.7479435318275129</v>
      </c>
      <c r="AO48" s="10">
        <v>0.81936507680897752</v>
      </c>
      <c r="AP48" s="10">
        <v>1</v>
      </c>
      <c r="AQ48" s="10">
        <v>111.47500000000001</v>
      </c>
      <c r="AR48" s="10"/>
      <c r="AS48" s="10"/>
      <c r="AT48" s="10">
        <v>6.360675397052618</v>
      </c>
      <c r="AU48" s="10">
        <v>1</v>
      </c>
      <c r="AV48" s="16"/>
      <c r="AW48" s="19">
        <v>45.685516708431052</v>
      </c>
      <c r="AX48" s="1" t="s">
        <v>120</v>
      </c>
      <c r="AY48" s="23">
        <v>6.2414698162729696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0.97167880675389107</v>
      </c>
      <c r="BK48" s="24">
        <f t="shared" ca="1" si="5"/>
        <v>20.482056957367611</v>
      </c>
      <c r="BL48" s="23">
        <f t="shared" si="6"/>
        <v>5.756933965310135</v>
      </c>
      <c r="BM48" s="23">
        <f t="shared" ca="1" si="7"/>
        <v>2.9293046008860983</v>
      </c>
      <c r="BN48" s="22">
        <f t="shared" si="8"/>
        <v>3.5992040549314486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2.02</v>
      </c>
      <c r="C49">
        <v>0.15001999999999999</v>
      </c>
      <c r="D49">
        <v>-9.1859999999999997E-2</v>
      </c>
      <c r="E49">
        <v>-3.7379999999999997E-2</v>
      </c>
      <c r="F49">
        <v>1.946</v>
      </c>
      <c r="G49">
        <v>1.9451799999999999</v>
      </c>
      <c r="H49" s="21"/>
      <c r="I49" s="17">
        <f t="shared" si="0"/>
        <v>5.9055118110236222</v>
      </c>
      <c r="J49" s="16">
        <f t="shared" si="1"/>
        <v>-6.4055118110236222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3.0685811088295627</v>
      </c>
      <c r="P49" s="16">
        <v>3.1982546121966875</v>
      </c>
      <c r="Q49" s="16">
        <v>0.13382147011054646</v>
      </c>
      <c r="R49" s="16">
        <v>4.1842031463102494</v>
      </c>
      <c r="S49" s="16">
        <v>9.0051044004947869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306.85811088295628</v>
      </c>
      <c r="AF49" s="10">
        <v>340.83217762758619</v>
      </c>
      <c r="AG49" s="10">
        <v>159.91273060983437</v>
      </c>
      <c r="AH49" s="10">
        <v>132.6044423804822</v>
      </c>
      <c r="AI49" s="10">
        <v>2.3899413222367771</v>
      </c>
      <c r="AJ49" s="10"/>
      <c r="AK49" s="10"/>
      <c r="AL49" s="10"/>
      <c r="AM49" s="10"/>
      <c r="AN49" s="10">
        <v>3.0685811088295627</v>
      </c>
      <c r="AO49" s="10">
        <v>0.86811019932250511</v>
      </c>
      <c r="AP49" s="10">
        <v>1</v>
      </c>
      <c r="AQ49" s="10">
        <v>111.47500000000001</v>
      </c>
      <c r="AR49" s="10"/>
      <c r="AS49" s="10"/>
      <c r="AT49" s="10">
        <v>6.94949147026374</v>
      </c>
      <c r="AU49" s="10">
        <v>1</v>
      </c>
      <c r="AV49" s="16"/>
      <c r="AW49" s="19">
        <v>51.124826644137933</v>
      </c>
      <c r="AX49" s="1" t="s">
        <v>120</v>
      </c>
      <c r="AY49" s="23">
        <v>6.4055118110236204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0.94418992981217043</v>
      </c>
      <c r="BK49" s="24">
        <f t="shared" ca="1" si="5"/>
        <v>21.03963871591769</v>
      </c>
      <c r="BL49" s="23">
        <f t="shared" si="6"/>
        <v>4.6191948411482322</v>
      </c>
      <c r="BM49" s="23">
        <f t="shared" ca="1" si="7"/>
        <v>2.8567524752832734</v>
      </c>
      <c r="BN49" s="22">
        <f t="shared" si="8"/>
        <v>3.5119776258178974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2.02</v>
      </c>
      <c r="C50">
        <v>0.14931</v>
      </c>
      <c r="D50">
        <v>-9.3479999999999994E-2</v>
      </c>
      <c r="E50">
        <v>-3.7789999999999997E-2</v>
      </c>
      <c r="F50">
        <v>1.93665</v>
      </c>
      <c r="G50">
        <v>1.93953</v>
      </c>
      <c r="H50" s="21"/>
      <c r="I50" s="17">
        <f t="shared" si="0"/>
        <v>6.0695538057742784</v>
      </c>
      <c r="J50" s="16">
        <f t="shared" si="1"/>
        <v>-6.5695538057742784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2.880438398357287</v>
      </c>
      <c r="P50" s="16">
        <v>3.0085328658948747</v>
      </c>
      <c r="Q50" s="16">
        <v>0.12230229999476087</v>
      </c>
      <c r="R50" s="16">
        <v>4.0651807856645306</v>
      </c>
      <c r="S50" s="16">
        <v>8.8954491345546938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144</v>
      </c>
      <c r="Y50" s="10">
        <v>4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288.0438398357287</v>
      </c>
      <c r="AF50" s="10">
        <v>317.52772021181016</v>
      </c>
      <c r="AG50" s="10">
        <v>150.42664329474374</v>
      </c>
      <c r="AH50" s="10">
        <v>128.88635969936584</v>
      </c>
      <c r="AI50" s="10">
        <v>2.459915198670632</v>
      </c>
      <c r="AJ50" s="10"/>
      <c r="AK50" s="10"/>
      <c r="AL50" s="10"/>
      <c r="AM50" s="10"/>
      <c r="AN50" s="10">
        <v>2.880438398357287</v>
      </c>
      <c r="AO50" s="10">
        <v>0.82671235390367348</v>
      </c>
      <c r="AP50" s="10">
        <v>1</v>
      </c>
      <c r="AQ50" s="10">
        <v>111.47500000000001</v>
      </c>
      <c r="AR50" s="10"/>
      <c r="AS50" s="10"/>
      <c r="AT50" s="10">
        <v>6.2684757549354391</v>
      </c>
      <c r="AU50" s="10">
        <v>1</v>
      </c>
      <c r="AV50" s="16"/>
      <c r="AW50" s="19">
        <v>47.629158031771524</v>
      </c>
      <c r="AX50" s="1" t="s">
        <v>120</v>
      </c>
      <c r="AY50" s="23">
        <v>6.5695538057742802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0.9520960675833231</v>
      </c>
      <c r="BK50" s="24">
        <f t="shared" ca="1" si="5"/>
        <v>19.446486632839143</v>
      </c>
      <c r="BL50" s="23">
        <f t="shared" si="6"/>
        <v>4.5314172482763304</v>
      </c>
      <c r="BM50" s="23">
        <f t="shared" ca="1" si="7"/>
        <v>2.8771006507641057</v>
      </c>
      <c r="BN50" s="22">
        <f t="shared" si="8"/>
        <v>3.5281053158928568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2.02</v>
      </c>
      <c r="C51">
        <v>0.14884</v>
      </c>
      <c r="D51">
        <v>-9.4719999999999999E-2</v>
      </c>
      <c r="E51">
        <v>-3.9350000000000003E-2</v>
      </c>
      <c r="F51">
        <v>1.9387799999999999</v>
      </c>
      <c r="G51">
        <v>1.9440299999999999</v>
      </c>
      <c r="H51" s="21"/>
      <c r="I51" s="17">
        <f t="shared" si="0"/>
        <v>6.2335958005249337</v>
      </c>
      <c r="J51" s="16">
        <f t="shared" si="1"/>
        <v>-6.7335958005249337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2.7558932238192999</v>
      </c>
      <c r="P51" s="16">
        <v>2.877979652590843</v>
      </c>
      <c r="Q51" s="16">
        <v>0.113485157436999</v>
      </c>
      <c r="R51" s="16">
        <v>3.9432230639586443</v>
      </c>
      <c r="S51" s="16">
        <v>8.4782242202460552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275.58932238192995</v>
      </c>
      <c r="AF51" s="10">
        <v>301.18426667812605</v>
      </c>
      <c r="AG51" s="10">
        <v>143.89898262954216</v>
      </c>
      <c r="AH51" s="10">
        <v>118.84112996609657</v>
      </c>
      <c r="AI51" s="10">
        <v>2.5359965281702559</v>
      </c>
      <c r="AJ51" s="10"/>
      <c r="AK51" s="10"/>
      <c r="AL51" s="10"/>
      <c r="AM51" s="10"/>
      <c r="AN51" s="10">
        <v>2.7558932238192999</v>
      </c>
      <c r="AO51" s="10">
        <v>0.79815245268576851</v>
      </c>
      <c r="AP51" s="10">
        <v>1</v>
      </c>
      <c r="AQ51" s="10">
        <v>111.47500000000001</v>
      </c>
      <c r="AR51" s="10"/>
      <c r="AS51" s="10"/>
      <c r="AT51" s="10">
        <v>5.7663918638422205</v>
      </c>
      <c r="AU51" s="10">
        <v>1</v>
      </c>
      <c r="AV51" s="16"/>
      <c r="AW51" s="19">
        <v>45.177640001718906</v>
      </c>
      <c r="AX51" s="1" t="s">
        <v>120</v>
      </c>
      <c r="AY51" s="23">
        <v>6.7335958005249301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0.95803441680640955</v>
      </c>
      <c r="BK51" s="24">
        <f t="shared" ca="1" si="5"/>
        <v>18.228482013635617</v>
      </c>
      <c r="BL51" s="23">
        <f t="shared" si="6"/>
        <v>4.4328992147708917</v>
      </c>
      <c r="BM51" s="23">
        <f t="shared" ca="1" si="7"/>
        <v>2.8922840269061809</v>
      </c>
      <c r="BN51" s="22">
        <f t="shared" si="8"/>
        <v>3.5377869833112037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1.98</v>
      </c>
      <c r="C52">
        <v>0.14943999999999999</v>
      </c>
      <c r="D52">
        <v>-9.4880000000000006E-2</v>
      </c>
      <c r="E52">
        <v>-3.943E-2</v>
      </c>
      <c r="F52">
        <v>1.94198</v>
      </c>
      <c r="G52">
        <v>1.9461299999999999</v>
      </c>
      <c r="H52" s="21"/>
      <c r="I52" s="17">
        <f t="shared" si="0"/>
        <v>6.3976377952755898</v>
      </c>
      <c r="J52" s="16">
        <f t="shared" si="1"/>
        <v>-6.8976377952755898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2.9148870636550255</v>
      </c>
      <c r="P52" s="16">
        <v>3.0366653878744638</v>
      </c>
      <c r="Q52" s="16">
        <v>0.1123474616230942</v>
      </c>
      <c r="R52" s="16">
        <v>3.6996984281410281</v>
      </c>
      <c r="S52" s="16">
        <v>8.4568280707943302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291.48870636550254</v>
      </c>
      <c r="AF52" s="10">
        <v>318.86892474298924</v>
      </c>
      <c r="AG52" s="10">
        <v>151.83326939372319</v>
      </c>
      <c r="AH52" s="10">
        <v>116.9386633955981</v>
      </c>
      <c r="AI52" s="10">
        <v>2.7029230068961749</v>
      </c>
      <c r="AJ52" s="10"/>
      <c r="AK52" s="10"/>
      <c r="AL52" s="10"/>
      <c r="AM52" s="10"/>
      <c r="AN52" s="10">
        <v>2.9148870636550255</v>
      </c>
      <c r="AO52" s="10">
        <v>0.82992561255083985</v>
      </c>
      <c r="AP52" s="10">
        <v>1</v>
      </c>
      <c r="AQ52" s="10">
        <v>111.47500000000001</v>
      </c>
      <c r="AR52" s="10"/>
      <c r="AS52" s="10"/>
      <c r="AT52" s="10">
        <v>5.9576913912962794</v>
      </c>
      <c r="AU52" s="10">
        <v>1</v>
      </c>
      <c r="AV52" s="16"/>
      <c r="AW52" s="19">
        <v>47.830338711448384</v>
      </c>
      <c r="AX52" s="1" t="s">
        <v>120</v>
      </c>
      <c r="AY52" s="23">
        <v>6.8976377952755898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0.94918284661050634</v>
      </c>
      <c r="BK52" s="24">
        <f t="shared" ca="1" si="5"/>
        <v>18.498368981074258</v>
      </c>
      <c r="BL52" s="23">
        <f t="shared" si="6"/>
        <v>4.1450725989996222</v>
      </c>
      <c r="BM52" s="23">
        <f t="shared" ca="1" si="7"/>
        <v>2.8686487169091763</v>
      </c>
      <c r="BN52" s="22">
        <f t="shared" si="8"/>
        <v>3.503592299603703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2.02</v>
      </c>
      <c r="C53">
        <v>0.15128</v>
      </c>
      <c r="D53">
        <v>-9.325E-2</v>
      </c>
      <c r="E53">
        <v>-3.8539999999999998E-2</v>
      </c>
      <c r="F53">
        <v>1.94295</v>
      </c>
      <c r="G53">
        <v>1.94723</v>
      </c>
      <c r="H53" s="21"/>
      <c r="I53" s="17">
        <f t="shared" si="0"/>
        <v>6.561679790026246</v>
      </c>
      <c r="J53" s="16">
        <f t="shared" si="1"/>
        <v>-7.061679790026246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3.4024681724845971</v>
      </c>
      <c r="P53" s="16">
        <v>3.5276741598462018</v>
      </c>
      <c r="Q53" s="16">
        <v>0.12393773772724892</v>
      </c>
      <c r="R53" s="16">
        <v>3.5132989077611496</v>
      </c>
      <c r="S53" s="16">
        <v>8.6948602334447713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123</v>
      </c>
      <c r="AA53" s="15">
        <v>4</v>
      </c>
      <c r="AB53" s="11">
        <v>95.366054069507243</v>
      </c>
      <c r="AC53" s="10">
        <v>4.283945930492763</v>
      </c>
      <c r="AD53" s="19">
        <v>0.35</v>
      </c>
      <c r="AE53" s="12">
        <v>340.24681724845971</v>
      </c>
      <c r="AF53" s="10">
        <v>375.65041065351335</v>
      </c>
      <c r="AG53" s="10">
        <v>176.38370799231009</v>
      </c>
      <c r="AH53" s="10">
        <v>120.37300781691562</v>
      </c>
      <c r="AI53" s="10">
        <v>2.846327700130844</v>
      </c>
      <c r="AJ53" s="10"/>
      <c r="AK53" s="10"/>
      <c r="AL53" s="10"/>
      <c r="AM53" s="10"/>
      <c r="AN53" s="10">
        <v>3.4024681724845971</v>
      </c>
      <c r="AO53" s="10">
        <v>0.93492046493024472</v>
      </c>
      <c r="AP53" s="10">
        <v>1</v>
      </c>
      <c r="AQ53" s="10">
        <v>111.47500000000001</v>
      </c>
      <c r="AR53" s="10"/>
      <c r="AS53" s="10"/>
      <c r="AT53" s="10">
        <v>6.8906962107102254</v>
      </c>
      <c r="AU53" s="10">
        <v>1</v>
      </c>
      <c r="AV53" s="16"/>
      <c r="AW53" s="19">
        <v>56.347561598026999</v>
      </c>
      <c r="AX53" s="1" t="s">
        <v>120</v>
      </c>
      <c r="AY53" s="23">
        <v>7.0616797900262496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95.366054069507243</v>
      </c>
      <c r="BG53" s="24">
        <v>4.283945930492763</v>
      </c>
      <c r="BH53" s="24">
        <v>0.35</v>
      </c>
      <c r="BI53" s="21"/>
      <c r="BJ53" s="25">
        <f t="shared" ca="1" si="4"/>
        <v>0.9296126488878913</v>
      </c>
      <c r="BK53" s="24">
        <f t="shared" ca="1" si="5"/>
        <v>20.452979756942838</v>
      </c>
      <c r="BL53" s="23">
        <f t="shared" si="6"/>
        <v>3.8815105500581315</v>
      </c>
      <c r="BM53" s="23">
        <f t="shared" ca="1" si="7"/>
        <v>2.8168805262646339</v>
      </c>
      <c r="BN53" s="22">
        <f t="shared" si="8"/>
        <v>3.4361864397273756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1.98</v>
      </c>
      <c r="C54">
        <v>0.15179999999999999</v>
      </c>
      <c r="D54">
        <v>-9.1209999999999999E-2</v>
      </c>
      <c r="E54">
        <v>-3.7699999999999997E-2</v>
      </c>
      <c r="F54">
        <v>1.94173</v>
      </c>
      <c r="G54">
        <v>1.9468799999999999</v>
      </c>
      <c r="H54" s="21"/>
      <c r="I54" s="17">
        <f t="shared" si="0"/>
        <v>6.7257217847769022</v>
      </c>
      <c r="J54" s="16">
        <f t="shared" si="1"/>
        <v>-7.2257217847769022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3.5402628336755595</v>
      </c>
      <c r="P54" s="16">
        <v>3.6687039188342649</v>
      </c>
      <c r="Q54" s="16">
        <v>0.1384433593545345</v>
      </c>
      <c r="R54" s="16">
        <v>3.773631299157143</v>
      </c>
      <c r="S54" s="16">
        <v>8.9195198026878852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123</v>
      </c>
      <c r="AA54" s="15">
        <v>4</v>
      </c>
      <c r="AB54" s="11">
        <v>97.81</v>
      </c>
      <c r="AC54" s="10">
        <v>1.8400000000000034</v>
      </c>
      <c r="AD54" s="19">
        <v>0.35</v>
      </c>
      <c r="AE54" s="12">
        <v>354.02628336755595</v>
      </c>
      <c r="AF54" s="10">
        <v>391.25789503654624</v>
      </c>
      <c r="AG54" s="10">
        <v>183.43519594171323</v>
      </c>
      <c r="AH54" s="10">
        <v>123.53225888813952</v>
      </c>
      <c r="AI54" s="10">
        <v>2.6499674205674371</v>
      </c>
      <c r="AJ54" s="10"/>
      <c r="AK54" s="10"/>
      <c r="AL54" s="10"/>
      <c r="AM54" s="10"/>
      <c r="AN54" s="10">
        <v>3.5402628336755595</v>
      </c>
      <c r="AO54" s="10">
        <v>0.97949284335955467</v>
      </c>
      <c r="AP54" s="10">
        <v>1</v>
      </c>
      <c r="AQ54" s="10">
        <v>111.47500000000001</v>
      </c>
      <c r="AR54" s="10"/>
      <c r="AS54" s="10"/>
      <c r="AT54" s="10">
        <v>7.0075507785364799</v>
      </c>
      <c r="AU54" s="10">
        <v>1</v>
      </c>
      <c r="AV54" s="16"/>
      <c r="AW54" s="19">
        <v>58.688684255481938</v>
      </c>
      <c r="AX54" s="1" t="s">
        <v>120</v>
      </c>
      <c r="AY54" s="23">
        <v>7.2257217847769004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0.93381863290595279</v>
      </c>
      <c r="BK54" s="24">
        <f t="shared" ca="1" si="5"/>
        <v>21.016503559140006</v>
      </c>
      <c r="BL54" s="23">
        <f t="shared" si="6"/>
        <v>4.1628435485470723</v>
      </c>
      <c r="BM54" s="23">
        <f t="shared" ca="1" si="7"/>
        <v>2.8275170121048063</v>
      </c>
      <c r="BN54" s="22">
        <f t="shared" si="8"/>
        <v>3.4377163011487082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2.02</v>
      </c>
      <c r="C55">
        <v>0.15182999999999999</v>
      </c>
      <c r="D55">
        <v>-9.3410000000000007E-2</v>
      </c>
      <c r="E55">
        <v>-3.7719999999999997E-2</v>
      </c>
      <c r="F55">
        <v>1.9423999999999999</v>
      </c>
      <c r="G55">
        <v>1.94618</v>
      </c>
      <c r="H55" s="21"/>
      <c r="I55" s="17">
        <f t="shared" si="0"/>
        <v>6.8897637795275593</v>
      </c>
      <c r="J55" s="16">
        <f t="shared" si="1"/>
        <v>-7.3897637795275593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3.5482125256673465</v>
      </c>
      <c r="P55" s="16">
        <v>3.6765765846880258</v>
      </c>
      <c r="Q55" s="16">
        <v>0.12280004191334411</v>
      </c>
      <c r="R55" s="16">
        <v>3.3400648425161048</v>
      </c>
      <c r="S55" s="16">
        <v>8.9141707653249558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123</v>
      </c>
      <c r="AA55" s="15">
        <v>4</v>
      </c>
      <c r="AB55" s="11">
        <v>90.633364341950355</v>
      </c>
      <c r="AC55" s="10">
        <v>8.4604815972076608</v>
      </c>
      <c r="AD55" s="19">
        <v>0.90615406084198091</v>
      </c>
      <c r="AE55" s="12">
        <v>354.82125256673464</v>
      </c>
      <c r="AF55" s="10">
        <v>391.19983905083768</v>
      </c>
      <c r="AG55" s="10">
        <v>183.8288292344013</v>
      </c>
      <c r="AH55" s="10">
        <v>121.95990433775341</v>
      </c>
      <c r="AI55" s="10">
        <v>2.9939538516464546</v>
      </c>
      <c r="AJ55" s="10"/>
      <c r="AK55" s="10"/>
      <c r="AL55" s="10"/>
      <c r="AM55" s="10"/>
      <c r="AN55" s="10">
        <v>3.5482125256673465</v>
      </c>
      <c r="AO55" s="10">
        <v>0.96880346201955658</v>
      </c>
      <c r="AP55" s="10">
        <v>1</v>
      </c>
      <c r="AQ55" s="10">
        <v>111.47500000000001</v>
      </c>
      <c r="AR55" s="10"/>
      <c r="AS55" s="10"/>
      <c r="AT55" s="10">
        <v>6.8314025751102179</v>
      </c>
      <c r="AU55" s="10">
        <v>1</v>
      </c>
      <c r="AV55" s="16"/>
      <c r="AW55" s="19">
        <v>58.679975857625649</v>
      </c>
      <c r="AX55" s="1" t="s">
        <v>120</v>
      </c>
      <c r="AY55" s="23">
        <v>7.3897637795275601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90.633364341950355</v>
      </c>
      <c r="BG55" s="24">
        <v>8.4604815972076608</v>
      </c>
      <c r="BH55" s="24">
        <v>0.90615406084198091</v>
      </c>
      <c r="BI55" s="21"/>
      <c r="BJ55" s="25">
        <f t="shared" ca="1" si="4"/>
        <v>0.92597883852213569</v>
      </c>
      <c r="BK55" s="24">
        <f t="shared" ca="1" si="5"/>
        <v>20.240689363128492</v>
      </c>
      <c r="BL55" s="23">
        <f t="shared" si="6"/>
        <v>3.6930137265812188</v>
      </c>
      <c r="BM55" s="23">
        <f t="shared" ca="1" si="7"/>
        <v>2.8065372816670831</v>
      </c>
      <c r="BN55" s="22">
        <f t="shared" si="8"/>
        <v>3.4095122728547747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1.98</v>
      </c>
      <c r="C56">
        <v>0.15126999999999999</v>
      </c>
      <c r="D56">
        <v>-9.3950000000000006E-2</v>
      </c>
      <c r="E56">
        <v>-3.7240000000000002E-2</v>
      </c>
      <c r="F56">
        <v>1.9473</v>
      </c>
      <c r="G56">
        <v>1.94998</v>
      </c>
      <c r="H56" s="21"/>
      <c r="I56" s="17">
        <f t="shared" si="0"/>
        <v>7.0538057742782145</v>
      </c>
      <c r="J56" s="16">
        <f t="shared" si="1"/>
        <v>-7.5538057742782145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3.3998182751539985</v>
      </c>
      <c r="P56" s="16">
        <v>3.5300309614873067</v>
      </c>
      <c r="Q56" s="16">
        <v>0.11896031854141559</v>
      </c>
      <c r="R56" s="16">
        <v>3.3699511375190339</v>
      </c>
      <c r="S56" s="16">
        <v>9.042547662035302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144</v>
      </c>
      <c r="Y56" s="10">
        <v>4</v>
      </c>
      <c r="Z56" s="20" t="s">
        <v>123</v>
      </c>
      <c r="AA56" s="15">
        <v>4</v>
      </c>
      <c r="AB56" s="11">
        <v>92.362810603389931</v>
      </c>
      <c r="AC56" s="10">
        <v>7.2871893966100743</v>
      </c>
      <c r="AD56" s="19">
        <v>0.35</v>
      </c>
      <c r="AE56" s="12">
        <v>339.98182751539986</v>
      </c>
      <c r="AF56" s="10">
        <v>372.97492552930794</v>
      </c>
      <c r="AG56" s="10">
        <v>176.50154807436533</v>
      </c>
      <c r="AH56" s="10">
        <v>123.13848328830326</v>
      </c>
      <c r="AI56" s="10">
        <v>2.9674020755571027</v>
      </c>
      <c r="AJ56" s="10"/>
      <c r="AK56" s="10"/>
      <c r="AL56" s="10"/>
      <c r="AM56" s="10"/>
      <c r="AN56" s="10">
        <v>3.3998182751539985</v>
      </c>
      <c r="AO56" s="10">
        <v>0.94244312006980868</v>
      </c>
      <c r="AP56" s="10">
        <v>1</v>
      </c>
      <c r="AQ56" s="10">
        <v>111.47500000000001</v>
      </c>
      <c r="AR56" s="10"/>
      <c r="AS56" s="10"/>
      <c r="AT56" s="10">
        <v>6.3390586879635329</v>
      </c>
      <c r="AU56" s="10">
        <v>1</v>
      </c>
      <c r="AV56" s="16"/>
      <c r="AW56" s="19">
        <v>55.946238829396194</v>
      </c>
      <c r="AX56" s="1" t="s">
        <v>120</v>
      </c>
      <c r="AY56" s="23">
        <v>7.5538057742782101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92.362810603389931</v>
      </c>
      <c r="BG56" s="24">
        <v>7.2871893966100743</v>
      </c>
      <c r="BH56" s="24">
        <v>0.35</v>
      </c>
      <c r="BI56" s="21"/>
      <c r="BJ56" s="25">
        <f t="shared" ca="1" si="4"/>
        <v>0.9344359827594666</v>
      </c>
      <c r="BK56" s="24">
        <f t="shared" ca="1" si="5"/>
        <v>19.217363562632759</v>
      </c>
      <c r="BL56" s="23">
        <f t="shared" si="6"/>
        <v>3.7523518701012457</v>
      </c>
      <c r="BM56" s="23">
        <f t="shared" ca="1" si="7"/>
        <v>2.8283316683452333</v>
      </c>
      <c r="BN56" s="22">
        <f t="shared" si="8"/>
        <v>3.4266756111497592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2.02</v>
      </c>
      <c r="C57">
        <v>0.15054000000000001</v>
      </c>
      <c r="D57">
        <v>-9.6369999999999997E-2</v>
      </c>
      <c r="E57">
        <v>-3.6940000000000001E-2</v>
      </c>
      <c r="F57">
        <v>1.9428799999999999</v>
      </c>
      <c r="G57">
        <v>1.9500299999999999</v>
      </c>
      <c r="H57" s="21"/>
      <c r="I57" s="17">
        <f t="shared" si="0"/>
        <v>7.2178477690288716</v>
      </c>
      <c r="J57" s="16">
        <f t="shared" si="1"/>
        <v>-7.7178477690288716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3.2063757700205335</v>
      </c>
      <c r="P57" s="16">
        <v>3.337743848424235</v>
      </c>
      <c r="Q57" s="16">
        <v>0.10175266935610626</v>
      </c>
      <c r="R57" s="16">
        <v>3.0485463827352772</v>
      </c>
      <c r="S57" s="16">
        <v>9.1227832224792724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144</v>
      </c>
      <c r="Y57" s="10">
        <v>4</v>
      </c>
      <c r="Z57" s="20" t="s">
        <v>123</v>
      </c>
      <c r="AA57" s="15">
        <v>4</v>
      </c>
      <c r="AB57" s="11">
        <v>86.924454156792393</v>
      </c>
      <c r="AC57" s="10">
        <v>11.767417670442526</v>
      </c>
      <c r="AD57" s="19">
        <v>1.308128172765082</v>
      </c>
      <c r="AE57" s="12">
        <v>320.63757700205332</v>
      </c>
      <c r="AF57" s="10">
        <v>349.36866025926616</v>
      </c>
      <c r="AG57" s="10">
        <v>166.88719242121175</v>
      </c>
      <c r="AH57" s="10">
        <v>123.32672617851624</v>
      </c>
      <c r="AI57" s="10">
        <v>3.2802518789389721</v>
      </c>
      <c r="AJ57" s="10"/>
      <c r="AK57" s="10"/>
      <c r="AL57" s="10"/>
      <c r="AM57" s="10"/>
      <c r="AN57" s="10">
        <v>3.2063757700205335</v>
      </c>
      <c r="AO57" s="10">
        <v>0.89225666772561507</v>
      </c>
      <c r="AP57" s="10">
        <v>1</v>
      </c>
      <c r="AQ57" s="10">
        <v>111.47500000000001</v>
      </c>
      <c r="AR57" s="10"/>
      <c r="AS57" s="10"/>
      <c r="AT57" s="10">
        <v>5.7773125670601244</v>
      </c>
      <c r="AU57" s="10">
        <v>1</v>
      </c>
      <c r="AV57" s="16"/>
      <c r="AW57" s="19">
        <v>52.405299038889929</v>
      </c>
      <c r="AX57" s="1" t="s">
        <v>120</v>
      </c>
      <c r="AY57" s="23">
        <v>7.7178477690288698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86.924454156792393</v>
      </c>
      <c r="BG57" s="24">
        <v>11.767417670442526</v>
      </c>
      <c r="BH57" s="24">
        <v>1.308128172765082</v>
      </c>
      <c r="BI57" s="21"/>
      <c r="BJ57" s="25">
        <f t="shared" ca="1" si="4"/>
        <v>0.9358916864801633</v>
      </c>
      <c r="BK57" s="24">
        <f t="shared" ca="1" si="5"/>
        <v>17.682319270230142</v>
      </c>
      <c r="BL57" s="23">
        <f t="shared" si="6"/>
        <v>3.426438498606422</v>
      </c>
      <c r="BM57" s="23">
        <f t="shared" ca="1" si="7"/>
        <v>2.8317495707277556</v>
      </c>
      <c r="BN57" s="22">
        <f t="shared" si="8"/>
        <v>3.4257614807780943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2.02</v>
      </c>
      <c r="C58">
        <v>0.15</v>
      </c>
      <c r="D58">
        <v>-9.8210000000000006E-2</v>
      </c>
      <c r="E58">
        <v>-3.7019999999999997E-2</v>
      </c>
      <c r="F58">
        <v>1.94373</v>
      </c>
      <c r="G58">
        <v>1.9517500000000001</v>
      </c>
      <c r="H58" s="21"/>
      <c r="I58" s="17">
        <f t="shared" si="0"/>
        <v>7.3818897637795269</v>
      </c>
      <c r="J58" s="16">
        <f t="shared" si="1"/>
        <v>-7.8818897637795269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3.0632813141683739</v>
      </c>
      <c r="P58" s="16">
        <v>3.1943412880199706</v>
      </c>
      <c r="Q58" s="16">
        <v>8.8669167496201559E-2</v>
      </c>
      <c r="R58" s="16">
        <v>2.7758200987710868</v>
      </c>
      <c r="S58" s="16">
        <v>9.1013870730275492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123</v>
      </c>
      <c r="AA58" s="15">
        <v>4</v>
      </c>
      <c r="AB58" s="11">
        <v>82.247651380904827</v>
      </c>
      <c r="AC58" s="10">
        <v>16.034569850352469</v>
      </c>
      <c r="AD58" s="19">
        <v>1.717778768742702</v>
      </c>
      <c r="AE58" s="12">
        <v>306.32813141683738</v>
      </c>
      <c r="AF58" s="10">
        <v>331.51351883143707</v>
      </c>
      <c r="AG58" s="10">
        <v>159.71706440099854</v>
      </c>
      <c r="AH58" s="10">
        <v>121.42425960801782</v>
      </c>
      <c r="AI58" s="10">
        <v>3.6025389413482549</v>
      </c>
      <c r="AJ58" s="10"/>
      <c r="AK58" s="10"/>
      <c r="AL58" s="10"/>
      <c r="AM58" s="10"/>
      <c r="AN58" s="10">
        <v>3.0632813141683739</v>
      </c>
      <c r="AO58" s="10">
        <v>0.85427519147046393</v>
      </c>
      <c r="AP58" s="10">
        <v>1</v>
      </c>
      <c r="AQ58" s="10">
        <v>111.47500000000001</v>
      </c>
      <c r="AR58" s="10"/>
      <c r="AS58" s="10"/>
      <c r="AT58" s="10">
        <v>5.3401837286548401</v>
      </c>
      <c r="AU58" s="10">
        <v>1</v>
      </c>
      <c r="AV58" s="16"/>
      <c r="AW58" s="19">
        <v>49.727027824715556</v>
      </c>
      <c r="AX58" s="1" t="s">
        <v>120</v>
      </c>
      <c r="AY58" s="23">
        <v>7.8818897637795304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82.247651380904827</v>
      </c>
      <c r="BG58" s="24">
        <v>16.034569850352469</v>
      </c>
      <c r="BH58" s="24">
        <v>1.717778768742702</v>
      </c>
      <c r="BI58" s="21"/>
      <c r="BJ58" s="25">
        <f t="shared" ca="1" si="4"/>
        <v>0.93671091510660875</v>
      </c>
      <c r="BK58" s="24">
        <f t="shared" ca="1" si="5"/>
        <v>16.46749200433322</v>
      </c>
      <c r="BL58" s="23">
        <f t="shared" si="6"/>
        <v>3.146679146307497</v>
      </c>
      <c r="BM58" s="23">
        <f t="shared" ca="1" si="7"/>
        <v>2.8334969348051566</v>
      </c>
      <c r="BN58" s="22">
        <f t="shared" si="8"/>
        <v>3.4223530408195653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2.02</v>
      </c>
      <c r="C59">
        <v>0.15049999999999999</v>
      </c>
      <c r="D59">
        <v>-9.8460000000000006E-2</v>
      </c>
      <c r="E59">
        <v>-3.7879999999999997E-2</v>
      </c>
      <c r="F59">
        <v>1.9435800000000001</v>
      </c>
      <c r="G59">
        <v>1.95008</v>
      </c>
      <c r="H59" s="21"/>
      <c r="I59" s="17">
        <f t="shared" si="0"/>
        <v>7.5459317585301831</v>
      </c>
      <c r="J59" s="16">
        <f t="shared" si="1"/>
        <v>-8.0459317585301839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3.1957761806981484</v>
      </c>
      <c r="P59" s="16">
        <v>3.3235240306146179</v>
      </c>
      <c r="Q59" s="16">
        <v>8.6891517786975389E-2</v>
      </c>
      <c r="R59" s="16">
        <v>2.6144392815148856</v>
      </c>
      <c r="S59" s="16">
        <v>8.8713784664215041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144</v>
      </c>
      <c r="Y59" s="10">
        <v>4</v>
      </c>
      <c r="Z59" s="20" t="s">
        <v>123</v>
      </c>
      <c r="AA59" s="15">
        <v>4</v>
      </c>
      <c r="AB59" s="11">
        <v>77.68775202297951</v>
      </c>
      <c r="AC59" s="10">
        <v>20.276072978151674</v>
      </c>
      <c r="AD59" s="19">
        <v>2.0361749988688205</v>
      </c>
      <c r="AE59" s="12">
        <v>319.57761806981483</v>
      </c>
      <c r="AF59" s="10">
        <v>345.72723657995039</v>
      </c>
      <c r="AG59" s="10">
        <v>166.17620153073091</v>
      </c>
      <c r="AH59" s="10">
        <v>115.23033677605902</v>
      </c>
      <c r="AI59" s="10">
        <v>3.8249119307164388</v>
      </c>
      <c r="AJ59" s="10"/>
      <c r="AK59" s="10"/>
      <c r="AL59" s="10"/>
      <c r="AM59" s="10"/>
      <c r="AN59" s="10">
        <v>3.1957761806981484</v>
      </c>
      <c r="AO59" s="10">
        <v>0.87879383893542407</v>
      </c>
      <c r="AP59" s="10">
        <v>1</v>
      </c>
      <c r="AQ59" s="10">
        <v>111.47500000000001</v>
      </c>
      <c r="AR59" s="10"/>
      <c r="AS59" s="10"/>
      <c r="AT59" s="10">
        <v>5.4535284678678337</v>
      </c>
      <c r="AU59" s="10">
        <v>1</v>
      </c>
      <c r="AV59" s="16"/>
      <c r="AW59" s="19">
        <v>51.859085486992562</v>
      </c>
      <c r="AX59" s="1" t="s">
        <v>120</v>
      </c>
      <c r="AY59" s="23">
        <v>8.0459317585301804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77.68775202297951</v>
      </c>
      <c r="BG59" s="24">
        <v>20.276072978151674</v>
      </c>
      <c r="BH59" s="24">
        <v>2.0361749988688205</v>
      </c>
      <c r="BI59" s="21"/>
      <c r="BJ59" s="25">
        <f t="shared" ca="1" si="4"/>
        <v>0.92955421197781185</v>
      </c>
      <c r="BK59" s="24">
        <f t="shared" ca="1" si="5"/>
        <v>16.60476635950425</v>
      </c>
      <c r="BL59" s="23">
        <f t="shared" si="6"/>
        <v>2.9568198344668328</v>
      </c>
      <c r="BM59" s="23">
        <f t="shared" ca="1" si="7"/>
        <v>2.8143100948005566</v>
      </c>
      <c r="BN59" s="22">
        <f t="shared" si="8"/>
        <v>3.3946932292459766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2.02</v>
      </c>
      <c r="C60">
        <v>0.14976</v>
      </c>
      <c r="D60">
        <v>-9.8140000000000005E-2</v>
      </c>
      <c r="E60">
        <v>-3.8949999999999999E-2</v>
      </c>
      <c r="F60">
        <v>1.9444300000000001</v>
      </c>
      <c r="G60">
        <v>1.9494</v>
      </c>
      <c r="H60" s="21"/>
      <c r="I60" s="17">
        <f t="shared" si="0"/>
        <v>7.7099737532808401</v>
      </c>
      <c r="J60" s="16">
        <f t="shared" si="1"/>
        <v>-8.2099737532808401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2.9996837782340857</v>
      </c>
      <c r="P60" s="16">
        <v>3.1233107297661533</v>
      </c>
      <c r="Q60" s="16">
        <v>8.916690941478489E-2</v>
      </c>
      <c r="R60" s="16">
        <v>2.8548843560455142</v>
      </c>
      <c r="S60" s="16">
        <v>8.5852049675046818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123</v>
      </c>
      <c r="AA60" s="15">
        <v>4</v>
      </c>
      <c r="AB60" s="11">
        <v>84.301090168963526</v>
      </c>
      <c r="AC60" s="10">
        <v>14.148798982416025</v>
      </c>
      <c r="AD60" s="19">
        <v>1.5501108486204442</v>
      </c>
      <c r="AE60" s="12">
        <v>299.96837782340856</v>
      </c>
      <c r="AF60" s="10">
        <v>321.18847862927419</v>
      </c>
      <c r="AG60" s="10">
        <v>156.16553648830768</v>
      </c>
      <c r="AH60" s="10">
        <v>107.88102187370713</v>
      </c>
      <c r="AI60" s="10">
        <v>3.502768852554031</v>
      </c>
      <c r="AJ60" s="10"/>
      <c r="AK60" s="10"/>
      <c r="AL60" s="10"/>
      <c r="AM60" s="10"/>
      <c r="AN60" s="10">
        <v>2.9996837782340857</v>
      </c>
      <c r="AO60" s="10">
        <v>0.84948583969902325</v>
      </c>
      <c r="AP60" s="10">
        <v>1</v>
      </c>
      <c r="AQ60" s="10">
        <v>111.47500000000001</v>
      </c>
      <c r="AR60" s="10"/>
      <c r="AS60" s="10"/>
      <c r="AT60" s="10">
        <v>4.9351259243065027</v>
      </c>
      <c r="AU60" s="10">
        <v>1</v>
      </c>
      <c r="AV60" s="16"/>
      <c r="AW60" s="19">
        <v>48.178271794391129</v>
      </c>
      <c r="AX60" s="1" t="s">
        <v>120</v>
      </c>
      <c r="AY60" s="23">
        <v>8.2099737532808401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84.301090168963526</v>
      </c>
      <c r="BG60" s="24">
        <v>14.148798982416025</v>
      </c>
      <c r="BH60" s="24">
        <v>1.5501108486204442</v>
      </c>
      <c r="BI60" s="21"/>
      <c r="BJ60" s="25">
        <f t="shared" ca="1" si="4"/>
        <v>0.9474161331611477</v>
      </c>
      <c r="BK60" s="24">
        <f t="shared" ca="1" si="5"/>
        <v>15.654464703712566</v>
      </c>
      <c r="BL60" s="23">
        <f t="shared" si="6"/>
        <v>3.2660650474768937</v>
      </c>
      <c r="BM60" s="23">
        <f t="shared" ca="1" si="7"/>
        <v>2.8607889354052296</v>
      </c>
      <c r="BN60" s="22">
        <f t="shared" si="8"/>
        <v>3.4368214094767597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0.39</v>
      </c>
      <c r="C61">
        <v>0.14946000000000001</v>
      </c>
      <c r="D61">
        <v>-9.9690000000000001E-2</v>
      </c>
      <c r="E61">
        <v>-3.9010000000000003E-2</v>
      </c>
      <c r="F61">
        <v>1.9406000000000001</v>
      </c>
      <c r="G61">
        <v>1.94825</v>
      </c>
      <c r="H61" s="21"/>
      <c r="I61" s="17">
        <f t="shared" si="0"/>
        <v>7.8740157480314954</v>
      </c>
      <c r="J61" s="16">
        <f t="shared" si="1"/>
        <v>-8.3740157480314963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2.9201868583162218</v>
      </c>
      <c r="P61" s="16">
        <v>3.0435827314342108</v>
      </c>
      <c r="Q61" s="16">
        <v>7.8145481217582649E-2</v>
      </c>
      <c r="R61" s="16">
        <v>2.567549106206112</v>
      </c>
      <c r="S61" s="16">
        <v>8.5691578554158863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144</v>
      </c>
      <c r="Y61" s="10">
        <v>4</v>
      </c>
      <c r="Z61" s="20" t="s">
        <v>123</v>
      </c>
      <c r="AA61" s="15">
        <v>4</v>
      </c>
      <c r="AB61" s="11">
        <v>78.881758887174101</v>
      </c>
      <c r="AC61" s="10">
        <v>19.159542197467559</v>
      </c>
      <c r="AD61" s="19">
        <v>1.9586989153583352</v>
      </c>
      <c r="AE61" s="12">
        <v>292.01868583162218</v>
      </c>
      <c r="AF61" s="10">
        <v>310.82446215112992</v>
      </c>
      <c r="AG61" s="10">
        <v>152.17913657171056</v>
      </c>
      <c r="AH61" s="10">
        <v>106.08859264324606</v>
      </c>
      <c r="AI61" s="10">
        <v>3.8947648462997857</v>
      </c>
      <c r="AJ61" s="10"/>
      <c r="AK61" s="10"/>
      <c r="AL61" s="10"/>
      <c r="AM61" s="10"/>
      <c r="AN61" s="10">
        <v>2.9201868583162218</v>
      </c>
      <c r="AO61" s="10">
        <v>0.82417950490112879</v>
      </c>
      <c r="AP61" s="10">
        <v>1</v>
      </c>
      <c r="AQ61" s="10">
        <v>111.47500000000001</v>
      </c>
      <c r="AR61" s="10"/>
      <c r="AS61" s="10"/>
      <c r="AT61" s="10">
        <v>4.6638082284669036</v>
      </c>
      <c r="AU61" s="10">
        <v>1</v>
      </c>
      <c r="AV61" s="16"/>
      <c r="AW61" s="19">
        <v>46.623669322669492</v>
      </c>
      <c r="AX61" s="1" t="s">
        <v>120</v>
      </c>
      <c r="AY61" s="23">
        <v>8.3740157480314998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78.881758887174101</v>
      </c>
      <c r="BG61" s="24">
        <v>19.159542197467559</v>
      </c>
      <c r="BH61" s="24">
        <v>1.9586989153583352</v>
      </c>
      <c r="BI61" s="21"/>
      <c r="BJ61" s="25">
        <f t="shared" ca="1" si="4"/>
        <v>0.9451953832599711</v>
      </c>
      <c r="BK61" s="24">
        <f t="shared" ca="1" si="5"/>
        <v>14.797608564953196</v>
      </c>
      <c r="BL61" s="23">
        <f t="shared" si="6"/>
        <v>2.9578064615544406</v>
      </c>
      <c r="BM61" s="23">
        <f t="shared" ca="1" si="7"/>
        <v>2.8545573532159056</v>
      </c>
      <c r="BN61" s="22">
        <f t="shared" si="8"/>
        <v>3.4244704718082164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2.0699999999999998</v>
      </c>
      <c r="C62">
        <v>0.14915</v>
      </c>
      <c r="D62">
        <v>-0.1012</v>
      </c>
      <c r="E62">
        <v>-3.8960000000000002E-2</v>
      </c>
      <c r="F62">
        <v>1.9400999999999999</v>
      </c>
      <c r="G62">
        <v>1.94625</v>
      </c>
      <c r="H62" s="21"/>
      <c r="I62" s="17">
        <f t="shared" si="0"/>
        <v>8.0380577427821525</v>
      </c>
      <c r="J62" s="16">
        <f t="shared" si="1"/>
        <v>-8.5380577427821525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2.8380400410677611</v>
      </c>
      <c r="P62" s="16">
        <v>2.9616284795308152</v>
      </c>
      <c r="Q62" s="16">
        <v>6.740847697385656E-2</v>
      </c>
      <c r="R62" s="16">
        <v>2.2760612088838195</v>
      </c>
      <c r="S62" s="16">
        <v>8.5825304488232153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144</v>
      </c>
      <c r="Y62" s="10">
        <v>4</v>
      </c>
      <c r="Z62" s="20" t="s">
        <v>123</v>
      </c>
      <c r="AA62" s="15">
        <v>4</v>
      </c>
      <c r="AB62" s="11">
        <v>73.40809936889859</v>
      </c>
      <c r="AC62" s="10">
        <v>24.298767206857477</v>
      </c>
      <c r="AD62" s="19">
        <v>2.2931334242439356</v>
      </c>
      <c r="AE62" s="12">
        <v>283.80400410677612</v>
      </c>
      <c r="AF62" s="10">
        <v>300.19853348810886</v>
      </c>
      <c r="AG62" s="10">
        <v>148.08142397654075</v>
      </c>
      <c r="AH62" s="10">
        <v>104.90136878299094</v>
      </c>
      <c r="AI62" s="10">
        <v>4.3935549540444923</v>
      </c>
      <c r="AJ62" s="10"/>
      <c r="AK62" s="10"/>
      <c r="AL62" s="10"/>
      <c r="AM62" s="10"/>
      <c r="AN62" s="10">
        <v>2.8380400410677611</v>
      </c>
      <c r="AO62" s="10">
        <v>0.79764704119377627</v>
      </c>
      <c r="AP62" s="10">
        <v>1</v>
      </c>
      <c r="AQ62" s="10">
        <v>111.47500000000001</v>
      </c>
      <c r="AR62" s="10"/>
      <c r="AS62" s="10"/>
      <c r="AT62" s="10">
        <v>4.4002377627398577</v>
      </c>
      <c r="AU62" s="10">
        <v>1</v>
      </c>
      <c r="AV62" s="16"/>
      <c r="AW62" s="19">
        <v>45.029780023216325</v>
      </c>
      <c r="AX62" s="1" t="s">
        <v>120</v>
      </c>
      <c r="AY62" s="23">
        <v>8.5380577427821507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73.40809936889859</v>
      </c>
      <c r="BG62" s="24">
        <v>24.298767206857477</v>
      </c>
      <c r="BH62" s="24">
        <v>2.2931334242439356</v>
      </c>
      <c r="BI62" s="21"/>
      <c r="BJ62" s="25">
        <f t="shared" ca="1" si="4"/>
        <v>0.942335754645101</v>
      </c>
      <c r="BK62" s="24">
        <f t="shared" ca="1" si="5"/>
        <v>13.949917225246631</v>
      </c>
      <c r="BL62" s="23">
        <f t="shared" si="6"/>
        <v>2.6417214513347913</v>
      </c>
      <c r="BM62" s="23">
        <f t="shared" ca="1" si="7"/>
        <v>2.8466489240090138</v>
      </c>
      <c r="BN62" s="22">
        <f t="shared" si="8"/>
        <v>3.4103850459063239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2.02</v>
      </c>
      <c r="C63">
        <v>0.14745</v>
      </c>
      <c r="D63">
        <v>-0.10252</v>
      </c>
      <c r="E63">
        <v>-4.0410000000000001E-2</v>
      </c>
      <c r="F63">
        <v>1.9386300000000001</v>
      </c>
      <c r="G63">
        <v>1.95035</v>
      </c>
      <c r="H63" s="21"/>
      <c r="I63" s="17">
        <f t="shared" si="0"/>
        <v>8.2020997375328086</v>
      </c>
      <c r="J63" s="16">
        <f t="shared" si="1"/>
        <v>-8.7020997375328086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2.387557494866527</v>
      </c>
      <c r="P63" s="16">
        <v>2.5055615383226812</v>
      </c>
      <c r="Q63" s="16">
        <v>5.8022486509142351E-2</v>
      </c>
      <c r="R63" s="16">
        <v>2.3157478122842203</v>
      </c>
      <c r="S63" s="16">
        <v>8.1947252400106976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144</v>
      </c>
      <c r="Y63" s="10">
        <v>4</v>
      </c>
      <c r="Z63" s="20" t="s">
        <v>123</v>
      </c>
      <c r="AA63" s="15">
        <v>4</v>
      </c>
      <c r="AB63" s="11">
        <v>78.493960888065104</v>
      </c>
      <c r="AC63" s="10">
        <v>19.521792795066801</v>
      </c>
      <c r="AD63" s="19">
        <v>1.9842463168680882</v>
      </c>
      <c r="AE63" s="12">
        <v>238.75574948665272</v>
      </c>
      <c r="AF63" s="10">
        <v>245.55934725982448</v>
      </c>
      <c r="AG63" s="10">
        <v>125.27807691613407</v>
      </c>
      <c r="AH63" s="10">
        <v>95.461344419927599</v>
      </c>
      <c r="AI63" s="10">
        <v>4.3182595043180214</v>
      </c>
      <c r="AJ63" s="10"/>
      <c r="AK63" s="10"/>
      <c r="AL63" s="10"/>
      <c r="AM63" s="10"/>
      <c r="AN63" s="10">
        <v>2.387557494866527</v>
      </c>
      <c r="AO63" s="10">
        <v>0.70469018205209066</v>
      </c>
      <c r="AP63" s="10">
        <v>1</v>
      </c>
      <c r="AQ63" s="10">
        <v>111.47500000000001</v>
      </c>
      <c r="AR63" s="10"/>
      <c r="AS63" s="10"/>
      <c r="AT63" s="10">
        <v>3.4885810907780446</v>
      </c>
      <c r="AU63" s="10">
        <v>1</v>
      </c>
      <c r="AV63" s="16"/>
      <c r="AW63" s="19">
        <v>36.833902088973673</v>
      </c>
      <c r="AX63" s="1" t="s">
        <v>120</v>
      </c>
      <c r="AY63" s="23">
        <v>8.7020997375328104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78.493960888065104</v>
      </c>
      <c r="BG63" s="24">
        <v>19.521792795066801</v>
      </c>
      <c r="BH63" s="24">
        <v>1.9842463168680882</v>
      </c>
      <c r="BI63" s="21"/>
      <c r="BJ63" s="25">
        <f t="shared" ca="1" si="4"/>
        <v>0.97011386006912703</v>
      </c>
      <c r="BK63" s="24">
        <f t="shared" ca="1" si="5"/>
        <v>11.791351256737594</v>
      </c>
      <c r="BL63" s="23">
        <f t="shared" si="6"/>
        <v>2.7798472994822667</v>
      </c>
      <c r="BM63" s="23">
        <f t="shared" ca="1" si="7"/>
        <v>2.9191544949042112</v>
      </c>
      <c r="BN63" s="22">
        <f t="shared" si="8"/>
        <v>3.4783536707398142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2.02</v>
      </c>
      <c r="C64">
        <v>0.14729999999999999</v>
      </c>
      <c r="D64">
        <v>-0.10397000000000001</v>
      </c>
      <c r="E64">
        <v>-3.977E-2</v>
      </c>
      <c r="F64">
        <v>1.93313</v>
      </c>
      <c r="G64">
        <v>1.9453800000000001</v>
      </c>
      <c r="H64" s="21"/>
      <c r="I64" s="17">
        <f t="shared" si="0"/>
        <v>8.366141732283463</v>
      </c>
      <c r="J64" s="16">
        <f t="shared" si="1"/>
        <v>-8.866141732283463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2.3478090349075922</v>
      </c>
      <c r="P64" s="16">
        <v>2.4682779147805851</v>
      </c>
      <c r="Q64" s="16">
        <v>4.7712118195630482E-2</v>
      </c>
      <c r="R64" s="16">
        <v>1.933012401477157</v>
      </c>
      <c r="S64" s="16">
        <v>8.3658944356244973</v>
      </c>
      <c r="T64" s="20" t="s">
        <v>119</v>
      </c>
      <c r="U64" s="10">
        <v>1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123</v>
      </c>
      <c r="AA64" s="15">
        <v>4</v>
      </c>
      <c r="AB64" s="11">
        <v>70.915553616543235</v>
      </c>
      <c r="AC64" s="10">
        <v>26.647249959517424</v>
      </c>
      <c r="AD64" s="19">
        <v>2.4371964239393411</v>
      </c>
      <c r="AE64" s="12">
        <v>234.78090349075924</v>
      </c>
      <c r="AF64" s="10">
        <v>240.18878663930923</v>
      </c>
      <c r="AG64" s="10">
        <v>123.41389573902926</v>
      </c>
      <c r="AH64" s="10">
        <v>97.520222090777068</v>
      </c>
      <c r="AI64" s="10">
        <v>5.1732725523945238</v>
      </c>
      <c r="AJ64" s="10"/>
      <c r="AK64" s="10"/>
      <c r="AL64" s="10"/>
      <c r="AM64" s="10"/>
      <c r="AN64" s="10">
        <v>1.1739045174537961</v>
      </c>
      <c r="AO64" s="10">
        <v>0.68422639536588659</v>
      </c>
      <c r="AP64" s="10">
        <v>1</v>
      </c>
      <c r="AQ64" s="10">
        <v>111.47500000000001</v>
      </c>
      <c r="AR64" s="10"/>
      <c r="AS64" s="10"/>
      <c r="AT64" s="10">
        <v>3.3383718754846288</v>
      </c>
      <c r="AU64" s="10">
        <v>1</v>
      </c>
      <c r="AV64" s="16"/>
      <c r="AW64" s="19">
        <v>36.02831799589638</v>
      </c>
      <c r="AX64" s="1" t="s">
        <v>120</v>
      </c>
      <c r="AY64" s="23">
        <v>8.8661417322834595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70.915553616543235</v>
      </c>
      <c r="BG64" s="24">
        <v>26.647249959517424</v>
      </c>
      <c r="BH64" s="24">
        <v>2.4371964239393411</v>
      </c>
      <c r="BI64" s="21"/>
      <c r="BJ64" s="25">
        <f t="shared" ca="1" si="4"/>
        <v>0.96186357958079038</v>
      </c>
      <c r="BK64" s="24">
        <f t="shared" ca="1" si="5"/>
        <v>11.151351655951981</v>
      </c>
      <c r="BL64" s="23">
        <f t="shared" si="6"/>
        <v>2.3369910204783366</v>
      </c>
      <c r="BM64" s="23">
        <f t="shared" ca="1" si="7"/>
        <v>2.8970973731160425</v>
      </c>
      <c r="BN64" s="22">
        <f t="shared" si="8"/>
        <v>3.4491744634734509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2.02</v>
      </c>
      <c r="C65">
        <v>0.14710999999999999</v>
      </c>
      <c r="D65">
        <v>-0.10246</v>
      </c>
      <c r="E65">
        <v>-3.918E-2</v>
      </c>
      <c r="F65">
        <v>1.9359999999999999</v>
      </c>
      <c r="G65">
        <v>1.9480500000000001</v>
      </c>
      <c r="H65" s="21"/>
      <c r="I65" s="17">
        <f t="shared" si="0"/>
        <v>8.530183727034121</v>
      </c>
      <c r="J65" s="16">
        <f t="shared" si="1"/>
        <v>-9.030183727034121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2.2974609856262789</v>
      </c>
      <c r="P65" s="16">
        <v>2.4202021365710449</v>
      </c>
      <c r="Q65" s="16">
        <v>5.8449122439356661E-2</v>
      </c>
      <c r="R65" s="16">
        <v>2.4150512701458764</v>
      </c>
      <c r="S65" s="16">
        <v>8.5236910378309716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33</v>
      </c>
      <c r="Y65" s="10">
        <v>3</v>
      </c>
      <c r="Z65" s="20" t="s">
        <v>33</v>
      </c>
      <c r="AA65" s="15">
        <v>3</v>
      </c>
      <c r="AB65" s="11">
        <v>81.609126195533548</v>
      </c>
      <c r="AC65" s="10">
        <v>16.624416882620309</v>
      </c>
      <c r="AD65" s="19">
        <v>1.7664569218461388</v>
      </c>
      <c r="AE65" s="12">
        <v>229.74609856262788</v>
      </c>
      <c r="AF65" s="10">
        <v>233.54856076380054</v>
      </c>
      <c r="AG65" s="10">
        <v>121.01010682855224</v>
      </c>
      <c r="AH65" s="10">
        <v>99.304006411532981</v>
      </c>
      <c r="AI65" s="10">
        <v>4.1406988429674083</v>
      </c>
      <c r="AJ65" s="10"/>
      <c r="AK65" s="10"/>
      <c r="AL65" s="10"/>
      <c r="AM65" s="10"/>
      <c r="AN65" s="10">
        <v>2.2974609856262789</v>
      </c>
      <c r="AO65" s="10">
        <v>0.69626587385913397</v>
      </c>
      <c r="AP65" s="10">
        <v>1</v>
      </c>
      <c r="AQ65" s="10">
        <v>111.47500000000001</v>
      </c>
      <c r="AR65" s="10"/>
      <c r="AS65" s="10"/>
      <c r="AT65" s="10">
        <v>3.1761103092157064</v>
      </c>
      <c r="AU65" s="10">
        <v>1</v>
      </c>
      <c r="AV65" s="16"/>
      <c r="AW65" s="19">
        <v>35.032284114570082</v>
      </c>
      <c r="AX65" s="1" t="s">
        <v>120</v>
      </c>
      <c r="AY65" s="23">
        <v>9.0301837270341192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81.609126195533548</v>
      </c>
      <c r="BG65" s="24">
        <v>16.624416882620309</v>
      </c>
      <c r="BH65" s="24">
        <v>1.7664569218461388</v>
      </c>
      <c r="BI65" s="21"/>
      <c r="BJ65" s="25">
        <f t="shared" ca="1" si="4"/>
        <v>0.98421515941361848</v>
      </c>
      <c r="BK65" s="24">
        <f t="shared" ca="1" si="5"/>
        <v>11.087175717837805</v>
      </c>
      <c r="BL65" s="23">
        <f t="shared" si="6"/>
        <v>2.9442987459730405</v>
      </c>
      <c r="BM65" s="23">
        <f t="shared" ca="1" si="7"/>
        <v>2.9553600946905112</v>
      </c>
      <c r="BN65" s="22">
        <f t="shared" si="8"/>
        <v>3.5000743271369714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2.02</v>
      </c>
      <c r="C66">
        <v>0.14851</v>
      </c>
      <c r="D66">
        <v>-0.10007000000000001</v>
      </c>
      <c r="E66">
        <v>-3.9419999999999997E-2</v>
      </c>
      <c r="F66">
        <v>1.9292</v>
      </c>
      <c r="G66">
        <v>1.9450799999999999</v>
      </c>
      <c r="H66" s="21"/>
      <c r="I66" s="17">
        <f t="shared" si="0"/>
        <v>8.6942257217847754</v>
      </c>
      <c r="J66" s="16">
        <f t="shared" si="1"/>
        <v>-9.1942257217847754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2.6684466119096495</v>
      </c>
      <c r="P66" s="16">
        <v>2.7902634491981009</v>
      </c>
      <c r="Q66" s="16">
        <v>7.5443453659558818E-2</v>
      </c>
      <c r="R66" s="16">
        <v>2.7038111287033004</v>
      </c>
      <c r="S66" s="16">
        <v>8.4595025894757967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144</v>
      </c>
      <c r="Y66" s="10">
        <v>4</v>
      </c>
      <c r="Z66" s="20" t="s">
        <v>33</v>
      </c>
      <c r="AA66" s="15">
        <v>3</v>
      </c>
      <c r="AB66" s="11">
        <v>83.952609116967309</v>
      </c>
      <c r="AC66" s="10">
        <v>14.467559002726404</v>
      </c>
      <c r="AD66" s="19">
        <v>1.5798318803062932</v>
      </c>
      <c r="AE66" s="12">
        <v>266.84466119096498</v>
      </c>
      <c r="AF66" s="10">
        <v>276.10093381024438</v>
      </c>
      <c r="AG66" s="10">
        <v>139.51317245990504</v>
      </c>
      <c r="AH66" s="10">
        <v>96.52124112073497</v>
      </c>
      <c r="AI66" s="10">
        <v>3.6984831868769699</v>
      </c>
      <c r="AJ66" s="10"/>
      <c r="AK66" s="10"/>
      <c r="AL66" s="10"/>
      <c r="AM66" s="10"/>
      <c r="AN66" s="10">
        <v>2.6684466119096495</v>
      </c>
      <c r="AO66" s="10">
        <v>0.79173459836494553</v>
      </c>
      <c r="AP66" s="10">
        <v>1</v>
      </c>
      <c r="AQ66" s="10">
        <v>111.47500000000001</v>
      </c>
      <c r="AR66" s="10"/>
      <c r="AS66" s="10"/>
      <c r="AT66" s="10">
        <v>3.7113733027464271</v>
      </c>
      <c r="AU66" s="10">
        <v>1</v>
      </c>
      <c r="AV66" s="16"/>
      <c r="AW66" s="19">
        <v>41.415140071536655</v>
      </c>
      <c r="AX66" s="1" t="s">
        <v>120</v>
      </c>
      <c r="AY66" s="23">
        <v>9.1942257217847807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83.952609116967309</v>
      </c>
      <c r="BG66" s="24">
        <v>14.467559002726404</v>
      </c>
      <c r="BH66" s="24">
        <v>1.5798318803062932</v>
      </c>
      <c r="BI66" s="21"/>
      <c r="BJ66" s="25">
        <f t="shared" ca="1" si="4"/>
        <v>0.97494090425184454</v>
      </c>
      <c r="BK66" s="24">
        <f t="shared" ca="1" si="5"/>
        <v>12.659126828915939</v>
      </c>
      <c r="BL66" s="23">
        <f t="shared" si="6"/>
        <v>3.2146578818296661</v>
      </c>
      <c r="BM66" s="23">
        <f t="shared" ca="1" si="7"/>
        <v>2.930615375334265</v>
      </c>
      <c r="BN66" s="22">
        <f t="shared" si="8"/>
        <v>3.4683506132635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2.0699999999999998</v>
      </c>
      <c r="C67">
        <v>0.14954000000000001</v>
      </c>
      <c r="D67">
        <v>-9.8070000000000004E-2</v>
      </c>
      <c r="E67">
        <v>-3.9300000000000002E-2</v>
      </c>
      <c r="F67">
        <v>1.9303999999999999</v>
      </c>
      <c r="G67">
        <v>1.94743</v>
      </c>
      <c r="H67" s="21"/>
      <c r="I67" s="17">
        <f t="shared" si="0"/>
        <v>8.8582677165354333</v>
      </c>
      <c r="J67" s="16">
        <f t="shared" si="1"/>
        <v>-9.3582677165354333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2.941386036960985</v>
      </c>
      <c r="P67" s="16">
        <v>3.0636650310775937</v>
      </c>
      <c r="Q67" s="16">
        <v>8.966465133336822E-2</v>
      </c>
      <c r="R67" s="16">
        <v>2.9267119748346038</v>
      </c>
      <c r="S67" s="16">
        <v>8.4915968136533824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144</v>
      </c>
      <c r="Y67" s="10">
        <v>4</v>
      </c>
      <c r="Z67" s="20" t="s">
        <v>33</v>
      </c>
      <c r="AA67" s="15">
        <v>3</v>
      </c>
      <c r="AB67" s="11">
        <v>86.271954429342529</v>
      </c>
      <c r="AC67" s="10">
        <v>12.356605225356788</v>
      </c>
      <c r="AD67" s="19">
        <v>1.3714403453006834</v>
      </c>
      <c r="AE67" s="12">
        <v>294.13860369609853</v>
      </c>
      <c r="AF67" s="10">
        <v>307.28157382756314</v>
      </c>
      <c r="AG67" s="10">
        <v>153.1832515538797</v>
      </c>
      <c r="AH67" s="10">
        <v>95.719147950610861</v>
      </c>
      <c r="AI67" s="10">
        <v>3.4168035959756944</v>
      </c>
      <c r="AJ67" s="10"/>
      <c r="AK67" s="10"/>
      <c r="AL67" s="10"/>
      <c r="AM67" s="10"/>
      <c r="AN67" s="10">
        <v>2.941386036960985</v>
      </c>
      <c r="AO67" s="10">
        <v>0.86412542847806961</v>
      </c>
      <c r="AP67" s="10">
        <v>1</v>
      </c>
      <c r="AQ67" s="10">
        <v>111.47500000000001</v>
      </c>
      <c r="AR67" s="10"/>
      <c r="AS67" s="10"/>
      <c r="AT67" s="10">
        <v>4.0719546246129825</v>
      </c>
      <c r="AU67" s="10">
        <v>1</v>
      </c>
      <c r="AV67" s="16"/>
      <c r="AW67" s="19">
        <v>46.092236074134469</v>
      </c>
      <c r="AX67" s="1" t="s">
        <v>120</v>
      </c>
      <c r="AY67" s="23">
        <v>9.3582677165354298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86.271954429342529</v>
      </c>
      <c r="BG67" s="24">
        <v>12.356605225356788</v>
      </c>
      <c r="BH67" s="24">
        <v>1.3714403453006834</v>
      </c>
      <c r="BI67" s="21"/>
      <c r="BJ67" s="25">
        <f t="shared" ca="1" si="4"/>
        <v>0.97069492110559341</v>
      </c>
      <c r="BK67" s="24">
        <f t="shared" ca="1" si="5"/>
        <v>13.737891090447084</v>
      </c>
      <c r="BL67" s="23">
        <f t="shared" si="6"/>
        <v>3.4329368918579135</v>
      </c>
      <c r="BM67" s="23">
        <f t="shared" ca="1" si="7"/>
        <v>2.9190682203232234</v>
      </c>
      <c r="BN67" s="22">
        <f t="shared" si="8"/>
        <v>3.4493980827524191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2.02</v>
      </c>
      <c r="C68">
        <v>0.15074000000000001</v>
      </c>
      <c r="D68">
        <v>-9.6089999999999995E-2</v>
      </c>
      <c r="E68">
        <v>-3.9079999999999997E-2</v>
      </c>
      <c r="F68">
        <v>1.92523</v>
      </c>
      <c r="G68">
        <v>1.9458</v>
      </c>
      <c r="H68" s="21"/>
      <c r="I68" s="17">
        <f t="shared" si="0"/>
        <v>9.0223097112860895</v>
      </c>
      <c r="J68" s="16">
        <f t="shared" si="1"/>
        <v>-9.5223097112860895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3.2593737166324446</v>
      </c>
      <c r="P68" s="16">
        <v>3.3824999982673414</v>
      </c>
      <c r="Q68" s="16">
        <v>0.10374363703043961</v>
      </c>
      <c r="R68" s="16">
        <v>3.0670698324783876</v>
      </c>
      <c r="S68" s="16">
        <v>8.5504362246456278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144</v>
      </c>
      <c r="Y68" s="10">
        <v>4</v>
      </c>
      <c r="Z68" s="20" t="s">
        <v>33</v>
      </c>
      <c r="AA68" s="15">
        <v>3</v>
      </c>
      <c r="AB68" s="11">
        <v>86.757479699013757</v>
      </c>
      <c r="AC68" s="10">
        <v>11.917986747413877</v>
      </c>
      <c r="AD68" s="19">
        <v>1.3245335535723672</v>
      </c>
      <c r="AE68" s="12">
        <v>325.93737166324445</v>
      </c>
      <c r="AF68" s="10">
        <v>343.80731799902946</v>
      </c>
      <c r="AG68" s="10">
        <v>169.12499991336705</v>
      </c>
      <c r="AH68" s="10">
        <v>95.467241480674048</v>
      </c>
      <c r="AI68" s="10">
        <v>3.2604409244635177</v>
      </c>
      <c r="AJ68" s="10"/>
      <c r="AK68" s="10"/>
      <c r="AL68" s="10"/>
      <c r="AM68" s="10"/>
      <c r="AN68" s="10">
        <v>3.2593737166324446</v>
      </c>
      <c r="AO68" s="10">
        <v>0.94365219305764392</v>
      </c>
      <c r="AP68" s="10">
        <v>1</v>
      </c>
      <c r="AQ68" s="10">
        <v>111.47500000000001</v>
      </c>
      <c r="AR68" s="10"/>
      <c r="AS68" s="10"/>
      <c r="AT68" s="10">
        <v>4.4942071004385076</v>
      </c>
      <c r="AU68" s="10">
        <v>1</v>
      </c>
      <c r="AV68" s="16"/>
      <c r="AW68" s="19">
        <v>51.57109769985442</v>
      </c>
      <c r="AX68" s="1" t="s">
        <v>120</v>
      </c>
      <c r="AY68" s="23">
        <v>9.5223097112860895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86.757479699013757</v>
      </c>
      <c r="BG68" s="24">
        <v>11.917986747413877</v>
      </c>
      <c r="BH68" s="24">
        <v>1.3245335535723672</v>
      </c>
      <c r="BI68" s="21"/>
      <c r="BJ68" s="25">
        <f t="shared" ca="1" si="4"/>
        <v>0.96339025717800419</v>
      </c>
      <c r="BK68" s="24">
        <f t="shared" ca="1" si="5"/>
        <v>14.91493603035909</v>
      </c>
      <c r="BL68" s="23">
        <f t="shared" si="6"/>
        <v>3.5499924316100406</v>
      </c>
      <c r="BM68" s="23">
        <f t="shared" ca="1" si="7"/>
        <v>2.8994930317653633</v>
      </c>
      <c r="BN68" s="22">
        <f t="shared" si="8"/>
        <v>3.4220557278008319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0.47</v>
      </c>
      <c r="C69">
        <v>0.15279000000000001</v>
      </c>
      <c r="D69">
        <v>-9.0109999999999996E-2</v>
      </c>
      <c r="E69">
        <v>-3.6889999999999999E-2</v>
      </c>
      <c r="F69">
        <v>1.9201299999999999</v>
      </c>
      <c r="G69">
        <v>1.94408</v>
      </c>
      <c r="H69" s="21"/>
      <c r="I69" s="17">
        <f t="shared" si="0"/>
        <v>9.1863517060367439</v>
      </c>
      <c r="J69" s="16">
        <f t="shared" si="1"/>
        <v>-9.6863517060367439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3.8026026694045174</v>
      </c>
      <c r="P69" s="16">
        <v>3.9341633131532845</v>
      </c>
      <c r="Q69" s="16">
        <v>0.1462650180751297</v>
      </c>
      <c r="R69" s="16">
        <v>3.7178176509885743</v>
      </c>
      <c r="S69" s="16">
        <v>9.1361558158866032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144</v>
      </c>
      <c r="Y69" s="10">
        <v>4</v>
      </c>
      <c r="Z69" s="20" t="s">
        <v>33</v>
      </c>
      <c r="AA69" s="15">
        <v>3</v>
      </c>
      <c r="AB69" s="11">
        <v>97.307362668586691</v>
      </c>
      <c r="AC69" s="10">
        <v>2.3426373314133144</v>
      </c>
      <c r="AD69" s="19">
        <v>0.35</v>
      </c>
      <c r="AE69" s="12">
        <v>380.26026694045174</v>
      </c>
      <c r="AF69" s="10">
        <v>407.72463248769537</v>
      </c>
      <c r="AG69" s="10">
        <v>196.70816565766421</v>
      </c>
      <c r="AH69" s="10">
        <v>106.05401300442543</v>
      </c>
      <c r="AI69" s="10">
        <v>2.6897499928058552</v>
      </c>
      <c r="AJ69" s="10"/>
      <c r="AK69" s="10"/>
      <c r="AL69" s="10"/>
      <c r="AM69" s="10"/>
      <c r="AN69" s="10">
        <v>3.8026026694045174</v>
      </c>
      <c r="AO69" s="10">
        <v>1.0971031978042729</v>
      </c>
      <c r="AP69" s="10">
        <v>1</v>
      </c>
      <c r="AQ69" s="10">
        <v>111.47500000000001</v>
      </c>
      <c r="AR69" s="10"/>
      <c r="AS69" s="10"/>
      <c r="AT69" s="10">
        <v>5.2746166614069363</v>
      </c>
      <c r="AU69" s="10">
        <v>1</v>
      </c>
      <c r="AV69" s="16"/>
      <c r="AW69" s="19">
        <v>61.15869487315431</v>
      </c>
      <c r="AX69" s="1" t="s">
        <v>120</v>
      </c>
      <c r="AY69" s="23">
        <v>9.6863517060367403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97.307362668586691</v>
      </c>
      <c r="BG69" s="24">
        <v>2.3426373314133144</v>
      </c>
      <c r="BH69" s="24">
        <v>0.35</v>
      </c>
      <c r="BI69" s="21"/>
      <c r="BJ69" s="25">
        <f t="shared" ca="1" si="4"/>
        <v>0.96188137576110755</v>
      </c>
      <c r="BK69" s="24">
        <f t="shared" ca="1" si="5"/>
        <v>17.34625229453512</v>
      </c>
      <c r="BL69" s="23">
        <f t="shared" si="6"/>
        <v>4.2204095151961862</v>
      </c>
      <c r="BM69" s="23">
        <f t="shared" ca="1" si="7"/>
        <v>2.895129870794622</v>
      </c>
      <c r="BN69" s="22">
        <f t="shared" si="8"/>
        <v>3.4084838012081309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0.38</v>
      </c>
      <c r="C70">
        <v>0.15301000000000001</v>
      </c>
      <c r="D70">
        <v>-8.8620000000000004E-2</v>
      </c>
      <c r="E70">
        <v>-3.5040000000000002E-2</v>
      </c>
      <c r="F70">
        <v>1.92503</v>
      </c>
      <c r="G70">
        <v>1.94543</v>
      </c>
      <c r="H70" s="21"/>
      <c r="I70" s="17">
        <f t="shared" si="0"/>
        <v>9.3503937007874018</v>
      </c>
      <c r="J70" s="16">
        <f t="shared" si="1"/>
        <v>-9.8503937007874018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3.8609004106776181</v>
      </c>
      <c r="P70" s="16">
        <v>3.9995859721938096</v>
      </c>
      <c r="Q70" s="16">
        <v>0.15685981034211763</v>
      </c>
      <c r="R70" s="16">
        <v>3.9219012025906919</v>
      </c>
      <c r="S70" s="16">
        <v>9.6309417719577421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386.09004106776183</v>
      </c>
      <c r="AF70" s="10">
        <v>414.43716393572373</v>
      </c>
      <c r="AG70" s="10">
        <v>199.97929860969049</v>
      </c>
      <c r="AH70" s="10">
        <v>114.77014974754015</v>
      </c>
      <c r="AI70" s="10">
        <v>2.5497837613538801</v>
      </c>
      <c r="AJ70" s="10"/>
      <c r="AK70" s="10"/>
      <c r="AL70" s="10"/>
      <c r="AM70" s="10"/>
      <c r="AN70" s="10">
        <v>3.8609004106776181</v>
      </c>
      <c r="AO70" s="10">
        <v>1.1242413158866902</v>
      </c>
      <c r="AP70" s="10">
        <v>1</v>
      </c>
      <c r="AQ70" s="10">
        <v>111.47500000000001</v>
      </c>
      <c r="AR70" s="10"/>
      <c r="AS70" s="10"/>
      <c r="AT70" s="10">
        <v>5.2670332802371638</v>
      </c>
      <c r="AU70" s="10">
        <v>1</v>
      </c>
      <c r="AV70" s="16"/>
      <c r="AW70" s="19">
        <v>62.16557459035856</v>
      </c>
      <c r="AX70" s="1" t="s">
        <v>120</v>
      </c>
      <c r="AY70" s="23">
        <v>9.8503937007874001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0.96669131616713133</v>
      </c>
      <c r="BK70" s="24">
        <f t="shared" ca="1" si="5"/>
        <v>17.486072302969415</v>
      </c>
      <c r="BL70" s="23">
        <f t="shared" si="6"/>
        <v>4.4528089998291946</v>
      </c>
      <c r="BM70" s="23">
        <f t="shared" ca="1" si="7"/>
        <v>2.9073515440047748</v>
      </c>
      <c r="BN70" s="22">
        <f t="shared" si="8"/>
        <v>3.4146598536280623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2.02</v>
      </c>
      <c r="C71">
        <v>0.15418999999999999</v>
      </c>
      <c r="D71">
        <v>-8.7249999999999994E-2</v>
      </c>
      <c r="E71">
        <v>-3.669E-2</v>
      </c>
      <c r="F71">
        <v>1.9198299999999999</v>
      </c>
      <c r="G71">
        <v>1.9430799999999999</v>
      </c>
      <c r="H71" s="21"/>
      <c r="I71" s="17">
        <f t="shared" si="0"/>
        <v>9.5144356955380562</v>
      </c>
      <c r="J71" s="16">
        <f t="shared" si="1"/>
        <v>-10.014435695538056</v>
      </c>
      <c r="K71" s="10">
        <v>125</v>
      </c>
      <c r="L71" s="16">
        <v>974.24540682414624</v>
      </c>
      <c r="M71" s="16">
        <v>390.78083989501306</v>
      </c>
      <c r="N71" s="16">
        <v>4.1229221347331571</v>
      </c>
      <c r="O71" s="16">
        <v>4.1735882956878809</v>
      </c>
      <c r="P71" s="16">
        <v>4.30591920081691</v>
      </c>
      <c r="Q71" s="16">
        <v>0.16660133074867714</v>
      </c>
      <c r="R71" s="16">
        <v>3.8691234781430612</v>
      </c>
      <c r="S71" s="16">
        <v>9.1896461895159156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33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417.35882956878811</v>
      </c>
      <c r="AF71" s="10">
        <v>436.61964351126841</v>
      </c>
      <c r="AG71" s="10">
        <v>215.2959600408455</v>
      </c>
      <c r="AH71" s="10">
        <v>104.22975198410245</v>
      </c>
      <c r="AI71" s="10">
        <v>2.5845647099377089</v>
      </c>
      <c r="AJ71" s="10"/>
      <c r="AK71" s="10"/>
      <c r="AL71" s="10"/>
      <c r="AM71" s="10"/>
      <c r="AN71" s="10">
        <v>4.1735882956878809</v>
      </c>
      <c r="AO71" s="10">
        <v>1.1970935408803802</v>
      </c>
      <c r="AP71" s="10">
        <v>1</v>
      </c>
      <c r="AQ71" s="10">
        <v>111.47500000000001</v>
      </c>
      <c r="AR71" s="10"/>
      <c r="AS71" s="10"/>
      <c r="AT71" s="10">
        <v>5.4059041531710363</v>
      </c>
      <c r="AU71" s="10">
        <v>1</v>
      </c>
      <c r="AV71" s="16"/>
      <c r="AW71" s="19">
        <v>65.492946526690261</v>
      </c>
      <c r="AX71" s="1" t="s">
        <v>120</v>
      </c>
      <c r="AY71" s="23">
        <v>10.014435695538101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0.95936428093518877</v>
      </c>
      <c r="BK71" s="24">
        <f t="shared" ca="1" si="5"/>
        <v>18.246529414217786</v>
      </c>
      <c r="BL71" s="23">
        <f t="shared" si="6"/>
        <v>4.362665851974449</v>
      </c>
      <c r="BM71" s="23">
        <f t="shared" ca="1" si="7"/>
        <v>2.8874836640546206</v>
      </c>
      <c r="BN71" s="22">
        <f t="shared" si="8"/>
        <v>3.3843991417029513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2.02</v>
      </c>
      <c r="C72">
        <v>0.1555</v>
      </c>
      <c r="D72">
        <v>-8.4610000000000005E-2</v>
      </c>
      <c r="E72">
        <v>-3.721E-2</v>
      </c>
      <c r="F72">
        <v>1.9170499999999999</v>
      </c>
      <c r="G72">
        <v>1.9414800000000001</v>
      </c>
      <c r="H72" s="21"/>
      <c r="I72" s="17">
        <f t="shared" si="0"/>
        <v>9.6784776902887142</v>
      </c>
      <c r="J72" s="16">
        <f t="shared" si="1"/>
        <v>-10.178477690288714</v>
      </c>
      <c r="K72" s="10">
        <v>125</v>
      </c>
      <c r="L72" s="16">
        <v>994.75065616797849</v>
      </c>
      <c r="M72" s="16">
        <v>401.04986876640424</v>
      </c>
      <c r="N72" s="16">
        <v>4.1940069991251097</v>
      </c>
      <c r="O72" s="16">
        <v>4.5207248459958906</v>
      </c>
      <c r="P72" s="16">
        <v>4.6510530715362384</v>
      </c>
      <c r="Q72" s="16">
        <v>0.18537331167810547</v>
      </c>
      <c r="R72" s="16">
        <v>3.9856202203445692</v>
      </c>
      <c r="S72" s="16">
        <v>9.0505712180797016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33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452.07248459958907</v>
      </c>
      <c r="AF72" s="10">
        <v>476.01743716390519</v>
      </c>
      <c r="AG72" s="10">
        <v>232.55265357681191</v>
      </c>
      <c r="AH72" s="10">
        <v>99.906463932780184</v>
      </c>
      <c r="AI72" s="10">
        <v>2.5090197879253706</v>
      </c>
      <c r="AJ72" s="10"/>
      <c r="AK72" s="10"/>
      <c r="AL72" s="10"/>
      <c r="AM72" s="10"/>
      <c r="AN72" s="10">
        <v>4.5207248459958906</v>
      </c>
      <c r="AO72" s="10">
        <v>1.2856609659565634</v>
      </c>
      <c r="AP72" s="10">
        <v>1</v>
      </c>
      <c r="AQ72" s="10">
        <v>111.47500000000001</v>
      </c>
      <c r="AR72" s="10"/>
      <c r="AS72" s="10"/>
      <c r="AT72" s="10">
        <v>5.7560103860478495</v>
      </c>
      <c r="AU72" s="10">
        <v>1</v>
      </c>
      <c r="AV72" s="16"/>
      <c r="AW72" s="19">
        <v>71.402615574585781</v>
      </c>
      <c r="AX72" s="1" t="s">
        <v>120</v>
      </c>
      <c r="AY72" s="23">
        <v>10.1784776902887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0.9554044569779172</v>
      </c>
      <c r="BK72" s="24">
        <f t="shared" ca="1" si="5"/>
        <v>19.231612858068864</v>
      </c>
      <c r="BL72" s="23">
        <f t="shared" si="6"/>
        <v>4.462871775989921</v>
      </c>
      <c r="BM72" s="23">
        <f t="shared" ca="1" si="7"/>
        <v>2.8764536089723687</v>
      </c>
      <c r="BN72" s="22">
        <f t="shared" si="8"/>
        <v>3.3630940040516548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2.0699999999999998</v>
      </c>
      <c r="C73">
        <v>0.15579000000000001</v>
      </c>
      <c r="D73">
        <v>-8.294E-2</v>
      </c>
      <c r="E73">
        <v>-3.7909999999999999E-2</v>
      </c>
      <c r="F73">
        <v>1.9155500000000001</v>
      </c>
      <c r="G73">
        <v>1.94038</v>
      </c>
      <c r="H73" s="21"/>
      <c r="I73" s="17">
        <f t="shared" si="0"/>
        <v>9.8425196850393704</v>
      </c>
      <c r="J73" s="16">
        <f t="shared" si="1"/>
        <v>-10.34251968503937</v>
      </c>
      <c r="K73" s="10">
        <v>125</v>
      </c>
      <c r="L73" s="16">
        <v>1015.2559055118105</v>
      </c>
      <c r="M73" s="16">
        <v>411.31889763779532</v>
      </c>
      <c r="N73" s="16">
        <v>4.2650918635170605</v>
      </c>
      <c r="O73" s="16">
        <v>4.597571868583163</v>
      </c>
      <c r="P73" s="16">
        <v>4.725204179292593</v>
      </c>
      <c r="Q73" s="16">
        <v>0.19724801173573633</v>
      </c>
      <c r="R73" s="16">
        <v>4.1743807093065382</v>
      </c>
      <c r="S73" s="16">
        <v>8.8633549103771081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33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459.75718685831635</v>
      </c>
      <c r="AF73" s="10">
        <v>483.5349057620744</v>
      </c>
      <c r="AG73" s="10">
        <v>236.26020896462964</v>
      </c>
      <c r="AH73" s="10">
        <v>94.592839821120975</v>
      </c>
      <c r="AI73" s="10">
        <v>2.3955649224100677</v>
      </c>
      <c r="AJ73" s="10"/>
      <c r="AK73" s="10"/>
      <c r="AL73" s="10"/>
      <c r="AM73" s="10"/>
      <c r="AN73" s="10">
        <v>4.597571868583163</v>
      </c>
      <c r="AO73" s="10">
        <v>1.3174138502026504</v>
      </c>
      <c r="AP73" s="10">
        <v>1</v>
      </c>
      <c r="AQ73" s="10">
        <v>111.47500000000001</v>
      </c>
      <c r="AR73" s="10"/>
      <c r="AS73" s="10"/>
      <c r="AT73" s="10">
        <v>5.6942875458722195</v>
      </c>
      <c r="AU73" s="10">
        <v>1</v>
      </c>
      <c r="AV73" s="16"/>
      <c r="AW73" s="19">
        <v>72.530235864311166</v>
      </c>
      <c r="AX73" s="1" t="s">
        <v>120</v>
      </c>
      <c r="AY73" s="23">
        <v>10.342519685039401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0.96072020940473557</v>
      </c>
      <c r="BK73" s="24">
        <f t="shared" ca="1" si="5"/>
        <v>19.228299914469435</v>
      </c>
      <c r="BL73" s="23">
        <f t="shared" si="6"/>
        <v>4.6768096447117182</v>
      </c>
      <c r="BM73" s="23">
        <f t="shared" ca="1" si="7"/>
        <v>2.8897688987302481</v>
      </c>
      <c r="BN73" s="22">
        <f t="shared" si="8"/>
        <v>3.3682596259963624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1.98</v>
      </c>
      <c r="C74">
        <v>0.15731000000000001</v>
      </c>
      <c r="D74">
        <v>-7.9070000000000001E-2</v>
      </c>
      <c r="E74">
        <v>-3.594E-2</v>
      </c>
      <c r="F74">
        <v>1.91293</v>
      </c>
      <c r="G74">
        <v>1.9396</v>
      </c>
      <c r="H74" s="21"/>
      <c r="I74" s="17">
        <f t="shared" si="0"/>
        <v>10.006561679790025</v>
      </c>
      <c r="J74" s="16">
        <f t="shared" si="1"/>
        <v>-10.506561679790025</v>
      </c>
      <c r="K74" s="10">
        <v>125</v>
      </c>
      <c r="L74" s="16">
        <v>1035.7611548556424</v>
      </c>
      <c r="M74" s="16">
        <v>421.58792650918627</v>
      </c>
      <c r="N74" s="16">
        <v>4.3361767279090104</v>
      </c>
      <c r="O74" s="16">
        <v>5.0003562628336748</v>
      </c>
      <c r="P74" s="16">
        <v>5.1355756481386869</v>
      </c>
      <c r="Q74" s="16">
        <v>0.22476602923455752</v>
      </c>
      <c r="R74" s="16">
        <v>4.37664722777515</v>
      </c>
      <c r="S74" s="16">
        <v>9.3902350906258381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33</v>
      </c>
      <c r="AA74" s="15">
        <v>3</v>
      </c>
      <c r="AB74" s="11">
        <v>97.81</v>
      </c>
      <c r="AC74" s="10">
        <v>1.8400000000000034</v>
      </c>
      <c r="AD74" s="19">
        <v>0.35</v>
      </c>
      <c r="AE74" s="12">
        <v>500.03562628336749</v>
      </c>
      <c r="AF74" s="10">
        <v>530.60771095903647</v>
      </c>
      <c r="AG74" s="10">
        <v>260.16817361040154</v>
      </c>
      <c r="AH74" s="10">
        <v>103.96920060446045</v>
      </c>
      <c r="AI74" s="10">
        <v>2.2848540171430396</v>
      </c>
      <c r="AJ74" s="10"/>
      <c r="AK74" s="10"/>
      <c r="AL74" s="10"/>
      <c r="AM74" s="10"/>
      <c r="AN74" s="10">
        <v>5.0003562628336748</v>
      </c>
      <c r="AO74" s="10">
        <v>1.425715409311147</v>
      </c>
      <c r="AP74" s="10">
        <v>2.0813453888832121</v>
      </c>
      <c r="AQ74" s="10">
        <v>111.47500000000001</v>
      </c>
      <c r="AR74" s="10"/>
      <c r="AS74" s="10"/>
      <c r="AT74" s="10">
        <v>6.1132764989593724</v>
      </c>
      <c r="AU74" s="10">
        <v>1</v>
      </c>
      <c r="AV74" s="16"/>
      <c r="AW74" s="19">
        <v>79.59115664385547</v>
      </c>
      <c r="AX74" s="1" t="s">
        <v>120</v>
      </c>
      <c r="AY74" s="23">
        <v>10.50656167979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0.9576009707968457</v>
      </c>
      <c r="BK74" s="24">
        <f t="shared" ca="1" si="5"/>
        <v>20.456266842791159</v>
      </c>
      <c r="BL74" s="23">
        <f t="shared" si="6"/>
        <v>4.8674939724843327</v>
      </c>
      <c r="BM74" s="23">
        <f t="shared" ca="1" si="7"/>
        <v>2.8809451044075289</v>
      </c>
      <c r="BN74" s="22">
        <f t="shared" si="8"/>
        <v>3.3494022051635541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2.0699999999999998</v>
      </c>
      <c r="C75">
        <v>0.15972</v>
      </c>
      <c r="D75">
        <v>-7.2349999999999998E-2</v>
      </c>
      <c r="E75">
        <v>-3.3849999999999998E-2</v>
      </c>
      <c r="F75">
        <v>1.9123300000000001</v>
      </c>
      <c r="G75">
        <v>1.93998</v>
      </c>
      <c r="H75" s="21"/>
      <c r="I75" s="17">
        <f t="shared" si="0"/>
        <v>10.170603674540683</v>
      </c>
      <c r="J75" s="16">
        <f t="shared" si="1"/>
        <v>-10.670603674540683</v>
      </c>
      <c r="K75" s="10">
        <v>125</v>
      </c>
      <c r="L75" s="16">
        <v>1056.2664041994747</v>
      </c>
      <c r="M75" s="16">
        <v>431.85695538057746</v>
      </c>
      <c r="N75" s="16">
        <v>4.4072615923009621</v>
      </c>
      <c r="O75" s="16">
        <v>5.6389815195071851</v>
      </c>
      <c r="P75" s="16">
        <v>5.7822501362359358</v>
      </c>
      <c r="Q75" s="16">
        <v>0.27254925341855718</v>
      </c>
      <c r="R75" s="16">
        <v>4.713550036698658</v>
      </c>
      <c r="S75" s="16">
        <v>9.9492094950521555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33</v>
      </c>
      <c r="AA75" s="15">
        <v>3</v>
      </c>
      <c r="AB75" s="11">
        <v>97.81</v>
      </c>
      <c r="AC75" s="10">
        <v>1.8400000000000034</v>
      </c>
      <c r="AD75" s="19">
        <v>0.35</v>
      </c>
      <c r="AE75" s="12">
        <v>563.89815195071856</v>
      </c>
      <c r="AF75" s="10">
        <v>605.48087136201673</v>
      </c>
      <c r="AG75" s="10">
        <v>308.66876021769519</v>
      </c>
      <c r="AH75" s="10">
        <v>114.00578542802455</v>
      </c>
      <c r="AI75" s="10">
        <v>2.1215431940134741</v>
      </c>
      <c r="AJ75" s="10"/>
      <c r="AK75" s="10"/>
      <c r="AL75" s="10"/>
      <c r="AM75" s="10"/>
      <c r="AN75" s="10">
        <v>5.6389815195071851</v>
      </c>
      <c r="AO75" s="10">
        <v>1.5947828406653286</v>
      </c>
      <c r="AP75" s="10">
        <v>2.4693500817415615</v>
      </c>
      <c r="AQ75" s="10">
        <v>111.47500000000001</v>
      </c>
      <c r="AR75" s="10"/>
      <c r="AS75" s="10"/>
      <c r="AT75" s="10">
        <v>6.8426316498468074</v>
      </c>
      <c r="AU75" s="10">
        <v>1</v>
      </c>
      <c r="AV75" s="16"/>
      <c r="AW75" s="19">
        <v>90.822130704302509</v>
      </c>
      <c r="AX75" s="1" t="s">
        <v>120</v>
      </c>
      <c r="AY75" s="23">
        <v>10.6706036745407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0.95277349814054479</v>
      </c>
      <c r="BK75" s="24">
        <f t="shared" ca="1" si="5"/>
        <v>22.571295679531481</v>
      </c>
      <c r="BL75" s="23">
        <f t="shared" si="6"/>
        <v>5.187346548147687</v>
      </c>
      <c r="BM75" s="23">
        <f t="shared" ca="1" si="7"/>
        <v>2.8676377561519715</v>
      </c>
      <c r="BN75" s="22">
        <f t="shared" si="8"/>
        <v>3.3249358631777159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2.02</v>
      </c>
      <c r="C76">
        <v>0.16225999999999999</v>
      </c>
      <c r="D76">
        <v>-6.7250000000000004E-2</v>
      </c>
      <c r="E76">
        <v>-3.099E-2</v>
      </c>
      <c r="F76">
        <v>1.9133800000000001</v>
      </c>
      <c r="G76">
        <v>1.9412499999999999</v>
      </c>
      <c r="H76" s="21"/>
      <c r="I76" s="17">
        <f t="shared" si="0"/>
        <v>10.334645669291337</v>
      </c>
      <c r="J76" s="16">
        <f t="shared" si="1"/>
        <v>-10.834645669291337</v>
      </c>
      <c r="K76" s="10">
        <v>125</v>
      </c>
      <c r="L76" s="16">
        <v>1076.7716535433065</v>
      </c>
      <c r="M76" s="16">
        <v>442.12598425196842</v>
      </c>
      <c r="N76" s="16">
        <v>4.478346456692913</v>
      </c>
      <c r="O76" s="16">
        <v>6.3120554414784324</v>
      </c>
      <c r="P76" s="16">
        <v>6.4663387959449317</v>
      </c>
      <c r="Q76" s="16">
        <v>0.30881330748677105</v>
      </c>
      <c r="R76" s="16">
        <v>4.7757056540314462</v>
      </c>
      <c r="S76" s="16">
        <v>10.714121837951323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33</v>
      </c>
      <c r="AA76" s="15">
        <v>3</v>
      </c>
      <c r="AB76" s="11">
        <v>97.81</v>
      </c>
      <c r="AC76" s="10">
        <v>1.8400000000000034</v>
      </c>
      <c r="AD76" s="19">
        <v>0.35</v>
      </c>
      <c r="AE76" s="12">
        <v>631.20554414784328</v>
      </c>
      <c r="AF76" s="10">
        <v>684.75569901343806</v>
      </c>
      <c r="AG76" s="10">
        <v>359.97540969586987</v>
      </c>
      <c r="AH76" s="10">
        <v>128.27880784303014</v>
      </c>
      <c r="AI76" s="10">
        <v>2.0939313945277234</v>
      </c>
      <c r="AJ76" s="10"/>
      <c r="AK76" s="10"/>
      <c r="AL76" s="10"/>
      <c r="AM76" s="10"/>
      <c r="AN76" s="10">
        <v>6.3120554414784324</v>
      </c>
      <c r="AO76" s="10">
        <v>1.7587363650114922</v>
      </c>
      <c r="AP76" s="10">
        <v>2.8798032775669591</v>
      </c>
      <c r="AQ76" s="10">
        <v>111.47500000000001</v>
      </c>
      <c r="AR76" s="10"/>
      <c r="AS76" s="10"/>
      <c r="AT76" s="10">
        <v>7.5920079447636306</v>
      </c>
      <c r="AU76" s="10">
        <v>1</v>
      </c>
      <c r="AV76" s="16"/>
      <c r="AW76" s="19">
        <v>102.71335485201571</v>
      </c>
      <c r="AX76" s="1" t="s">
        <v>120</v>
      </c>
      <c r="AY76" s="23">
        <v>10.8346456692913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0.9433397118612622</v>
      </c>
      <c r="BK76" s="24">
        <f t="shared" ca="1" si="5"/>
        <v>24.536632484451452</v>
      </c>
      <c r="BL76" s="23">
        <f t="shared" si="6"/>
        <v>5.2094426034192818</v>
      </c>
      <c r="BM76" s="23">
        <f t="shared" ca="1" si="7"/>
        <v>2.8422403458938383</v>
      </c>
      <c r="BN76" s="22">
        <f t="shared" si="8"/>
        <v>3.2884153233513587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0.86</v>
      </c>
      <c r="C77">
        <v>0.16566</v>
      </c>
      <c r="D77">
        <v>-6.5229999999999996E-2</v>
      </c>
      <c r="E77">
        <v>-2.7089999999999999E-2</v>
      </c>
      <c r="F77">
        <v>1.90418</v>
      </c>
      <c r="G77">
        <v>1.93468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-10.998687664041995</v>
      </c>
      <c r="K77" s="10">
        <v>125</v>
      </c>
      <c r="L77" s="16">
        <v>1097.2769028871387</v>
      </c>
      <c r="M77" s="16">
        <v>452.3950131233596</v>
      </c>
      <c r="N77" s="16">
        <v>4.5494313210848638</v>
      </c>
      <c r="O77" s="16">
        <v>7.2130205338809015</v>
      </c>
      <c r="P77" s="16">
        <v>7.3823239852625111</v>
      </c>
      <c r="Q77" s="16">
        <v>0.3231767171373186</v>
      </c>
      <c r="R77" s="16">
        <v>4.3777097534933862</v>
      </c>
      <c r="S77" s="16">
        <v>11.75718412372292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97.109374812967104</v>
      </c>
      <c r="AC77" s="10">
        <v>2.5406251870329015</v>
      </c>
      <c r="AD77" s="19">
        <v>0.35</v>
      </c>
      <c r="AE77" s="12">
        <v>721.30205338809014</v>
      </c>
      <c r="AF77" s="10">
        <v>791.31247132469252</v>
      </c>
      <c r="AG77" s="10">
        <v>428.67429889468832</v>
      </c>
      <c r="AH77" s="10">
        <v>148.27377193998288</v>
      </c>
      <c r="AI77" s="10">
        <v>2.2842994540741444</v>
      </c>
      <c r="AJ77" s="10"/>
      <c r="AK77" s="10"/>
      <c r="AL77" s="10"/>
      <c r="AM77" s="10"/>
      <c r="AN77" s="10">
        <v>7.2130205338809015</v>
      </c>
      <c r="AO77" s="10">
        <v>1.9447645465054921</v>
      </c>
      <c r="AP77" s="10">
        <v>3.4293943911575067</v>
      </c>
      <c r="AQ77" s="10">
        <v>111.47500000000001</v>
      </c>
      <c r="AR77" s="10"/>
      <c r="AS77" s="10"/>
      <c r="AT77" s="10">
        <v>8.6217217780124393</v>
      </c>
      <c r="AU77" s="10">
        <v>1</v>
      </c>
      <c r="AV77" s="16"/>
      <c r="AW77" s="19">
        <v>118.69687069870388</v>
      </c>
      <c r="AX77" s="1" t="s">
        <v>120</v>
      </c>
      <c r="AY77" s="23">
        <v>10.998687664042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97.109374812967104</v>
      </c>
      <c r="BG77" s="24">
        <v>2.5406251870329015</v>
      </c>
      <c r="BH77" s="24">
        <v>0.35</v>
      </c>
      <c r="BI77" s="21"/>
      <c r="BJ77" s="25">
        <f t="shared" ca="1" si="4"/>
        <v>0.92206228503301924</v>
      </c>
      <c r="BK77" s="24">
        <f t="shared" ca="1" si="5"/>
        <v>26.784599108337179</v>
      </c>
      <c r="BL77" s="23">
        <f t="shared" si="6"/>
        <v>4.7291716239789316</v>
      </c>
      <c r="BM77" s="23">
        <f t="shared" ca="1" si="7"/>
        <v>2.7857572649035252</v>
      </c>
      <c r="BN77" s="22">
        <f t="shared" si="8"/>
        <v>3.2196213655178822</v>
      </c>
      <c r="BO77" s="21"/>
      <c r="BP77" s="2"/>
    </row>
    <row r="78" spans="1:131" x14ac:dyDescent="0.2">
      <c r="A78">
        <v>3.25</v>
      </c>
      <c r="B78">
        <v>2.02</v>
      </c>
      <c r="C78">
        <v>0.17088</v>
      </c>
      <c r="D78">
        <v>-6.1460000000000001E-2</v>
      </c>
      <c r="E78">
        <v>-1.9699999999999999E-2</v>
      </c>
      <c r="F78">
        <v>1.9094500000000001</v>
      </c>
      <c r="G78">
        <v>1.9380299999999999</v>
      </c>
      <c r="H78" s="21"/>
      <c r="I78" s="17">
        <f t="shared" si="9"/>
        <v>10.662729658792651</v>
      </c>
      <c r="J78" s="16">
        <f t="shared" si="10"/>
        <v>-11.162729658792651</v>
      </c>
      <c r="K78" s="10">
        <v>125</v>
      </c>
      <c r="L78" s="16">
        <v>1117.7821522309707</v>
      </c>
      <c r="M78" s="16">
        <v>462.66404199475068</v>
      </c>
      <c r="N78" s="16">
        <v>4.6205161854768155</v>
      </c>
      <c r="O78" s="16">
        <v>8.5962669404517431</v>
      </c>
      <c r="P78" s="16">
        <v>8.7940315498340382</v>
      </c>
      <c r="Q78" s="16">
        <v>0.34998367475244929</v>
      </c>
      <c r="R78" s="16">
        <v>3.9797864354836685</v>
      </c>
      <c r="S78" s="16">
        <v>13.733653429326026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83.598948436686271</v>
      </c>
      <c r="AC78" s="10">
        <v>14.791602725143406</v>
      </c>
      <c r="AD78" s="19">
        <v>1.6094488381703269</v>
      </c>
      <c r="AE78" s="12">
        <v>859.62669404517442</v>
      </c>
      <c r="AF78" s="10">
        <v>956.18952307758798</v>
      </c>
      <c r="AG78" s="10">
        <v>534.55236623755286</v>
      </c>
      <c r="AH78" s="10">
        <v>187.47025187346946</v>
      </c>
      <c r="AI78" s="10">
        <v>2.5126976439841773</v>
      </c>
      <c r="AJ78" s="10"/>
      <c r="AK78" s="10"/>
      <c r="AL78" s="10"/>
      <c r="AM78" s="10"/>
      <c r="AN78" s="10">
        <v>8.5962669404517431</v>
      </c>
      <c r="AO78" s="10">
        <v>2.2283631868542386</v>
      </c>
      <c r="AP78" s="10">
        <v>4.2764189299004229</v>
      </c>
      <c r="AQ78" s="10">
        <v>111.47500000000001</v>
      </c>
      <c r="AR78" s="10"/>
      <c r="AS78" s="10"/>
      <c r="AT78" s="10">
        <v>10.266683725245224</v>
      </c>
      <c r="AU78" s="10">
        <v>1</v>
      </c>
      <c r="AV78" s="16"/>
      <c r="AW78" s="19">
        <v>143.42842846163819</v>
      </c>
      <c r="AX78" s="1" t="s">
        <v>120</v>
      </c>
      <c r="AY78" s="23">
        <v>11.162729658792699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83.598948436686271</v>
      </c>
      <c r="BG78" s="24">
        <v>14.791602725143406</v>
      </c>
      <c r="BH78" s="24">
        <v>1.6094488381703269</v>
      </c>
      <c r="BI78" s="21"/>
      <c r="BJ78" s="25">
        <f t="shared" ca="1" si="4"/>
        <v>0.89513395199681423</v>
      </c>
      <c r="BK78" s="24">
        <f t="shared" ca="1" si="5"/>
        <v>30.346698468853646</v>
      </c>
      <c r="BL78" s="23">
        <f t="shared" si="6"/>
        <v>4.249881053873696</v>
      </c>
      <c r="BM78" s="23">
        <f t="shared" ca="1" si="7"/>
        <v>2.7144424090891652</v>
      </c>
      <c r="BN78" s="22">
        <f t="shared" si="8"/>
        <v>3.1337025763142354</v>
      </c>
      <c r="BO78" s="21"/>
      <c r="BP78" s="2"/>
    </row>
    <row r="79" spans="1:131" x14ac:dyDescent="0.2">
      <c r="A79">
        <v>3.3</v>
      </c>
      <c r="B79">
        <v>2.02</v>
      </c>
      <c r="C79">
        <v>0.17463999999999999</v>
      </c>
      <c r="D79">
        <v>-5.9110000000000003E-2</v>
      </c>
      <c r="E79">
        <v>-2.367E-2</v>
      </c>
      <c r="F79">
        <v>1.9025799999999999</v>
      </c>
      <c r="G79">
        <v>1.9339999999999999</v>
      </c>
      <c r="H79" s="21"/>
      <c r="I79" s="17">
        <f t="shared" si="9"/>
        <v>10.826771653543306</v>
      </c>
      <c r="J79" s="16">
        <f t="shared" si="10"/>
        <v>-11.326771653543306</v>
      </c>
      <c r="K79" s="10">
        <v>125</v>
      </c>
      <c r="L79" s="16">
        <v>1138.2874015748025</v>
      </c>
      <c r="M79" s="16">
        <v>472.93307086614163</v>
      </c>
      <c r="N79" s="16">
        <v>4.6916010498687655</v>
      </c>
      <c r="O79" s="16">
        <v>9.5926283367556415</v>
      </c>
      <c r="P79" s="16">
        <v>9.7751032577397332</v>
      </c>
      <c r="Q79" s="16">
        <v>0.36669358201917529</v>
      </c>
      <c r="R79" s="16">
        <v>3.7513013658329855</v>
      </c>
      <c r="S79" s="16">
        <v>12.67186951278417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144</v>
      </c>
      <c r="Y79" s="10">
        <v>4</v>
      </c>
      <c r="Z79" s="20" t="s">
        <v>123</v>
      </c>
      <c r="AA79" s="15">
        <v>4</v>
      </c>
      <c r="AB79" s="11">
        <v>75.125083123173823</v>
      </c>
      <c r="AC79" s="10">
        <v>22.682113652260625</v>
      </c>
      <c r="AD79" s="19">
        <v>2.1928032245655569</v>
      </c>
      <c r="AE79" s="12">
        <v>959.26283367556402</v>
      </c>
      <c r="AF79" s="10">
        <v>1070.4035328697971</v>
      </c>
      <c r="AG79" s="10">
        <v>608.13274433047991</v>
      </c>
      <c r="AH79" s="10">
        <v>164.16552266568834</v>
      </c>
      <c r="AI79" s="10">
        <v>2.6657415719996349</v>
      </c>
      <c r="AJ79" s="10"/>
      <c r="AK79" s="10"/>
      <c r="AL79" s="10"/>
      <c r="AM79" s="10"/>
      <c r="AN79" s="10">
        <v>9.5926283367556415</v>
      </c>
      <c r="AO79" s="10">
        <v>2.4242505603250293</v>
      </c>
      <c r="AP79" s="10">
        <v>4.8650619546438403</v>
      </c>
      <c r="AQ79" s="10">
        <v>111.47500000000001</v>
      </c>
      <c r="AR79" s="10"/>
      <c r="AS79" s="10"/>
      <c r="AT79" s="10">
        <v>11.288839859234315</v>
      </c>
      <c r="AU79" s="10">
        <v>1</v>
      </c>
      <c r="AV79" s="16"/>
      <c r="AW79" s="19">
        <v>160.56052993046958</v>
      </c>
      <c r="AX79" s="1" t="s">
        <v>120</v>
      </c>
      <c r="AY79" s="23">
        <v>11.3267716535433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75.125083123173823</v>
      </c>
      <c r="BG79" s="24">
        <v>22.682113652260625</v>
      </c>
      <c r="BH79" s="24">
        <v>2.1928032245655569</v>
      </c>
      <c r="BI79" s="21"/>
      <c r="BJ79" s="25">
        <f t="shared" ref="BJ79:BJ142" ca="1" si="11">IF((0.381*BM79)+(0.05*(M79/2116.217)-0.15)&lt;1,(0.381*BM79)+(0.05*(M79/2116.217)-0.15),1)</f>
        <v>0.87974928117373286</v>
      </c>
      <c r="BK79" s="24">
        <f t="shared" ref="BK79:BK142" ca="1" si="12">((P79-(L79/2000))/1.06)*(1.06/(M79/2000))^BJ79</f>
        <v>32.505113037027968</v>
      </c>
      <c r="BL79" s="23">
        <f t="shared" ref="BL79:BL142" si="13">(Q79/(P79-(L79/2000)))*100</f>
        <v>3.9832195628346931</v>
      </c>
      <c r="BM79" s="23">
        <f t="shared" ref="BM79:BM142" ca="1" si="14">SQRT(((3.47-LOG(BK79))^2)+((LOG(BL79)+1.22)^2))</f>
        <v>2.6734258792935024</v>
      </c>
      <c r="BN79" s="22">
        <f t="shared" ref="BN79:BN142" si="15">SQRT(((3.47-LOG(P79/1.06))^2)+((LOG(R79)+1.22)^2))</f>
        <v>3.0814020064452987</v>
      </c>
      <c r="BO79" s="21"/>
      <c r="BP79" s="2"/>
    </row>
    <row r="80" spans="1:131" x14ac:dyDescent="0.2">
      <c r="A80">
        <v>3.35</v>
      </c>
      <c r="B80">
        <v>0.33</v>
      </c>
      <c r="C80">
        <v>0.17519999999999999</v>
      </c>
      <c r="D80">
        <v>-6.087E-2</v>
      </c>
      <c r="E80">
        <v>-3.2919999999999998E-2</v>
      </c>
      <c r="F80">
        <v>1.8996299999999999</v>
      </c>
      <c r="G80">
        <v>1.92805</v>
      </c>
      <c r="H80" s="21"/>
      <c r="I80" s="17">
        <f t="shared" si="9"/>
        <v>10.990813648293964</v>
      </c>
      <c r="J80" s="16">
        <f t="shared" si="10"/>
        <v>-11.490813648293964</v>
      </c>
      <c r="K80" s="10">
        <v>125</v>
      </c>
      <c r="L80" s="16">
        <v>1158.7926509186348</v>
      </c>
      <c r="M80" s="16">
        <v>483.20209973753282</v>
      </c>
      <c r="N80" s="16">
        <v>4.7626859142607181</v>
      </c>
      <c r="O80" s="16">
        <v>9.74102258726899</v>
      </c>
      <c r="P80" s="16">
        <v>9.88787291941596</v>
      </c>
      <c r="Q80" s="16">
        <v>0.35417892806622303</v>
      </c>
      <c r="R80" s="16">
        <v>3.5819526702325688</v>
      </c>
      <c r="S80" s="16">
        <v>10.197939732428457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144</v>
      </c>
      <c r="Y80" s="10">
        <v>4</v>
      </c>
      <c r="Z80" s="20" t="s">
        <v>123</v>
      </c>
      <c r="AA80" s="15">
        <v>4</v>
      </c>
      <c r="AB80" s="11">
        <v>70.345328092682678</v>
      </c>
      <c r="AC80" s="10">
        <v>27.184187747882035</v>
      </c>
      <c r="AD80" s="19">
        <v>2.4704841594352938</v>
      </c>
      <c r="AE80" s="12">
        <v>974.10225872689898</v>
      </c>
      <c r="AF80" s="10">
        <v>1082.4643607526575</v>
      </c>
      <c r="AG80" s="10">
        <v>616.59046895619701</v>
      </c>
      <c r="AH80" s="10">
        <v>111.81093568802206</v>
      </c>
      <c r="AI80" s="10">
        <v>2.7917733484040483</v>
      </c>
      <c r="AJ80" s="10"/>
      <c r="AK80" s="10"/>
      <c r="AL80" s="10"/>
      <c r="AM80" s="10"/>
      <c r="AN80" s="10">
        <v>9.74102258726899</v>
      </c>
      <c r="AO80" s="10">
        <v>2.4403860929306198</v>
      </c>
      <c r="AP80" s="10">
        <v>4.9327237516495757</v>
      </c>
      <c r="AQ80" s="10">
        <v>111.47500000000001</v>
      </c>
      <c r="AR80" s="10"/>
      <c r="AS80" s="10"/>
      <c r="AT80" s="10">
        <v>11.162173210682022</v>
      </c>
      <c r="AU80" s="10">
        <v>1</v>
      </c>
      <c r="AV80" s="16"/>
      <c r="AW80" s="19">
        <v>162.36965411289862</v>
      </c>
      <c r="AX80" s="1" t="s">
        <v>120</v>
      </c>
      <c r="AY80" s="23">
        <v>11.490813648294001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70.345328092682678</v>
      </c>
      <c r="BG80" s="24">
        <v>27.184187747882035</v>
      </c>
      <c r="BH80" s="24">
        <v>2.4704841594352938</v>
      </c>
      <c r="BI80" s="21"/>
      <c r="BJ80" s="25">
        <f t="shared" ca="1" si="11"/>
        <v>0.87640394635067542</v>
      </c>
      <c r="BK80" s="24">
        <f t="shared" ca="1" si="12"/>
        <v>32.092646849463669</v>
      </c>
      <c r="BL80" s="23">
        <f t="shared" si="13"/>
        <v>3.8049075430470243</v>
      </c>
      <c r="BM80" s="23">
        <f t="shared" ca="1" si="14"/>
        <v>2.6640086565845156</v>
      </c>
      <c r="BN80" s="22">
        <f t="shared" si="15"/>
        <v>3.0656999533931972</v>
      </c>
      <c r="BO80" s="21"/>
      <c r="BP80" s="2"/>
    </row>
    <row r="81" spans="1:68" x14ac:dyDescent="0.2">
      <c r="A81">
        <v>3.4</v>
      </c>
      <c r="B81">
        <v>2.02</v>
      </c>
      <c r="C81">
        <v>0.17299999999999999</v>
      </c>
      <c r="D81">
        <v>-5.7320000000000003E-2</v>
      </c>
      <c r="E81">
        <v>-4.113E-2</v>
      </c>
      <c r="F81">
        <v>1.90445</v>
      </c>
      <c r="G81">
        <v>1.9328000000000001</v>
      </c>
      <c r="H81" s="21"/>
      <c r="I81" s="17">
        <f t="shared" si="9"/>
        <v>11.154855643044618</v>
      </c>
      <c r="J81" s="16">
        <f t="shared" si="10"/>
        <v>-11.654855643044618</v>
      </c>
      <c r="K81" s="10">
        <v>125</v>
      </c>
      <c r="L81" s="16">
        <v>1179.2979002624666</v>
      </c>
      <c r="M81" s="16">
        <v>493.47112860892378</v>
      </c>
      <c r="N81" s="16">
        <v>4.8337707786526671</v>
      </c>
      <c r="O81" s="16">
        <v>9.1580451745379818</v>
      </c>
      <c r="P81" s="16">
        <v>9.2732762770251931</v>
      </c>
      <c r="Q81" s="16">
        <v>0.37942155393723465</v>
      </c>
      <c r="R81" s="16">
        <v>4.091558825625226</v>
      </c>
      <c r="S81" s="16">
        <v>8.0021598949451729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144</v>
      </c>
      <c r="Y81" s="10">
        <v>4</v>
      </c>
      <c r="Z81" s="20" t="s">
        <v>123</v>
      </c>
      <c r="AA81" s="15">
        <v>4</v>
      </c>
      <c r="AB81" s="11">
        <v>83.715536928061098</v>
      </c>
      <c r="AC81" s="10">
        <v>14.6847178264603</v>
      </c>
      <c r="AD81" s="19">
        <v>1.599745245478607</v>
      </c>
      <c r="AE81" s="12">
        <v>915.8045174537981</v>
      </c>
      <c r="AF81" s="10">
        <v>1008.9526822746947</v>
      </c>
      <c r="AG81" s="10">
        <v>570.49572077688947</v>
      </c>
      <c r="AH81" s="10">
        <v>65.178290392302969</v>
      </c>
      <c r="AI81" s="10">
        <v>2.4440562695495189</v>
      </c>
      <c r="AJ81" s="10"/>
      <c r="AK81" s="10"/>
      <c r="AL81" s="10"/>
      <c r="AM81" s="10"/>
      <c r="AN81" s="10">
        <v>9.1580451745379818</v>
      </c>
      <c r="AO81" s="10">
        <v>2.3635037495618403</v>
      </c>
      <c r="AP81" s="10">
        <v>4.5639657662151158</v>
      </c>
      <c r="AQ81" s="10">
        <v>111.47500000000001</v>
      </c>
      <c r="AR81" s="10"/>
      <c r="AS81" s="10"/>
      <c r="AT81" s="10">
        <v>10.136403656575713</v>
      </c>
      <c r="AU81" s="10">
        <v>1</v>
      </c>
      <c r="AV81" s="16"/>
      <c r="AW81" s="19">
        <v>151.34290234120419</v>
      </c>
      <c r="AX81" s="1" t="s">
        <v>120</v>
      </c>
      <c r="AY81" s="23">
        <v>11.6548556430446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83.715536928061098</v>
      </c>
      <c r="BG81" s="24">
        <v>14.6847178264603</v>
      </c>
      <c r="BH81" s="24">
        <v>1.599745245478607</v>
      </c>
      <c r="BI81" s="21"/>
      <c r="BJ81" s="25">
        <f t="shared" ca="1" si="11"/>
        <v>0.89889442835881606</v>
      </c>
      <c r="BK81" s="24">
        <f t="shared" ca="1" si="12"/>
        <v>30.371210630368349</v>
      </c>
      <c r="BL81" s="23">
        <f t="shared" si="13"/>
        <v>4.3693901137619369</v>
      </c>
      <c r="BM81" s="23">
        <f t="shared" ca="1" si="14"/>
        <v>2.7224019767395671</v>
      </c>
      <c r="BN81" s="22">
        <f t="shared" si="15"/>
        <v>3.1220134497890877</v>
      </c>
      <c r="BO81" s="21"/>
      <c r="BP81" s="2"/>
    </row>
    <row r="82" spans="1:68" x14ac:dyDescent="0.2">
      <c r="A82">
        <v>3.45</v>
      </c>
      <c r="B82">
        <v>2.0699999999999998</v>
      </c>
      <c r="C82">
        <v>0.17183000000000001</v>
      </c>
      <c r="D82">
        <v>-6.139E-2</v>
      </c>
      <c r="E82">
        <v>-4.3580000000000001E-2</v>
      </c>
      <c r="F82">
        <v>1.8958999999999999</v>
      </c>
      <c r="G82">
        <v>1.92275</v>
      </c>
      <c r="H82" s="21"/>
      <c r="I82" s="17">
        <f t="shared" si="9"/>
        <v>11.318897637795276</v>
      </c>
      <c r="J82" s="16">
        <f t="shared" si="10"/>
        <v>-11.818897637795276</v>
      </c>
      <c r="K82" s="10">
        <v>125</v>
      </c>
      <c r="L82" s="16">
        <v>1199.8031496062988</v>
      </c>
      <c r="M82" s="16">
        <v>503.74015748031496</v>
      </c>
      <c r="N82" s="16">
        <v>4.9048556430446197</v>
      </c>
      <c r="O82" s="16">
        <v>8.8480071868583163</v>
      </c>
      <c r="P82" s="16">
        <v>8.9538025874373162</v>
      </c>
      <c r="Q82" s="16">
        <v>0.35048141667103261</v>
      </c>
      <c r="R82" s="16">
        <v>3.9143304003907518</v>
      </c>
      <c r="S82" s="16">
        <v>7.3469028179860931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144</v>
      </c>
      <c r="Y82" s="10">
        <v>4</v>
      </c>
      <c r="Z82" s="20" t="s">
        <v>123</v>
      </c>
      <c r="AA82" s="15">
        <v>4</v>
      </c>
      <c r="AB82" s="11">
        <v>80.36500792804361</v>
      </c>
      <c r="AC82" s="10">
        <v>17.77789707682058</v>
      </c>
      <c r="AD82" s="19">
        <v>1.8570949951358158</v>
      </c>
      <c r="AE82" s="12">
        <v>884.80071868583161</v>
      </c>
      <c r="AF82" s="10">
        <v>970.16135118530724</v>
      </c>
      <c r="AG82" s="10">
        <v>546.53519405779866</v>
      </c>
      <c r="AH82" s="10">
        <v>50.236399027367455</v>
      </c>
      <c r="AI82" s="10">
        <v>2.5547153605126796</v>
      </c>
      <c r="AJ82" s="10"/>
      <c r="AK82" s="10"/>
      <c r="AL82" s="10"/>
      <c r="AM82" s="10"/>
      <c r="AN82" s="10">
        <v>8.8480071868583163</v>
      </c>
      <c r="AO82" s="10">
        <v>2.2882798131389963</v>
      </c>
      <c r="AP82" s="10">
        <v>4.3722815524623897</v>
      </c>
      <c r="AQ82" s="10">
        <v>111.47500000000001</v>
      </c>
      <c r="AR82" s="10"/>
      <c r="AS82" s="10"/>
      <c r="AT82" s="10">
        <v>9.5151751581516919</v>
      </c>
      <c r="AU82" s="10">
        <v>1</v>
      </c>
      <c r="AV82" s="16"/>
      <c r="AW82" s="19">
        <v>145.5242026777961</v>
      </c>
      <c r="AX82" s="1" t="s">
        <v>120</v>
      </c>
      <c r="AY82" s="23">
        <v>11.818897637795301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80.36500792804361</v>
      </c>
      <c r="BG82" s="24">
        <v>17.77789707682058</v>
      </c>
      <c r="BH82" s="24">
        <v>1.8570949951358158</v>
      </c>
      <c r="BI82" s="21"/>
      <c r="BJ82" s="25">
        <f t="shared" ca="1" si="11"/>
        <v>0.90112655455045454</v>
      </c>
      <c r="BK82" s="24">
        <f t="shared" ca="1" si="12"/>
        <v>28.774178533391591</v>
      </c>
      <c r="BL82" s="23">
        <f t="shared" si="13"/>
        <v>4.1954221882803733</v>
      </c>
      <c r="BM82" s="23">
        <f t="shared" ca="1" si="14"/>
        <v>2.727623759318496</v>
      </c>
      <c r="BN82" s="22">
        <f t="shared" si="15"/>
        <v>3.123154437687047</v>
      </c>
      <c r="BO82" s="21"/>
      <c r="BP82" s="2"/>
    </row>
    <row r="83" spans="1:68" x14ac:dyDescent="0.2">
      <c r="A83">
        <v>3.5</v>
      </c>
      <c r="B83">
        <v>2.02</v>
      </c>
      <c r="C83">
        <v>0.16893</v>
      </c>
      <c r="D83">
        <v>-7.0190000000000002E-2</v>
      </c>
      <c r="E83">
        <v>-4.0529999999999997E-2</v>
      </c>
      <c r="F83">
        <v>1.8954299999999999</v>
      </c>
      <c r="G83">
        <v>1.9205000000000001</v>
      </c>
      <c r="H83" s="21"/>
      <c r="I83" s="17">
        <f t="shared" si="9"/>
        <v>11.48293963254593</v>
      </c>
      <c r="J83" s="16">
        <f t="shared" si="10"/>
        <v>-11.98293963254593</v>
      </c>
      <c r="K83" s="10">
        <v>125</v>
      </c>
      <c r="L83" s="16">
        <v>1220.3083989501306</v>
      </c>
      <c r="M83" s="16">
        <v>514.00918635170592</v>
      </c>
      <c r="N83" s="16">
        <v>4.9759405074365697</v>
      </c>
      <c r="O83" s="16">
        <v>8.0795369609856227</v>
      </c>
      <c r="P83" s="16">
        <v>8.1970788476136196</v>
      </c>
      <c r="Q83" s="16">
        <v>0.28790814690627126</v>
      </c>
      <c r="R83" s="16">
        <v>3.5123261866645183</v>
      </c>
      <c r="S83" s="16">
        <v>8.1626310158331119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144</v>
      </c>
      <c r="Y83" s="10">
        <v>4</v>
      </c>
      <c r="Z83" s="20" t="s">
        <v>123</v>
      </c>
      <c r="AA83" s="15">
        <v>4</v>
      </c>
      <c r="AB83" s="11">
        <v>73.49734182830187</v>
      </c>
      <c r="AC83" s="10">
        <v>24.214690974629505</v>
      </c>
      <c r="AD83" s="19">
        <v>2.2879671970686215</v>
      </c>
      <c r="AE83" s="12">
        <v>807.9536960985622</v>
      </c>
      <c r="AF83" s="10">
        <v>879.92883771523532</v>
      </c>
      <c r="AG83" s="10">
        <v>489.78091357102147</v>
      </c>
      <c r="AH83" s="10">
        <v>65.554776172728864</v>
      </c>
      <c r="AI83" s="10">
        <v>2.8471159762916276</v>
      </c>
      <c r="AJ83" s="10"/>
      <c r="AK83" s="10"/>
      <c r="AL83" s="10"/>
      <c r="AM83" s="10"/>
      <c r="AN83" s="10">
        <v>8.0795369609856227</v>
      </c>
      <c r="AO83" s="10">
        <v>2.100907327516762</v>
      </c>
      <c r="AP83" s="10">
        <v>3.9182473085681719</v>
      </c>
      <c r="AQ83" s="10">
        <v>111.47500000000001</v>
      </c>
      <c r="AR83" s="10"/>
      <c r="AS83" s="10"/>
      <c r="AT83" s="10">
        <v>8.4044461658156351</v>
      </c>
      <c r="AU83" s="10">
        <v>1</v>
      </c>
      <c r="AV83" s="16"/>
      <c r="AW83" s="19">
        <v>131.98932565728529</v>
      </c>
      <c r="AX83" s="1" t="s">
        <v>120</v>
      </c>
      <c r="AY83" s="23">
        <v>11.9829396325459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73.49734182830187</v>
      </c>
      <c r="BG83" s="24">
        <v>24.214690974629505</v>
      </c>
      <c r="BH83" s="24">
        <v>2.2879671970686215</v>
      </c>
      <c r="BI83" s="21"/>
      <c r="BJ83" s="25">
        <f t="shared" ca="1" si="11"/>
        <v>0.90392338472233846</v>
      </c>
      <c r="BK83" s="24">
        <f t="shared" ca="1" si="12"/>
        <v>25.76337181152358</v>
      </c>
      <c r="BL83" s="23">
        <f t="shared" si="13"/>
        <v>3.7947938098595624</v>
      </c>
      <c r="BM83" s="23">
        <f t="shared" ca="1" si="14"/>
        <v>2.734327704575235</v>
      </c>
      <c r="BN83" s="22">
        <f t="shared" si="15"/>
        <v>3.1276548883351962</v>
      </c>
      <c r="BO83" s="21"/>
      <c r="BP83" s="2"/>
    </row>
    <row r="84" spans="1:68" x14ac:dyDescent="0.2">
      <c r="A84">
        <v>3.55</v>
      </c>
      <c r="B84">
        <v>2.02</v>
      </c>
      <c r="C84">
        <v>0.16733999999999999</v>
      </c>
      <c r="D84">
        <v>-7.4789999999999995E-2</v>
      </c>
      <c r="E84">
        <v>-3.9170000000000003E-2</v>
      </c>
      <c r="F84">
        <v>1.8945799999999999</v>
      </c>
      <c r="G84">
        <v>1.91825</v>
      </c>
      <c r="H84" s="21"/>
      <c r="I84" s="17">
        <f t="shared" si="9"/>
        <v>11.646981627296586</v>
      </c>
      <c r="J84" s="16">
        <f t="shared" si="10"/>
        <v>-12.146981627296586</v>
      </c>
      <c r="K84" s="10">
        <v>125</v>
      </c>
      <c r="L84" s="16">
        <v>1240.8136482939626</v>
      </c>
      <c r="M84" s="16">
        <v>524.27821522309705</v>
      </c>
      <c r="N84" s="16">
        <v>5.0470253718285214</v>
      </c>
      <c r="O84" s="16">
        <v>7.6582032854209379</v>
      </c>
      <c r="P84" s="16">
        <v>7.7809829494347165</v>
      </c>
      <c r="Q84" s="16">
        <v>0.25519939225650967</v>
      </c>
      <c r="R84" s="16">
        <v>3.2797834658543974</v>
      </c>
      <c r="S84" s="16">
        <v>8.5263655565124346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144</v>
      </c>
      <c r="Y84" s="10">
        <v>4</v>
      </c>
      <c r="Z84" s="20" t="s">
        <v>123</v>
      </c>
      <c r="AA84" s="15">
        <v>4</v>
      </c>
      <c r="AB84" s="11">
        <v>69.574425246490975</v>
      </c>
      <c r="AC84" s="10">
        <v>27.909609363127004</v>
      </c>
      <c r="AD84" s="19">
        <v>2.5159653903820192</v>
      </c>
      <c r="AE84" s="12">
        <v>765.82032854209388</v>
      </c>
      <c r="AF84" s="10">
        <v>829.77018796807999</v>
      </c>
      <c r="AG84" s="10">
        <v>458.57372120760374</v>
      </c>
      <c r="AH84" s="10">
        <v>71.574998084926207</v>
      </c>
      <c r="AI84" s="10">
        <v>3.0489817709337581</v>
      </c>
      <c r="AJ84" s="10"/>
      <c r="AK84" s="10"/>
      <c r="AL84" s="10"/>
      <c r="AM84" s="10"/>
      <c r="AN84" s="10">
        <v>7.6582032854209379</v>
      </c>
      <c r="AO84" s="10">
        <v>2.0000731797915106</v>
      </c>
      <c r="AP84" s="10">
        <v>3.6685897696608301</v>
      </c>
      <c r="AQ84" s="10">
        <v>111.47500000000001</v>
      </c>
      <c r="AR84" s="10"/>
      <c r="AS84" s="10"/>
      <c r="AT84" s="10">
        <v>7.736472047755127</v>
      </c>
      <c r="AU84" s="10">
        <v>1</v>
      </c>
      <c r="AV84" s="16"/>
      <c r="AW84" s="19">
        <v>124.465528195212</v>
      </c>
      <c r="AX84" s="1" t="s">
        <v>120</v>
      </c>
      <c r="AY84" s="23">
        <v>12.146981627296601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69.574425246490975</v>
      </c>
      <c r="BG84" s="24">
        <v>27.909609363127004</v>
      </c>
      <c r="BH84" s="24">
        <v>2.5159653903820192</v>
      </c>
      <c r="BI84" s="21"/>
      <c r="BJ84" s="25">
        <f t="shared" ca="1" si="11"/>
        <v>0.90644573239761661</v>
      </c>
      <c r="BK84" s="24">
        <f t="shared" ca="1" si="12"/>
        <v>23.968996268478449</v>
      </c>
      <c r="BL84" s="23">
        <f t="shared" si="13"/>
        <v>3.5639505507841376</v>
      </c>
      <c r="BM84" s="23">
        <f t="shared" ca="1" si="14"/>
        <v>2.7403112233316973</v>
      </c>
      <c r="BN84" s="22">
        <f t="shared" si="15"/>
        <v>3.1297584563389509</v>
      </c>
      <c r="BO84" s="21"/>
      <c r="BP84" s="2"/>
    </row>
    <row r="85" spans="1:68" x14ac:dyDescent="0.2">
      <c r="A85">
        <v>3.6</v>
      </c>
      <c r="B85">
        <v>2.0699999999999998</v>
      </c>
      <c r="C85">
        <v>0.16608999999999999</v>
      </c>
      <c r="D85">
        <v>-7.9100000000000004E-2</v>
      </c>
      <c r="E85">
        <v>-3.7339999999999998E-2</v>
      </c>
      <c r="F85">
        <v>1.8927499999999999</v>
      </c>
      <c r="G85">
        <v>1.9154</v>
      </c>
      <c r="H85" s="21"/>
      <c r="I85" s="17">
        <f t="shared" si="9"/>
        <v>11.811023622047244</v>
      </c>
      <c r="J85" s="16">
        <f t="shared" si="10"/>
        <v>-12.311023622047244</v>
      </c>
      <c r="K85" s="10">
        <v>125</v>
      </c>
      <c r="L85" s="16">
        <v>1261.3188976377949</v>
      </c>
      <c r="M85" s="16">
        <v>534.54724409448829</v>
      </c>
      <c r="N85" s="16">
        <v>5.1181102362204722</v>
      </c>
      <c r="O85" s="16">
        <v>7.326966119096503</v>
      </c>
      <c r="P85" s="16">
        <v>7.4567936747396804</v>
      </c>
      <c r="Q85" s="16">
        <v>0.22455271126945037</v>
      </c>
      <c r="R85" s="16">
        <v>3.0113842633213208</v>
      </c>
      <c r="S85" s="16">
        <v>9.0158024752206476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144</v>
      </c>
      <c r="Y85" s="10">
        <v>4</v>
      </c>
      <c r="Z85" s="20" t="s">
        <v>123</v>
      </c>
      <c r="AA85" s="15">
        <v>4</v>
      </c>
      <c r="AB85" s="11">
        <v>64.613661395051722</v>
      </c>
      <c r="AC85" s="10">
        <v>32.5517171614609</v>
      </c>
      <c r="AD85" s="19">
        <v>2.8346214434873813</v>
      </c>
      <c r="AE85" s="12">
        <v>732.6966119096503</v>
      </c>
      <c r="AF85" s="10">
        <v>790.42408216020328</v>
      </c>
      <c r="AG85" s="10">
        <v>434.25952560547603</v>
      </c>
      <c r="AH85" s="10">
        <v>80.181097488003616</v>
      </c>
      <c r="AI85" s="10">
        <v>3.3207319709410927</v>
      </c>
      <c r="AJ85" s="10"/>
      <c r="AK85" s="10"/>
      <c r="AL85" s="10"/>
      <c r="AM85" s="10"/>
      <c r="AN85" s="10">
        <v>7.326966119096503</v>
      </c>
      <c r="AO85" s="10">
        <v>1.9154814313165094</v>
      </c>
      <c r="AP85" s="10">
        <v>3.4740762048438079</v>
      </c>
      <c r="AQ85" s="10">
        <v>111.47500000000001</v>
      </c>
      <c r="AR85" s="10"/>
      <c r="AS85" s="10"/>
      <c r="AT85" s="10">
        <v>7.2006301682561791</v>
      </c>
      <c r="AU85" s="10">
        <v>1</v>
      </c>
      <c r="AV85" s="16"/>
      <c r="AW85" s="19">
        <v>118.56361232403049</v>
      </c>
      <c r="AX85" s="1" t="s">
        <v>120</v>
      </c>
      <c r="AY85" s="23">
        <v>12.3110236220472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64.613661395051722</v>
      </c>
      <c r="BG85" s="24">
        <v>32.5517171614609</v>
      </c>
      <c r="BH85" s="24">
        <v>2.8346214434873813</v>
      </c>
      <c r="BI85" s="21"/>
      <c r="BJ85" s="25">
        <f t="shared" ca="1" si="11"/>
        <v>0.90650444217767634</v>
      </c>
      <c r="BK85" s="24">
        <f t="shared" ca="1" si="12"/>
        <v>22.453067370179181</v>
      </c>
      <c r="BL85" s="23">
        <f t="shared" si="13"/>
        <v>3.2896029265987696</v>
      </c>
      <c r="BM85" s="23">
        <f t="shared" ca="1" si="14"/>
        <v>2.7398285008933594</v>
      </c>
      <c r="BN85" s="22">
        <f t="shared" si="15"/>
        <v>3.1248429874891186</v>
      </c>
      <c r="BO85" s="21"/>
      <c r="BP85" s="2"/>
    </row>
    <row r="86" spans="1:68" x14ac:dyDescent="0.2">
      <c r="A86">
        <v>3.65</v>
      </c>
      <c r="B86">
        <v>2.0699999999999998</v>
      </c>
      <c r="C86">
        <v>0.16582</v>
      </c>
      <c r="D86">
        <v>-7.8990000000000005E-2</v>
      </c>
      <c r="E86">
        <v>-3.4979999999999997E-2</v>
      </c>
      <c r="F86">
        <v>1.8932500000000001</v>
      </c>
      <c r="G86">
        <v>1.9118999999999999</v>
      </c>
      <c r="H86" s="21"/>
      <c r="I86" s="17">
        <f t="shared" si="9"/>
        <v>11.975065616797899</v>
      </c>
      <c r="J86" s="16">
        <f t="shared" si="10"/>
        <v>-12.475065616797899</v>
      </c>
      <c r="K86" s="10">
        <v>125</v>
      </c>
      <c r="L86" s="16">
        <v>1281.8241469816267</v>
      </c>
      <c r="M86" s="16">
        <v>544.81627296587931</v>
      </c>
      <c r="N86" s="16">
        <v>5.1891951006124231</v>
      </c>
      <c r="O86" s="16">
        <v>7.2554188911704278</v>
      </c>
      <c r="P86" s="16">
        <v>7.3943355311006975</v>
      </c>
      <c r="Q86" s="16">
        <v>0.2253348771415099</v>
      </c>
      <c r="R86" s="16">
        <v>3.0473985957730441</v>
      </c>
      <c r="S86" s="16">
        <v>9.6469888840465376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144</v>
      </c>
      <c r="Y86" s="10">
        <v>4</v>
      </c>
      <c r="Z86" s="20" t="s">
        <v>123</v>
      </c>
      <c r="AA86" s="15">
        <v>4</v>
      </c>
      <c r="AB86" s="11">
        <v>65.807027288560562</v>
      </c>
      <c r="AC86" s="10">
        <v>31.440575472220075</v>
      </c>
      <c r="AD86" s="19">
        <v>2.7523972392193694</v>
      </c>
      <c r="AE86" s="12">
        <v>725.54188911704273</v>
      </c>
      <c r="AF86" s="10">
        <v>781.8698741236268</v>
      </c>
      <c r="AG86" s="10">
        <v>429.57516483255233</v>
      </c>
      <c r="AH86" s="10">
        <v>91.703186402073214</v>
      </c>
      <c r="AI86" s="10">
        <v>3.2814873688892234</v>
      </c>
      <c r="AJ86" s="10"/>
      <c r="AK86" s="10"/>
      <c r="AL86" s="10"/>
      <c r="AM86" s="10"/>
      <c r="AN86" s="10">
        <v>7.2554188911704278</v>
      </c>
      <c r="AO86" s="10">
        <v>1.9117281530779355</v>
      </c>
      <c r="AP86" s="10">
        <v>3.4366013186604185</v>
      </c>
      <c r="AQ86" s="10">
        <v>111.47500000000001</v>
      </c>
      <c r="AR86" s="10"/>
      <c r="AS86" s="10"/>
      <c r="AT86" s="10">
        <v>6.9753112167149638</v>
      </c>
      <c r="AU86" s="10">
        <v>1</v>
      </c>
      <c r="AV86" s="16"/>
      <c r="AW86" s="19">
        <v>117.28048111854402</v>
      </c>
      <c r="AX86" s="1" t="s">
        <v>120</v>
      </c>
      <c r="AY86" s="23">
        <v>12.475065616797901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65.807027288560562</v>
      </c>
      <c r="BG86" s="24">
        <v>31.440575472220075</v>
      </c>
      <c r="BH86" s="24">
        <v>2.7523972392193694</v>
      </c>
      <c r="BI86" s="21"/>
      <c r="BJ86" s="25">
        <f t="shared" ca="1" si="11"/>
        <v>0.91102667860893904</v>
      </c>
      <c r="BK86" s="24">
        <f t="shared" ca="1" si="12"/>
        <v>21.968581421076319</v>
      </c>
      <c r="BL86" s="23">
        <f t="shared" si="13"/>
        <v>3.3366022219086284</v>
      </c>
      <c r="BM86" s="23">
        <f t="shared" ca="1" si="14"/>
        <v>2.7510610715027992</v>
      </c>
      <c r="BN86" s="22">
        <f t="shared" si="15"/>
        <v>3.1307167148863839</v>
      </c>
      <c r="BO86" s="21"/>
      <c r="BP86" s="2"/>
    </row>
    <row r="87" spans="1:68" x14ac:dyDescent="0.2">
      <c r="A87">
        <v>3.7</v>
      </c>
      <c r="B87">
        <v>2.02</v>
      </c>
      <c r="C87">
        <v>0.16525000000000001</v>
      </c>
      <c r="D87">
        <v>-8.0329999999999999E-2</v>
      </c>
      <c r="E87">
        <v>-3.3790000000000001E-2</v>
      </c>
      <c r="F87">
        <v>1.89205</v>
      </c>
      <c r="G87">
        <v>1.90968</v>
      </c>
      <c r="H87" s="21"/>
      <c r="I87" s="17">
        <f t="shared" si="9"/>
        <v>12.139107611548557</v>
      </c>
      <c r="J87" s="16">
        <f t="shared" si="10"/>
        <v>-12.639107611548557</v>
      </c>
      <c r="K87" s="10">
        <v>125</v>
      </c>
      <c r="L87" s="16">
        <v>1302.3293963254589</v>
      </c>
      <c r="M87" s="16">
        <v>555.08530183727055</v>
      </c>
      <c r="N87" s="16">
        <v>5.2602799650043748</v>
      </c>
      <c r="O87" s="16">
        <v>7.1043747433264883</v>
      </c>
      <c r="P87" s="16">
        <v>7.2478744384693181</v>
      </c>
      <c r="Q87" s="16">
        <v>0.21580667470005765</v>
      </c>
      <c r="R87" s="16">
        <v>2.9775167400062461</v>
      </c>
      <c r="S87" s="16">
        <v>9.9652566071409474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144</v>
      </c>
      <c r="Y87" s="10">
        <v>4</v>
      </c>
      <c r="Z87" s="20" t="s">
        <v>123</v>
      </c>
      <c r="AA87" s="15">
        <v>4</v>
      </c>
      <c r="AB87" s="11">
        <v>64.811290266253906</v>
      </c>
      <c r="AC87" s="10">
        <v>32.368015876621044</v>
      </c>
      <c r="AD87" s="19">
        <v>2.8206938571250562</v>
      </c>
      <c r="AE87" s="12">
        <v>710.43747433264878</v>
      </c>
      <c r="AF87" s="10">
        <v>763.43296620559215</v>
      </c>
      <c r="AG87" s="10">
        <v>418.59058288519884</v>
      </c>
      <c r="AH87" s="10">
        <v>96.788090923952339</v>
      </c>
      <c r="AI87" s="10">
        <v>3.3585033681385861</v>
      </c>
      <c r="AJ87" s="10"/>
      <c r="AK87" s="10"/>
      <c r="AL87" s="10"/>
      <c r="AM87" s="10"/>
      <c r="AN87" s="10">
        <v>7.1043747433264883</v>
      </c>
      <c r="AO87" s="10">
        <v>1.8810782166187512</v>
      </c>
      <c r="AP87" s="10">
        <v>3.3487246630815908</v>
      </c>
      <c r="AQ87" s="10">
        <v>111.47500000000001</v>
      </c>
      <c r="AR87" s="10"/>
      <c r="AS87" s="10"/>
      <c r="AT87" s="10">
        <v>6.6681474253125801</v>
      </c>
      <c r="AU87" s="10">
        <v>1</v>
      </c>
      <c r="AV87" s="16"/>
      <c r="AW87" s="19">
        <v>114.51494493083882</v>
      </c>
      <c r="AX87" s="1" t="s">
        <v>120</v>
      </c>
      <c r="AY87" s="23">
        <v>12.639107611548599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64.811290266253906</v>
      </c>
      <c r="BG87" s="24">
        <v>32.368015876621044</v>
      </c>
      <c r="BH87" s="24">
        <v>2.8206938571250562</v>
      </c>
      <c r="BI87" s="21"/>
      <c r="BJ87" s="25">
        <f t="shared" ca="1" si="11"/>
        <v>0.91390876559416612</v>
      </c>
      <c r="BK87" s="24">
        <f t="shared" ca="1" si="12"/>
        <v>21.178470846999112</v>
      </c>
      <c r="BL87" s="23">
        <f t="shared" si="13"/>
        <v>3.2714289880219565</v>
      </c>
      <c r="BM87" s="23">
        <f t="shared" ca="1" si="14"/>
        <v>2.7579887879231686</v>
      </c>
      <c r="BN87" s="22">
        <f t="shared" si="15"/>
        <v>3.1325498920472472</v>
      </c>
      <c r="BO87" s="21"/>
      <c r="BP87" s="2"/>
    </row>
    <row r="88" spans="1:68" x14ac:dyDescent="0.2">
      <c r="A88">
        <v>3.75</v>
      </c>
      <c r="B88">
        <v>2.0699999999999998</v>
      </c>
      <c r="C88">
        <v>0.16425999999999999</v>
      </c>
      <c r="D88">
        <v>-8.6330000000000004E-2</v>
      </c>
      <c r="E88">
        <v>-3.134E-2</v>
      </c>
      <c r="F88">
        <v>1.8960999999999999</v>
      </c>
      <c r="G88">
        <v>1.9115</v>
      </c>
      <c r="H88" s="21"/>
      <c r="I88" s="17">
        <f t="shared" si="9"/>
        <v>12.303149606299211</v>
      </c>
      <c r="J88" s="16">
        <f t="shared" si="10"/>
        <v>-12.803149606299211</v>
      </c>
      <c r="K88" s="10">
        <v>125</v>
      </c>
      <c r="L88" s="16">
        <v>1322.8346456692907</v>
      </c>
      <c r="M88" s="16">
        <v>565.35433070866156</v>
      </c>
      <c r="N88" s="16">
        <v>5.3313648293963247</v>
      </c>
      <c r="O88" s="16">
        <v>6.8420349075975304</v>
      </c>
      <c r="P88" s="16">
        <v>6.9949703046485707</v>
      </c>
      <c r="Q88" s="16">
        <v>0.17314308167862941</v>
      </c>
      <c r="R88" s="16">
        <v>2.4752511324253317</v>
      </c>
      <c r="S88" s="16">
        <v>10.620513684100027</v>
      </c>
      <c r="T88" s="20" t="s">
        <v>122</v>
      </c>
      <c r="U88" s="10">
        <v>4</v>
      </c>
      <c r="V88" s="20" t="s">
        <v>33</v>
      </c>
      <c r="W88" s="10">
        <v>3</v>
      </c>
      <c r="X88" s="20" t="s">
        <v>144</v>
      </c>
      <c r="Y88" s="10">
        <v>4</v>
      </c>
      <c r="Z88" s="20" t="s">
        <v>123</v>
      </c>
      <c r="AA88" s="15">
        <v>4</v>
      </c>
      <c r="AB88" s="11">
        <v>54.394733933894116</v>
      </c>
      <c r="AC88" s="10">
        <v>41.794748810766194</v>
      </c>
      <c r="AD88" s="19">
        <v>3.8105172553396889</v>
      </c>
      <c r="AE88" s="12">
        <v>684.20349075975298</v>
      </c>
      <c r="AF88" s="10">
        <v>732.47334755939653</v>
      </c>
      <c r="AG88" s="10">
        <v>399.6227728486428</v>
      </c>
      <c r="AH88" s="10">
        <v>108.80534786819044</v>
      </c>
      <c r="AI88" s="10">
        <v>4.0399941117092526</v>
      </c>
      <c r="AJ88" s="10"/>
      <c r="AK88" s="10"/>
      <c r="AL88" s="10"/>
      <c r="AM88" s="10"/>
      <c r="AN88" s="10">
        <v>4.5613566050650203</v>
      </c>
      <c r="AO88" s="10">
        <v>1.7899010983741044</v>
      </c>
      <c r="AP88" s="10">
        <v>3.1969821827891423</v>
      </c>
      <c r="AQ88" s="10">
        <v>114.66</v>
      </c>
      <c r="AR88" s="10"/>
      <c r="AS88" s="10"/>
      <c r="AT88" s="10">
        <v>6.2605505183896391</v>
      </c>
      <c r="AU88" s="10">
        <v>1</v>
      </c>
      <c r="AV88" s="16"/>
      <c r="AW88" s="19">
        <v>109.87100213390949</v>
      </c>
      <c r="AX88" s="1" t="s">
        <v>120</v>
      </c>
      <c r="AY88" s="23">
        <v>12.803149606299201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54.394733933894116</v>
      </c>
      <c r="BG88" s="24">
        <v>41.794748810766194</v>
      </c>
      <c r="BH88" s="24">
        <v>3.8105172553396889</v>
      </c>
      <c r="BI88" s="21"/>
      <c r="BJ88" s="25">
        <f t="shared" ca="1" si="11"/>
        <v>0.90483934202852412</v>
      </c>
      <c r="BK88" s="24">
        <f t="shared" ca="1" si="12"/>
        <v>19.757546925005403</v>
      </c>
      <c r="BL88" s="23">
        <f t="shared" si="13"/>
        <v>2.7337433218888356</v>
      </c>
      <c r="BM88" s="23">
        <f t="shared" ca="1" si="14"/>
        <v>2.7335477102467691</v>
      </c>
      <c r="BN88" s="22">
        <f t="shared" si="15"/>
        <v>3.1030667668728174</v>
      </c>
      <c r="BO88" s="21"/>
      <c r="BP88" s="2"/>
    </row>
    <row r="89" spans="1:68" x14ac:dyDescent="0.2">
      <c r="A89">
        <v>3.8</v>
      </c>
      <c r="B89">
        <v>2.02</v>
      </c>
      <c r="C89">
        <v>0.16259999999999999</v>
      </c>
      <c r="D89">
        <v>-9.0370000000000006E-2</v>
      </c>
      <c r="E89">
        <v>-2.8580000000000001E-2</v>
      </c>
      <c r="F89">
        <v>1.88568</v>
      </c>
      <c r="G89">
        <v>1.90455</v>
      </c>
      <c r="H89" s="21"/>
      <c r="I89" s="17">
        <f t="shared" si="9"/>
        <v>12.467191601049867</v>
      </c>
      <c r="J89" s="16">
        <f t="shared" si="10"/>
        <v>-12.967191601049867</v>
      </c>
      <c r="K89" s="10">
        <v>125</v>
      </c>
      <c r="L89" s="16">
        <v>1343.3398950131227</v>
      </c>
      <c r="M89" s="16">
        <v>575.62335958005269</v>
      </c>
      <c r="N89" s="16">
        <v>5.4024496937882756</v>
      </c>
      <c r="O89" s="16">
        <v>6.4021519507186815</v>
      </c>
      <c r="P89" s="16">
        <v>6.5657169548173391</v>
      </c>
      <c r="Q89" s="16">
        <v>0.14441626237753441</v>
      </c>
      <c r="R89" s="16">
        <v>2.1995505345623312</v>
      </c>
      <c r="S89" s="16">
        <v>11.358680840184542</v>
      </c>
      <c r="T89" s="20" t="s">
        <v>122</v>
      </c>
      <c r="U89" s="10">
        <v>4</v>
      </c>
      <c r="V89" s="20" t="s">
        <v>33</v>
      </c>
      <c r="W89" s="10">
        <v>3</v>
      </c>
      <c r="X89" s="20" t="s">
        <v>144</v>
      </c>
      <c r="Y89" s="10">
        <v>4</v>
      </c>
      <c r="Z89" s="20" t="s">
        <v>123</v>
      </c>
      <c r="AA89" s="15">
        <v>4</v>
      </c>
      <c r="AB89" s="11">
        <v>50.152979530955236</v>
      </c>
      <c r="AC89" s="10">
        <v>45.417118287106639</v>
      </c>
      <c r="AD89" s="19">
        <v>4.4299021819381252</v>
      </c>
      <c r="AE89" s="12">
        <v>640.21519507186815</v>
      </c>
      <c r="AF89" s="10">
        <v>680.766762323732</v>
      </c>
      <c r="AG89" s="10">
        <v>367.42877161130042</v>
      </c>
      <c r="AH89" s="10">
        <v>122.52818358300891</v>
      </c>
      <c r="AI89" s="10">
        <v>4.5463833828168037</v>
      </c>
      <c r="AJ89" s="10"/>
      <c r="AK89" s="10"/>
      <c r="AL89" s="10"/>
      <c r="AM89" s="10"/>
      <c r="AN89" s="10">
        <v>4.2681013004791213</v>
      </c>
      <c r="AO89" s="10">
        <v>1.6807561738081207</v>
      </c>
      <c r="AP89" s="10">
        <v>2.9394301728904035</v>
      </c>
      <c r="AQ89" s="10">
        <v>114.66</v>
      </c>
      <c r="AR89" s="10"/>
      <c r="AS89" s="10"/>
      <c r="AT89" s="10">
        <v>5.6868374061496088</v>
      </c>
      <c r="AU89" s="10">
        <v>1</v>
      </c>
      <c r="AV89" s="16"/>
      <c r="AW89" s="19">
        <v>102.1150143485598</v>
      </c>
      <c r="AX89" s="1" t="s">
        <v>120</v>
      </c>
      <c r="AY89" s="23">
        <v>12.967191601049899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50.152979530955236</v>
      </c>
      <c r="BG89" s="24">
        <v>45.417118287106639</v>
      </c>
      <c r="BH89" s="24">
        <v>4.4299021819381252</v>
      </c>
      <c r="BI89" s="21"/>
      <c r="BJ89" s="25">
        <f t="shared" ca="1" si="11"/>
        <v>0.90580132014870118</v>
      </c>
      <c r="BK89" s="24">
        <f t="shared" ca="1" si="12"/>
        <v>18.112155101199303</v>
      </c>
      <c r="BL89" s="23">
        <f t="shared" si="13"/>
        <v>2.4502054733938383</v>
      </c>
      <c r="BM89" s="23">
        <f t="shared" ca="1" si="14"/>
        <v>2.7354357708533592</v>
      </c>
      <c r="BN89" s="22">
        <f t="shared" si="15"/>
        <v>3.1004351852613379</v>
      </c>
      <c r="BO89" s="21"/>
      <c r="BP89" s="2"/>
    </row>
    <row r="90" spans="1:68" x14ac:dyDescent="0.2">
      <c r="A90">
        <v>3.85</v>
      </c>
      <c r="B90">
        <v>2.02</v>
      </c>
      <c r="C90">
        <v>0.15775</v>
      </c>
      <c r="D90">
        <v>-8.6029999999999995E-2</v>
      </c>
      <c r="E90">
        <v>-1.9179999999999999E-2</v>
      </c>
      <c r="F90">
        <v>1.88585</v>
      </c>
      <c r="G90">
        <v>1.9032800000000001</v>
      </c>
      <c r="H90" s="21"/>
      <c r="I90" s="17">
        <f t="shared" si="9"/>
        <v>12.631233595800525</v>
      </c>
      <c r="J90" s="16">
        <f t="shared" si="10"/>
        <v>-13.131233595800525</v>
      </c>
      <c r="K90" s="10">
        <v>125</v>
      </c>
      <c r="L90" s="16">
        <v>1363.845144356955</v>
      </c>
      <c r="M90" s="16">
        <v>585.89238845144394</v>
      </c>
      <c r="N90" s="16">
        <v>5.4735345581802273</v>
      </c>
      <c r="O90" s="16">
        <v>5.1169517453798745</v>
      </c>
      <c r="P90" s="16">
        <v>5.316719034350851</v>
      </c>
      <c r="Q90" s="16">
        <v>0.17527626132970084</v>
      </c>
      <c r="R90" s="16">
        <v>3.2966997164464855</v>
      </c>
      <c r="S90" s="16">
        <v>13.872728400762236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144</v>
      </c>
      <c r="Y90" s="10">
        <v>4</v>
      </c>
      <c r="Z90" s="20" t="s">
        <v>33</v>
      </c>
      <c r="AA90" s="15">
        <v>3</v>
      </c>
      <c r="AB90" s="11">
        <v>81.597038991242826</v>
      </c>
      <c r="AC90" s="10">
        <v>16.635597299108412</v>
      </c>
      <c r="AD90" s="19">
        <v>1.76736370964876</v>
      </c>
      <c r="AE90" s="12">
        <v>511.69517453798744</v>
      </c>
      <c r="AF90" s="10">
        <v>532.61963936627274</v>
      </c>
      <c r="AG90" s="10">
        <v>273.7539275763138</v>
      </c>
      <c r="AH90" s="10">
        <v>172.78341619025844</v>
      </c>
      <c r="AI90" s="10">
        <v>3.0333366275709834</v>
      </c>
      <c r="AJ90" s="10"/>
      <c r="AK90" s="10"/>
      <c r="AL90" s="10"/>
      <c r="AM90" s="10"/>
      <c r="AN90" s="10">
        <v>5.1169517453798745</v>
      </c>
      <c r="AO90" s="10">
        <v>1.501753679932597</v>
      </c>
      <c r="AP90" s="10">
        <v>2.1900314206105107</v>
      </c>
      <c r="AQ90" s="10">
        <v>111.47500000000001</v>
      </c>
      <c r="AR90" s="10"/>
      <c r="AS90" s="10"/>
      <c r="AT90" s="10">
        <v>4.3127321537985317</v>
      </c>
      <c r="AU90" s="10">
        <v>1</v>
      </c>
      <c r="AV90" s="16"/>
      <c r="AW90" s="19">
        <v>79.892945904940902</v>
      </c>
      <c r="AX90" s="1" t="s">
        <v>120</v>
      </c>
      <c r="AY90" s="23">
        <v>13.1312335958005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81.597038991242826</v>
      </c>
      <c r="BG90" s="24">
        <v>16.635597299108412</v>
      </c>
      <c r="BH90" s="24">
        <v>1.76736370964876</v>
      </c>
      <c r="BI90" s="21"/>
      <c r="BJ90" s="25">
        <f t="shared" ca="1" si="11"/>
        <v>0.97198021666689027</v>
      </c>
      <c r="BK90" s="24">
        <f t="shared" ca="1" si="12"/>
        <v>15.261360561042297</v>
      </c>
      <c r="BL90" s="23">
        <f t="shared" si="13"/>
        <v>3.7817466799296549</v>
      </c>
      <c r="BM90" s="23">
        <f t="shared" ca="1" si="14"/>
        <v>2.9084968456279592</v>
      </c>
      <c r="BN90" s="22">
        <f t="shared" si="15"/>
        <v>3.2698544953889495</v>
      </c>
      <c r="BO90" s="21"/>
      <c r="BP90" s="2"/>
    </row>
    <row r="91" spans="1:68" x14ac:dyDescent="0.2">
      <c r="A91">
        <v>3.9</v>
      </c>
      <c r="B91">
        <v>2.0699999999999998</v>
      </c>
      <c r="C91">
        <v>0.15497</v>
      </c>
      <c r="D91">
        <v>-8.7840000000000001E-2</v>
      </c>
      <c r="E91">
        <v>-1.43E-2</v>
      </c>
      <c r="F91">
        <v>1.8804000000000001</v>
      </c>
      <c r="G91">
        <v>1.8968799999999999</v>
      </c>
      <c r="H91" s="21"/>
      <c r="I91" s="17">
        <f t="shared" si="9"/>
        <v>12.79527559055118</v>
      </c>
      <c r="J91" s="16">
        <f t="shared" si="10"/>
        <v>-13.29527559055118</v>
      </c>
      <c r="K91" s="10">
        <v>125</v>
      </c>
      <c r="L91" s="16">
        <v>1384.3503937007868</v>
      </c>
      <c r="M91" s="16">
        <v>596.16141732283495</v>
      </c>
      <c r="N91" s="16">
        <v>5.5446194225721781</v>
      </c>
      <c r="O91" s="16">
        <v>4.3802802874743296</v>
      </c>
      <c r="P91" s="16">
        <v>4.5988419541237011</v>
      </c>
      <c r="Q91" s="16">
        <v>0.16240607743490332</v>
      </c>
      <c r="R91" s="16">
        <v>3.531455941626275</v>
      </c>
      <c r="S91" s="16">
        <v>15.177893517317466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33</v>
      </c>
      <c r="AA91" s="15">
        <v>3</v>
      </c>
      <c r="AB91" s="11">
        <v>91.184204014358286</v>
      </c>
      <c r="AC91" s="10">
        <v>7.9756073166468866</v>
      </c>
      <c r="AD91" s="19">
        <v>0.84018866899482303</v>
      </c>
      <c r="AE91" s="12">
        <v>438.02802874743293</v>
      </c>
      <c r="AF91" s="10">
        <v>446.95732114285317</v>
      </c>
      <c r="AG91" s="10">
        <v>229.94209770618505</v>
      </c>
      <c r="AH91" s="10">
        <v>198.17020994904595</v>
      </c>
      <c r="AI91" s="10">
        <v>2.8316932634291589</v>
      </c>
      <c r="AJ91" s="10"/>
      <c r="AK91" s="10"/>
      <c r="AL91" s="10"/>
      <c r="AM91" s="10"/>
      <c r="AN91" s="10">
        <v>4.3802802874743296</v>
      </c>
      <c r="AO91" s="10">
        <v>1.3590790518937788</v>
      </c>
      <c r="AP91" s="10">
        <v>1</v>
      </c>
      <c r="AQ91" s="10">
        <v>111.47500000000001</v>
      </c>
      <c r="AR91" s="10"/>
      <c r="AS91" s="10"/>
      <c r="AT91" s="10">
        <v>3.5215255767978331</v>
      </c>
      <c r="AU91" s="10">
        <v>1</v>
      </c>
      <c r="AV91" s="16"/>
      <c r="AW91" s="19">
        <v>67.043598171427973</v>
      </c>
      <c r="AX91" s="1" t="s">
        <v>120</v>
      </c>
      <c r="AY91" s="23">
        <v>13.295275590551199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91.184204014358286</v>
      </c>
      <c r="BG91" s="24">
        <v>7.9756073166468866</v>
      </c>
      <c r="BH91" s="24">
        <v>0.84018866899482303</v>
      </c>
      <c r="BI91" s="21"/>
      <c r="BJ91" s="25">
        <f t="shared" ca="1" si="11"/>
        <v>1</v>
      </c>
      <c r="BK91" s="24">
        <f t="shared" ca="1" si="12"/>
        <v>13.106070415683272</v>
      </c>
      <c r="BL91" s="23">
        <f t="shared" si="13"/>
        <v>4.1571520563544579</v>
      </c>
      <c r="BM91" s="23">
        <f t="shared" ca="1" si="14"/>
        <v>2.9858928398568718</v>
      </c>
      <c r="BN91" s="22">
        <f t="shared" si="15"/>
        <v>3.3391029405810064</v>
      </c>
      <c r="BO91" s="21"/>
      <c r="BP91" s="2"/>
    </row>
    <row r="92" spans="1:68" x14ac:dyDescent="0.2">
      <c r="A92">
        <v>3.95</v>
      </c>
      <c r="B92">
        <v>2.02</v>
      </c>
      <c r="C92">
        <v>0.16782</v>
      </c>
      <c r="D92">
        <v>-7.5420000000000001E-2</v>
      </c>
      <c r="E92">
        <v>-7.1900000000000002E-3</v>
      </c>
      <c r="F92">
        <v>1.8928499999999999</v>
      </c>
      <c r="G92">
        <v>1.9054800000000001</v>
      </c>
      <c r="H92" s="21"/>
      <c r="I92" s="17">
        <f t="shared" si="9"/>
        <v>12.959317585301838</v>
      </c>
      <c r="J92" s="16">
        <f t="shared" si="10"/>
        <v>-13.459317585301838</v>
      </c>
      <c r="K92" s="10">
        <v>125</v>
      </c>
      <c r="L92" s="16">
        <v>1404.855643044619</v>
      </c>
      <c r="M92" s="16">
        <v>606.43044619422619</v>
      </c>
      <c r="N92" s="16">
        <v>5.6157042869641289</v>
      </c>
      <c r="O92" s="16">
        <v>7.785398357289524</v>
      </c>
      <c r="P92" s="16">
        <v>8.0313428160072124</v>
      </c>
      <c r="Q92" s="16">
        <v>0.25071971498925971</v>
      </c>
      <c r="R92" s="16">
        <v>3.1217658208979948</v>
      </c>
      <c r="S92" s="16">
        <v>17.079476299839531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144</v>
      </c>
      <c r="Y92" s="10">
        <v>4</v>
      </c>
      <c r="Z92" s="20" t="s">
        <v>123</v>
      </c>
      <c r="AA92" s="15">
        <v>4</v>
      </c>
      <c r="AB92" s="11">
        <v>66.575000901494434</v>
      </c>
      <c r="AC92" s="10">
        <v>30.723327546294456</v>
      </c>
      <c r="AD92" s="19">
        <v>2.7016715522111086</v>
      </c>
      <c r="AE92" s="12">
        <v>778.53983572895243</v>
      </c>
      <c r="AF92" s="10">
        <v>849.5747608148057</v>
      </c>
      <c r="AG92" s="10">
        <v>477.3507112005409</v>
      </c>
      <c r="AH92" s="10">
        <v>235.82616712200826</v>
      </c>
      <c r="AI92" s="10">
        <v>3.2033152304561523</v>
      </c>
      <c r="AJ92" s="10"/>
      <c r="AK92" s="10"/>
      <c r="AL92" s="10"/>
      <c r="AM92" s="10"/>
      <c r="AN92" s="10">
        <v>7.785398357289524</v>
      </c>
      <c r="AO92" s="10">
        <v>2.0922237254875293</v>
      </c>
      <c r="AP92" s="10">
        <v>3.8188056896043276</v>
      </c>
      <c r="AQ92" s="10">
        <v>111.47500000000001</v>
      </c>
      <c r="AR92" s="10"/>
      <c r="AS92" s="10"/>
      <c r="AT92" s="10">
        <v>6.7871945862781065</v>
      </c>
      <c r="AU92" s="10">
        <v>1</v>
      </c>
      <c r="AV92" s="16"/>
      <c r="AW92" s="19">
        <v>127.43621412222086</v>
      </c>
      <c r="AX92" s="1" t="s">
        <v>120</v>
      </c>
      <c r="AY92" s="23">
        <v>13.4593175853018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66.575000901494434</v>
      </c>
      <c r="BG92" s="24">
        <v>30.723327546294456</v>
      </c>
      <c r="BH92" s="24">
        <v>2.7016715522111086</v>
      </c>
      <c r="BI92" s="21"/>
      <c r="BJ92" s="25">
        <f t="shared" ca="1" si="11"/>
        <v>0.91628669401195961</v>
      </c>
      <c r="BK92" s="24">
        <f t="shared" ca="1" si="12"/>
        <v>21.766365038566043</v>
      </c>
      <c r="BL92" s="23">
        <f t="shared" si="13"/>
        <v>3.4209663391911262</v>
      </c>
      <c r="BM92" s="23">
        <f t="shared" ca="1" si="14"/>
        <v>2.7610459881133576</v>
      </c>
      <c r="BN92" s="22">
        <f t="shared" si="15"/>
        <v>3.1064369335560391</v>
      </c>
      <c r="BO92" s="21"/>
      <c r="BP92" s="2"/>
    </row>
    <row r="93" spans="1:68" x14ac:dyDescent="0.2">
      <c r="A93">
        <v>4</v>
      </c>
      <c r="B93">
        <v>2.0699999999999998</v>
      </c>
      <c r="C93">
        <v>0.17924000000000001</v>
      </c>
      <c r="D93">
        <v>-5.5930000000000001E-2</v>
      </c>
      <c r="E93">
        <v>1.141E-2</v>
      </c>
      <c r="F93">
        <v>1.8933</v>
      </c>
      <c r="G93">
        <v>1.9120299999999999</v>
      </c>
      <c r="H93" s="21"/>
      <c r="I93" s="17">
        <f t="shared" si="9"/>
        <v>13.123359580052492</v>
      </c>
      <c r="J93" s="16">
        <f t="shared" si="10"/>
        <v>-13.623359580052492</v>
      </c>
      <c r="K93" s="10">
        <v>125</v>
      </c>
      <c r="L93" s="16">
        <v>1425.3608923884508</v>
      </c>
      <c r="M93" s="16">
        <v>616.69947506561721</v>
      </c>
      <c r="N93" s="16">
        <v>5.6867891513560798</v>
      </c>
      <c r="O93" s="16">
        <v>10.81158110882957</v>
      </c>
      <c r="P93" s="16">
        <v>11.129159875911634</v>
      </c>
      <c r="Q93" s="16">
        <v>0.3893052863205323</v>
      </c>
      <c r="R93" s="16">
        <v>3.4980653585825383</v>
      </c>
      <c r="S93" s="16">
        <v>22.05408104736561</v>
      </c>
      <c r="T93" s="20" t="s">
        <v>122</v>
      </c>
      <c r="U93" s="10">
        <v>4</v>
      </c>
      <c r="V93" s="20" t="s">
        <v>33</v>
      </c>
      <c r="W93" s="10">
        <v>3</v>
      </c>
      <c r="X93" s="20" t="s">
        <v>144</v>
      </c>
      <c r="Y93" s="10">
        <v>4</v>
      </c>
      <c r="Z93" s="20" t="s">
        <v>123</v>
      </c>
      <c r="AA93" s="15">
        <v>4</v>
      </c>
      <c r="AB93" s="11">
        <v>66.73936213534347</v>
      </c>
      <c r="AC93" s="10">
        <v>30.569623233162758</v>
      </c>
      <c r="AD93" s="19">
        <v>2.6910146314937711</v>
      </c>
      <c r="AE93" s="12">
        <v>1081.1581108829571</v>
      </c>
      <c r="AF93" s="10">
        <v>1212.8176355480416</v>
      </c>
      <c r="AG93" s="10">
        <v>709.68699069337254</v>
      </c>
      <c r="AH93" s="10">
        <v>336.6985761464818</v>
      </c>
      <c r="AI93" s="10">
        <v>2.8587230297069492</v>
      </c>
      <c r="AJ93" s="10"/>
      <c r="AK93" s="10"/>
      <c r="AL93" s="10"/>
      <c r="AM93" s="10"/>
      <c r="AN93" s="10">
        <v>7.2077207392197131</v>
      </c>
      <c r="AO93" s="10">
        <v>2.7932468959519214</v>
      </c>
      <c r="AP93" s="10">
        <v>5.6774959255469799</v>
      </c>
      <c r="AQ93" s="10">
        <v>114.66</v>
      </c>
      <c r="AR93" s="10"/>
      <c r="AS93" s="10"/>
      <c r="AT93" s="10">
        <v>9.6878260873900253</v>
      </c>
      <c r="AU93" s="10">
        <v>1</v>
      </c>
      <c r="AV93" s="16"/>
      <c r="AW93" s="19">
        <v>181.92264533220626</v>
      </c>
      <c r="AX93" s="1" t="s">
        <v>120</v>
      </c>
      <c r="AY93" s="23">
        <v>13.623359580052499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66.73936213534347</v>
      </c>
      <c r="BG93" s="24">
        <v>30.569623233162758</v>
      </c>
      <c r="BH93" s="24">
        <v>2.6910146314937711</v>
      </c>
      <c r="BI93" s="21"/>
      <c r="BJ93" s="25">
        <f t="shared" ca="1" si="11"/>
        <v>0.88820651815150242</v>
      </c>
      <c r="BK93" s="24">
        <f t="shared" ca="1" si="12"/>
        <v>29.425696395787533</v>
      </c>
      <c r="BL93" s="23">
        <f t="shared" si="13"/>
        <v>3.7373979274597757</v>
      </c>
      <c r="BM93" s="23">
        <f t="shared" ca="1" si="14"/>
        <v>2.6867079227865243</v>
      </c>
      <c r="BN93" s="22">
        <f t="shared" si="15"/>
        <v>3.0179336207226544</v>
      </c>
      <c r="BO93" s="21"/>
      <c r="BP93" s="2"/>
    </row>
    <row r="94" spans="1:68" x14ac:dyDescent="0.2">
      <c r="A94">
        <v>4.05</v>
      </c>
      <c r="B94">
        <v>2.0699999999999998</v>
      </c>
      <c r="C94">
        <v>0.18718000000000001</v>
      </c>
      <c r="D94">
        <v>-4.5260000000000002E-2</v>
      </c>
      <c r="E94">
        <v>1.857E-2</v>
      </c>
      <c r="F94">
        <v>1.8946799999999999</v>
      </c>
      <c r="G94">
        <v>1.9158299999999999</v>
      </c>
      <c r="H94" s="21"/>
      <c r="I94" s="17">
        <f t="shared" si="9"/>
        <v>13.287401574803148</v>
      </c>
      <c r="J94" s="16">
        <f t="shared" si="10"/>
        <v>-13.787401574803148</v>
      </c>
      <c r="K94" s="10">
        <v>125</v>
      </c>
      <c r="L94" s="16">
        <v>1445.8661417322828</v>
      </c>
      <c r="M94" s="16">
        <v>626.96850393700834</v>
      </c>
      <c r="N94" s="16">
        <v>5.7578740157480306</v>
      </c>
      <c r="O94" s="16">
        <v>12.915599589322381</v>
      </c>
      <c r="P94" s="16">
        <v>13.260753713817829</v>
      </c>
      <c r="Q94" s="16">
        <v>0.4651753759103055</v>
      </c>
      <c r="R94" s="16">
        <v>3.5079105301954927</v>
      </c>
      <c r="S94" s="16">
        <v>23.969036423295002</v>
      </c>
      <c r="T94" s="20" t="s">
        <v>122</v>
      </c>
      <c r="U94" s="10">
        <v>4</v>
      </c>
      <c r="V94" s="20" t="s">
        <v>33</v>
      </c>
      <c r="W94" s="10">
        <v>3</v>
      </c>
      <c r="X94" s="20" t="s">
        <v>144</v>
      </c>
      <c r="Y94" s="10">
        <v>4</v>
      </c>
      <c r="Z94" s="20" t="s">
        <v>123</v>
      </c>
      <c r="AA94" s="15">
        <v>4</v>
      </c>
      <c r="AB94" s="11">
        <v>61.900374469175837</v>
      </c>
      <c r="AC94" s="10">
        <v>35.059108261657443</v>
      </c>
      <c r="AD94" s="19">
        <v>3.0405172691667186</v>
      </c>
      <c r="AE94" s="12">
        <v>1291.559958932238</v>
      </c>
      <c r="AF94" s="10">
        <v>1462.387190046192</v>
      </c>
      <c r="AG94" s="10">
        <v>869.55652853633717</v>
      </c>
      <c r="AH94" s="10">
        <v>374.62962666953774</v>
      </c>
      <c r="AI94" s="10">
        <v>2.8506998436595556</v>
      </c>
      <c r="AJ94" s="10"/>
      <c r="AK94" s="10"/>
      <c r="AL94" s="10"/>
      <c r="AM94" s="10"/>
      <c r="AN94" s="10">
        <v>8.6103997262149203</v>
      </c>
      <c r="AO94" s="10">
        <v>3.2474472713172933</v>
      </c>
      <c r="AP94" s="10">
        <v>6.9564522282906971</v>
      </c>
      <c r="AQ94" s="10">
        <v>114.66</v>
      </c>
      <c r="AR94" s="10"/>
      <c r="AS94" s="10"/>
      <c r="AT94" s="10">
        <v>11.585098971349446</v>
      </c>
      <c r="AU94" s="10">
        <v>1</v>
      </c>
      <c r="AV94" s="16"/>
      <c r="AW94" s="19">
        <v>219.35807850692882</v>
      </c>
      <c r="AX94" s="1" t="s">
        <v>120</v>
      </c>
      <c r="AY94" s="23">
        <v>13.7874015748031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61.900374469175837</v>
      </c>
      <c r="BG94" s="24">
        <v>35.059108261657443</v>
      </c>
      <c r="BH94" s="24">
        <v>3.0405172691667186</v>
      </c>
      <c r="BI94" s="21"/>
      <c r="BJ94" s="25">
        <f t="shared" ca="1" si="11"/>
        <v>0.86952720304718567</v>
      </c>
      <c r="BK94" s="24">
        <f t="shared" ca="1" si="12"/>
        <v>34.117284274703593</v>
      </c>
      <c r="BL94" s="23">
        <f t="shared" si="13"/>
        <v>3.7101773039942976</v>
      </c>
      <c r="BM94" s="23">
        <f t="shared" ca="1" si="14"/>
        <v>2.6370440326726583</v>
      </c>
      <c r="BN94" s="22">
        <f t="shared" si="15"/>
        <v>2.9572419956011813</v>
      </c>
      <c r="BO94" s="21"/>
      <c r="BP94" s="2"/>
    </row>
    <row r="95" spans="1:68" x14ac:dyDescent="0.2">
      <c r="A95">
        <v>4.0999999999999996</v>
      </c>
      <c r="B95">
        <v>2.0699999999999998</v>
      </c>
      <c r="C95">
        <v>0.18743000000000001</v>
      </c>
      <c r="D95">
        <v>-4.3119999999999999E-2</v>
      </c>
      <c r="E95">
        <v>4.6879999999999998E-2</v>
      </c>
      <c r="F95">
        <v>1.9</v>
      </c>
      <c r="G95">
        <v>1.9170799999999999</v>
      </c>
      <c r="H95" s="21"/>
      <c r="I95" s="17">
        <f t="shared" si="9"/>
        <v>13.451443569553804</v>
      </c>
      <c r="J95" s="16">
        <f t="shared" si="10"/>
        <v>-13.951443569553804</v>
      </c>
      <c r="K95" s="10">
        <v>125</v>
      </c>
      <c r="L95" s="16">
        <v>1466.3713910761148</v>
      </c>
      <c r="M95" s="16">
        <v>637.23753280839946</v>
      </c>
      <c r="N95" s="16">
        <v>5.8289588801399823</v>
      </c>
      <c r="O95" s="16">
        <v>12.981847022587269</v>
      </c>
      <c r="P95" s="16">
        <v>13.436031645458817</v>
      </c>
      <c r="Q95" s="16">
        <v>0.48039205742128155</v>
      </c>
      <c r="R95" s="16">
        <v>3.5754013543399701</v>
      </c>
      <c r="S95" s="16">
        <v>31.540598810524209</v>
      </c>
      <c r="T95" s="20" t="s">
        <v>122</v>
      </c>
      <c r="U95" s="10">
        <v>4</v>
      </c>
      <c r="V95" s="20" t="s">
        <v>33</v>
      </c>
      <c r="W95" s="10">
        <v>3</v>
      </c>
      <c r="X95" s="20" t="s">
        <v>144</v>
      </c>
      <c r="Y95" s="10">
        <v>4</v>
      </c>
      <c r="Z95" s="20" t="s">
        <v>123</v>
      </c>
      <c r="AA95" s="15">
        <v>4</v>
      </c>
      <c r="AB95" s="11">
        <v>64.164855735606153</v>
      </c>
      <c r="AC95" s="10">
        <v>32.968401727315154</v>
      </c>
      <c r="AD95" s="19">
        <v>2.8667425370786876</v>
      </c>
      <c r="AE95" s="12">
        <v>1298.1847022587269</v>
      </c>
      <c r="AF95" s="10">
        <v>1481.8019320425535</v>
      </c>
      <c r="AG95" s="10">
        <v>882.70237340941128</v>
      </c>
      <c r="AH95" s="10">
        <v>528.92516428218983</v>
      </c>
      <c r="AI95" s="10">
        <v>2.7968887990327538</v>
      </c>
      <c r="AJ95" s="10"/>
      <c r="AK95" s="10"/>
      <c r="AL95" s="10"/>
      <c r="AM95" s="10"/>
      <c r="AN95" s="10">
        <v>8.6545646817248461</v>
      </c>
      <c r="AO95" s="10">
        <v>3.3006003454824406</v>
      </c>
      <c r="AP95" s="10">
        <v>7.0616189872752901</v>
      </c>
      <c r="AQ95" s="10">
        <v>114.66</v>
      </c>
      <c r="AR95" s="10"/>
      <c r="AS95" s="10"/>
      <c r="AT95" s="10">
        <v>11.544724258160239</v>
      </c>
      <c r="AU95" s="10">
        <v>1</v>
      </c>
      <c r="AV95" s="16"/>
      <c r="AW95" s="19">
        <v>222.27028980638303</v>
      </c>
      <c r="AX95" s="1" t="s">
        <v>120</v>
      </c>
      <c r="AY95" s="23">
        <v>13.951443569553801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64.164855735606153</v>
      </c>
      <c r="BG95" s="24">
        <v>32.968401727315154</v>
      </c>
      <c r="BH95" s="24">
        <v>2.8667425370786876</v>
      </c>
      <c r="BI95" s="21"/>
      <c r="BJ95" s="25">
        <f t="shared" ca="1" si="11"/>
        <v>0.87172528728204324</v>
      </c>
      <c r="BK95" s="24">
        <f t="shared" ca="1" si="12"/>
        <v>34.171642349976452</v>
      </c>
      <c r="BL95" s="23">
        <f t="shared" si="13"/>
        <v>3.7817671670991038</v>
      </c>
      <c r="BM95" s="23">
        <f t="shared" ca="1" si="14"/>
        <v>2.6421764662836598</v>
      </c>
      <c r="BN95" s="22">
        <f t="shared" si="15"/>
        <v>2.9576231699360807</v>
      </c>
      <c r="BO95" s="21"/>
      <c r="BP95" s="2"/>
    </row>
    <row r="96" spans="1:68" x14ac:dyDescent="0.2">
      <c r="A96">
        <v>4.1500000000000004</v>
      </c>
      <c r="B96">
        <v>2.0699999999999998</v>
      </c>
      <c r="C96">
        <v>0.18823000000000001</v>
      </c>
      <c r="D96">
        <v>-5.527E-2</v>
      </c>
      <c r="E96">
        <v>1.3950000000000001E-2</v>
      </c>
      <c r="F96">
        <v>1.9050800000000001</v>
      </c>
      <c r="G96">
        <v>1.9276500000000001</v>
      </c>
      <c r="H96" s="21"/>
      <c r="I96" s="17">
        <f t="shared" si="9"/>
        <v>13.615485564304462</v>
      </c>
      <c r="J96" s="16">
        <f t="shared" si="10"/>
        <v>-14.115485564304462</v>
      </c>
      <c r="K96" s="10">
        <v>125</v>
      </c>
      <c r="L96" s="16">
        <v>1486.8766404199471</v>
      </c>
      <c r="M96" s="16">
        <v>647.50656167979071</v>
      </c>
      <c r="N96" s="16">
        <v>5.9000437445319331</v>
      </c>
      <c r="O96" s="16">
        <v>13.193838809034908</v>
      </c>
      <c r="P96" s="16">
        <v>13.521199895646301</v>
      </c>
      <c r="Q96" s="16">
        <v>0.39399828155288935</v>
      </c>
      <c r="R96" s="16">
        <v>2.9139298626873571</v>
      </c>
      <c r="S96" s="16">
        <v>22.733408792457876</v>
      </c>
      <c r="T96" s="20" t="s">
        <v>122</v>
      </c>
      <c r="U96" s="10">
        <v>4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123</v>
      </c>
      <c r="AA96" s="15">
        <v>4</v>
      </c>
      <c r="AB96" s="11">
        <v>46.654432629030815</v>
      </c>
      <c r="AC96" s="10">
        <v>48.271336714874948</v>
      </c>
      <c r="AD96" s="19">
        <v>5.0742306560942403</v>
      </c>
      <c r="AE96" s="12">
        <v>1319.3838809034908</v>
      </c>
      <c r="AF96" s="10">
        <v>1490.6155350443851</v>
      </c>
      <c r="AG96" s="10">
        <v>889.08999217347264</v>
      </c>
      <c r="AH96" s="10">
        <v>346.28636670019091</v>
      </c>
      <c r="AI96" s="10">
        <v>3.4317915911598336</v>
      </c>
      <c r="AJ96" s="10"/>
      <c r="AK96" s="10"/>
      <c r="AL96" s="10"/>
      <c r="AM96" s="10"/>
      <c r="AN96" s="10">
        <v>8.7958925393566059</v>
      </c>
      <c r="AO96" s="10">
        <v>3.2365573515738255</v>
      </c>
      <c r="AP96" s="10">
        <v>7.112719937387781</v>
      </c>
      <c r="AQ96" s="10">
        <v>114.66</v>
      </c>
      <c r="AR96" s="10"/>
      <c r="AS96" s="10"/>
      <c r="AT96" s="10">
        <v>11.4203602925458</v>
      </c>
      <c r="AU96" s="10">
        <v>1</v>
      </c>
      <c r="AV96" s="16"/>
      <c r="AW96" s="19">
        <v>223.59233025665776</v>
      </c>
      <c r="AX96" s="1" t="s">
        <v>120</v>
      </c>
      <c r="AY96" s="23">
        <v>14.1154855643045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46.654432629030815</v>
      </c>
      <c r="BG96" s="24">
        <v>48.271336714874948</v>
      </c>
      <c r="BH96" s="24">
        <v>5.0742306560942403</v>
      </c>
      <c r="BI96" s="21"/>
      <c r="BJ96" s="25">
        <f t="shared" ca="1" si="11"/>
        <v>0.85305022255468632</v>
      </c>
      <c r="BK96" s="24">
        <f t="shared" ca="1" si="12"/>
        <v>33.154920683661757</v>
      </c>
      <c r="BL96" s="23">
        <f t="shared" si="13"/>
        <v>3.0834687220201582</v>
      </c>
      <c r="BM96" s="23">
        <f t="shared" ca="1" si="14"/>
        <v>2.5925237320148318</v>
      </c>
      <c r="BN96" s="22">
        <f t="shared" si="15"/>
        <v>2.9029881175937353</v>
      </c>
      <c r="BO96" s="21"/>
      <c r="BP96" s="2"/>
    </row>
    <row r="97" spans="1:68" x14ac:dyDescent="0.2">
      <c r="A97">
        <v>4.2</v>
      </c>
      <c r="B97">
        <v>2.0699999999999998</v>
      </c>
      <c r="C97">
        <v>0.19334000000000001</v>
      </c>
      <c r="D97">
        <v>-4.2509999999999999E-2</v>
      </c>
      <c r="E97">
        <v>1.7489999999999999E-2</v>
      </c>
      <c r="F97">
        <v>1.90638</v>
      </c>
      <c r="G97">
        <v>1.9270499999999999</v>
      </c>
      <c r="H97" s="21"/>
      <c r="I97" s="17">
        <f t="shared" si="9"/>
        <v>13.779527559055119</v>
      </c>
      <c r="J97" s="16">
        <f t="shared" si="10"/>
        <v>-14.279527559055119</v>
      </c>
      <c r="K97" s="10">
        <v>125</v>
      </c>
      <c r="L97" s="16">
        <v>1507.3818897637791</v>
      </c>
      <c r="M97" s="16">
        <v>657.77559055118184</v>
      </c>
      <c r="N97" s="16">
        <v>5.9711286089238849</v>
      </c>
      <c r="O97" s="16">
        <v>14.547936344969198</v>
      </c>
      <c r="P97" s="16">
        <v>14.888931058011231</v>
      </c>
      <c r="Q97" s="16">
        <v>0.48472952271179337</v>
      </c>
      <c r="R97" s="16">
        <v>3.2556368272722764</v>
      </c>
      <c r="S97" s="16">
        <v>23.680188405696715</v>
      </c>
      <c r="T97" s="20" t="s">
        <v>122</v>
      </c>
      <c r="U97" s="10">
        <v>4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123</v>
      </c>
      <c r="AA97" s="15">
        <v>4</v>
      </c>
      <c r="AB97" s="11">
        <v>52.030656322171957</v>
      </c>
      <c r="AC97" s="10">
        <v>43.833466198442338</v>
      </c>
      <c r="AD97" s="19">
        <v>4.1358774793857034</v>
      </c>
      <c r="AE97" s="12">
        <v>1454.7936344969198</v>
      </c>
      <c r="AF97" s="10">
        <v>1650.3188924200335</v>
      </c>
      <c r="AG97" s="10">
        <v>991.66982935084229</v>
      </c>
      <c r="AH97" s="10">
        <v>364.30065867646971</v>
      </c>
      <c r="AI97" s="10">
        <v>3.0715956756081004</v>
      </c>
      <c r="AJ97" s="10"/>
      <c r="AK97" s="10"/>
      <c r="AL97" s="10"/>
      <c r="AM97" s="10"/>
      <c r="AN97" s="10">
        <v>9.6986242299794654</v>
      </c>
      <c r="AO97" s="10">
        <v>3.5727361190583724</v>
      </c>
      <c r="AP97" s="10">
        <v>7.933358634806738</v>
      </c>
      <c r="AQ97" s="10">
        <v>114.66</v>
      </c>
      <c r="AR97" s="10"/>
      <c r="AS97" s="10"/>
      <c r="AT97" s="10">
        <v>12.496907341931898</v>
      </c>
      <c r="AU97" s="10">
        <v>1</v>
      </c>
      <c r="AV97" s="16"/>
      <c r="AW97" s="19">
        <v>247.54783386300505</v>
      </c>
      <c r="AX97" s="1" t="s">
        <v>120</v>
      </c>
      <c r="AY97" s="23">
        <v>14.279527559055101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52.030656322171957</v>
      </c>
      <c r="BG97" s="24">
        <v>43.833466198442338</v>
      </c>
      <c r="BH97" s="24">
        <v>4.1358774793857034</v>
      </c>
      <c r="BI97" s="21"/>
      <c r="BJ97" s="25">
        <f t="shared" ca="1" si="11"/>
        <v>0.85410528579231004</v>
      </c>
      <c r="BK97" s="24">
        <f t="shared" ca="1" si="12"/>
        <v>36.232913842067319</v>
      </c>
      <c r="BL97" s="23">
        <f t="shared" si="13"/>
        <v>3.429227369555317</v>
      </c>
      <c r="BM97" s="23">
        <f t="shared" ca="1" si="14"/>
        <v>2.5946561105149826</v>
      </c>
      <c r="BN97" s="22">
        <f t="shared" si="15"/>
        <v>2.8975447875502245</v>
      </c>
      <c r="BO97" s="21"/>
      <c r="BP97" s="2"/>
    </row>
    <row r="98" spans="1:68" x14ac:dyDescent="0.2">
      <c r="A98">
        <v>4.25</v>
      </c>
      <c r="B98">
        <v>2.02</v>
      </c>
      <c r="C98">
        <v>0.20288</v>
      </c>
      <c r="D98">
        <v>-2.4219999999999998E-2</v>
      </c>
      <c r="E98">
        <v>2.445E-2</v>
      </c>
      <c r="F98">
        <v>1.9097999999999999</v>
      </c>
      <c r="G98">
        <v>1.93</v>
      </c>
      <c r="H98" s="21"/>
      <c r="I98" s="17">
        <f t="shared" si="9"/>
        <v>13.943569553805773</v>
      </c>
      <c r="J98" s="16">
        <f t="shared" si="10"/>
        <v>-14.443569553805773</v>
      </c>
      <c r="K98" s="10">
        <v>125</v>
      </c>
      <c r="L98" s="16">
        <v>1527.8871391076109</v>
      </c>
      <c r="M98" s="16">
        <v>668.04461942257285</v>
      </c>
      <c r="N98" s="16">
        <v>6.0422134733158348</v>
      </c>
      <c r="O98" s="16">
        <v>17.075938398357291</v>
      </c>
      <c r="P98" s="16">
        <v>17.443738207432446</v>
      </c>
      <c r="Q98" s="16">
        <v>0.61478237543878034</v>
      </c>
      <c r="R98" s="16">
        <v>3.524372861642886</v>
      </c>
      <c r="S98" s="16">
        <v>25.54165340799679</v>
      </c>
      <c r="T98" s="20" t="s">
        <v>122</v>
      </c>
      <c r="U98" s="10">
        <v>4</v>
      </c>
      <c r="V98" s="20" t="s">
        <v>144</v>
      </c>
      <c r="W98" s="10">
        <v>4</v>
      </c>
      <c r="X98" s="20" t="s">
        <v>142</v>
      </c>
      <c r="Y98" s="10">
        <v>5</v>
      </c>
      <c r="Z98" s="20" t="s">
        <v>123</v>
      </c>
      <c r="AA98" s="15">
        <v>4</v>
      </c>
      <c r="AB98" s="11">
        <v>53.999511622844572</v>
      </c>
      <c r="AC98" s="10">
        <v>42.138813429412892</v>
      </c>
      <c r="AD98" s="19">
        <v>3.8616749477425372</v>
      </c>
      <c r="AE98" s="12">
        <v>1707.5938398357291</v>
      </c>
      <c r="AF98" s="10">
        <v>1949.6782482728925</v>
      </c>
      <c r="AG98" s="10">
        <v>1162.9158804954964</v>
      </c>
      <c r="AH98" s="10">
        <v>401.13133579915109</v>
      </c>
      <c r="AI98" s="10">
        <v>2.8373842361669137</v>
      </c>
      <c r="AJ98" s="10"/>
      <c r="AK98" s="10"/>
      <c r="AL98" s="10"/>
      <c r="AM98" s="10"/>
      <c r="AN98" s="10">
        <v>11.383958932238194</v>
      </c>
      <c r="AO98" s="10">
        <v>4.1435165246319823</v>
      </c>
      <c r="AP98" s="10">
        <v>9.1404111634684746</v>
      </c>
      <c r="AQ98" s="10">
        <v>114.66</v>
      </c>
      <c r="AR98" s="10"/>
      <c r="AS98" s="10"/>
      <c r="AT98" s="10">
        <v>14.643418720924808</v>
      </c>
      <c r="AU98" s="10">
        <v>1</v>
      </c>
      <c r="AV98" s="16"/>
      <c r="AW98" s="19">
        <v>292.45173724093388</v>
      </c>
      <c r="AX98" s="1" t="s">
        <v>120</v>
      </c>
      <c r="AY98" s="23">
        <v>14.4435695538058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53.999511622844572</v>
      </c>
      <c r="BG98" s="24">
        <v>42.138813429412892</v>
      </c>
      <c r="BH98" s="24">
        <v>3.8616749477425372</v>
      </c>
      <c r="BI98" s="21"/>
      <c r="BJ98" s="25">
        <f t="shared" ca="1" si="11"/>
        <v>0.8454014771258147</v>
      </c>
      <c r="BK98" s="24">
        <f t="shared" ca="1" si="12"/>
        <v>41.77143229296469</v>
      </c>
      <c r="BL98" s="23">
        <f t="shared" si="13"/>
        <v>3.6857910351165404</v>
      </c>
      <c r="BM98" s="23">
        <f t="shared" ca="1" si="14"/>
        <v>2.571174651996448</v>
      </c>
      <c r="BN98" s="22">
        <f t="shared" si="15"/>
        <v>2.8638418380704445</v>
      </c>
      <c r="BO98" s="21"/>
      <c r="BP98" s="2"/>
    </row>
    <row r="99" spans="1:68" x14ac:dyDescent="0.2">
      <c r="A99">
        <v>4.3</v>
      </c>
      <c r="B99">
        <v>0.42</v>
      </c>
      <c r="C99">
        <v>0.20494999999999999</v>
      </c>
      <c r="D99">
        <v>-7.5900000000000004E-3</v>
      </c>
      <c r="E99">
        <v>2.4719999999999999E-2</v>
      </c>
      <c r="F99">
        <v>1.91218</v>
      </c>
      <c r="G99">
        <v>1.9338299999999999</v>
      </c>
      <c r="H99" s="21"/>
      <c r="I99" s="17">
        <f t="shared" si="9"/>
        <v>14.107611548556429</v>
      </c>
      <c r="J99" s="16">
        <f t="shared" si="10"/>
        <v>-14.607611548556429</v>
      </c>
      <c r="K99" s="10">
        <v>125</v>
      </c>
      <c r="L99" s="16">
        <v>1548.3923884514429</v>
      </c>
      <c r="M99" s="16">
        <v>678.31364829396398</v>
      </c>
      <c r="N99" s="16">
        <v>6.1132983377077856</v>
      </c>
      <c r="O99" s="16">
        <v>17.62446714579055</v>
      </c>
      <c r="P99" s="16">
        <v>17.993306807729059</v>
      </c>
      <c r="Q99" s="16">
        <v>0.7330316340965054</v>
      </c>
      <c r="R99" s="16">
        <v>4.0739128273054863</v>
      </c>
      <c r="S99" s="16">
        <v>25.613865412396361</v>
      </c>
      <c r="T99" s="20" t="s">
        <v>122</v>
      </c>
      <c r="U99" s="10">
        <v>4</v>
      </c>
      <c r="V99" s="20" t="s">
        <v>144</v>
      </c>
      <c r="W99" s="10">
        <v>4</v>
      </c>
      <c r="X99" s="20" t="s">
        <v>144</v>
      </c>
      <c r="Y99" s="10">
        <v>4</v>
      </c>
      <c r="Z99" s="20" t="s">
        <v>123</v>
      </c>
      <c r="AA99" s="15">
        <v>4</v>
      </c>
      <c r="AB99" s="11">
        <v>67.121042722787962</v>
      </c>
      <c r="AC99" s="10">
        <v>30.21243865037458</v>
      </c>
      <c r="AD99" s="19">
        <v>2.6665186268374601</v>
      </c>
      <c r="AE99" s="12">
        <v>1762.446714579055</v>
      </c>
      <c r="AF99" s="10">
        <v>2013.1271865816802</v>
      </c>
      <c r="AG99" s="10">
        <v>1199.5537871819372</v>
      </c>
      <c r="AH99" s="10">
        <v>401.15452267930789</v>
      </c>
      <c r="AI99" s="10">
        <v>2.4546426062371265</v>
      </c>
      <c r="AJ99" s="10"/>
      <c r="AK99" s="10"/>
      <c r="AL99" s="10"/>
      <c r="AM99" s="10"/>
      <c r="AN99" s="10">
        <v>11.749644763860367</v>
      </c>
      <c r="AO99" s="10">
        <v>4.3513347007755883</v>
      </c>
      <c r="AP99" s="10">
        <v>9.396876510273561</v>
      </c>
      <c r="AQ99" s="10">
        <v>114.66</v>
      </c>
      <c r="AR99" s="10"/>
      <c r="AS99" s="10"/>
      <c r="AT99" s="10">
        <v>14.8998675634578</v>
      </c>
      <c r="AU99" s="10">
        <v>1</v>
      </c>
      <c r="AV99" s="16"/>
      <c r="AW99" s="19">
        <v>301.96907798725204</v>
      </c>
      <c r="AX99" s="1" t="s">
        <v>120</v>
      </c>
      <c r="AY99" s="23">
        <v>14.607611548556401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67.121042722787962</v>
      </c>
      <c r="BG99" s="24">
        <v>30.21243865037458</v>
      </c>
      <c r="BH99" s="24">
        <v>2.6665186268374601</v>
      </c>
      <c r="BI99" s="21"/>
      <c r="BJ99" s="25">
        <f t="shared" ca="1" si="11"/>
        <v>0.85841701636935408</v>
      </c>
      <c r="BK99" s="24">
        <f t="shared" ca="1" si="12"/>
        <v>43.205594593554146</v>
      </c>
      <c r="BL99" s="23">
        <f t="shared" si="13"/>
        <v>4.2570818583490437</v>
      </c>
      <c r="BM99" s="23">
        <f t="shared" ca="1" si="14"/>
        <v>2.6046993559714431</v>
      </c>
      <c r="BN99" s="22">
        <f t="shared" si="15"/>
        <v>2.8926486200339765</v>
      </c>
      <c r="BO99" s="21"/>
      <c r="BP99" s="2"/>
    </row>
    <row r="100" spans="1:68" x14ac:dyDescent="0.2">
      <c r="A100">
        <v>4.3499999999999996</v>
      </c>
      <c r="B100">
        <v>2.02</v>
      </c>
      <c r="C100">
        <v>0.21012</v>
      </c>
      <c r="D100">
        <v>2.3800000000000002E-3</v>
      </c>
      <c r="E100">
        <v>3.415E-2</v>
      </c>
      <c r="F100">
        <v>1.9196</v>
      </c>
      <c r="G100">
        <v>1.9373</v>
      </c>
      <c r="H100" s="21"/>
      <c r="I100" s="17">
        <f t="shared" si="9"/>
        <v>14.271653543307085</v>
      </c>
      <c r="J100" s="16">
        <f t="shared" si="10"/>
        <v>-14.771653543307085</v>
      </c>
      <c r="K100" s="10">
        <v>125</v>
      </c>
      <c r="L100" s="16">
        <v>1568.8976377952749</v>
      </c>
      <c r="M100" s="16">
        <v>688.58267716535511</v>
      </c>
      <c r="N100" s="16">
        <v>6.1843832020997365</v>
      </c>
      <c r="O100" s="16">
        <v>18.994464065708414</v>
      </c>
      <c r="P100" s="16">
        <v>19.39962155172628</v>
      </c>
      <c r="Q100" s="16">
        <v>0.80392430450044527</v>
      </c>
      <c r="R100" s="16">
        <v>4.1440205539932702</v>
      </c>
      <c r="S100" s="16">
        <v>28.135936529018458</v>
      </c>
      <c r="T100" s="20" t="s">
        <v>122</v>
      </c>
      <c r="U100" s="10">
        <v>4</v>
      </c>
      <c r="V100" s="20" t="s">
        <v>144</v>
      </c>
      <c r="W100" s="10">
        <v>4</v>
      </c>
      <c r="X100" s="20" t="s">
        <v>142</v>
      </c>
      <c r="Y100" s="10">
        <v>5</v>
      </c>
      <c r="Z100" s="20" t="s">
        <v>123</v>
      </c>
      <c r="AA100" s="15">
        <v>4</v>
      </c>
      <c r="AB100" s="11">
        <v>66.908438258001055</v>
      </c>
      <c r="AC100" s="10">
        <v>30.411440833384191</v>
      </c>
      <c r="AD100" s="19">
        <v>2.6801209086147488</v>
      </c>
      <c r="AE100" s="12">
        <v>1899.4464065708412</v>
      </c>
      <c r="AF100" s="10">
        <v>2177.3697888552451</v>
      </c>
      <c r="AG100" s="10">
        <v>1293.3081034484187</v>
      </c>
      <c r="AH100" s="10">
        <v>451.57481129661369</v>
      </c>
      <c r="AI100" s="10">
        <v>2.4131154442184846</v>
      </c>
      <c r="AJ100" s="10"/>
      <c r="AK100" s="10"/>
      <c r="AL100" s="10"/>
      <c r="AM100" s="10"/>
      <c r="AN100" s="10">
        <v>12.662976043805608</v>
      </c>
      <c r="AO100" s="10">
        <v>4.6630260430328834</v>
      </c>
      <c r="AP100" s="10">
        <v>10.053156724138931</v>
      </c>
      <c r="AQ100" s="10">
        <v>114.66</v>
      </c>
      <c r="AR100" s="10"/>
      <c r="AS100" s="10"/>
      <c r="AT100" s="10">
        <v>15.921736628839609</v>
      </c>
      <c r="AU100" s="10">
        <v>1</v>
      </c>
      <c r="AV100" s="16"/>
      <c r="AW100" s="19">
        <v>326.6054683282868</v>
      </c>
      <c r="AX100" s="1" t="s">
        <v>120</v>
      </c>
      <c r="AY100" s="23">
        <v>14.771653543307099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66.908438258001055</v>
      </c>
      <c r="BG100" s="24">
        <v>30.411440833384191</v>
      </c>
      <c r="BH100" s="24">
        <v>2.6801209086147488</v>
      </c>
      <c r="BI100" s="21"/>
      <c r="BJ100" s="25">
        <f t="shared" ca="1" si="11"/>
        <v>0.85345315428258273</v>
      </c>
      <c r="BK100" s="24">
        <f t="shared" ca="1" si="12"/>
        <v>45.853285431724764</v>
      </c>
      <c r="BL100" s="23">
        <f t="shared" si="13"/>
        <v>4.318650791151085</v>
      </c>
      <c r="BM100" s="23">
        <f t="shared" ca="1" si="14"/>
        <v>2.5910340302080899</v>
      </c>
      <c r="BN100" s="22">
        <f t="shared" si="15"/>
        <v>2.8721474811962509</v>
      </c>
      <c r="BO100" s="21"/>
      <c r="BP100" s="2"/>
    </row>
    <row r="101" spans="1:68" x14ac:dyDescent="0.2">
      <c r="A101">
        <v>4.4000000000000004</v>
      </c>
      <c r="B101">
        <v>2.02</v>
      </c>
      <c r="C101">
        <v>0.21548999999999999</v>
      </c>
      <c r="D101">
        <v>1.5310000000000001E-2</v>
      </c>
      <c r="E101">
        <v>1.8950000000000002E-2</v>
      </c>
      <c r="F101">
        <v>1.92075</v>
      </c>
      <c r="G101">
        <v>1.93835</v>
      </c>
      <c r="H101" s="21"/>
      <c r="I101" s="17">
        <f t="shared" si="9"/>
        <v>14.435695538057743</v>
      </c>
      <c r="J101" s="16">
        <f t="shared" si="10"/>
        <v>-14.935695538057743</v>
      </c>
      <c r="K101" s="10">
        <v>125</v>
      </c>
      <c r="L101" s="16">
        <v>1589.4028871391072</v>
      </c>
      <c r="M101" s="16">
        <v>698.85170603674635</v>
      </c>
      <c r="N101" s="16">
        <v>6.2554680664916891</v>
      </c>
      <c r="O101" s="16">
        <v>20.417458932238187</v>
      </c>
      <c r="P101" s="16">
        <v>20.764076553356134</v>
      </c>
      <c r="Q101" s="16">
        <v>0.89586434746162302</v>
      </c>
      <c r="R101" s="16">
        <v>4.3144916421376944</v>
      </c>
      <c r="S101" s="16">
        <v>24.070668133190694</v>
      </c>
      <c r="T101" s="20" t="s">
        <v>33</v>
      </c>
      <c r="U101" s="10">
        <v>3</v>
      </c>
      <c r="V101" s="20" t="s">
        <v>144</v>
      </c>
      <c r="W101" s="10">
        <v>4</v>
      </c>
      <c r="X101" s="20" t="s">
        <v>142</v>
      </c>
      <c r="Y101" s="10">
        <v>5</v>
      </c>
      <c r="Z101" s="20" t="s">
        <v>123</v>
      </c>
      <c r="AA101" s="15">
        <v>4</v>
      </c>
      <c r="AB101" s="11">
        <v>68.892311321186853</v>
      </c>
      <c r="AC101" s="10">
        <v>28.550878013929918</v>
      </c>
      <c r="AD101" s="19">
        <v>2.5568106648832369</v>
      </c>
      <c r="AE101" s="12">
        <v>2041.7458932238187</v>
      </c>
      <c r="AF101" s="10">
        <v>2336.6877155561792</v>
      </c>
      <c r="AG101" s="10">
        <v>1384.2717702237424</v>
      </c>
      <c r="AH101" s="10">
        <v>366.48411565780816</v>
      </c>
      <c r="AI101" s="10">
        <v>2.317770163774223</v>
      </c>
      <c r="AJ101" s="10"/>
      <c r="AK101" s="10"/>
      <c r="AL101" s="10"/>
      <c r="AM101" s="10"/>
      <c r="AN101" s="10">
        <v>20.417458932238187</v>
      </c>
      <c r="AO101" s="10">
        <v>4.9829879080626798</v>
      </c>
      <c r="AP101" s="10">
        <v>10.689902391566196</v>
      </c>
      <c r="AQ101" s="10">
        <v>111.47500000000001</v>
      </c>
      <c r="AR101" s="10"/>
      <c r="AS101" s="10"/>
      <c r="AT101" s="10">
        <v>16.878772407557275</v>
      </c>
      <c r="AU101" s="10">
        <v>1</v>
      </c>
      <c r="AV101" s="16"/>
      <c r="AW101" s="19">
        <v>350.50315733342688</v>
      </c>
      <c r="AX101" s="1" t="s">
        <v>120</v>
      </c>
      <c r="AY101" s="23">
        <v>14.935695538057701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68.892311321186853</v>
      </c>
      <c r="BG101" s="24">
        <v>28.550878013929918</v>
      </c>
      <c r="BH101" s="24">
        <v>2.5568106648832369</v>
      </c>
      <c r="BI101" s="21"/>
      <c r="BJ101" s="25">
        <f t="shared" ca="1" si="11"/>
        <v>0.85182409629789002</v>
      </c>
      <c r="BK101" s="24">
        <f t="shared" ca="1" si="12"/>
        <v>48.483720725774695</v>
      </c>
      <c r="BL101" s="23">
        <f t="shared" si="13"/>
        <v>4.4861911929461344</v>
      </c>
      <c r="BM101" s="23">
        <f t="shared" ca="1" si="14"/>
        <v>2.5861214711168587</v>
      </c>
      <c r="BN101" s="22">
        <f t="shared" si="15"/>
        <v>2.8608422728644829</v>
      </c>
      <c r="BO101" s="21"/>
      <c r="BP101" s="2"/>
    </row>
    <row r="102" spans="1:68" x14ac:dyDescent="0.2">
      <c r="A102">
        <v>4.45</v>
      </c>
      <c r="B102">
        <v>2.02</v>
      </c>
      <c r="C102">
        <v>0.21210999999999999</v>
      </c>
      <c r="D102">
        <v>1.78E-2</v>
      </c>
      <c r="E102">
        <v>2.4299999999999999E-2</v>
      </c>
      <c r="F102">
        <v>1.92015</v>
      </c>
      <c r="G102">
        <v>1.9337500000000001</v>
      </c>
      <c r="H102" s="21"/>
      <c r="I102" s="17">
        <f t="shared" si="9"/>
        <v>14.599737532808399</v>
      </c>
      <c r="J102" s="16">
        <f t="shared" si="10"/>
        <v>-15.099737532808399</v>
      </c>
      <c r="K102" s="10">
        <v>125</v>
      </c>
      <c r="L102" s="16">
        <v>1609.9081364829392</v>
      </c>
      <c r="M102" s="16">
        <v>709.12073490813748</v>
      </c>
      <c r="N102" s="16">
        <v>6.3265529308836399</v>
      </c>
      <c r="O102" s="16">
        <v>19.521793634496916</v>
      </c>
      <c r="P102" s="16">
        <v>19.889015747536874</v>
      </c>
      <c r="Q102" s="16">
        <v>0.91356973856551582</v>
      </c>
      <c r="R102" s="16">
        <v>4.5933381026090023</v>
      </c>
      <c r="S102" s="16">
        <v>25.501535627774807</v>
      </c>
      <c r="T102" s="20" t="s">
        <v>33</v>
      </c>
      <c r="U102" s="10">
        <v>3</v>
      </c>
      <c r="V102" s="20" t="s">
        <v>144</v>
      </c>
      <c r="W102" s="10">
        <v>4</v>
      </c>
      <c r="X102" s="20" t="s">
        <v>144</v>
      </c>
      <c r="Y102" s="10">
        <v>4</v>
      </c>
      <c r="Z102" s="20" t="s">
        <v>123</v>
      </c>
      <c r="AA102" s="15">
        <v>4</v>
      </c>
      <c r="AB102" s="11">
        <v>77.585001068738094</v>
      </c>
      <c r="AC102" s="10">
        <v>20.372312412715829</v>
      </c>
      <c r="AD102" s="19">
        <v>2.0426865185460765</v>
      </c>
      <c r="AE102" s="12">
        <v>1952.1793634496917</v>
      </c>
      <c r="AF102" s="10">
        <v>2232.5331943219235</v>
      </c>
      <c r="AG102" s="10">
        <v>1325.9343831691249</v>
      </c>
      <c r="AH102" s="10">
        <v>394.45678690747542</v>
      </c>
      <c r="AI102" s="10">
        <v>2.1770659543481092</v>
      </c>
      <c r="AJ102" s="10"/>
      <c r="AK102" s="10"/>
      <c r="AL102" s="10"/>
      <c r="AM102" s="10"/>
      <c r="AN102" s="10">
        <v>19.521793634496916</v>
      </c>
      <c r="AO102" s="10">
        <v>4.8552253116710977</v>
      </c>
      <c r="AP102" s="10">
        <v>10.281540682183874</v>
      </c>
      <c r="AQ102" s="10">
        <v>111.47500000000001</v>
      </c>
      <c r="AR102" s="10"/>
      <c r="AS102" s="10"/>
      <c r="AT102" s="10">
        <v>15.841558474707467</v>
      </c>
      <c r="AU102" s="10">
        <v>1</v>
      </c>
      <c r="AV102" s="16"/>
      <c r="AW102" s="19">
        <v>334.87997914828856</v>
      </c>
      <c r="AX102" s="1" t="s">
        <v>120</v>
      </c>
      <c r="AY102" s="23">
        <v>15.099737532808399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77.585001068738094</v>
      </c>
      <c r="BG102" s="24">
        <v>20.372312412715829</v>
      </c>
      <c r="BH102" s="24">
        <v>2.0426865185460765</v>
      </c>
      <c r="BI102" s="21"/>
      <c r="BJ102" s="25">
        <f t="shared" ca="1" si="11"/>
        <v>0.864815570145125</v>
      </c>
      <c r="BK102" s="24">
        <f t="shared" ca="1" si="12"/>
        <v>46.417825193077185</v>
      </c>
      <c r="BL102" s="23">
        <f t="shared" si="13"/>
        <v>4.7870822989251902</v>
      </c>
      <c r="BM102" s="23">
        <f t="shared" ca="1" si="14"/>
        <v>2.619583011322026</v>
      </c>
      <c r="BN102" s="22">
        <f t="shared" si="15"/>
        <v>2.892726331518737</v>
      </c>
      <c r="BO102" s="21"/>
      <c r="BP102" s="2"/>
    </row>
    <row r="103" spans="1:68" x14ac:dyDescent="0.2">
      <c r="A103">
        <v>4.5</v>
      </c>
      <c r="B103">
        <v>2.02</v>
      </c>
      <c r="C103">
        <v>0.20851</v>
      </c>
      <c r="D103">
        <v>8.3599999999999994E-3</v>
      </c>
      <c r="E103">
        <v>2.3120000000000002E-2</v>
      </c>
      <c r="F103">
        <v>1.9181999999999999</v>
      </c>
      <c r="G103">
        <v>1.93425</v>
      </c>
      <c r="H103" s="21"/>
      <c r="I103" s="17">
        <f t="shared" si="9"/>
        <v>14.763779527559054</v>
      </c>
      <c r="J103" s="16">
        <f t="shared" si="10"/>
        <v>-15.263779527559054</v>
      </c>
      <c r="K103" s="10">
        <v>125</v>
      </c>
      <c r="L103" s="16">
        <v>1630.413385826771</v>
      </c>
      <c r="M103" s="16">
        <v>719.38976377952849</v>
      </c>
      <c r="N103" s="16">
        <v>6.3976377952755898</v>
      </c>
      <c r="O103" s="16">
        <v>18.567830595482544</v>
      </c>
      <c r="P103" s="16">
        <v>18.930508166378957</v>
      </c>
      <c r="Q103" s="16">
        <v>0.84644568554513544</v>
      </c>
      <c r="R103" s="16">
        <v>4.4713310287594048</v>
      </c>
      <c r="S103" s="16">
        <v>25.185942423361862</v>
      </c>
      <c r="T103" s="20" t="s">
        <v>33</v>
      </c>
      <c r="U103" s="10">
        <v>3</v>
      </c>
      <c r="V103" s="20" t="s">
        <v>144</v>
      </c>
      <c r="W103" s="10">
        <v>4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75.833000061214435</v>
      </c>
      <c r="AC103" s="10">
        <v>22.016418976182038</v>
      </c>
      <c r="AD103" s="19">
        <v>2.150580962603529</v>
      </c>
      <c r="AE103" s="12">
        <v>1856.7830595482544</v>
      </c>
      <c r="AF103" s="10">
        <v>2118.5614054007665</v>
      </c>
      <c r="AG103" s="10">
        <v>1262.0338777585971</v>
      </c>
      <c r="AH103" s="10">
        <v>386.50226663491765</v>
      </c>
      <c r="AI103" s="10">
        <v>2.2364705130710383</v>
      </c>
      <c r="AJ103" s="10"/>
      <c r="AK103" s="10"/>
      <c r="AL103" s="10"/>
      <c r="AM103" s="10"/>
      <c r="AN103" s="10">
        <v>18.567830595482544</v>
      </c>
      <c r="AO103" s="10">
        <v>4.6450263642014811</v>
      </c>
      <c r="AP103" s="10">
        <v>9.8342371443101797</v>
      </c>
      <c r="AQ103" s="10">
        <v>111.47500000000001</v>
      </c>
      <c r="AR103" s="10"/>
      <c r="AS103" s="10"/>
      <c r="AT103" s="10">
        <v>14.765616695008848</v>
      </c>
      <c r="AU103" s="10">
        <v>1</v>
      </c>
      <c r="AV103" s="16"/>
      <c r="AW103" s="19">
        <v>317.78421081011498</v>
      </c>
      <c r="AX103" s="1" t="s">
        <v>120</v>
      </c>
      <c r="AY103" s="23">
        <v>15.2637795275591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75.833000061214435</v>
      </c>
      <c r="BG103" s="24">
        <v>22.016418976182038</v>
      </c>
      <c r="BH103" s="24">
        <v>2.150580962603529</v>
      </c>
      <c r="BI103" s="21"/>
      <c r="BJ103" s="25">
        <f t="shared" ca="1" si="11"/>
        <v>0.86903247908771331</v>
      </c>
      <c r="BK103" s="24">
        <f t="shared" ca="1" si="12"/>
        <v>43.715844441639568</v>
      </c>
      <c r="BL103" s="23">
        <f t="shared" si="13"/>
        <v>4.6725453991752142</v>
      </c>
      <c r="BM103" s="23">
        <f t="shared" ca="1" si="14"/>
        <v>2.6300141974467555</v>
      </c>
      <c r="BN103" s="22">
        <f t="shared" si="15"/>
        <v>2.9014987351091337</v>
      </c>
      <c r="BO103" s="21"/>
      <c r="BP103" s="2"/>
    </row>
    <row r="104" spans="1:68" x14ac:dyDescent="0.2">
      <c r="A104">
        <v>4.55</v>
      </c>
      <c r="B104">
        <v>2.02</v>
      </c>
      <c r="C104">
        <v>0.20405999999999999</v>
      </c>
      <c r="D104">
        <v>1.4499999999999999E-3</v>
      </c>
      <c r="E104">
        <v>2.6280000000000001E-2</v>
      </c>
      <c r="F104">
        <v>1.9158299999999999</v>
      </c>
      <c r="G104">
        <v>1.93943</v>
      </c>
      <c r="H104" s="21"/>
      <c r="I104" s="17">
        <f t="shared" si="9"/>
        <v>14.92782152230971</v>
      </c>
      <c r="J104" s="16">
        <f t="shared" si="10"/>
        <v>-15.42782152230971</v>
      </c>
      <c r="K104" s="10">
        <v>125</v>
      </c>
      <c r="L104" s="16">
        <v>1650.918635170603</v>
      </c>
      <c r="M104" s="16">
        <v>729.65879265091962</v>
      </c>
      <c r="N104" s="16">
        <v>6.4687226596675407</v>
      </c>
      <c r="O104" s="16">
        <v>17.388626283367554</v>
      </c>
      <c r="P104" s="16">
        <v>17.763473984072107</v>
      </c>
      <c r="Q104" s="16">
        <v>0.79731144758212391</v>
      </c>
      <c r="R104" s="16">
        <v>4.4884882782334445</v>
      </c>
      <c r="S104" s="16">
        <v>26.031090326705002</v>
      </c>
      <c r="T104" s="20" t="s">
        <v>33</v>
      </c>
      <c r="U104" s="10">
        <v>3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78.226293863319043</v>
      </c>
      <c r="AC104" s="10">
        <v>19.772048214297016</v>
      </c>
      <c r="AD104" s="19">
        <v>2.001657922383945</v>
      </c>
      <c r="AE104" s="12">
        <v>1738.8626283367553</v>
      </c>
      <c r="AF104" s="10">
        <v>1980.0570751679707</v>
      </c>
      <c r="AG104" s="10">
        <v>1184.2315989381405</v>
      </c>
      <c r="AH104" s="10">
        <v>402.42584915048491</v>
      </c>
      <c r="AI104" s="10">
        <v>2.2279216030248268</v>
      </c>
      <c r="AJ104" s="10"/>
      <c r="AK104" s="10"/>
      <c r="AL104" s="10"/>
      <c r="AM104" s="10"/>
      <c r="AN104" s="10">
        <v>17.388626283367554</v>
      </c>
      <c r="AO104" s="10">
        <v>4.410628303871035</v>
      </c>
      <c r="AP104" s="10">
        <v>9.2896211925669832</v>
      </c>
      <c r="AQ104" s="10">
        <v>111.47500000000001</v>
      </c>
      <c r="AR104" s="10"/>
      <c r="AS104" s="10"/>
      <c r="AT104" s="10">
        <v>13.547654227686346</v>
      </c>
      <c r="AU104" s="10">
        <v>1</v>
      </c>
      <c r="AV104" s="16"/>
      <c r="AW104" s="19">
        <v>297.00856127519563</v>
      </c>
      <c r="AX104" s="1" t="s">
        <v>120</v>
      </c>
      <c r="AY104" s="23">
        <v>15.427821522309699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78.226293863319043</v>
      </c>
      <c r="BG104" s="24">
        <v>19.772048214297016</v>
      </c>
      <c r="BH104" s="24">
        <v>2.001657922383945</v>
      </c>
      <c r="BI104" s="21"/>
      <c r="BJ104" s="25">
        <f t="shared" ca="1" si="11"/>
        <v>0.87820697484858234</v>
      </c>
      <c r="BK104" s="24">
        <f t="shared" ca="1" si="12"/>
        <v>40.771453763676952</v>
      </c>
      <c r="BL104" s="23">
        <f t="shared" si="13"/>
        <v>4.7072308253438191</v>
      </c>
      <c r="BM104" s="23">
        <f t="shared" ca="1" si="14"/>
        <v>2.6534574224646104</v>
      </c>
      <c r="BN104" s="22">
        <f t="shared" si="15"/>
        <v>2.923743733147981</v>
      </c>
      <c r="BO104" s="21"/>
      <c r="BP104" s="2"/>
    </row>
    <row r="105" spans="1:68" x14ac:dyDescent="0.2">
      <c r="A105">
        <v>4.5999999999999996</v>
      </c>
      <c r="B105">
        <v>2.0699999999999998</v>
      </c>
      <c r="C105">
        <v>0.20354</v>
      </c>
      <c r="D105">
        <v>-1.81E-3</v>
      </c>
      <c r="E105">
        <v>2.784E-2</v>
      </c>
      <c r="F105">
        <v>1.9158500000000001</v>
      </c>
      <c r="G105">
        <v>1.9357800000000001</v>
      </c>
      <c r="H105" s="21"/>
      <c r="I105" s="17">
        <f t="shared" si="9"/>
        <v>15.091863517060366</v>
      </c>
      <c r="J105" s="16">
        <f t="shared" si="10"/>
        <v>-15.591863517060366</v>
      </c>
      <c r="K105" s="10">
        <v>125</v>
      </c>
      <c r="L105" s="16">
        <v>1671.423884514435</v>
      </c>
      <c r="M105" s="16">
        <v>739.92782152231075</v>
      </c>
      <c r="N105" s="16">
        <v>6.5398075240594924</v>
      </c>
      <c r="O105" s="16">
        <v>17.250831622176587</v>
      </c>
      <c r="P105" s="16">
        <v>17.631687361647185</v>
      </c>
      <c r="Q105" s="16">
        <v>0.77413089537381463</v>
      </c>
      <c r="R105" s="16">
        <v>4.3905661409226227</v>
      </c>
      <c r="S105" s="16">
        <v>26.448315241013642</v>
      </c>
      <c r="T105" s="20" t="s">
        <v>33</v>
      </c>
      <c r="U105" s="10">
        <v>3</v>
      </c>
      <c r="V105" s="20" t="s">
        <v>144</v>
      </c>
      <c r="W105" s="10">
        <v>4</v>
      </c>
      <c r="X105" s="20" t="s">
        <v>144</v>
      </c>
      <c r="Y105" s="10">
        <v>4</v>
      </c>
      <c r="Z105" s="20" t="s">
        <v>123</v>
      </c>
      <c r="AA105" s="15">
        <v>4</v>
      </c>
      <c r="AB105" s="11">
        <v>75.983074439735134</v>
      </c>
      <c r="AC105" s="10">
        <v>21.875382843156132</v>
      </c>
      <c r="AD105" s="19">
        <v>2.1415427171087287</v>
      </c>
      <c r="AE105" s="12">
        <v>1725.0831622176588</v>
      </c>
      <c r="AF105" s="10">
        <v>1963.3465755095192</v>
      </c>
      <c r="AG105" s="10">
        <v>1175.4458241098123</v>
      </c>
      <c r="AH105" s="10">
        <v>409.54644446305679</v>
      </c>
      <c r="AI105" s="10">
        <v>2.2776106039706816</v>
      </c>
      <c r="AJ105" s="10"/>
      <c r="AK105" s="10"/>
      <c r="AL105" s="10"/>
      <c r="AM105" s="10"/>
      <c r="AN105" s="10">
        <v>17.250831622176587</v>
      </c>
      <c r="AO105" s="10">
        <v>4.3777501091837969</v>
      </c>
      <c r="AP105" s="10">
        <v>9.2281207687686866</v>
      </c>
      <c r="AQ105" s="10">
        <v>111.47500000000001</v>
      </c>
      <c r="AR105" s="10"/>
      <c r="AS105" s="10"/>
      <c r="AT105" s="10">
        <v>13.229282029685823</v>
      </c>
      <c r="AU105" s="10">
        <v>1</v>
      </c>
      <c r="AV105" s="16"/>
      <c r="AW105" s="19">
        <v>294.50198632642793</v>
      </c>
      <c r="AX105" s="1" t="s">
        <v>120</v>
      </c>
      <c r="AY105" s="23">
        <v>15.5918635170604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75.983074439735134</v>
      </c>
      <c r="BG105" s="24">
        <v>21.875382843156132</v>
      </c>
      <c r="BH105" s="24">
        <v>2.1415427171087287</v>
      </c>
      <c r="BI105" s="21"/>
      <c r="BJ105" s="25">
        <f t="shared" ca="1" si="11"/>
        <v>0.87835469421677348</v>
      </c>
      <c r="BK105" s="24">
        <f t="shared" ca="1" si="12"/>
        <v>39.942582655713203</v>
      </c>
      <c r="BL105" s="23">
        <f t="shared" si="13"/>
        <v>4.609026127057354</v>
      </c>
      <c r="BM105" s="23">
        <f t="shared" ca="1" si="14"/>
        <v>2.6532083209924973</v>
      </c>
      <c r="BN105" s="22">
        <f t="shared" si="15"/>
        <v>2.920109180758069</v>
      </c>
      <c r="BO105" s="21"/>
      <c r="BP105" s="2"/>
    </row>
    <row r="106" spans="1:68" x14ac:dyDescent="0.2">
      <c r="A106">
        <v>4.6500000000000004</v>
      </c>
      <c r="B106">
        <v>2.02</v>
      </c>
      <c r="C106">
        <v>0.20155999999999999</v>
      </c>
      <c r="D106">
        <v>3.5E-4</v>
      </c>
      <c r="E106">
        <v>2.494E-2</v>
      </c>
      <c r="F106">
        <v>1.91658</v>
      </c>
      <c r="G106">
        <v>1.9372499999999999</v>
      </c>
      <c r="H106" s="21"/>
      <c r="I106" s="17">
        <f t="shared" si="9"/>
        <v>15.255905511811024</v>
      </c>
      <c r="J106" s="16">
        <f t="shared" si="10"/>
        <v>-15.755905511811024</v>
      </c>
      <c r="K106" s="10">
        <v>125</v>
      </c>
      <c r="L106" s="16">
        <v>1691.9291338582673</v>
      </c>
      <c r="M106" s="16">
        <v>750.19685039370199</v>
      </c>
      <c r="N106" s="16">
        <v>6.6108923884514432</v>
      </c>
      <c r="O106" s="16">
        <v>16.72615195071868</v>
      </c>
      <c r="P106" s="16">
        <v>17.095838900175476</v>
      </c>
      <c r="Q106" s="16">
        <v>0.78948978886152876</v>
      </c>
      <c r="R106" s="16">
        <v>4.6180230959793684</v>
      </c>
      <c r="S106" s="16">
        <v>25.67270482338861</v>
      </c>
      <c r="T106" s="20" t="s">
        <v>33</v>
      </c>
      <c r="U106" s="10">
        <v>3</v>
      </c>
      <c r="V106" s="20" t="s">
        <v>144</v>
      </c>
      <c r="W106" s="10">
        <v>4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82.58955632285884</v>
      </c>
      <c r="AC106" s="10">
        <v>15.719374476674304</v>
      </c>
      <c r="AD106" s="19">
        <v>1.6910692004668593</v>
      </c>
      <c r="AE106" s="12">
        <v>1672.6151950718681</v>
      </c>
      <c r="AF106" s="10">
        <v>1899.0993889043868</v>
      </c>
      <c r="AG106" s="10">
        <v>1139.7225933450318</v>
      </c>
      <c r="AH106" s="10">
        <v>392.12871294727881</v>
      </c>
      <c r="AI106" s="10">
        <v>2.1654287542880395</v>
      </c>
      <c r="AJ106" s="10"/>
      <c r="AK106" s="10"/>
      <c r="AL106" s="10"/>
      <c r="AM106" s="10"/>
      <c r="AN106" s="10">
        <v>16.72615195071868</v>
      </c>
      <c r="AO106" s="10">
        <v>4.3046625860207017</v>
      </c>
      <c r="AP106" s="10">
        <v>8.9780581534152226</v>
      </c>
      <c r="AQ106" s="10">
        <v>111.47500000000001</v>
      </c>
      <c r="AR106" s="10"/>
      <c r="AS106" s="10"/>
      <c r="AT106" s="10">
        <v>12.589016617373481</v>
      </c>
      <c r="AU106" s="10">
        <v>1</v>
      </c>
      <c r="AV106" s="16"/>
      <c r="AW106" s="19">
        <v>284.86490833565801</v>
      </c>
      <c r="AX106" s="1" t="s">
        <v>120</v>
      </c>
      <c r="AY106" s="23">
        <v>15.755905511810999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82.58955632285884</v>
      </c>
      <c r="BG106" s="24">
        <v>15.719374476674304</v>
      </c>
      <c r="BH106" s="24">
        <v>1.6910692004668593</v>
      </c>
      <c r="BI106" s="21"/>
      <c r="BJ106" s="25">
        <f t="shared" ca="1" si="11"/>
        <v>0.88878962099464986</v>
      </c>
      <c r="BK106" s="24">
        <f t="shared" ca="1" si="12"/>
        <v>38.594997923057399</v>
      </c>
      <c r="BL106" s="23">
        <f t="shared" si="13"/>
        <v>4.8584362726195147</v>
      </c>
      <c r="BM106" s="23">
        <f t="shared" ca="1" si="14"/>
        <v>2.6799597639027608</v>
      </c>
      <c r="BN106" s="22">
        <f t="shared" si="15"/>
        <v>2.9444351677623959</v>
      </c>
      <c r="BO106" s="21"/>
      <c r="BP106" s="2"/>
    </row>
    <row r="107" spans="1:68" x14ac:dyDescent="0.2">
      <c r="A107">
        <v>4.7</v>
      </c>
      <c r="B107">
        <v>2.02</v>
      </c>
      <c r="C107">
        <v>0.19925000000000001</v>
      </c>
      <c r="D107">
        <v>-1.26E-2</v>
      </c>
      <c r="E107">
        <v>2.332E-2</v>
      </c>
      <c r="F107">
        <v>1.91615</v>
      </c>
      <c r="G107">
        <v>1.9384300000000001</v>
      </c>
      <c r="H107" s="21"/>
      <c r="I107" s="17">
        <f t="shared" si="9"/>
        <v>15.41994750656168</v>
      </c>
      <c r="J107" s="16">
        <f t="shared" si="10"/>
        <v>-15.91994750656168</v>
      </c>
      <c r="K107" s="10">
        <v>125</v>
      </c>
      <c r="L107" s="16">
        <v>1712.4343832020993</v>
      </c>
      <c r="M107" s="16">
        <v>760.46587926509312</v>
      </c>
      <c r="N107" s="16">
        <v>6.6819772528433941</v>
      </c>
      <c r="O107" s="16">
        <v>16.114025667351129</v>
      </c>
      <c r="P107" s="16">
        <v>16.477473499627802</v>
      </c>
      <c r="Q107" s="16">
        <v>0.69740753392361288</v>
      </c>
      <c r="R107" s="16">
        <v>4.2324907027728864</v>
      </c>
      <c r="S107" s="16">
        <v>25.239432796991178</v>
      </c>
      <c r="T107" s="20" t="s">
        <v>33</v>
      </c>
      <c r="U107" s="10">
        <v>3</v>
      </c>
      <c r="V107" s="20" t="s">
        <v>144</v>
      </c>
      <c r="W107" s="10">
        <v>4</v>
      </c>
      <c r="X107" s="20" t="s">
        <v>144</v>
      </c>
      <c r="Y107" s="10">
        <v>4</v>
      </c>
      <c r="Z107" s="20" t="s">
        <v>123</v>
      </c>
      <c r="AA107" s="15">
        <v>4</v>
      </c>
      <c r="AB107" s="11">
        <v>73.796722771677182</v>
      </c>
      <c r="AC107" s="10">
        <v>23.932669112458981</v>
      </c>
      <c r="AD107" s="19">
        <v>2.2706081158638396</v>
      </c>
      <c r="AE107" s="12">
        <v>1611.4025667351129</v>
      </c>
      <c r="AF107" s="10">
        <v>1825.1443271138469</v>
      </c>
      <c r="AG107" s="10">
        <v>1098.4982333085202</v>
      </c>
      <c r="AH107" s="10">
        <v>381.75337119389735</v>
      </c>
      <c r="AI107" s="10">
        <v>2.3626750068106634</v>
      </c>
      <c r="AJ107" s="10"/>
      <c r="AK107" s="10"/>
      <c r="AL107" s="10"/>
      <c r="AM107" s="10"/>
      <c r="AN107" s="10">
        <v>16.114025667351129</v>
      </c>
      <c r="AO107" s="10">
        <v>4.128147065040098</v>
      </c>
      <c r="AP107" s="10">
        <v>8.6894876331596418</v>
      </c>
      <c r="AQ107" s="10">
        <v>111.47500000000001</v>
      </c>
      <c r="AR107" s="10"/>
      <c r="AS107" s="10"/>
      <c r="AT107" s="10">
        <v>11.901286364874187</v>
      </c>
      <c r="AU107" s="10">
        <v>1</v>
      </c>
      <c r="AV107" s="16"/>
      <c r="AW107" s="19">
        <v>273.77164906707702</v>
      </c>
      <c r="AX107" s="1" t="s">
        <v>120</v>
      </c>
      <c r="AY107" s="23">
        <v>15.9199475065617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73.796722771677182</v>
      </c>
      <c r="BG107" s="24">
        <v>23.932669112458981</v>
      </c>
      <c r="BH107" s="24">
        <v>2.2706081158638396</v>
      </c>
      <c r="BI107" s="21"/>
      <c r="BJ107" s="25">
        <f t="shared" ca="1" si="11"/>
        <v>0.88558376714750098</v>
      </c>
      <c r="BK107" s="24">
        <f t="shared" ca="1" si="12"/>
        <v>36.536058352436562</v>
      </c>
      <c r="BL107" s="23">
        <f t="shared" si="13"/>
        <v>4.4644778894336454</v>
      </c>
      <c r="BM107" s="23">
        <f t="shared" ca="1" si="14"/>
        <v>2.6709086329940588</v>
      </c>
      <c r="BN107" s="22">
        <f t="shared" si="15"/>
        <v>2.9327619841914667</v>
      </c>
      <c r="BO107" s="21"/>
      <c r="BP107" s="2"/>
    </row>
    <row r="108" spans="1:68" x14ac:dyDescent="0.2">
      <c r="A108">
        <v>4.75</v>
      </c>
      <c r="B108">
        <v>2.02</v>
      </c>
      <c r="C108">
        <v>0.19423000000000001</v>
      </c>
      <c r="D108">
        <v>-3.6760000000000001E-2</v>
      </c>
      <c r="E108">
        <v>2.6589999999999999E-2</v>
      </c>
      <c r="F108">
        <v>1.91275</v>
      </c>
      <c r="G108">
        <v>1.93825</v>
      </c>
      <c r="H108" s="21"/>
      <c r="I108" s="17">
        <f t="shared" si="9"/>
        <v>15.583989501312335</v>
      </c>
      <c r="J108" s="16">
        <f t="shared" si="10"/>
        <v>-16.083989501312335</v>
      </c>
      <c r="K108" s="10">
        <v>125</v>
      </c>
      <c r="L108" s="16">
        <v>1732.9396325459311</v>
      </c>
      <c r="M108" s="16">
        <v>770.73490813648414</v>
      </c>
      <c r="N108" s="16">
        <v>6.7530621172353449</v>
      </c>
      <c r="O108" s="16">
        <v>14.783777207392196</v>
      </c>
      <c r="P108" s="16">
        <v>15.159818813236155</v>
      </c>
      <c r="Q108" s="16">
        <v>0.52561546602399534</v>
      </c>
      <c r="R108" s="16">
        <v>3.4671619265335574</v>
      </c>
      <c r="S108" s="16">
        <v>26.114000405830435</v>
      </c>
      <c r="T108" s="20" t="s">
        <v>122</v>
      </c>
      <c r="U108" s="10">
        <v>4</v>
      </c>
      <c r="V108" s="20" t="s">
        <v>144</v>
      </c>
      <c r="W108" s="10">
        <v>4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56.98880614747047</v>
      </c>
      <c r="AC108" s="10">
        <v>39.50722660923352</v>
      </c>
      <c r="AD108" s="19">
        <v>3.5039672432960076</v>
      </c>
      <c r="AE108" s="12">
        <v>1478.3777207392197</v>
      </c>
      <c r="AF108" s="10">
        <v>1668.919937576957</v>
      </c>
      <c r="AG108" s="10">
        <v>1010.6545875490771</v>
      </c>
      <c r="AH108" s="10">
        <v>398.28215907967041</v>
      </c>
      <c r="AI108" s="10">
        <v>2.8842033374535596</v>
      </c>
      <c r="AJ108" s="10"/>
      <c r="AK108" s="10"/>
      <c r="AL108" s="10"/>
      <c r="AM108" s="10"/>
      <c r="AN108" s="10">
        <v>9.8558514715947982</v>
      </c>
      <c r="AO108" s="10">
        <v>3.7488934243153174</v>
      </c>
      <c r="AP108" s="10">
        <v>8.0745821128435384</v>
      </c>
      <c r="AQ108" s="10">
        <v>114.66</v>
      </c>
      <c r="AR108" s="10"/>
      <c r="AS108" s="10"/>
      <c r="AT108" s="10">
        <v>10.680452622409307</v>
      </c>
      <c r="AU108" s="10">
        <v>1</v>
      </c>
      <c r="AV108" s="16"/>
      <c r="AW108" s="19">
        <v>250.33799063654354</v>
      </c>
      <c r="AX108" s="1" t="s">
        <v>120</v>
      </c>
      <c r="AY108" s="23">
        <v>16.083989501312299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56.98880614747047</v>
      </c>
      <c r="BG108" s="24">
        <v>39.50722660923352</v>
      </c>
      <c r="BH108" s="24">
        <v>3.5039672432960076</v>
      </c>
      <c r="BI108" s="21"/>
      <c r="BJ108" s="25">
        <f t="shared" ca="1" si="11"/>
        <v>0.8769232300038271</v>
      </c>
      <c r="BK108" s="24">
        <f t="shared" ca="1" si="12"/>
        <v>32.747280264340496</v>
      </c>
      <c r="BL108" s="23">
        <f t="shared" si="13"/>
        <v>3.6773429805405948</v>
      </c>
      <c r="BM108" s="23">
        <f t="shared" ca="1" si="14"/>
        <v>2.6475407480262372</v>
      </c>
      <c r="BN108" s="22">
        <f t="shared" si="15"/>
        <v>2.9077374292729226</v>
      </c>
      <c r="BO108" s="21"/>
      <c r="BP108" s="2"/>
    </row>
    <row r="109" spans="1:68" x14ac:dyDescent="0.2">
      <c r="A109">
        <v>4.8</v>
      </c>
      <c r="B109">
        <v>2.02</v>
      </c>
      <c r="C109">
        <v>0.18953</v>
      </c>
      <c r="D109">
        <v>-5.2049999999999999E-2</v>
      </c>
      <c r="E109">
        <v>2.7050000000000001E-2</v>
      </c>
      <c r="F109">
        <v>1.9142999999999999</v>
      </c>
      <c r="G109">
        <v>1.93835</v>
      </c>
      <c r="H109" s="21"/>
      <c r="I109" s="17">
        <f t="shared" si="9"/>
        <v>15.748031496062991</v>
      </c>
      <c r="J109" s="16">
        <f t="shared" si="10"/>
        <v>-16.248031496062993</v>
      </c>
      <c r="K109" s="10">
        <v>125</v>
      </c>
      <c r="L109" s="16">
        <v>1753.4448818897631</v>
      </c>
      <c r="M109" s="16">
        <v>781.00393700787527</v>
      </c>
      <c r="N109" s="16">
        <v>6.8241469816272957</v>
      </c>
      <c r="O109" s="16">
        <v>13.538325462012319</v>
      </c>
      <c r="P109" s="16">
        <v>13.916138669030879</v>
      </c>
      <c r="Q109" s="16">
        <v>0.41689440980772258</v>
      </c>
      <c r="R109" s="16">
        <v>2.9957621127725882</v>
      </c>
      <c r="S109" s="16">
        <v>26.237028265177859</v>
      </c>
      <c r="T109" s="20" t="s">
        <v>122</v>
      </c>
      <c r="U109" s="10">
        <v>4</v>
      </c>
      <c r="V109" s="20" t="s">
        <v>144</v>
      </c>
      <c r="W109" s="10">
        <v>4</v>
      </c>
      <c r="X109" s="20" t="s">
        <v>144</v>
      </c>
      <c r="Y109" s="10">
        <v>4</v>
      </c>
      <c r="Z109" s="20" t="s">
        <v>123</v>
      </c>
      <c r="AA109" s="15">
        <v>4</v>
      </c>
      <c r="AB109" s="11">
        <v>48.088152637426646</v>
      </c>
      <c r="AC109" s="10">
        <v>47.117892445602067</v>
      </c>
      <c r="AD109" s="19">
        <v>4.7939549169712912</v>
      </c>
      <c r="AE109" s="12">
        <v>1353.8325462012319</v>
      </c>
      <c r="AF109" s="10">
        <v>1521.3984353561109</v>
      </c>
      <c r="AG109" s="10">
        <v>918.71040017731593</v>
      </c>
      <c r="AH109" s="10">
        <v>399.35070069018298</v>
      </c>
      <c r="AI109" s="10">
        <v>3.3380487580654279</v>
      </c>
      <c r="AJ109" s="10"/>
      <c r="AK109" s="10"/>
      <c r="AL109" s="10"/>
      <c r="AM109" s="10"/>
      <c r="AN109" s="10">
        <v>9.0255503080082118</v>
      </c>
      <c r="AO109" s="10">
        <v>3.4279144614745758</v>
      </c>
      <c r="AP109" s="10">
        <v>7.3496832014185269</v>
      </c>
      <c r="AQ109" s="10">
        <v>114.66</v>
      </c>
      <c r="AR109" s="10"/>
      <c r="AS109" s="10"/>
      <c r="AT109" s="10">
        <v>9.5558911454868287</v>
      </c>
      <c r="AU109" s="10">
        <v>1</v>
      </c>
      <c r="AV109" s="16"/>
      <c r="AW109" s="19">
        <v>228.20976530341665</v>
      </c>
      <c r="AX109" s="1" t="s">
        <v>120</v>
      </c>
      <c r="AY109" s="23">
        <v>16.248031496063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48.088152637426646</v>
      </c>
      <c r="BG109" s="24">
        <v>47.117892445602067</v>
      </c>
      <c r="BH109" s="24">
        <v>4.7939549169712912</v>
      </c>
      <c r="BI109" s="21"/>
      <c r="BJ109" s="25">
        <f t="shared" ca="1" si="11"/>
        <v>0.87485404592351312</v>
      </c>
      <c r="BK109" s="24">
        <f t="shared" ca="1" si="12"/>
        <v>29.468721446261696</v>
      </c>
      <c r="BL109" s="23">
        <f t="shared" si="13"/>
        <v>3.1971861509394945</v>
      </c>
      <c r="BM109" s="23">
        <f t="shared" ca="1" si="14"/>
        <v>2.6414730023323254</v>
      </c>
      <c r="BN109" s="22">
        <f t="shared" si="15"/>
        <v>2.8998344343704652</v>
      </c>
      <c r="BO109" s="21"/>
      <c r="BP109" s="2"/>
    </row>
    <row r="110" spans="1:68" x14ac:dyDescent="0.2">
      <c r="A110">
        <v>4.8499999999999996</v>
      </c>
      <c r="B110">
        <v>2.02</v>
      </c>
      <c r="C110">
        <v>0.18931999999999999</v>
      </c>
      <c r="D110">
        <v>-5.9139999999999998E-2</v>
      </c>
      <c r="E110">
        <v>2.81E-2</v>
      </c>
      <c r="F110">
        <v>1.9042300000000001</v>
      </c>
      <c r="G110">
        <v>1.9289799999999999</v>
      </c>
      <c r="H110" s="21"/>
      <c r="I110" s="17">
        <f t="shared" si="9"/>
        <v>15.912073490813647</v>
      </c>
      <c r="J110" s="16">
        <f t="shared" si="10"/>
        <v>-16.412073490813647</v>
      </c>
      <c r="K110" s="10">
        <v>125</v>
      </c>
      <c r="L110" s="16">
        <v>1773.9501312335951</v>
      </c>
      <c r="M110" s="16">
        <v>791.27296587926639</v>
      </c>
      <c r="N110" s="16">
        <v>6.8952318460192465</v>
      </c>
      <c r="O110" s="16">
        <v>13.482677618069808</v>
      </c>
      <c r="P110" s="16">
        <v>13.864534697334745</v>
      </c>
      <c r="Q110" s="16">
        <v>0.36648026405406819</v>
      </c>
      <c r="R110" s="16">
        <v>2.6432929200611301</v>
      </c>
      <c r="S110" s="16">
        <v>26.517852726731746</v>
      </c>
      <c r="T110" s="20" t="s">
        <v>122</v>
      </c>
      <c r="U110" s="10">
        <v>5</v>
      </c>
      <c r="V110" s="20" t="s">
        <v>144</v>
      </c>
      <c r="W110" s="10">
        <v>4</v>
      </c>
      <c r="X110" s="20" t="s">
        <v>144</v>
      </c>
      <c r="Y110" s="10">
        <v>4</v>
      </c>
      <c r="Z110" s="20" t="s">
        <v>123</v>
      </c>
      <c r="AA110" s="15">
        <v>4</v>
      </c>
      <c r="AB110" s="11">
        <v>40.045546073416041</v>
      </c>
      <c r="AC110" s="10">
        <v>53.243582220581935</v>
      </c>
      <c r="AD110" s="19">
        <v>6.7108717060020258</v>
      </c>
      <c r="AE110" s="12">
        <v>1348.2677618069806</v>
      </c>
      <c r="AF110" s="10">
        <v>1514.1211887245756</v>
      </c>
      <c r="AG110" s="10">
        <v>914.84010230010585</v>
      </c>
      <c r="AH110" s="10">
        <v>403.66534383180004</v>
      </c>
      <c r="AI110" s="10">
        <v>3.7831599835589675</v>
      </c>
      <c r="AJ110" s="10"/>
      <c r="AK110" s="10"/>
      <c r="AL110" s="10"/>
      <c r="AM110" s="10"/>
      <c r="AN110" s="10">
        <v>6.7413388090349038</v>
      </c>
      <c r="AO110" s="10">
        <v>3.3694164835470564</v>
      </c>
      <c r="AP110" s="10">
        <v>7.3187208184008474</v>
      </c>
      <c r="AQ110" s="10">
        <v>114.66</v>
      </c>
      <c r="AR110" s="10"/>
      <c r="AS110" s="10"/>
      <c r="AT110" s="10">
        <v>9.3766866101018209</v>
      </c>
      <c r="AU110" s="10">
        <v>1</v>
      </c>
      <c r="AV110" s="16"/>
      <c r="AW110" s="19">
        <v>227.11817830868637</v>
      </c>
      <c r="AX110" s="1" t="s">
        <v>120</v>
      </c>
      <c r="AY110" s="23">
        <v>16.412073490813601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40.045546073416041</v>
      </c>
      <c r="BG110" s="24">
        <v>53.243582220581935</v>
      </c>
      <c r="BH110" s="24">
        <v>6.7108717060020258</v>
      </c>
      <c r="BI110" s="21"/>
      <c r="BJ110" s="25">
        <f t="shared" ca="1" si="11"/>
        <v>0.86508823092112475</v>
      </c>
      <c r="BK110" s="24">
        <f t="shared" ca="1" si="12"/>
        <v>28.717932963411116</v>
      </c>
      <c r="BL110" s="23">
        <f t="shared" si="13"/>
        <v>2.8239536126527831</v>
      </c>
      <c r="BM110" s="23">
        <f t="shared" ca="1" si="14"/>
        <v>2.6152041256093472</v>
      </c>
      <c r="BN110" s="22">
        <f t="shared" si="15"/>
        <v>2.8696925598253884</v>
      </c>
      <c r="BO110" s="21"/>
      <c r="BP110" s="2"/>
    </row>
    <row r="111" spans="1:68" x14ac:dyDescent="0.2">
      <c r="A111">
        <v>4.9000000000000004</v>
      </c>
      <c r="B111">
        <v>2.02</v>
      </c>
      <c r="C111">
        <v>0.19309999999999999</v>
      </c>
      <c r="D111">
        <v>-5.441E-2</v>
      </c>
      <c r="E111">
        <v>2.8989999999999998E-2</v>
      </c>
      <c r="F111">
        <v>1.9108499999999999</v>
      </c>
      <c r="G111">
        <v>1.9373499999999999</v>
      </c>
      <c r="H111" s="21"/>
      <c r="I111" s="17">
        <f t="shared" si="9"/>
        <v>16.076115485564305</v>
      </c>
      <c r="J111" s="16">
        <f t="shared" si="10"/>
        <v>-16.576115485564305</v>
      </c>
      <c r="K111" s="10">
        <v>125</v>
      </c>
      <c r="L111" s="16">
        <v>1794.4553805774274</v>
      </c>
      <c r="M111" s="16">
        <v>801.54199475065764</v>
      </c>
      <c r="N111" s="16">
        <v>6.9663167104111983</v>
      </c>
      <c r="O111" s="16">
        <v>14.484338809034902</v>
      </c>
      <c r="P111" s="16">
        <v>14.869623551442006</v>
      </c>
      <c r="Q111" s="16">
        <v>0.4001133965526274</v>
      </c>
      <c r="R111" s="16">
        <v>2.6908105317422497</v>
      </c>
      <c r="S111" s="16">
        <v>26.755884889382187</v>
      </c>
      <c r="T111" s="20" t="s">
        <v>122</v>
      </c>
      <c r="U111" s="10">
        <v>5</v>
      </c>
      <c r="V111" s="20" t="s">
        <v>144</v>
      </c>
      <c r="W111" s="10">
        <v>4</v>
      </c>
      <c r="X111" s="20" t="s">
        <v>144</v>
      </c>
      <c r="Y111" s="10">
        <v>4</v>
      </c>
      <c r="Z111" s="20" t="s">
        <v>123</v>
      </c>
      <c r="AA111" s="15">
        <v>4</v>
      </c>
      <c r="AB111" s="11">
        <v>39.065434709639739</v>
      </c>
      <c r="AC111" s="10">
        <v>53.925255268703282</v>
      </c>
      <c r="AD111" s="19">
        <v>7.0093100216569812</v>
      </c>
      <c r="AE111" s="12">
        <v>1448.4338809034903</v>
      </c>
      <c r="AF111" s="10">
        <v>1631.1607451287337</v>
      </c>
      <c r="AG111" s="10">
        <v>990.22176635815038</v>
      </c>
      <c r="AH111" s="10">
        <v>407.09968825311751</v>
      </c>
      <c r="AI111" s="10">
        <v>3.7163523340029392</v>
      </c>
      <c r="AJ111" s="10"/>
      <c r="AK111" s="10"/>
      <c r="AL111" s="10"/>
      <c r="AM111" s="10"/>
      <c r="AN111" s="10">
        <v>7.2421694045174512</v>
      </c>
      <c r="AO111" s="10">
        <v>3.5889312119126018</v>
      </c>
      <c r="AP111" s="10">
        <v>7.9217741308652032</v>
      </c>
      <c r="AQ111" s="10">
        <v>114.66</v>
      </c>
      <c r="AR111" s="10"/>
      <c r="AS111" s="10"/>
      <c r="AT111" s="10">
        <v>10.001055099919279</v>
      </c>
      <c r="AU111" s="10">
        <v>1</v>
      </c>
      <c r="AV111" s="16"/>
      <c r="AW111" s="19">
        <v>244.67411176931006</v>
      </c>
      <c r="AX111" s="1" t="s">
        <v>120</v>
      </c>
      <c r="AY111" s="23">
        <v>16.576115485564301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39.065434709639739</v>
      </c>
      <c r="BG111" s="24">
        <v>53.925255268703282</v>
      </c>
      <c r="BH111" s="24">
        <v>7.0093100216569812</v>
      </c>
      <c r="BI111" s="21"/>
      <c r="BJ111" s="25">
        <f t="shared" ca="1" si="11"/>
        <v>0.85954044203892788</v>
      </c>
      <c r="BK111" s="24">
        <f t="shared" ca="1" si="12"/>
        <v>30.411870547241978</v>
      </c>
      <c r="BL111" s="23">
        <f t="shared" si="13"/>
        <v>2.8635990600942058</v>
      </c>
      <c r="BM111" s="23">
        <f t="shared" ca="1" si="14"/>
        <v>2.6000061835850348</v>
      </c>
      <c r="BN111" s="22">
        <f t="shared" si="15"/>
        <v>2.8492930136440533</v>
      </c>
      <c r="BO111" s="21"/>
      <c r="BP111" s="2"/>
    </row>
    <row r="112" spans="1:68" x14ac:dyDescent="0.2">
      <c r="A112">
        <v>4.95</v>
      </c>
      <c r="B112">
        <v>2.02</v>
      </c>
      <c r="C112">
        <v>0.19694999999999999</v>
      </c>
      <c r="D112">
        <v>-4.4409999999999998E-2</v>
      </c>
      <c r="E112">
        <v>3.3210000000000003E-2</v>
      </c>
      <c r="F112">
        <v>1.91113</v>
      </c>
      <c r="G112">
        <v>1.9393800000000001</v>
      </c>
      <c r="H112" s="21"/>
      <c r="I112" s="17">
        <f t="shared" si="9"/>
        <v>16.240157480314959</v>
      </c>
      <c r="J112" s="16">
        <f t="shared" si="10"/>
        <v>-16.740157480314959</v>
      </c>
      <c r="K112" s="10">
        <v>125</v>
      </c>
      <c r="L112" s="16">
        <v>1814.9606299212592</v>
      </c>
      <c r="M112" s="16">
        <v>811.81102362204865</v>
      </c>
      <c r="N112" s="16">
        <v>7.0374015748031491</v>
      </c>
      <c r="O112" s="16">
        <v>15.504549281314162</v>
      </c>
      <c r="P112" s="16">
        <v>15.906086538844797</v>
      </c>
      <c r="Q112" s="16">
        <v>0.47121938492167437</v>
      </c>
      <c r="R112" s="16">
        <v>2.9625098780324968</v>
      </c>
      <c r="S112" s="16">
        <v>27.884531772960688</v>
      </c>
      <c r="T112" s="20" t="s">
        <v>122</v>
      </c>
      <c r="U112" s="10">
        <v>5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43.371465790378906</v>
      </c>
      <c r="AC112" s="10">
        <v>50.817572528142946</v>
      </c>
      <c r="AD112" s="19">
        <v>5.8109616814781475</v>
      </c>
      <c r="AE112" s="12">
        <v>1550.4549281314162</v>
      </c>
      <c r="AF112" s="10">
        <v>1751.8913760382484</v>
      </c>
      <c r="AG112" s="10">
        <v>1060.4057692563197</v>
      </c>
      <c r="AH112" s="10">
        <v>428.85524979066935</v>
      </c>
      <c r="AI112" s="10">
        <v>3.3755161709844961</v>
      </c>
      <c r="AJ112" s="10"/>
      <c r="AK112" s="10"/>
      <c r="AL112" s="10"/>
      <c r="AM112" s="10"/>
      <c r="AN112" s="10">
        <v>7.7522746406570811</v>
      </c>
      <c r="AO112" s="10">
        <v>3.8538866912559917</v>
      </c>
      <c r="AP112" s="10">
        <v>8.4228403847942381</v>
      </c>
      <c r="AQ112" s="10">
        <v>114.66</v>
      </c>
      <c r="AR112" s="10"/>
      <c r="AS112" s="10"/>
      <c r="AT112" s="10">
        <v>10.634744141075119</v>
      </c>
      <c r="AU112" s="10">
        <v>1</v>
      </c>
      <c r="AV112" s="16"/>
      <c r="AW112" s="19">
        <v>262.78370640573723</v>
      </c>
      <c r="AX112" s="1" t="s">
        <v>120</v>
      </c>
      <c r="AY112" s="23">
        <v>16.740157480314998</v>
      </c>
      <c r="AZ112" s="18">
        <v>0</v>
      </c>
      <c r="BA112" s="18">
        <v>100</v>
      </c>
      <c r="BB112" s="18">
        <v>0</v>
      </c>
      <c r="BC112" s="18">
        <v>0</v>
      </c>
      <c r="BD112" s="18">
        <v>100</v>
      </c>
      <c r="BE112" s="18">
        <v>0</v>
      </c>
      <c r="BF112" s="24">
        <v>43.371465790378906</v>
      </c>
      <c r="BG112" s="24">
        <v>50.817572528142946</v>
      </c>
      <c r="BH112" s="24">
        <v>5.8109616814781475</v>
      </c>
      <c r="BI112" s="21"/>
      <c r="BJ112" s="25">
        <f t="shared" ca="1" si="11"/>
        <v>0.86197252473261032</v>
      </c>
      <c r="BK112" s="24">
        <f t="shared" ca="1" si="12"/>
        <v>32.365694772471244</v>
      </c>
      <c r="BL112" s="23">
        <f t="shared" si="13"/>
        <v>3.141754492969437</v>
      </c>
      <c r="BM112" s="23">
        <f t="shared" ca="1" si="14"/>
        <v>2.6057527863793033</v>
      </c>
      <c r="BN112" s="22">
        <f t="shared" si="15"/>
        <v>2.8500820463334544</v>
      </c>
      <c r="BO112" s="21"/>
      <c r="BP112" s="2"/>
    </row>
    <row r="113" spans="1:68" x14ac:dyDescent="0.2">
      <c r="A113">
        <v>5</v>
      </c>
      <c r="B113">
        <v>2.02</v>
      </c>
      <c r="C113">
        <v>0.20946000000000001</v>
      </c>
      <c r="D113">
        <v>-2.555E-2</v>
      </c>
      <c r="E113">
        <v>3.6060000000000002E-2</v>
      </c>
      <c r="F113">
        <v>1.9106799999999999</v>
      </c>
      <c r="G113">
        <v>1.9399</v>
      </c>
      <c r="H113" s="21"/>
      <c r="I113" s="17">
        <f t="shared" si="9"/>
        <v>16.404199475065617</v>
      </c>
      <c r="J113" s="16">
        <f t="shared" si="10"/>
        <v>-16.904199475065617</v>
      </c>
      <c r="K113" s="10">
        <v>125</v>
      </c>
      <c r="L113" s="16">
        <v>1835.4658792650914</v>
      </c>
      <c r="M113" s="16">
        <v>822.08005249343989</v>
      </c>
      <c r="N113" s="16">
        <v>7.1084864391951008</v>
      </c>
      <c r="O113" s="16">
        <v>18.819570841889117</v>
      </c>
      <c r="P113" s="16">
        <v>19.232084324088486</v>
      </c>
      <c r="Q113" s="16">
        <v>0.60532527898569699</v>
      </c>
      <c r="R113" s="16">
        <v>3.147476211028867</v>
      </c>
      <c r="S113" s="16">
        <v>28.646769597178391</v>
      </c>
      <c r="T113" s="20" t="s">
        <v>122</v>
      </c>
      <c r="U113" s="10">
        <v>5</v>
      </c>
      <c r="V113" s="20" t="s">
        <v>144</v>
      </c>
      <c r="W113" s="10">
        <v>4</v>
      </c>
      <c r="X113" s="20" t="s">
        <v>142</v>
      </c>
      <c r="Y113" s="10">
        <v>5</v>
      </c>
      <c r="Z113" s="20" t="s">
        <v>123</v>
      </c>
      <c r="AA113" s="15">
        <v>4</v>
      </c>
      <c r="AB113" s="11">
        <v>42.042884848018168</v>
      </c>
      <c r="AC113" s="10">
        <v>51.806595641406297</v>
      </c>
      <c r="AD113" s="19">
        <v>6.1505195105755366</v>
      </c>
      <c r="AE113" s="12">
        <v>1881.9570841889115</v>
      </c>
      <c r="AF113" s="10">
        <v>2141.9790419878686</v>
      </c>
      <c r="AG113" s="10">
        <v>1282.1389549392325</v>
      </c>
      <c r="AH113" s="10">
        <v>443.07325353565631</v>
      </c>
      <c r="AI113" s="10">
        <v>3.1771487152022466</v>
      </c>
      <c r="AJ113" s="10"/>
      <c r="AK113" s="10"/>
      <c r="AL113" s="10"/>
      <c r="AM113" s="10"/>
      <c r="AN113" s="10">
        <v>9.4097854209445586</v>
      </c>
      <c r="AO113" s="10">
        <v>4.5723576756920856</v>
      </c>
      <c r="AP113" s="10">
        <v>9.9749726845746274</v>
      </c>
      <c r="AQ113" s="10">
        <v>114.66</v>
      </c>
      <c r="AR113" s="10"/>
      <c r="AS113" s="10"/>
      <c r="AT113" s="10">
        <v>12.959720341954721</v>
      </c>
      <c r="AU113" s="10">
        <v>1</v>
      </c>
      <c r="AV113" s="16"/>
      <c r="AW113" s="19">
        <v>321.29685629818027</v>
      </c>
      <c r="AX113" s="1" t="s">
        <v>120</v>
      </c>
      <c r="AY113" s="23">
        <v>16.9041994750656</v>
      </c>
      <c r="AZ113" s="18">
        <v>0</v>
      </c>
      <c r="BA113" s="18">
        <v>100</v>
      </c>
      <c r="BB113" s="18">
        <v>0</v>
      </c>
      <c r="BC113" s="18">
        <v>0</v>
      </c>
      <c r="BD113" s="18">
        <v>100</v>
      </c>
      <c r="BE113" s="18">
        <v>0</v>
      </c>
      <c r="BF113" s="24">
        <v>42.042884848018168</v>
      </c>
      <c r="BG113" s="24">
        <v>51.806595641406297</v>
      </c>
      <c r="BH113" s="24">
        <v>6.1505195105755366</v>
      </c>
      <c r="BI113" s="21"/>
      <c r="BJ113" s="25">
        <f t="shared" ca="1" si="11"/>
        <v>0.84640008411944567</v>
      </c>
      <c r="BK113" s="24">
        <f t="shared" ca="1" si="12"/>
        <v>38.522377384382828</v>
      </c>
      <c r="BL113" s="23">
        <f t="shared" si="13"/>
        <v>3.3051963800337405</v>
      </c>
      <c r="BM113" s="23">
        <f t="shared" ca="1" si="14"/>
        <v>2.564243422488933</v>
      </c>
      <c r="BN113" s="22">
        <f t="shared" si="15"/>
        <v>2.8002057203148571</v>
      </c>
      <c r="BO113" s="21"/>
      <c r="BP113" s="2"/>
    </row>
    <row r="114" spans="1:68" x14ac:dyDescent="0.2">
      <c r="A114">
        <v>5.05</v>
      </c>
      <c r="B114">
        <v>2.02</v>
      </c>
      <c r="C114">
        <v>0.21864</v>
      </c>
      <c r="D114">
        <v>-4.3490000000000001E-2</v>
      </c>
      <c r="E114">
        <v>3.1130000000000001E-2</v>
      </c>
      <c r="F114">
        <v>1.91435</v>
      </c>
      <c r="G114">
        <v>1.9446300000000001</v>
      </c>
      <c r="H114" s="21"/>
      <c r="I114" s="17">
        <f t="shared" si="9"/>
        <v>16.568241469816272</v>
      </c>
      <c r="J114" s="16">
        <f t="shared" si="10"/>
        <v>-17.068241469816272</v>
      </c>
      <c r="K114" s="10">
        <v>125</v>
      </c>
      <c r="L114" s="16">
        <v>1855.9711286089232</v>
      </c>
      <c r="M114" s="16">
        <v>832.34908136483091</v>
      </c>
      <c r="N114" s="16">
        <v>7.1795713035870499</v>
      </c>
      <c r="O114" s="16">
        <v>21.252176591375768</v>
      </c>
      <c r="P114" s="16">
        <v>21.645703130551677</v>
      </c>
      <c r="Q114" s="16">
        <v>0.47776113585162677</v>
      </c>
      <c r="R114" s="16">
        <v>2.2071869551666081</v>
      </c>
      <c r="S114" s="16">
        <v>27.328231887215836</v>
      </c>
      <c r="T114" s="20" t="s">
        <v>122</v>
      </c>
      <c r="U114" s="10">
        <v>5</v>
      </c>
      <c r="V114" s="20" t="s">
        <v>144</v>
      </c>
      <c r="W114" s="10">
        <v>4</v>
      </c>
      <c r="X114" s="20" t="s">
        <v>142</v>
      </c>
      <c r="Y114" s="10">
        <v>5</v>
      </c>
      <c r="Z114" s="20" t="s">
        <v>121</v>
      </c>
      <c r="AA114" s="15">
        <v>5</v>
      </c>
      <c r="AB114" s="11">
        <v>19.932296140482023</v>
      </c>
      <c r="AC114" s="10">
        <v>62.539851586444215</v>
      </c>
      <c r="AD114" s="19">
        <v>17.527852273073758</v>
      </c>
      <c r="AE114" s="12">
        <v>2125.2176591375769</v>
      </c>
      <c r="AF114" s="10">
        <v>2424.7280045515481</v>
      </c>
      <c r="AG114" s="10">
        <v>1443.0468753701118</v>
      </c>
      <c r="AH114" s="10">
        <v>414.48673200607783</v>
      </c>
      <c r="AI114" s="10">
        <v>4.5306538155238218</v>
      </c>
      <c r="AJ114" s="10"/>
      <c r="AK114" s="10"/>
      <c r="AL114" s="10"/>
      <c r="AM114" s="10"/>
      <c r="AN114" s="10">
        <v>10.626088295687884</v>
      </c>
      <c r="AO114" s="10">
        <v>4.8453112715789723</v>
      </c>
      <c r="AP114" s="10">
        <v>11.101328127590783</v>
      </c>
      <c r="AQ114" s="10">
        <v>114.66</v>
      </c>
      <c r="AR114" s="10"/>
      <c r="AS114" s="10"/>
      <c r="AT114" s="10">
        <v>14.568134340304795</v>
      </c>
      <c r="AU114" s="10">
        <v>1</v>
      </c>
      <c r="AV114" s="16"/>
      <c r="AW114" s="19">
        <v>363.70920068273222</v>
      </c>
      <c r="AX114" s="1" t="s">
        <v>120</v>
      </c>
      <c r="AY114" s="23">
        <v>17.0682414698163</v>
      </c>
      <c r="AZ114" s="18">
        <v>0</v>
      </c>
      <c r="BA114" s="18">
        <v>100</v>
      </c>
      <c r="BB114" s="18">
        <v>0</v>
      </c>
      <c r="BC114" s="18">
        <v>0</v>
      </c>
      <c r="BD114" s="18">
        <v>100</v>
      </c>
      <c r="BE114" s="18">
        <v>0</v>
      </c>
      <c r="BF114" s="24">
        <v>19.932296140482023</v>
      </c>
      <c r="BG114" s="24">
        <v>62.539851586444215</v>
      </c>
      <c r="BH114" s="24">
        <v>17.527852273073758</v>
      </c>
      <c r="BI114" s="21"/>
      <c r="BJ114" s="25">
        <f t="shared" ca="1" si="11"/>
        <v>0.79865977212045591</v>
      </c>
      <c r="BK114" s="24">
        <f t="shared" ca="1" si="12"/>
        <v>41.2397624413016</v>
      </c>
      <c r="BL114" s="23">
        <f t="shared" si="13"/>
        <v>2.3060510132157761</v>
      </c>
      <c r="BM114" s="23">
        <f t="shared" ca="1" si="14"/>
        <v>2.4383039499743502</v>
      </c>
      <c r="BN114" s="22">
        <f t="shared" si="15"/>
        <v>2.6666286586567147</v>
      </c>
      <c r="BO114" s="21"/>
      <c r="BP114" s="2"/>
    </row>
    <row r="115" spans="1:68" x14ac:dyDescent="0.2">
      <c r="A115">
        <v>5.0999999999999996</v>
      </c>
      <c r="B115">
        <v>2.0699999999999998</v>
      </c>
      <c r="C115">
        <v>0.20324</v>
      </c>
      <c r="D115">
        <v>-2.896E-2</v>
      </c>
      <c r="E115">
        <v>4.3549999999999998E-2</v>
      </c>
      <c r="F115">
        <v>1.9151499999999999</v>
      </c>
      <c r="G115">
        <v>1.94295</v>
      </c>
      <c r="H115" s="21"/>
      <c r="I115" s="17">
        <f t="shared" si="9"/>
        <v>16.732283464566926</v>
      </c>
      <c r="J115" s="16">
        <f t="shared" si="10"/>
        <v>-17.232283464566926</v>
      </c>
      <c r="K115" s="10">
        <v>125</v>
      </c>
      <c r="L115" s="16">
        <v>1876.476377952755</v>
      </c>
      <c r="M115" s="16">
        <v>842.61811023622192</v>
      </c>
      <c r="N115" s="16">
        <v>7.2506561679790007</v>
      </c>
      <c r="O115" s="16">
        <v>17.171334702258726</v>
      </c>
      <c r="P115" s="16">
        <v>17.61269447314891</v>
      </c>
      <c r="Q115" s="16">
        <v>0.58107813695185195</v>
      </c>
      <c r="R115" s="16">
        <v>3.2992006864010688</v>
      </c>
      <c r="S115" s="16">
        <v>30.649984089596153</v>
      </c>
      <c r="T115" s="20" t="s">
        <v>122</v>
      </c>
      <c r="U115" s="10">
        <v>4</v>
      </c>
      <c r="V115" s="20" t="s">
        <v>144</v>
      </c>
      <c r="W115" s="10">
        <v>4</v>
      </c>
      <c r="X115" s="20" t="s">
        <v>144</v>
      </c>
      <c r="Y115" s="10">
        <v>4</v>
      </c>
      <c r="Z115" s="20" t="s">
        <v>123</v>
      </c>
      <c r="AA115" s="15">
        <v>4</v>
      </c>
      <c r="AB115" s="11">
        <v>48.577555871789251</v>
      </c>
      <c r="AC115" s="10">
        <v>46.718867196447611</v>
      </c>
      <c r="AD115" s="19">
        <v>4.7035769317631395</v>
      </c>
      <c r="AE115" s="12">
        <v>1717.1334702258725</v>
      </c>
      <c r="AF115" s="10">
        <v>1949.050206660409</v>
      </c>
      <c r="AG115" s="10">
        <v>1174.1796315432607</v>
      </c>
      <c r="AH115" s="10">
        <v>481.35760295898137</v>
      </c>
      <c r="AI115" s="10">
        <v>3.0310371967424916</v>
      </c>
      <c r="AJ115" s="10"/>
      <c r="AK115" s="10"/>
      <c r="AL115" s="10"/>
      <c r="AM115" s="10"/>
      <c r="AN115" s="10">
        <v>11.447556468172484</v>
      </c>
      <c r="AO115" s="10">
        <v>4.2858387570905752</v>
      </c>
      <c r="AP115" s="10">
        <v>9.2192574208028244</v>
      </c>
      <c r="AQ115" s="10">
        <v>114.66</v>
      </c>
      <c r="AR115" s="10"/>
      <c r="AS115" s="10"/>
      <c r="AT115" s="10">
        <v>11.43302613414866</v>
      </c>
      <c r="AU115" s="10">
        <v>1</v>
      </c>
      <c r="AV115" s="16"/>
      <c r="AW115" s="19">
        <v>292.35753099906134</v>
      </c>
      <c r="AX115" s="1" t="s">
        <v>120</v>
      </c>
      <c r="AY115" s="23">
        <v>17.232283464566901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48.577555871789251</v>
      </c>
      <c r="BG115" s="24">
        <v>46.718867196447611</v>
      </c>
      <c r="BH115" s="24">
        <v>4.7035769317631395</v>
      </c>
      <c r="BI115" s="21"/>
      <c r="BJ115" s="25">
        <f t="shared" ca="1" si="11"/>
        <v>0.86472513511178972</v>
      </c>
      <c r="BK115" s="24">
        <f t="shared" ca="1" si="12"/>
        <v>34.933778607350611</v>
      </c>
      <c r="BL115" s="23">
        <f t="shared" si="13"/>
        <v>3.4848400874301007</v>
      </c>
      <c r="BM115" s="23">
        <f t="shared" ca="1" si="14"/>
        <v>2.6110670364894881</v>
      </c>
      <c r="BN115" s="22">
        <f t="shared" si="15"/>
        <v>2.8429255149781203</v>
      </c>
      <c r="BO115" s="21"/>
      <c r="BP115" s="2"/>
    </row>
    <row r="116" spans="1:68" x14ac:dyDescent="0.2">
      <c r="A116">
        <v>5.15</v>
      </c>
      <c r="B116">
        <v>2.02</v>
      </c>
      <c r="C116">
        <v>0.20466000000000001</v>
      </c>
      <c r="D116">
        <v>-3.8620000000000002E-2</v>
      </c>
      <c r="E116">
        <v>4.5060000000000003E-2</v>
      </c>
      <c r="F116">
        <v>1.91913</v>
      </c>
      <c r="G116">
        <v>1.94285</v>
      </c>
      <c r="H116" s="21"/>
      <c r="I116" s="17">
        <f t="shared" si="9"/>
        <v>16.896325459317584</v>
      </c>
      <c r="J116" s="16">
        <f t="shared" si="10"/>
        <v>-17.396325459317584</v>
      </c>
      <c r="K116" s="10">
        <v>125</v>
      </c>
      <c r="L116" s="16">
        <v>1896.9816272965872</v>
      </c>
      <c r="M116" s="16">
        <v>852.88713910761317</v>
      </c>
      <c r="N116" s="16">
        <v>7.3217410323709533</v>
      </c>
      <c r="O116" s="16">
        <v>17.547620123203284</v>
      </c>
      <c r="P116" s="16">
        <v>17.994795367514449</v>
      </c>
      <c r="Q116" s="16">
        <v>0.51238975218735272</v>
      </c>
      <c r="R116" s="16">
        <v>2.8474330589630212</v>
      </c>
      <c r="S116" s="16">
        <v>31.05383641049746</v>
      </c>
      <c r="T116" s="20" t="s">
        <v>122</v>
      </c>
      <c r="U116" s="10">
        <v>5</v>
      </c>
      <c r="V116" s="20" t="s">
        <v>144</v>
      </c>
      <c r="W116" s="10">
        <v>4</v>
      </c>
      <c r="X116" s="20" t="s">
        <v>142</v>
      </c>
      <c r="Y116" s="10">
        <v>5</v>
      </c>
      <c r="Z116" s="20" t="s">
        <v>121</v>
      </c>
      <c r="AA116" s="15">
        <v>5</v>
      </c>
      <c r="AB116" s="11">
        <v>37.308922899125918</v>
      </c>
      <c r="AC116" s="10">
        <v>55.105201108415088</v>
      </c>
      <c r="AD116" s="19">
        <v>7.5858759924589911</v>
      </c>
      <c r="AE116" s="12">
        <v>1754.7620123203283</v>
      </c>
      <c r="AF116" s="10">
        <v>1992.7970619184823</v>
      </c>
      <c r="AG116" s="10">
        <v>1199.6530245009633</v>
      </c>
      <c r="AH116" s="10">
        <v>488.20310492145961</v>
      </c>
      <c r="AI116" s="10">
        <v>3.5119350632396613</v>
      </c>
      <c r="AJ116" s="10"/>
      <c r="AK116" s="10"/>
      <c r="AL116" s="10"/>
      <c r="AM116" s="10"/>
      <c r="AN116" s="10">
        <v>8.7738100616016421</v>
      </c>
      <c r="AO116" s="10">
        <v>4.2883779285552022</v>
      </c>
      <c r="AP116" s="10">
        <v>9.3975711715067423</v>
      </c>
      <c r="AQ116" s="10">
        <v>114.66</v>
      </c>
      <c r="AR116" s="10"/>
      <c r="AS116" s="10"/>
      <c r="AT116" s="10">
        <v>11.552924006223353</v>
      </c>
      <c r="AU116" s="10">
        <v>1</v>
      </c>
      <c r="AV116" s="16"/>
      <c r="AW116" s="19">
        <v>298.91955928777236</v>
      </c>
      <c r="AX116" s="1" t="s">
        <v>120</v>
      </c>
      <c r="AY116" s="23">
        <v>17.396325459317602</v>
      </c>
      <c r="AZ116" s="18">
        <v>0</v>
      </c>
      <c r="BA116" s="18">
        <v>100</v>
      </c>
      <c r="BB116" s="18">
        <v>0</v>
      </c>
      <c r="BC116" s="18">
        <v>0</v>
      </c>
      <c r="BD116" s="18">
        <v>100</v>
      </c>
      <c r="BE116" s="18">
        <v>0</v>
      </c>
      <c r="BF116" s="24">
        <v>37.308922899125918</v>
      </c>
      <c r="BG116" s="24">
        <v>55.105201108415088</v>
      </c>
      <c r="BH116" s="24">
        <v>7.5858759924589911</v>
      </c>
      <c r="BI116" s="21"/>
      <c r="BJ116" s="25">
        <f t="shared" ca="1" si="11"/>
        <v>0.84896678488821187</v>
      </c>
      <c r="BK116" s="24">
        <f t="shared" ca="1" si="12"/>
        <v>34.83721670893344</v>
      </c>
      <c r="BL116" s="23">
        <f t="shared" si="13"/>
        <v>3.0058699852991961</v>
      </c>
      <c r="BM116" s="23">
        <f t="shared" ca="1" si="14"/>
        <v>2.56906972086575</v>
      </c>
      <c r="BN116" s="22">
        <f t="shared" si="15"/>
        <v>2.7968029488850026</v>
      </c>
      <c r="BO116" s="21"/>
      <c r="BP116" s="2"/>
    </row>
    <row r="117" spans="1:68" x14ac:dyDescent="0.2">
      <c r="A117">
        <v>5.2</v>
      </c>
      <c r="B117">
        <v>0.42</v>
      </c>
      <c r="C117">
        <v>0.20036000000000001</v>
      </c>
      <c r="D117">
        <v>-6.6879999999999995E-2</v>
      </c>
      <c r="E117">
        <v>4.2270000000000002E-2</v>
      </c>
      <c r="F117">
        <v>1.9176</v>
      </c>
      <c r="G117">
        <v>1.94248</v>
      </c>
      <c r="H117" s="21"/>
      <c r="I117" s="17">
        <f t="shared" si="9"/>
        <v>17.060367454068242</v>
      </c>
      <c r="J117" s="16">
        <f t="shared" si="10"/>
        <v>-17.560367454068242</v>
      </c>
      <c r="K117" s="10">
        <v>125</v>
      </c>
      <c r="L117" s="16">
        <v>1917.4868766404195</v>
      </c>
      <c r="M117" s="16">
        <v>863.15616797900441</v>
      </c>
      <c r="N117" s="16">
        <v>7.392825896762905</v>
      </c>
      <c r="O117" s="16">
        <v>16.408164271047227</v>
      </c>
      <c r="P117" s="16">
        <v>16.844594369103735</v>
      </c>
      <c r="Q117" s="16">
        <v>0.31144422905642588</v>
      </c>
      <c r="R117" s="16">
        <v>1.8489268558919723</v>
      </c>
      <c r="S117" s="16">
        <v>30.307645698368546</v>
      </c>
      <c r="T117" s="20" t="s">
        <v>122</v>
      </c>
      <c r="U117" s="10">
        <v>5</v>
      </c>
      <c r="V117" s="20" t="s">
        <v>144</v>
      </c>
      <c r="W117" s="10">
        <v>4</v>
      </c>
      <c r="X117" s="20" t="s">
        <v>142</v>
      </c>
      <c r="Y117" s="10">
        <v>5</v>
      </c>
      <c r="Z117" s="20" t="s">
        <v>121</v>
      </c>
      <c r="AA117" s="15">
        <v>5</v>
      </c>
      <c r="AB117" s="11">
        <v>19.859377724877945</v>
      </c>
      <c r="AC117" s="10">
        <v>62.547238423036184</v>
      </c>
      <c r="AD117" s="19">
        <v>17.593383852085871</v>
      </c>
      <c r="AE117" s="12">
        <v>1640.8164271047226</v>
      </c>
      <c r="AF117" s="10">
        <v>1856.2731062617024</v>
      </c>
      <c r="AG117" s="10">
        <v>1122.972957940249</v>
      </c>
      <c r="AH117" s="10">
        <v>471.39057877588749</v>
      </c>
      <c r="AI117" s="10">
        <v>5.4085427815237885</v>
      </c>
      <c r="AJ117" s="10"/>
      <c r="AK117" s="10"/>
      <c r="AL117" s="10"/>
      <c r="AM117" s="10"/>
      <c r="AN117" s="10">
        <v>8.2040821355236133</v>
      </c>
      <c r="AO117" s="10">
        <v>3.8542928837511736</v>
      </c>
      <c r="AP117" s="10">
        <v>8.8608107055817431</v>
      </c>
      <c r="AQ117" s="10">
        <v>114.66</v>
      </c>
      <c r="AR117" s="10"/>
      <c r="AS117" s="10"/>
      <c r="AT117" s="10">
        <v>10.587807907309198</v>
      </c>
      <c r="AU117" s="10">
        <v>1</v>
      </c>
      <c r="AV117" s="16"/>
      <c r="AW117" s="19">
        <v>278.44096593925536</v>
      </c>
      <c r="AX117" s="1" t="s">
        <v>120</v>
      </c>
      <c r="AY117" s="23">
        <v>17.560367454068199</v>
      </c>
      <c r="AZ117" s="18">
        <v>0</v>
      </c>
      <c r="BA117" s="18">
        <v>100</v>
      </c>
      <c r="BB117" s="18">
        <v>0</v>
      </c>
      <c r="BC117" s="18">
        <v>0</v>
      </c>
      <c r="BD117" s="18">
        <v>100</v>
      </c>
      <c r="BE117" s="18">
        <v>0</v>
      </c>
      <c r="BF117" s="24">
        <v>19.859377724877945</v>
      </c>
      <c r="BG117" s="24">
        <v>62.547238423036184</v>
      </c>
      <c r="BH117" s="24">
        <v>17.593383852085871</v>
      </c>
      <c r="BI117" s="21"/>
      <c r="BJ117" s="25">
        <f t="shared" ca="1" si="11"/>
        <v>0.8181532709832624</v>
      </c>
      <c r="BK117" s="24">
        <f t="shared" ca="1" si="12"/>
        <v>31.259789839167745</v>
      </c>
      <c r="BL117" s="23">
        <f t="shared" si="13"/>
        <v>1.9605133550190299</v>
      </c>
      <c r="BM117" s="23">
        <f t="shared" ca="1" si="14"/>
        <v>2.4875575399365748</v>
      </c>
      <c r="BN117" s="22">
        <f t="shared" si="15"/>
        <v>2.7126719884596482</v>
      </c>
      <c r="BO117" s="21"/>
      <c r="BP117" s="2"/>
    </row>
    <row r="118" spans="1:68" x14ac:dyDescent="0.2">
      <c r="A118">
        <v>5.25</v>
      </c>
      <c r="B118">
        <v>1.98</v>
      </c>
      <c r="C118">
        <v>0.19792999999999999</v>
      </c>
      <c r="D118">
        <v>-6.0659999999999999E-2</v>
      </c>
      <c r="E118">
        <v>4.4720000000000003E-2</v>
      </c>
      <c r="F118">
        <v>1.9157999999999999</v>
      </c>
      <c r="G118">
        <v>1.9411</v>
      </c>
      <c r="H118" s="21"/>
      <c r="I118" s="17">
        <f t="shared" si="9"/>
        <v>17.224409448818896</v>
      </c>
      <c r="J118" s="16">
        <f t="shared" si="10"/>
        <v>-17.724409448818896</v>
      </c>
      <c r="K118" s="10">
        <v>125</v>
      </c>
      <c r="L118" s="16">
        <v>1937.9921259842513</v>
      </c>
      <c r="M118" s="16">
        <v>873.42519685039542</v>
      </c>
      <c r="N118" s="16">
        <v>7.4639107611548541</v>
      </c>
      <c r="O118" s="16">
        <v>15.76423921971252</v>
      </c>
      <c r="P118" s="16">
        <v>16.210105019677236</v>
      </c>
      <c r="Q118" s="16">
        <v>0.35567215382197309</v>
      </c>
      <c r="R118" s="16">
        <v>2.1941384919482463</v>
      </c>
      <c r="S118" s="16">
        <v>30.962902775327631</v>
      </c>
      <c r="T118" s="20" t="s">
        <v>122</v>
      </c>
      <c r="U118" s="10">
        <v>5</v>
      </c>
      <c r="V118" s="20" t="s">
        <v>144</v>
      </c>
      <c r="W118" s="10">
        <v>4</v>
      </c>
      <c r="X118" s="20" t="s">
        <v>142</v>
      </c>
      <c r="Y118" s="10">
        <v>5</v>
      </c>
      <c r="Z118" s="20" t="s">
        <v>121</v>
      </c>
      <c r="AA118" s="15">
        <v>5</v>
      </c>
      <c r="AB118" s="11">
        <v>26.742131460070127</v>
      </c>
      <c r="AC118" s="10">
        <v>60.774169102041562</v>
      </c>
      <c r="AD118" s="19">
        <v>12.483699437888312</v>
      </c>
      <c r="AE118" s="12">
        <v>1576.4239219712522</v>
      </c>
      <c r="AF118" s="10">
        <v>1780.4211093089477</v>
      </c>
      <c r="AG118" s="10">
        <v>1080.6736679784824</v>
      </c>
      <c r="AH118" s="10">
        <v>483.40783572012572</v>
      </c>
      <c r="AI118" s="10">
        <v>4.5575974518913238</v>
      </c>
      <c r="AJ118" s="10"/>
      <c r="AK118" s="10"/>
      <c r="AL118" s="10"/>
      <c r="AM118" s="10"/>
      <c r="AN118" s="10">
        <v>7.88211960985626</v>
      </c>
      <c r="AO118" s="10">
        <v>3.8144643872812858</v>
      </c>
      <c r="AP118" s="10">
        <v>8.5647156758493779</v>
      </c>
      <c r="AQ118" s="10">
        <v>114.66</v>
      </c>
      <c r="AR118" s="10"/>
      <c r="AS118" s="10"/>
      <c r="AT118" s="10">
        <v>10.007450808739398</v>
      </c>
      <c r="AU118" s="10">
        <v>1</v>
      </c>
      <c r="AV118" s="16"/>
      <c r="AW118" s="19">
        <v>267.06316639634218</v>
      </c>
      <c r="AX118" s="1" t="s">
        <v>120</v>
      </c>
      <c r="AY118" s="23">
        <v>17.7244094488189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26.742131460070127</v>
      </c>
      <c r="BG118" s="24">
        <v>60.774169102041562</v>
      </c>
      <c r="BH118" s="24">
        <v>12.483699437888312</v>
      </c>
      <c r="BI118" s="21"/>
      <c r="BJ118" s="25">
        <f t="shared" ca="1" si="11"/>
        <v>0.84026174641205864</v>
      </c>
      <c r="BK118" s="24">
        <f t="shared" ca="1" si="12"/>
        <v>30.290331416487327</v>
      </c>
      <c r="BL118" s="23">
        <f t="shared" si="13"/>
        <v>2.333636973745056</v>
      </c>
      <c r="BM118" s="23">
        <f t="shared" ca="1" si="14"/>
        <v>2.5449482181510894</v>
      </c>
      <c r="BN118" s="22">
        <f t="shared" si="15"/>
        <v>2.7678777483263359</v>
      </c>
      <c r="BO118" s="21"/>
      <c r="BP118" s="2"/>
    </row>
    <row r="119" spans="1:68" x14ac:dyDescent="0.2">
      <c r="A119">
        <v>5.3</v>
      </c>
      <c r="B119">
        <v>2.02</v>
      </c>
      <c r="C119">
        <v>0.20179</v>
      </c>
      <c r="D119">
        <v>-3.7650000000000003E-2</v>
      </c>
      <c r="E119">
        <v>5.2269999999999997E-2</v>
      </c>
      <c r="F119">
        <v>1.91933</v>
      </c>
      <c r="G119">
        <v>1.94208</v>
      </c>
      <c r="H119" s="21"/>
      <c r="I119" s="17">
        <f t="shared" si="9"/>
        <v>17.388451443569551</v>
      </c>
      <c r="J119" s="16">
        <f t="shared" si="10"/>
        <v>-17.888451443569551</v>
      </c>
      <c r="K119" s="10">
        <v>125</v>
      </c>
      <c r="L119" s="16">
        <v>1958.4973753280831</v>
      </c>
      <c r="M119" s="16">
        <v>883.69422572178644</v>
      </c>
      <c r="N119" s="16">
        <v>7.5349956255468049</v>
      </c>
      <c r="O119" s="16">
        <v>16.787099589322377</v>
      </c>
      <c r="P119" s="16">
        <v>17.262042756391988</v>
      </c>
      <c r="Q119" s="16">
        <v>0.51928703305915025</v>
      </c>
      <c r="R119" s="16">
        <v>3.0082594533422915</v>
      </c>
      <c r="S119" s="16">
        <v>32.982164379834181</v>
      </c>
      <c r="T119" s="20" t="s">
        <v>122</v>
      </c>
      <c r="U119" s="10">
        <v>5</v>
      </c>
      <c r="V119" s="20" t="s">
        <v>144</v>
      </c>
      <c r="W119" s="10">
        <v>4</v>
      </c>
      <c r="X119" s="20" t="s">
        <v>144</v>
      </c>
      <c r="Y119" s="10">
        <v>4</v>
      </c>
      <c r="Z119" s="20" t="s">
        <v>123</v>
      </c>
      <c r="AA119" s="15">
        <v>4</v>
      </c>
      <c r="AB119" s="11">
        <v>42.398093738135721</v>
      </c>
      <c r="AC119" s="10">
        <v>51.544669846332788</v>
      </c>
      <c r="AD119" s="19">
        <v>6.0572364155314933</v>
      </c>
      <c r="AE119" s="12">
        <v>1678.7099589322377</v>
      </c>
      <c r="AF119" s="10">
        <v>1902.9722989610459</v>
      </c>
      <c r="AG119" s="10">
        <v>1150.8028504261326</v>
      </c>
      <c r="AH119" s="10">
        <v>523.48461437391177</v>
      </c>
      <c r="AI119" s="10">
        <v>3.3241813597193608</v>
      </c>
      <c r="AJ119" s="10"/>
      <c r="AK119" s="10"/>
      <c r="AL119" s="10"/>
      <c r="AM119" s="10"/>
      <c r="AN119" s="10">
        <v>8.3935497946611886</v>
      </c>
      <c r="AO119" s="10">
        <v>4.1929718940768623</v>
      </c>
      <c r="AP119" s="10">
        <v>9.0556199529829282</v>
      </c>
      <c r="AQ119" s="10">
        <v>114.66</v>
      </c>
      <c r="AR119" s="10"/>
      <c r="AS119" s="10"/>
      <c r="AT119" s="10">
        <v>10.59950858539405</v>
      </c>
      <c r="AU119" s="10">
        <v>1</v>
      </c>
      <c r="AV119" s="16"/>
      <c r="AW119" s="19">
        <v>285.44584484415685</v>
      </c>
      <c r="AX119" s="1" t="s">
        <v>120</v>
      </c>
      <c r="AY119" s="23">
        <v>17.8884514435696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42.398093738135721</v>
      </c>
      <c r="BG119" s="24">
        <v>51.544669846332788</v>
      </c>
      <c r="BH119" s="24">
        <v>6.0572364155314933</v>
      </c>
      <c r="BI119" s="21"/>
      <c r="BJ119" s="25">
        <f t="shared" ca="1" si="11"/>
        <v>0.86396923581909923</v>
      </c>
      <c r="BK119" s="24">
        <f t="shared" ca="1" si="12"/>
        <v>32.716031267815836</v>
      </c>
      <c r="BL119" s="23">
        <f t="shared" si="13"/>
        <v>3.1891764451929738</v>
      </c>
      <c r="BM119" s="23">
        <f t="shared" ca="1" si="14"/>
        <v>2.6065357834476099</v>
      </c>
      <c r="BN119" s="22">
        <f t="shared" si="15"/>
        <v>2.8255625699960571</v>
      </c>
      <c r="BO119" s="21"/>
      <c r="BP119" s="2"/>
    </row>
    <row r="120" spans="1:68" x14ac:dyDescent="0.2">
      <c r="A120">
        <v>5.35</v>
      </c>
      <c r="B120">
        <v>2.02</v>
      </c>
      <c r="C120">
        <v>0.20562</v>
      </c>
      <c r="D120">
        <v>-3.1449999999999999E-2</v>
      </c>
      <c r="E120">
        <v>5.6840000000000002E-2</v>
      </c>
      <c r="F120">
        <v>1.9134</v>
      </c>
      <c r="G120">
        <v>1.9383300000000001</v>
      </c>
      <c r="H120" s="21"/>
      <c r="I120" s="17">
        <f t="shared" si="9"/>
        <v>17.552493438320209</v>
      </c>
      <c r="J120" s="16">
        <f t="shared" si="10"/>
        <v>-18.052493438320209</v>
      </c>
      <c r="K120" s="10">
        <v>125</v>
      </c>
      <c r="L120" s="16">
        <v>1979.0026246719153</v>
      </c>
      <c r="M120" s="16">
        <v>893.96325459317768</v>
      </c>
      <c r="N120" s="16">
        <v>7.6060804899387575</v>
      </c>
      <c r="O120" s="16">
        <v>17.802010266940446</v>
      </c>
      <c r="P120" s="16">
        <v>18.294553906549048</v>
      </c>
      <c r="Q120" s="16">
        <v>0.56337274584795927</v>
      </c>
      <c r="R120" s="16">
        <v>3.0794560431795182</v>
      </c>
      <c r="S120" s="16">
        <v>34.204419417263978</v>
      </c>
      <c r="T120" s="20" t="s">
        <v>122</v>
      </c>
      <c r="U120" s="10">
        <v>5</v>
      </c>
      <c r="V120" s="20" t="s">
        <v>144</v>
      </c>
      <c r="W120" s="10">
        <v>4</v>
      </c>
      <c r="X120" s="20" t="s">
        <v>142</v>
      </c>
      <c r="Y120" s="10">
        <v>5</v>
      </c>
      <c r="Z120" s="20" t="s">
        <v>123</v>
      </c>
      <c r="AA120" s="15">
        <v>4</v>
      </c>
      <c r="AB120" s="11">
        <v>42.398864522766864</v>
      </c>
      <c r="AC120" s="10">
        <v>51.544099467066069</v>
      </c>
      <c r="AD120" s="19">
        <v>6.0570360101670673</v>
      </c>
      <c r="AE120" s="12">
        <v>1780.2010266940445</v>
      </c>
      <c r="AF120" s="10">
        <v>2023.2380078416511</v>
      </c>
      <c r="AG120" s="10">
        <v>1219.63692710327</v>
      </c>
      <c r="AH120" s="10">
        <v>547.16582936211876</v>
      </c>
      <c r="AI120" s="10">
        <v>3.2473267550443961</v>
      </c>
      <c r="AJ120" s="10"/>
      <c r="AK120" s="10"/>
      <c r="AL120" s="10"/>
      <c r="AM120" s="10"/>
      <c r="AN120" s="10">
        <v>8.9010051334702229</v>
      </c>
      <c r="AO120" s="10">
        <v>4.4254614461715809</v>
      </c>
      <c r="AP120" s="10">
        <v>9.5374584897228889</v>
      </c>
      <c r="AQ120" s="10">
        <v>114.66</v>
      </c>
      <c r="AR120" s="10"/>
      <c r="AS120" s="10"/>
      <c r="AT120" s="10">
        <v>11.166088048631385</v>
      </c>
      <c r="AU120" s="10">
        <v>1</v>
      </c>
      <c r="AV120" s="16"/>
      <c r="AW120" s="19">
        <v>303.48570117624769</v>
      </c>
      <c r="AX120" s="1" t="s">
        <v>120</v>
      </c>
      <c r="AY120" s="23">
        <v>18.052493438320202</v>
      </c>
      <c r="AZ120" s="18">
        <v>0</v>
      </c>
      <c r="BA120" s="18">
        <v>100</v>
      </c>
      <c r="BB120" s="18">
        <v>0</v>
      </c>
      <c r="BC120" s="18">
        <v>0</v>
      </c>
      <c r="BD120" s="18">
        <v>100</v>
      </c>
      <c r="BE120" s="18">
        <v>0</v>
      </c>
      <c r="BF120" s="24">
        <v>42.398864522766864</v>
      </c>
      <c r="BG120" s="24">
        <v>51.544099467066069</v>
      </c>
      <c r="BH120" s="24">
        <v>6.0570360101670673</v>
      </c>
      <c r="BI120" s="21"/>
      <c r="BJ120" s="25">
        <f t="shared" ca="1" si="11"/>
        <v>0.86054453092894068</v>
      </c>
      <c r="BK120" s="24">
        <f t="shared" ca="1" si="12"/>
        <v>34.322996194436371</v>
      </c>
      <c r="BL120" s="23">
        <f t="shared" si="13"/>
        <v>3.2555390558960471</v>
      </c>
      <c r="BM120" s="23">
        <f t="shared" ca="1" si="14"/>
        <v>2.5969102403525315</v>
      </c>
      <c r="BN120" s="22">
        <f t="shared" si="15"/>
        <v>2.811601175173327</v>
      </c>
      <c r="BO120" s="21"/>
      <c r="BP120" s="2"/>
    </row>
    <row r="121" spans="1:68" x14ac:dyDescent="0.2">
      <c r="A121">
        <v>5.4</v>
      </c>
      <c r="B121">
        <v>2.02</v>
      </c>
      <c r="C121">
        <v>0.20141000000000001</v>
      </c>
      <c r="D121">
        <v>-4.6379999999999998E-2</v>
      </c>
      <c r="E121">
        <v>5.262E-2</v>
      </c>
      <c r="F121">
        <v>1.9178299999999999</v>
      </c>
      <c r="G121">
        <v>1.9430499999999999</v>
      </c>
      <c r="H121" s="21"/>
      <c r="I121" s="17">
        <f t="shared" si="9"/>
        <v>17.716535433070867</v>
      </c>
      <c r="J121" s="16">
        <f t="shared" si="10"/>
        <v>-18.216535433070867</v>
      </c>
      <c r="K121" s="10">
        <v>125</v>
      </c>
      <c r="L121" s="16">
        <v>1999.5078740157476</v>
      </c>
      <c r="M121" s="16">
        <v>904.23228346456892</v>
      </c>
      <c r="N121" s="16">
        <v>7.6771653543307092</v>
      </c>
      <c r="O121" s="16">
        <v>16.686403490759751</v>
      </c>
      <c r="P121" s="16">
        <v>17.162694615244821</v>
      </c>
      <c r="Q121" s="16">
        <v>0.4572115052129721</v>
      </c>
      <c r="R121" s="16">
        <v>2.6639843885985859</v>
      </c>
      <c r="S121" s="16">
        <v>33.07577253368548</v>
      </c>
      <c r="T121" s="20" t="s">
        <v>122</v>
      </c>
      <c r="U121" s="10">
        <v>5</v>
      </c>
      <c r="V121" s="20" t="s">
        <v>144</v>
      </c>
      <c r="W121" s="10">
        <v>4</v>
      </c>
      <c r="X121" s="20" t="s">
        <v>142</v>
      </c>
      <c r="Y121" s="10">
        <v>5</v>
      </c>
      <c r="Z121" s="20" t="s">
        <v>123</v>
      </c>
      <c r="AA121" s="15">
        <v>4</v>
      </c>
      <c r="AB121" s="11">
        <v>34.801925087563298</v>
      </c>
      <c r="AC121" s="10">
        <v>56.688155827347558</v>
      </c>
      <c r="AD121" s="19">
        <v>8.5099190850891464</v>
      </c>
      <c r="AE121" s="12">
        <v>1668.6403490759753</v>
      </c>
      <c r="AF121" s="10">
        <v>1888.8719000797521</v>
      </c>
      <c r="AG121" s="10">
        <v>1144.1796410163213</v>
      </c>
      <c r="AH121" s="10">
        <v>522.48563340386954</v>
      </c>
      <c r="AI121" s="10">
        <v>3.7537757513889165</v>
      </c>
      <c r="AJ121" s="10"/>
      <c r="AK121" s="10"/>
      <c r="AL121" s="10"/>
      <c r="AM121" s="10"/>
      <c r="AN121" s="10">
        <v>8.3432017453798757</v>
      </c>
      <c r="AO121" s="10">
        <v>4.1223424085666176</v>
      </c>
      <c r="AP121" s="10">
        <v>9.0092574871142492</v>
      </c>
      <c r="AQ121" s="10">
        <v>114.66</v>
      </c>
      <c r="AR121" s="10"/>
      <c r="AS121" s="10"/>
      <c r="AT121" s="10">
        <v>10.263512527973376</v>
      </c>
      <c r="AU121" s="10">
        <v>1</v>
      </c>
      <c r="AV121" s="16"/>
      <c r="AW121" s="19">
        <v>283.3307850119628</v>
      </c>
      <c r="AX121" s="1" t="s">
        <v>120</v>
      </c>
      <c r="AY121" s="23">
        <v>18.216535433070899</v>
      </c>
      <c r="AZ121" s="18">
        <v>0</v>
      </c>
      <c r="BA121" s="18">
        <v>100</v>
      </c>
      <c r="BB121" s="18">
        <v>0</v>
      </c>
      <c r="BC121" s="18">
        <v>0</v>
      </c>
      <c r="BD121" s="18">
        <v>100</v>
      </c>
      <c r="BE121" s="18">
        <v>0</v>
      </c>
      <c r="BF121" s="24">
        <v>34.801925087563298</v>
      </c>
      <c r="BG121" s="24">
        <v>56.688155827347558</v>
      </c>
      <c r="BH121" s="24">
        <v>8.5099190850891464</v>
      </c>
      <c r="BI121" s="21"/>
      <c r="BJ121" s="25">
        <f t="shared" ca="1" si="11"/>
        <v>0.85575793927643673</v>
      </c>
      <c r="BK121" s="24">
        <f t="shared" ca="1" si="12"/>
        <v>31.614968065189334</v>
      </c>
      <c r="BL121" s="23">
        <f t="shared" si="13"/>
        <v>2.8287643586330646</v>
      </c>
      <c r="BM121" s="23">
        <f t="shared" ca="1" si="14"/>
        <v>2.5837101913195388</v>
      </c>
      <c r="BN121" s="22">
        <f t="shared" si="15"/>
        <v>2.7961815352824222</v>
      </c>
      <c r="BO121" s="21"/>
      <c r="BP121" s="2"/>
    </row>
    <row r="122" spans="1:68" x14ac:dyDescent="0.2">
      <c r="A122">
        <v>5.45</v>
      </c>
      <c r="B122">
        <v>2.02</v>
      </c>
      <c r="C122">
        <v>0.20057</v>
      </c>
      <c r="D122">
        <v>-4.6260000000000003E-2</v>
      </c>
      <c r="E122">
        <v>5.6079999999999998E-2</v>
      </c>
      <c r="F122">
        <v>1.92435</v>
      </c>
      <c r="G122">
        <v>1.94655</v>
      </c>
      <c r="H122" s="21"/>
      <c r="I122" s="17">
        <f t="shared" si="9"/>
        <v>17.880577427821521</v>
      </c>
      <c r="J122" s="16">
        <f t="shared" si="10"/>
        <v>-18.380577427821521</v>
      </c>
      <c r="K122" s="10">
        <v>125</v>
      </c>
      <c r="L122" s="16">
        <v>2020.0131233595794</v>
      </c>
      <c r="M122" s="16">
        <v>914.50131233595994</v>
      </c>
      <c r="N122" s="16">
        <v>7.7482502187226583</v>
      </c>
      <c r="O122" s="16">
        <v>16.463812114989729</v>
      </c>
      <c r="P122" s="16">
        <v>16.953428761353333</v>
      </c>
      <c r="Q122" s="16">
        <v>0.45806477707340082</v>
      </c>
      <c r="R122" s="16">
        <v>2.701900503558285</v>
      </c>
      <c r="S122" s="16">
        <v>34.00115599747258</v>
      </c>
      <c r="T122" s="20" t="s">
        <v>122</v>
      </c>
      <c r="U122" s="10">
        <v>5</v>
      </c>
      <c r="V122" s="20" t="s">
        <v>144</v>
      </c>
      <c r="W122" s="10">
        <v>4</v>
      </c>
      <c r="X122" s="20" t="s">
        <v>142</v>
      </c>
      <c r="Y122" s="10">
        <v>5</v>
      </c>
      <c r="Z122" s="20" t="s">
        <v>123</v>
      </c>
      <c r="AA122" s="15">
        <v>4</v>
      </c>
      <c r="AB122" s="11">
        <v>36.050717235510803</v>
      </c>
      <c r="AC122" s="10">
        <v>55.915268407532636</v>
      </c>
      <c r="AD122" s="19">
        <v>8.0340143569565594</v>
      </c>
      <c r="AE122" s="12">
        <v>1646.3812114989728</v>
      </c>
      <c r="AF122" s="10">
        <v>1863.0461967193517</v>
      </c>
      <c r="AG122" s="10">
        <v>1130.2285840902223</v>
      </c>
      <c r="AH122" s="10">
        <v>540.05977601999837</v>
      </c>
      <c r="AI122" s="10">
        <v>3.7010985366894289</v>
      </c>
      <c r="AJ122" s="10"/>
      <c r="AK122" s="10"/>
      <c r="AL122" s="10"/>
      <c r="AM122" s="10"/>
      <c r="AN122" s="10">
        <v>8.2319060574948644</v>
      </c>
      <c r="AO122" s="10">
        <v>4.0946566473341051</v>
      </c>
      <c r="AP122" s="10">
        <v>8.9116000886315554</v>
      </c>
      <c r="AQ122" s="10">
        <v>114.66</v>
      </c>
      <c r="AR122" s="10"/>
      <c r="AS122" s="10"/>
      <c r="AT122" s="10">
        <v>9.9956265818939158</v>
      </c>
      <c r="AU122" s="10">
        <v>1</v>
      </c>
      <c r="AV122" s="16"/>
      <c r="AW122" s="19">
        <v>279.45692950790277</v>
      </c>
      <c r="AX122" s="1" t="s">
        <v>120</v>
      </c>
      <c r="AY122" s="23">
        <v>18.3805774278215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36.050717235510803</v>
      </c>
      <c r="BG122" s="24">
        <v>55.915268407532636</v>
      </c>
      <c r="BH122" s="24">
        <v>8.0340143569565594</v>
      </c>
      <c r="BI122" s="21"/>
      <c r="BJ122" s="25">
        <f t="shared" ca="1" si="11"/>
        <v>0.86014346115543705</v>
      </c>
      <c r="BK122" s="24">
        <f t="shared" ca="1" si="12"/>
        <v>30.999763504300777</v>
      </c>
      <c r="BL122" s="23">
        <f t="shared" si="13"/>
        <v>2.8730643354773613</v>
      </c>
      <c r="BM122" s="23">
        <f t="shared" ca="1" si="14"/>
        <v>2.5945839310831453</v>
      </c>
      <c r="BN122" s="22">
        <f t="shared" si="15"/>
        <v>2.8041017520386937</v>
      </c>
      <c r="BO122" s="21"/>
      <c r="BP122" s="2"/>
    </row>
    <row r="123" spans="1:68" x14ac:dyDescent="0.2">
      <c r="A123">
        <v>5.5</v>
      </c>
      <c r="B123">
        <v>2.0699999999999998</v>
      </c>
      <c r="C123">
        <v>0.20399</v>
      </c>
      <c r="D123">
        <v>-5.8470000000000001E-2</v>
      </c>
      <c r="E123">
        <v>5.5019999999999999E-2</v>
      </c>
      <c r="F123">
        <v>1.9213</v>
      </c>
      <c r="G123">
        <v>1.9437500000000001</v>
      </c>
      <c r="H123" s="21"/>
      <c r="I123" s="17">
        <f t="shared" si="9"/>
        <v>18.044619422572179</v>
      </c>
      <c r="J123" s="16">
        <f t="shared" si="10"/>
        <v>-18.544619422572179</v>
      </c>
      <c r="K123" s="10">
        <v>125</v>
      </c>
      <c r="L123" s="16">
        <v>2040.5183727034116</v>
      </c>
      <c r="M123" s="16">
        <v>924.77034120735118</v>
      </c>
      <c r="N123" s="16">
        <v>7.8193350831146109</v>
      </c>
      <c r="O123" s="16">
        <v>17.370077002053385</v>
      </c>
      <c r="P123" s="16">
        <v>17.855611263101601</v>
      </c>
      <c r="Q123" s="16">
        <v>0.37124436527479437</v>
      </c>
      <c r="R123" s="16">
        <v>2.0791467724320714</v>
      </c>
      <c r="S123" s="16">
        <v>33.717657017237237</v>
      </c>
      <c r="T123" s="20" t="s">
        <v>122</v>
      </c>
      <c r="U123" s="10">
        <v>5</v>
      </c>
      <c r="V123" s="20" t="s">
        <v>144</v>
      </c>
      <c r="W123" s="10">
        <v>4</v>
      </c>
      <c r="X123" s="20" t="s">
        <v>142</v>
      </c>
      <c r="Y123" s="10">
        <v>5</v>
      </c>
      <c r="Z123" s="20" t="s">
        <v>121</v>
      </c>
      <c r="AA123" s="15">
        <v>5</v>
      </c>
      <c r="AB123" s="11">
        <v>22.455060359523912</v>
      </c>
      <c r="AC123" s="10">
        <v>62.118023936147381</v>
      </c>
      <c r="AD123" s="19">
        <v>15.42691570432871</v>
      </c>
      <c r="AE123" s="12">
        <v>1737.0077002053386</v>
      </c>
      <c r="AF123" s="10">
        <v>1967.9791234342163</v>
      </c>
      <c r="AG123" s="10">
        <v>1190.3740842067734</v>
      </c>
      <c r="AH123" s="10">
        <v>532.76547978766553</v>
      </c>
      <c r="AI123" s="10">
        <v>4.8096652591305764</v>
      </c>
      <c r="AJ123" s="10"/>
      <c r="AK123" s="10"/>
      <c r="AL123" s="10"/>
      <c r="AM123" s="10"/>
      <c r="AN123" s="10">
        <v>8.6850385010266926</v>
      </c>
      <c r="AO123" s="10">
        <v>4.148934254650837</v>
      </c>
      <c r="AP123" s="10">
        <v>9.3326185894474136</v>
      </c>
      <c r="AQ123" s="10">
        <v>114.66</v>
      </c>
      <c r="AR123" s="10"/>
      <c r="AS123" s="10"/>
      <c r="AT123" s="10">
        <v>10.462786769831155</v>
      </c>
      <c r="AU123" s="10">
        <v>1</v>
      </c>
      <c r="AV123" s="16"/>
      <c r="AW123" s="19">
        <v>295.19686851513245</v>
      </c>
      <c r="AX123" s="1" t="s">
        <v>120</v>
      </c>
      <c r="AY123" s="23">
        <v>18.5446194225722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22.455060359523912</v>
      </c>
      <c r="BG123" s="24">
        <v>62.118023936147381</v>
      </c>
      <c r="BH123" s="24">
        <v>15.42691570432871</v>
      </c>
      <c r="BI123" s="21"/>
      <c r="BJ123" s="25">
        <f t="shared" ca="1" si="11"/>
        <v>0.83006808146390254</v>
      </c>
      <c r="BK123" s="24">
        <f t="shared" ca="1" si="12"/>
        <v>31.622157785898139</v>
      </c>
      <c r="BL123" s="23">
        <f t="shared" si="13"/>
        <v>2.2051476178362406</v>
      </c>
      <c r="BM123" s="23">
        <f t="shared" ca="1" si="14"/>
        <v>2.5150091102941667</v>
      </c>
      <c r="BN123" s="22">
        <f t="shared" si="15"/>
        <v>2.7200225585884681</v>
      </c>
      <c r="BO123" s="21"/>
      <c r="BP123" s="2"/>
    </row>
    <row r="124" spans="1:68" x14ac:dyDescent="0.2">
      <c r="A124">
        <v>5.55</v>
      </c>
      <c r="B124">
        <v>2.02</v>
      </c>
      <c r="C124">
        <v>0.19736000000000001</v>
      </c>
      <c r="D124">
        <v>-6.0879999999999997E-2</v>
      </c>
      <c r="E124">
        <v>5.9080000000000001E-2</v>
      </c>
      <c r="F124">
        <v>1.9231799999999999</v>
      </c>
      <c r="G124">
        <v>1.9462999999999999</v>
      </c>
      <c r="H124" s="21"/>
      <c r="I124" s="17">
        <f t="shared" si="9"/>
        <v>18.208661417322833</v>
      </c>
      <c r="J124" s="16">
        <f t="shared" si="10"/>
        <v>-18.708661417322833</v>
      </c>
      <c r="K124" s="10">
        <v>125</v>
      </c>
      <c r="L124" s="16">
        <v>2061.0236220472434</v>
      </c>
      <c r="M124" s="16">
        <v>935.03937007874219</v>
      </c>
      <c r="N124" s="16">
        <v>7.8904199475065617</v>
      </c>
      <c r="O124" s="16">
        <v>15.613195071868583</v>
      </c>
      <c r="P124" s="16">
        <v>16.114365638936121</v>
      </c>
      <c r="Q124" s="16">
        <v>0.35410782207785402</v>
      </c>
      <c r="R124" s="16">
        <v>2.1974667201434586</v>
      </c>
      <c r="S124" s="16">
        <v>34.80351160191227</v>
      </c>
      <c r="T124" s="20" t="s">
        <v>122</v>
      </c>
      <c r="U124" s="10">
        <v>5</v>
      </c>
      <c r="V124" s="20" t="s">
        <v>144</v>
      </c>
      <c r="W124" s="10">
        <v>4</v>
      </c>
      <c r="X124" s="20" t="s">
        <v>142</v>
      </c>
      <c r="Y124" s="10">
        <v>5</v>
      </c>
      <c r="Z124" s="20" t="s">
        <v>121</v>
      </c>
      <c r="AA124" s="15">
        <v>5</v>
      </c>
      <c r="AB124" s="11">
        <v>27.187016584032605</v>
      </c>
      <c r="AC124" s="10">
        <v>60.59656030808133</v>
      </c>
      <c r="AD124" s="19">
        <v>12.216423107886063</v>
      </c>
      <c r="AE124" s="12">
        <v>1561.3195071868583</v>
      </c>
      <c r="AF124" s="10">
        <v>1761.9205059239343</v>
      </c>
      <c r="AG124" s="10">
        <v>1074.2910425957414</v>
      </c>
      <c r="AH124" s="10">
        <v>553.64074260491748</v>
      </c>
      <c r="AI124" s="10">
        <v>4.5506946286527441</v>
      </c>
      <c r="AJ124" s="10"/>
      <c r="AK124" s="10"/>
      <c r="AL124" s="10"/>
      <c r="AM124" s="10"/>
      <c r="AN124" s="10">
        <v>7.8065975359342916</v>
      </c>
      <c r="AO124" s="10">
        <v>3.837933250511159</v>
      </c>
      <c r="AP124" s="10">
        <v>8.5200372981701893</v>
      </c>
      <c r="AQ124" s="10">
        <v>114.66</v>
      </c>
      <c r="AR124" s="10"/>
      <c r="AS124" s="10"/>
      <c r="AT124" s="10">
        <v>9.2070315762603077</v>
      </c>
      <c r="AU124" s="10">
        <v>1</v>
      </c>
      <c r="AV124" s="16"/>
      <c r="AW124" s="19">
        <v>264.28807588859013</v>
      </c>
      <c r="AX124" s="1" t="s">
        <v>120</v>
      </c>
      <c r="AY124" s="23">
        <v>18.708661417322801</v>
      </c>
      <c r="AZ124" s="18">
        <v>0</v>
      </c>
      <c r="BA124" s="18">
        <v>100</v>
      </c>
      <c r="BB124" s="18">
        <v>0</v>
      </c>
      <c r="BC124" s="18">
        <v>0</v>
      </c>
      <c r="BD124" s="18">
        <v>100</v>
      </c>
      <c r="BE124" s="18">
        <v>0</v>
      </c>
      <c r="BF124" s="24">
        <v>27.187016584032605</v>
      </c>
      <c r="BG124" s="24">
        <v>60.59656030808133</v>
      </c>
      <c r="BH124" s="24">
        <v>12.216423107886063</v>
      </c>
      <c r="BI124" s="21"/>
      <c r="BJ124" s="25">
        <f t="shared" ca="1" si="11"/>
        <v>0.85005818327525895</v>
      </c>
      <c r="BK124" s="24">
        <f t="shared" ca="1" si="12"/>
        <v>28.536926945599713</v>
      </c>
      <c r="BL124" s="23">
        <f t="shared" si="13"/>
        <v>2.3475951578275147</v>
      </c>
      <c r="BM124" s="23">
        <f t="shared" ca="1" si="14"/>
        <v>2.5668397527673692</v>
      </c>
      <c r="BN124" s="22">
        <f t="shared" si="15"/>
        <v>2.7703734899854977</v>
      </c>
      <c r="BO124" s="21"/>
      <c r="BP124" s="2"/>
    </row>
    <row r="125" spans="1:68" x14ac:dyDescent="0.2">
      <c r="A125">
        <v>5.6</v>
      </c>
      <c r="B125">
        <v>2.02</v>
      </c>
      <c r="C125">
        <v>0.19603999999999999</v>
      </c>
      <c r="D125">
        <v>-5.1389999999999998E-2</v>
      </c>
      <c r="E125">
        <v>6.1089999999999998E-2</v>
      </c>
      <c r="F125">
        <v>1.9218500000000001</v>
      </c>
      <c r="G125">
        <v>1.94825</v>
      </c>
      <c r="H125" s="21"/>
      <c r="I125" s="17">
        <f t="shared" si="9"/>
        <v>18.372703412073488</v>
      </c>
      <c r="J125" s="16">
        <f t="shared" si="10"/>
        <v>-18.872703412073488</v>
      </c>
      <c r="K125" s="10">
        <v>125</v>
      </c>
      <c r="L125" s="16">
        <v>2081.5288713910754</v>
      </c>
      <c r="M125" s="16">
        <v>945.30839895013321</v>
      </c>
      <c r="N125" s="16">
        <v>7.9615048118985117</v>
      </c>
      <c r="O125" s="16">
        <v>15.263408624229973</v>
      </c>
      <c r="P125" s="16">
        <v>15.772320318169143</v>
      </c>
      <c r="Q125" s="16">
        <v>0.42158740504007963</v>
      </c>
      <c r="R125" s="16">
        <v>2.6729574123245907</v>
      </c>
      <c r="S125" s="16">
        <v>35.341089856886867</v>
      </c>
      <c r="T125" s="20" t="s">
        <v>122</v>
      </c>
      <c r="U125" s="10">
        <v>5</v>
      </c>
      <c r="V125" s="20" t="s">
        <v>144</v>
      </c>
      <c r="W125" s="10">
        <v>4</v>
      </c>
      <c r="X125" s="20" t="s">
        <v>144</v>
      </c>
      <c r="Y125" s="10">
        <v>4</v>
      </c>
      <c r="Z125" s="20" t="s">
        <v>123</v>
      </c>
      <c r="AA125" s="15">
        <v>4</v>
      </c>
      <c r="AB125" s="11">
        <v>37.644946355353397</v>
      </c>
      <c r="AC125" s="10">
        <v>54.883781979562919</v>
      </c>
      <c r="AD125" s="19">
        <v>7.4712716650836839</v>
      </c>
      <c r="AE125" s="12">
        <v>1526.3408624229974</v>
      </c>
      <c r="AF125" s="10">
        <v>1720.4736888134764</v>
      </c>
      <c r="AG125" s="10">
        <v>1051.4880212112762</v>
      </c>
      <c r="AH125" s="10">
        <v>563.2371780683319</v>
      </c>
      <c r="AI125" s="10">
        <v>3.741174458632059</v>
      </c>
      <c r="AJ125" s="10"/>
      <c r="AK125" s="10"/>
      <c r="AL125" s="10"/>
      <c r="AM125" s="10"/>
      <c r="AN125" s="10">
        <v>7.6317043121149863</v>
      </c>
      <c r="AO125" s="10">
        <v>3.8693924860395299</v>
      </c>
      <c r="AP125" s="10">
        <v>8.360416148478933</v>
      </c>
      <c r="AQ125" s="10">
        <v>114.66</v>
      </c>
      <c r="AR125" s="10"/>
      <c r="AS125" s="10"/>
      <c r="AT125" s="10">
        <v>8.8762355171807812</v>
      </c>
      <c r="AU125" s="10">
        <v>1</v>
      </c>
      <c r="AV125" s="16"/>
      <c r="AW125" s="19">
        <v>258.0710533220215</v>
      </c>
      <c r="AX125" s="1" t="s">
        <v>120</v>
      </c>
      <c r="AY125" s="23">
        <v>18.872703412073498</v>
      </c>
      <c r="AZ125" s="18">
        <v>0</v>
      </c>
      <c r="BA125" s="18">
        <v>100</v>
      </c>
      <c r="BB125" s="18">
        <v>0</v>
      </c>
      <c r="BC125" s="18">
        <v>0</v>
      </c>
      <c r="BD125" s="18">
        <v>100</v>
      </c>
      <c r="BE125" s="18">
        <v>0</v>
      </c>
      <c r="BF125" s="24">
        <v>37.644946355353397</v>
      </c>
      <c r="BG125" s="24">
        <v>54.883781979562919</v>
      </c>
      <c r="BH125" s="24">
        <v>7.4712716650836839</v>
      </c>
      <c r="BI125" s="21"/>
      <c r="BJ125" s="25">
        <f t="shared" ca="1" si="11"/>
        <v>0.87279279483639938</v>
      </c>
      <c r="BK125" s="24">
        <f t="shared" ca="1" si="12"/>
        <v>28.124551087442882</v>
      </c>
      <c r="BL125" s="23">
        <f t="shared" si="13"/>
        <v>2.8617982269045301</v>
      </c>
      <c r="BM125" s="23">
        <f t="shared" ca="1" si="14"/>
        <v>2.6258738329040465</v>
      </c>
      <c r="BN125" s="22">
        <f t="shared" si="15"/>
        <v>2.826778512219307</v>
      </c>
      <c r="BO125" s="21"/>
      <c r="BP125" s="2"/>
    </row>
    <row r="126" spans="1:68" x14ac:dyDescent="0.2">
      <c r="A126">
        <v>5.65</v>
      </c>
      <c r="B126">
        <v>2.02</v>
      </c>
      <c r="C126">
        <v>0.20518</v>
      </c>
      <c r="D126">
        <v>-3.4380000000000001E-2</v>
      </c>
      <c r="E126">
        <v>6.762E-2</v>
      </c>
      <c r="F126">
        <v>1.9205000000000001</v>
      </c>
      <c r="G126">
        <v>1.9479500000000001</v>
      </c>
      <c r="H126" s="21"/>
      <c r="I126" s="17">
        <f t="shared" si="9"/>
        <v>18.536745406824146</v>
      </c>
      <c r="J126" s="16">
        <f t="shared" si="10"/>
        <v>-19.036745406824146</v>
      </c>
      <c r="K126" s="10">
        <v>125</v>
      </c>
      <c r="L126" s="16">
        <v>2102.0341207349074</v>
      </c>
      <c r="M126" s="16">
        <v>955.57742782152445</v>
      </c>
      <c r="N126" s="16">
        <v>8.0325896762904634</v>
      </c>
      <c r="O126" s="16">
        <v>17.685414784394247</v>
      </c>
      <c r="P126" s="16">
        <v>18.219475512398976</v>
      </c>
      <c r="Q126" s="16">
        <v>0.54253869125582854</v>
      </c>
      <c r="R126" s="16">
        <v>2.977795331630773</v>
      </c>
      <c r="S126" s="16">
        <v>37.087550555883929</v>
      </c>
      <c r="T126" s="20" t="s">
        <v>122</v>
      </c>
      <c r="U126" s="10">
        <v>5</v>
      </c>
      <c r="V126" s="20" t="s">
        <v>144</v>
      </c>
      <c r="W126" s="10">
        <v>4</v>
      </c>
      <c r="X126" s="20" t="s">
        <v>144</v>
      </c>
      <c r="Y126" s="10">
        <v>4</v>
      </c>
      <c r="Z126" s="20" t="s">
        <v>123</v>
      </c>
      <c r="AA126" s="15">
        <v>4</v>
      </c>
      <c r="AB126" s="11">
        <v>40.371988786701955</v>
      </c>
      <c r="AC126" s="10">
        <v>53.013017504379214</v>
      </c>
      <c r="AD126" s="19">
        <v>6.6149937089188313</v>
      </c>
      <c r="AE126" s="12">
        <v>1768.5414784394247</v>
      </c>
      <c r="AF126" s="10">
        <v>2007.1681087614663</v>
      </c>
      <c r="AG126" s="10">
        <v>1214.6317008265985</v>
      </c>
      <c r="AH126" s="10">
        <v>597.70205238020844</v>
      </c>
      <c r="AI126" s="10">
        <v>3.3581891588645738</v>
      </c>
      <c r="AJ126" s="10"/>
      <c r="AK126" s="10"/>
      <c r="AL126" s="10"/>
      <c r="AM126" s="10"/>
      <c r="AN126" s="10">
        <v>8.8427073921971235</v>
      </c>
      <c r="AO126" s="10">
        <v>4.4365573476928635</v>
      </c>
      <c r="AP126" s="10">
        <v>9.5024219057861892</v>
      </c>
      <c r="AQ126" s="10">
        <v>114.66</v>
      </c>
      <c r="AR126" s="10"/>
      <c r="AS126" s="10"/>
      <c r="AT126" s="10">
        <v>10.316459770173935</v>
      </c>
      <c r="AU126" s="10">
        <v>1</v>
      </c>
      <c r="AV126" s="16"/>
      <c r="AW126" s="19">
        <v>301.07521631421992</v>
      </c>
      <c r="AX126" s="1" t="s">
        <v>120</v>
      </c>
      <c r="AY126" s="23">
        <v>19.0367454068241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40.371988786701955</v>
      </c>
      <c r="BG126" s="24">
        <v>53.013017504379214</v>
      </c>
      <c r="BH126" s="24">
        <v>6.6149937089188313</v>
      </c>
      <c r="BI126" s="21"/>
      <c r="BJ126" s="25">
        <f t="shared" ca="1" si="11"/>
        <v>0.86625462728154734</v>
      </c>
      <c r="BK126" s="24">
        <f t="shared" ca="1" si="12"/>
        <v>32.300567800809219</v>
      </c>
      <c r="BL126" s="23">
        <f t="shared" si="13"/>
        <v>3.1600897236736509</v>
      </c>
      <c r="BM126" s="23">
        <f t="shared" ca="1" si="14"/>
        <v>2.6080764717914002</v>
      </c>
      <c r="BN126" s="22">
        <f t="shared" si="15"/>
        <v>2.8041891294297598</v>
      </c>
      <c r="BO126" s="21"/>
      <c r="BP126" s="2"/>
    </row>
    <row r="127" spans="1:68" x14ac:dyDescent="0.2">
      <c r="A127">
        <v>5.7</v>
      </c>
      <c r="B127">
        <v>0.46</v>
      </c>
      <c r="C127">
        <v>0.21162</v>
      </c>
      <c r="D127">
        <v>-2.32E-3</v>
      </c>
      <c r="E127">
        <v>6.2050000000000001E-2</v>
      </c>
      <c r="F127">
        <v>1.9218999999999999</v>
      </c>
      <c r="G127">
        <v>1.94685</v>
      </c>
      <c r="H127" s="21"/>
      <c r="I127" s="17">
        <f t="shared" si="9"/>
        <v>18.700787401574804</v>
      </c>
      <c r="J127" s="16">
        <f t="shared" si="10"/>
        <v>-19.200787401574804</v>
      </c>
      <c r="K127" s="10">
        <v>125</v>
      </c>
      <c r="L127" s="16">
        <v>2122.5393700787395</v>
      </c>
      <c r="M127" s="16">
        <v>965.84645669291569</v>
      </c>
      <c r="N127" s="16">
        <v>8.1036745406824142</v>
      </c>
      <c r="O127" s="16">
        <v>19.391948665297736</v>
      </c>
      <c r="P127" s="16">
        <v>19.904557613862167</v>
      </c>
      <c r="Q127" s="16">
        <v>0.77050448996699317</v>
      </c>
      <c r="R127" s="16">
        <v>3.8709953012489424</v>
      </c>
      <c r="S127" s="16">
        <v>35.597843650307567</v>
      </c>
      <c r="T127" s="20" t="s">
        <v>122</v>
      </c>
      <c r="U127" s="10">
        <v>4</v>
      </c>
      <c r="V127" s="20" t="s">
        <v>144</v>
      </c>
      <c r="W127" s="10">
        <v>4</v>
      </c>
      <c r="X127" s="20" t="s">
        <v>144</v>
      </c>
      <c r="Y127" s="10">
        <v>4</v>
      </c>
      <c r="Z127" s="20" t="s">
        <v>123</v>
      </c>
      <c r="AA127" s="15">
        <v>4</v>
      </c>
      <c r="AB127" s="11">
        <v>59.713707051043095</v>
      </c>
      <c r="AC127" s="10">
        <v>37.055999941084579</v>
      </c>
      <c r="AD127" s="19">
        <v>3.2302930078723264</v>
      </c>
      <c r="AE127" s="12">
        <v>1939.1948665297737</v>
      </c>
      <c r="AF127" s="10">
        <v>2204.2068707369108</v>
      </c>
      <c r="AG127" s="10">
        <v>1326.9705075908112</v>
      </c>
      <c r="AH127" s="10">
        <v>565.59433596943177</v>
      </c>
      <c r="AI127" s="10">
        <v>2.5833149414502228</v>
      </c>
      <c r="AJ127" s="10"/>
      <c r="AK127" s="10"/>
      <c r="AL127" s="10"/>
      <c r="AM127" s="10"/>
      <c r="AN127" s="10">
        <v>12.927965776865157</v>
      </c>
      <c r="AO127" s="10">
        <v>4.9623482860566428</v>
      </c>
      <c r="AP127" s="10">
        <v>10.288793553135678</v>
      </c>
      <c r="AQ127" s="10">
        <v>114.66</v>
      </c>
      <c r="AR127" s="10"/>
      <c r="AS127" s="10"/>
      <c r="AT127" s="10">
        <v>11.253974033700155</v>
      </c>
      <c r="AU127" s="10">
        <v>1</v>
      </c>
      <c r="AV127" s="16"/>
      <c r="AW127" s="19">
        <v>330.63103061053664</v>
      </c>
      <c r="AX127" s="1" t="s">
        <v>120</v>
      </c>
      <c r="AY127" s="23">
        <v>19.2007874015748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59.713707051043095</v>
      </c>
      <c r="BG127" s="24">
        <v>37.055999941084579</v>
      </c>
      <c r="BH127" s="24">
        <v>3.2302930078723264</v>
      </c>
      <c r="BI127" s="21"/>
      <c r="BJ127" s="25">
        <f t="shared" ca="1" si="11"/>
        <v>0.88340981932607954</v>
      </c>
      <c r="BK127" s="24">
        <f t="shared" ca="1" si="12"/>
        <v>35.601759628125386</v>
      </c>
      <c r="BL127" s="23">
        <f t="shared" si="13"/>
        <v>4.0890129837077174</v>
      </c>
      <c r="BM127" s="23">
        <f t="shared" ca="1" si="14"/>
        <v>2.6524664062151952</v>
      </c>
      <c r="BN127" s="22">
        <f t="shared" si="15"/>
        <v>2.8446776069523434</v>
      </c>
      <c r="BO127" s="21"/>
      <c r="BP127" s="2"/>
    </row>
    <row r="128" spans="1:68" x14ac:dyDescent="0.2">
      <c r="A128">
        <v>5.75</v>
      </c>
      <c r="B128">
        <v>1.98</v>
      </c>
      <c r="C128">
        <v>0.23999000000000001</v>
      </c>
      <c r="D128">
        <v>3.2000000000000001E-2</v>
      </c>
      <c r="E128">
        <v>7.3580000000000007E-2</v>
      </c>
      <c r="F128">
        <v>1.92683</v>
      </c>
      <c r="G128">
        <v>1.95533</v>
      </c>
      <c r="H128" s="21"/>
      <c r="I128" s="17">
        <f t="shared" si="9"/>
        <v>18.864829396325458</v>
      </c>
      <c r="J128" s="16">
        <f t="shared" si="10"/>
        <v>-19.364829396325458</v>
      </c>
      <c r="K128" s="10">
        <v>125</v>
      </c>
      <c r="L128" s="16">
        <v>2143.0446194225715</v>
      </c>
      <c r="M128" s="16">
        <v>976.11548556430671</v>
      </c>
      <c r="N128" s="16">
        <v>8.174759405074365</v>
      </c>
      <c r="O128" s="16">
        <v>26.909707392197124</v>
      </c>
      <c r="P128" s="16">
        <v>27.466721909333664</v>
      </c>
      <c r="Q128" s="16">
        <v>1.0145402420495626</v>
      </c>
      <c r="R128" s="16">
        <v>3.6937070444682529</v>
      </c>
      <c r="S128" s="16">
        <v>38.681563690037443</v>
      </c>
      <c r="T128" s="20" t="s">
        <v>122</v>
      </c>
      <c r="U128" s="10">
        <v>5</v>
      </c>
      <c r="V128" s="20" t="s">
        <v>144</v>
      </c>
      <c r="W128" s="10">
        <v>4</v>
      </c>
      <c r="X128" s="20" t="s">
        <v>142</v>
      </c>
      <c r="Y128" s="10">
        <v>5</v>
      </c>
      <c r="Z128" s="20" t="s">
        <v>123</v>
      </c>
      <c r="AA128" s="15">
        <v>4</v>
      </c>
      <c r="AB128" s="11">
        <v>45.157917876548346</v>
      </c>
      <c r="AC128" s="10">
        <v>49.449198074590079</v>
      </c>
      <c r="AD128" s="19">
        <v>5.392884048861573</v>
      </c>
      <c r="AE128" s="12">
        <v>2690.9707392197124</v>
      </c>
      <c r="AF128" s="10">
        <v>3092.6670673015674</v>
      </c>
      <c r="AG128" s="10">
        <v>1831.1147939555776</v>
      </c>
      <c r="AH128" s="10">
        <v>627.56854529066902</v>
      </c>
      <c r="AI128" s="10">
        <v>2.7073072876681272</v>
      </c>
      <c r="AJ128" s="10"/>
      <c r="AK128" s="10"/>
      <c r="AL128" s="10"/>
      <c r="AM128" s="10"/>
      <c r="AN128" s="10">
        <v>13.454853696098562</v>
      </c>
      <c r="AO128" s="10">
        <v>6.4993207727838875</v>
      </c>
      <c r="AP128" s="10">
        <v>13.817803557689043</v>
      </c>
      <c r="AQ128" s="10">
        <v>114.66</v>
      </c>
      <c r="AR128" s="10"/>
      <c r="AS128" s="10"/>
      <c r="AT128" s="10">
        <v>15.880589335421753</v>
      </c>
      <c r="AU128" s="10">
        <v>1</v>
      </c>
      <c r="AV128" s="16"/>
      <c r="AW128" s="19">
        <v>463.90006009523512</v>
      </c>
      <c r="AX128" s="1" t="s">
        <v>120</v>
      </c>
      <c r="AY128" s="23">
        <v>19.364829396325501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45.157917876548346</v>
      </c>
      <c r="BG128" s="24">
        <v>49.449198074590079</v>
      </c>
      <c r="BH128" s="24">
        <v>5.392884048861573</v>
      </c>
      <c r="BI128" s="21"/>
      <c r="BJ128" s="25">
        <f t="shared" ca="1" si="11"/>
        <v>0.84160308190654987</v>
      </c>
      <c r="BK128" s="24">
        <f t="shared" ca="1" si="12"/>
        <v>47.829976960847453</v>
      </c>
      <c r="BL128" s="23">
        <f t="shared" si="13"/>
        <v>3.8436543668496337</v>
      </c>
      <c r="BM128" s="23">
        <f t="shared" ca="1" si="14"/>
        <v>2.5421006202608751</v>
      </c>
      <c r="BN128" s="22">
        <f t="shared" si="15"/>
        <v>2.7247404063554685</v>
      </c>
      <c r="BO128" s="21"/>
      <c r="BP128" s="2"/>
    </row>
    <row r="129" spans="1:68" x14ac:dyDescent="0.2">
      <c r="A129">
        <v>5.8</v>
      </c>
      <c r="B129">
        <v>2.02</v>
      </c>
      <c r="C129">
        <v>0.26596999999999998</v>
      </c>
      <c r="D129">
        <v>3.2340000000000001E-2</v>
      </c>
      <c r="E129">
        <v>1.423E-2</v>
      </c>
      <c r="F129">
        <v>1.9238500000000001</v>
      </c>
      <c r="G129">
        <v>1.9534</v>
      </c>
      <c r="H129" s="21"/>
      <c r="I129" s="17">
        <f t="shared" si="9"/>
        <v>19.028871391076112</v>
      </c>
      <c r="J129" s="16">
        <f t="shared" si="10"/>
        <v>-19.528871391076112</v>
      </c>
      <c r="K129" s="10">
        <v>125</v>
      </c>
      <c r="L129" s="16">
        <v>2163.5498687664035</v>
      </c>
      <c r="M129" s="16">
        <v>986.38451443569772</v>
      </c>
      <c r="N129" s="16">
        <v>8.2458442694663141</v>
      </c>
      <c r="O129" s="16">
        <v>33.794140657084178</v>
      </c>
      <c r="P129" s="16">
        <v>34.12258010962794</v>
      </c>
      <c r="Q129" s="16">
        <v>1.0169578456541102</v>
      </c>
      <c r="R129" s="16">
        <v>2.9803075921775566</v>
      </c>
      <c r="S129" s="16">
        <v>22.808295315538913</v>
      </c>
      <c r="T129" s="20" t="s">
        <v>122</v>
      </c>
      <c r="U129" s="10">
        <v>5</v>
      </c>
      <c r="V129" s="20" t="s">
        <v>142</v>
      </c>
      <c r="W129" s="10">
        <v>5</v>
      </c>
      <c r="X129" s="20" t="s">
        <v>142</v>
      </c>
      <c r="Y129" s="10">
        <v>5</v>
      </c>
      <c r="Z129" s="20" t="s">
        <v>121</v>
      </c>
      <c r="AA129" s="15">
        <v>5</v>
      </c>
      <c r="AB129" s="11">
        <v>22.704537336783332</v>
      </c>
      <c r="AC129" s="10">
        <v>62.059999687057747</v>
      </c>
      <c r="AD129" s="19">
        <v>15.235462976158921</v>
      </c>
      <c r="AE129" s="12">
        <v>3379.4140657084181</v>
      </c>
      <c r="AF129" s="10">
        <v>3874.5030173747859</v>
      </c>
      <c r="AG129" s="10">
        <v>2274.8386739751959</v>
      </c>
      <c r="AH129" s="10">
        <v>299.57042151920774</v>
      </c>
      <c r="AI129" s="10">
        <v>3.3553583617500089</v>
      </c>
      <c r="AJ129" s="10"/>
      <c r="AK129" s="10"/>
      <c r="AL129" s="10"/>
      <c r="AM129" s="10"/>
      <c r="AN129" s="10">
        <v>16.897070328542089</v>
      </c>
      <c r="AO129" s="10">
        <v>7.6295376399465908</v>
      </c>
      <c r="AP129" s="10">
        <v>17.06129005481397</v>
      </c>
      <c r="AQ129" s="10">
        <v>114.66</v>
      </c>
      <c r="AR129" s="10"/>
      <c r="AS129" s="10"/>
      <c r="AT129" s="10">
        <v>19.898529636045755</v>
      </c>
      <c r="AU129" s="10">
        <v>1</v>
      </c>
      <c r="AV129" s="16"/>
      <c r="AW129" s="19">
        <v>581.17545260621796</v>
      </c>
      <c r="AX129" s="1" t="s">
        <v>120</v>
      </c>
      <c r="AY129" s="23">
        <v>19.528871391076098</v>
      </c>
      <c r="AZ129" s="18">
        <v>0</v>
      </c>
      <c r="BA129" s="18">
        <v>100</v>
      </c>
      <c r="BB129" s="18">
        <v>0</v>
      </c>
      <c r="BC129" s="18">
        <v>0</v>
      </c>
      <c r="BD129" s="18">
        <v>100</v>
      </c>
      <c r="BE129" s="18">
        <v>0</v>
      </c>
      <c r="BF129" s="24">
        <v>22.704537336783332</v>
      </c>
      <c r="BG129" s="24">
        <v>62.059999687057747</v>
      </c>
      <c r="BH129" s="24">
        <v>15.235462976158921</v>
      </c>
      <c r="BI129" s="21"/>
      <c r="BJ129" s="25">
        <f t="shared" ca="1" si="11"/>
        <v>0.79478993448142499</v>
      </c>
      <c r="BK129" s="24">
        <f t="shared" ca="1" si="12"/>
        <v>57.259189794038669</v>
      </c>
      <c r="BL129" s="23">
        <f t="shared" si="13"/>
        <v>3.0778845741206351</v>
      </c>
      <c r="BM129" s="23">
        <f t="shared" ca="1" si="14"/>
        <v>2.4185946505648355</v>
      </c>
      <c r="BN129" s="22">
        <f t="shared" si="15"/>
        <v>2.5924892780021387</v>
      </c>
      <c r="BO129" s="21"/>
      <c r="BP129" s="2"/>
    </row>
    <row r="130" spans="1:68" x14ac:dyDescent="0.2">
      <c r="A130">
        <v>5.85</v>
      </c>
      <c r="B130">
        <v>1.98</v>
      </c>
      <c r="C130">
        <v>0.27278000000000002</v>
      </c>
      <c r="D130">
        <v>1.55E-2</v>
      </c>
      <c r="E130">
        <v>-1.7680000000000001E-2</v>
      </c>
      <c r="F130">
        <v>1.9270799999999999</v>
      </c>
      <c r="G130">
        <v>1.95665</v>
      </c>
      <c r="H130" s="21"/>
      <c r="I130" s="17">
        <f t="shared" si="9"/>
        <v>19.19291338582677</v>
      </c>
      <c r="J130" s="16">
        <f t="shared" si="10"/>
        <v>-19.69291338582677</v>
      </c>
      <c r="K130" s="10">
        <v>125</v>
      </c>
      <c r="L130" s="16">
        <v>2184.0551181102355</v>
      </c>
      <c r="M130" s="16">
        <v>996.65354330708897</v>
      </c>
      <c r="N130" s="16">
        <v>8.3169291338582667</v>
      </c>
      <c r="O130" s="16">
        <v>35.598720739219715</v>
      </c>
      <c r="P130" s="16">
        <v>35.804264988542656</v>
      </c>
      <c r="Q130" s="16">
        <v>0.89721536124063495</v>
      </c>
      <c r="R130" s="16">
        <v>2.5058896238415826</v>
      </c>
      <c r="S130" s="16">
        <v>14.273906202982081</v>
      </c>
      <c r="T130" s="20" t="s">
        <v>122</v>
      </c>
      <c r="U130" s="10">
        <v>5</v>
      </c>
      <c r="V130" s="20" t="s">
        <v>142</v>
      </c>
      <c r="W130" s="10">
        <v>5</v>
      </c>
      <c r="X130" s="20" t="s">
        <v>142</v>
      </c>
      <c r="Y130" s="10">
        <v>5</v>
      </c>
      <c r="Z130" s="20" t="s">
        <v>121</v>
      </c>
      <c r="AA130" s="15">
        <v>5</v>
      </c>
      <c r="AB130" s="11">
        <v>14.080299246887485</v>
      </c>
      <c r="AC130" s="10">
        <v>62.028625255525284</v>
      </c>
      <c r="AD130" s="19">
        <v>23.891075497587227</v>
      </c>
      <c r="AE130" s="12">
        <v>3559.8720739219716</v>
      </c>
      <c r="AF130" s="10">
        <v>4071.1421061092337</v>
      </c>
      <c r="AG130" s="10">
        <v>2386.9509992361773</v>
      </c>
      <c r="AH130" s="10">
        <v>122.54352827911848</v>
      </c>
      <c r="AI130" s="10">
        <v>3.9905987497844317</v>
      </c>
      <c r="AJ130" s="10"/>
      <c r="AK130" s="10"/>
      <c r="AL130" s="10"/>
      <c r="AM130" s="10"/>
      <c r="AN130" s="10">
        <v>17.799360369609857</v>
      </c>
      <c r="AO130" s="10">
        <v>7.7920374389608327</v>
      </c>
      <c r="AP130" s="10">
        <v>17.902132494271328</v>
      </c>
      <c r="AQ130" s="10">
        <v>114.66</v>
      </c>
      <c r="AR130" s="10"/>
      <c r="AS130" s="10"/>
      <c r="AT130" s="10">
        <v>20.731184766634662</v>
      </c>
      <c r="AU130" s="10">
        <v>1</v>
      </c>
      <c r="AV130" s="16"/>
      <c r="AW130" s="19">
        <v>610.67131591638508</v>
      </c>
      <c r="AX130" s="1" t="s">
        <v>120</v>
      </c>
      <c r="AY130" s="23">
        <v>19.692913385826799</v>
      </c>
      <c r="AZ130" s="18">
        <v>0</v>
      </c>
      <c r="BA130" s="18">
        <v>100</v>
      </c>
      <c r="BB130" s="18">
        <v>0</v>
      </c>
      <c r="BC130" s="18">
        <v>0</v>
      </c>
      <c r="BD130" s="18">
        <v>100</v>
      </c>
      <c r="BE130" s="18">
        <v>0</v>
      </c>
      <c r="BF130" s="24">
        <v>14.080299246887485</v>
      </c>
      <c r="BG130" s="24">
        <v>62.028625255525284</v>
      </c>
      <c r="BH130" s="24">
        <v>23.891075497587227</v>
      </c>
      <c r="BI130" s="21"/>
      <c r="BJ130" s="25">
        <f t="shared" ca="1" si="11"/>
        <v>0.77199688955769374</v>
      </c>
      <c r="BK130" s="24">
        <f t="shared" ca="1" si="12"/>
        <v>58.644984172921419</v>
      </c>
      <c r="BL130" s="23">
        <f t="shared" si="13"/>
        <v>2.5847235087141449</v>
      </c>
      <c r="BM130" s="23">
        <f t="shared" ca="1" si="14"/>
        <v>2.3581335693238969</v>
      </c>
      <c r="BN130" s="22">
        <f t="shared" si="15"/>
        <v>2.5278369239473575</v>
      </c>
      <c r="BO130" s="21"/>
      <c r="BP130" s="2"/>
    </row>
    <row r="131" spans="1:68" x14ac:dyDescent="0.2">
      <c r="A131">
        <v>5.9</v>
      </c>
      <c r="B131">
        <v>2.02</v>
      </c>
      <c r="C131">
        <v>0.28097</v>
      </c>
      <c r="D131">
        <v>2.24E-2</v>
      </c>
      <c r="E131">
        <v>-5.11E-3</v>
      </c>
      <c r="F131">
        <v>1.9287300000000001</v>
      </c>
      <c r="G131">
        <v>1.9570799999999999</v>
      </c>
      <c r="H131" s="21"/>
      <c r="I131" s="17">
        <f t="shared" si="9"/>
        <v>19.356955380577428</v>
      </c>
      <c r="J131" s="16">
        <f t="shared" si="10"/>
        <v>-19.856955380577428</v>
      </c>
      <c r="K131" s="10">
        <v>125</v>
      </c>
      <c r="L131" s="16">
        <v>2204.5603674540675</v>
      </c>
      <c r="M131" s="16">
        <v>1006.9225721784802</v>
      </c>
      <c r="N131" s="16">
        <v>8.3880139982502193</v>
      </c>
      <c r="O131" s="16">
        <v>37.768986652977404</v>
      </c>
      <c r="P131" s="16">
        <v>38.022941830049817</v>
      </c>
      <c r="Q131" s="16">
        <v>0.94627849321527746</v>
      </c>
      <c r="R131" s="16">
        <v>2.4887040498992281</v>
      </c>
      <c r="S131" s="16">
        <v>17.635776185584376</v>
      </c>
      <c r="T131" s="20" t="s">
        <v>122</v>
      </c>
      <c r="U131" s="10">
        <v>5</v>
      </c>
      <c r="V131" s="20" t="s">
        <v>142</v>
      </c>
      <c r="W131" s="10">
        <v>5</v>
      </c>
      <c r="X131" s="20" t="s">
        <v>142</v>
      </c>
      <c r="Y131" s="10">
        <v>5</v>
      </c>
      <c r="Z131" s="20" t="s">
        <v>121</v>
      </c>
      <c r="AA131" s="15">
        <v>5</v>
      </c>
      <c r="AB131" s="11">
        <v>12.908275980264719</v>
      </c>
      <c r="AC131" s="10">
        <v>61.585649572133526</v>
      </c>
      <c r="AD131" s="19">
        <v>25.506074447601755</v>
      </c>
      <c r="AE131" s="12">
        <v>3776.8986652977401</v>
      </c>
      <c r="AF131" s="10">
        <v>4330.9567198545556</v>
      </c>
      <c r="AG131" s="10">
        <v>2534.8627886699878</v>
      </c>
      <c r="AH131" s="10">
        <v>190.23967928230263</v>
      </c>
      <c r="AI131" s="10">
        <v>4.0181555538533873</v>
      </c>
      <c r="AJ131" s="10"/>
      <c r="AK131" s="10"/>
      <c r="AL131" s="10"/>
      <c r="AM131" s="10"/>
      <c r="AN131" s="10">
        <v>18.884493326488702</v>
      </c>
      <c r="AO131" s="10">
        <v>8.2151228373461986</v>
      </c>
      <c r="AP131" s="10">
        <v>19.011470915024908</v>
      </c>
      <c r="AQ131" s="10">
        <v>114.66</v>
      </c>
      <c r="AR131" s="10"/>
      <c r="AS131" s="10"/>
      <c r="AT131" s="10">
        <v>21.883277686821767</v>
      </c>
      <c r="AU131" s="10">
        <v>1</v>
      </c>
      <c r="AV131" s="16"/>
      <c r="AW131" s="19">
        <v>649.64350797818338</v>
      </c>
      <c r="AX131" s="1" t="s">
        <v>120</v>
      </c>
      <c r="AY131" s="23">
        <v>19.8569553805774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12.908275980264719</v>
      </c>
      <c r="BG131" s="24">
        <v>61.585649572133526</v>
      </c>
      <c r="BH131" s="24">
        <v>25.506074447601755</v>
      </c>
      <c r="BI131" s="21"/>
      <c r="BJ131" s="25">
        <f t="shared" ca="1" si="11"/>
        <v>0.76544697761709934</v>
      </c>
      <c r="BK131" s="24">
        <f t="shared" ca="1" si="12"/>
        <v>61.583316090373017</v>
      </c>
      <c r="BL131" s="23">
        <f t="shared" si="13"/>
        <v>2.5630052415637699</v>
      </c>
      <c r="BM131" s="23">
        <f t="shared" ca="1" si="14"/>
        <v>2.3403053830518217</v>
      </c>
      <c r="BN131" s="22">
        <f t="shared" si="15"/>
        <v>2.5059112119186233</v>
      </c>
      <c r="BO131" s="21"/>
      <c r="BP131" s="2"/>
    </row>
    <row r="132" spans="1:68" x14ac:dyDescent="0.2">
      <c r="A132">
        <v>5.95</v>
      </c>
      <c r="B132">
        <v>2.02</v>
      </c>
      <c r="C132">
        <v>0.32468000000000002</v>
      </c>
      <c r="D132">
        <v>5.7119999999999997E-2</v>
      </c>
      <c r="E132">
        <v>-3.5630000000000002E-2</v>
      </c>
      <c r="F132">
        <v>1.9290499999999999</v>
      </c>
      <c r="G132">
        <v>1.9581</v>
      </c>
      <c r="H132" s="21"/>
      <c r="I132" s="17">
        <f t="shared" si="9"/>
        <v>19.520997375328083</v>
      </c>
      <c r="J132" s="16">
        <f t="shared" si="10"/>
        <v>-20.020997375328083</v>
      </c>
      <c r="K132" s="10">
        <v>115</v>
      </c>
      <c r="L132" s="16">
        <v>2223.4251968503927</v>
      </c>
      <c r="M132" s="16">
        <v>1015.5511811023646</v>
      </c>
      <c r="N132" s="16">
        <v>8.4590988626421701</v>
      </c>
      <c r="O132" s="16">
        <v>49.351687885010271</v>
      </c>
      <c r="P132" s="16">
        <v>49.488101175454688</v>
      </c>
      <c r="Q132" s="16">
        <v>1.1931584848326087</v>
      </c>
      <c r="R132" s="16">
        <v>2.4110007385460088</v>
      </c>
      <c r="S132" s="16">
        <v>9.4731451697512714</v>
      </c>
      <c r="T132" s="20" t="s">
        <v>122</v>
      </c>
      <c r="U132" s="10">
        <v>5</v>
      </c>
      <c r="V132" s="20" t="s">
        <v>142</v>
      </c>
      <c r="W132" s="10">
        <v>5</v>
      </c>
      <c r="X132" s="20" t="s">
        <v>142</v>
      </c>
      <c r="Y132" s="10">
        <v>5</v>
      </c>
      <c r="Z132" s="20" t="s">
        <v>121</v>
      </c>
      <c r="AA132" s="15">
        <v>5</v>
      </c>
      <c r="AB132" s="11">
        <v>8.2476784539696268</v>
      </c>
      <c r="AC132" s="10">
        <v>57.984386415691702</v>
      </c>
      <c r="AD132" s="19">
        <v>33.767935130338671</v>
      </c>
      <c r="AE132" s="12">
        <v>4935.1687885010269</v>
      </c>
      <c r="AF132" s="10">
        <v>5690.0757442792146</v>
      </c>
      <c r="AG132" s="10">
        <v>3299.2067450303125</v>
      </c>
      <c r="AH132" s="10">
        <v>20.860381174815799</v>
      </c>
      <c r="AI132" s="10">
        <v>4.1476553035112937</v>
      </c>
      <c r="AJ132" s="10"/>
      <c r="AK132" s="10"/>
      <c r="AL132" s="10"/>
      <c r="AM132" s="10"/>
      <c r="AN132" s="10">
        <v>24.675843942505136</v>
      </c>
      <c r="AO132" s="10">
        <v>10.322272584928236</v>
      </c>
      <c r="AP132" s="10">
        <v>24.744050587727344</v>
      </c>
      <c r="AQ132" s="10">
        <v>114.66</v>
      </c>
      <c r="AR132" s="10"/>
      <c r="AS132" s="10"/>
      <c r="AT132" s="10">
        <v>28.88301124428255</v>
      </c>
      <c r="AU132" s="10">
        <v>1</v>
      </c>
      <c r="AV132" s="16"/>
      <c r="AW132" s="19">
        <v>853.51136164188222</v>
      </c>
      <c r="AX132" s="1" t="s">
        <v>120</v>
      </c>
      <c r="AY132" s="23">
        <v>20.020997375328101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8.2476784539696268</v>
      </c>
      <c r="BG132" s="24">
        <v>57.984386415691702</v>
      </c>
      <c r="BH132" s="24">
        <v>33.767935130338671</v>
      </c>
      <c r="BI132" s="21"/>
      <c r="BJ132" s="25">
        <f t="shared" ca="1" si="11"/>
        <v>0.73303683135476017</v>
      </c>
      <c r="BK132" s="24">
        <f t="shared" ca="1" si="12"/>
        <v>78.276447346181598</v>
      </c>
      <c r="BL132" s="23">
        <f t="shared" si="13"/>
        <v>2.4664066912162079</v>
      </c>
      <c r="BM132" s="23">
        <f t="shared" ca="1" si="14"/>
        <v>2.254704293865331</v>
      </c>
      <c r="BN132" s="22">
        <f t="shared" si="15"/>
        <v>2.4103807260179004</v>
      </c>
      <c r="BO132" s="21"/>
      <c r="BP132" s="2"/>
    </row>
    <row r="133" spans="1:68" x14ac:dyDescent="0.2">
      <c r="A133">
        <v>6</v>
      </c>
      <c r="B133">
        <v>2.0699999999999998</v>
      </c>
      <c r="C133">
        <v>0.32578000000000001</v>
      </c>
      <c r="D133">
        <v>7.1040000000000006E-2</v>
      </c>
      <c r="E133">
        <v>-4.7239999999999997E-2</v>
      </c>
      <c r="F133">
        <v>1.9280299999999999</v>
      </c>
      <c r="G133">
        <v>1.9575499999999999</v>
      </c>
      <c r="H133" s="21"/>
      <c r="I133" s="17">
        <f t="shared" si="9"/>
        <v>19.685039370078741</v>
      </c>
      <c r="J133" s="16">
        <f t="shared" si="10"/>
        <v>-20.185039370078741</v>
      </c>
      <c r="K133" s="10">
        <v>115</v>
      </c>
      <c r="L133" s="16">
        <v>2242.2900262467183</v>
      </c>
      <c r="M133" s="16">
        <v>1024.1797900262493</v>
      </c>
      <c r="N133" s="16">
        <v>8.530183727034121</v>
      </c>
      <c r="O133" s="16">
        <v>49.64317659137577</v>
      </c>
      <c r="P133" s="16">
        <v>49.734876208695972</v>
      </c>
      <c r="Q133" s="16">
        <v>1.2921380206423219</v>
      </c>
      <c r="R133" s="16">
        <v>2.5980521500049414</v>
      </c>
      <c r="S133" s="16">
        <v>6.3680289805696715</v>
      </c>
      <c r="T133" s="20" t="s">
        <v>122</v>
      </c>
      <c r="U133" s="10">
        <v>5</v>
      </c>
      <c r="V133" s="20" t="s">
        <v>142</v>
      </c>
      <c r="W133" s="10">
        <v>5</v>
      </c>
      <c r="X133" s="20" t="s">
        <v>142</v>
      </c>
      <c r="Y133" s="10">
        <v>5</v>
      </c>
      <c r="Z133" s="20" t="s">
        <v>121</v>
      </c>
      <c r="AA133" s="15">
        <v>5</v>
      </c>
      <c r="AB133" s="11">
        <v>9.98876546328637</v>
      </c>
      <c r="AC133" s="10">
        <v>59.750947425599591</v>
      </c>
      <c r="AD133" s="19">
        <v>30.260287111114042</v>
      </c>
      <c r="AE133" s="12">
        <v>4964.3176591375768</v>
      </c>
      <c r="AF133" s="10">
        <v>5717.9984052842874</v>
      </c>
      <c r="AG133" s="10">
        <v>3315.6584139130646</v>
      </c>
      <c r="AH133" s="10">
        <v>0</v>
      </c>
      <c r="AI133" s="10">
        <v>3.8490374413696742</v>
      </c>
      <c r="AJ133" s="10"/>
      <c r="AK133" s="10"/>
      <c r="AL133" s="10"/>
      <c r="AM133" s="10"/>
      <c r="AN133" s="10">
        <v>24.821588295687885</v>
      </c>
      <c r="AO133" s="10">
        <v>10.475754003184981</v>
      </c>
      <c r="AP133" s="10">
        <v>24.867438104347986</v>
      </c>
      <c r="AQ133" s="10">
        <v>114.66</v>
      </c>
      <c r="AR133" s="10"/>
      <c r="AS133" s="10"/>
      <c r="AT133" s="10">
        <v>28.772495383463337</v>
      </c>
      <c r="AU133" s="10">
        <v>1</v>
      </c>
      <c r="AV133" s="16"/>
      <c r="AW133" s="19">
        <v>857.69976079264302</v>
      </c>
      <c r="AX133" s="1" t="s">
        <v>120</v>
      </c>
      <c r="AY133" s="23">
        <v>20.185039370078702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9.98876546328637</v>
      </c>
      <c r="BG133" s="24">
        <v>59.750947425599591</v>
      </c>
      <c r="BH133" s="24">
        <v>30.260287111114042</v>
      </c>
      <c r="BI133" s="21"/>
      <c r="BJ133" s="25">
        <f t="shared" ca="1" si="11"/>
        <v>0.74157198578108541</v>
      </c>
      <c r="BK133" s="24">
        <f t="shared" ca="1" si="12"/>
        <v>78.661083084458795</v>
      </c>
      <c r="BL133" s="23">
        <f t="shared" si="13"/>
        <v>2.6579692380411246</v>
      </c>
      <c r="BM133" s="23">
        <f t="shared" ca="1" si="14"/>
        <v>2.276571185488983</v>
      </c>
      <c r="BN133" s="22">
        <f t="shared" si="15"/>
        <v>2.4304725554931328</v>
      </c>
      <c r="BO133" s="21"/>
      <c r="BP133" s="2"/>
    </row>
    <row r="134" spans="1:68" x14ac:dyDescent="0.2">
      <c r="A134">
        <v>6.05</v>
      </c>
      <c r="B134">
        <v>2.02</v>
      </c>
      <c r="C134">
        <v>0.31856000000000001</v>
      </c>
      <c r="D134">
        <v>4.3229999999999998E-2</v>
      </c>
      <c r="E134">
        <v>-5.16E-2</v>
      </c>
      <c r="F134">
        <v>1.92883</v>
      </c>
      <c r="G134">
        <v>1.96123</v>
      </c>
      <c r="H134" s="21"/>
      <c r="I134" s="17">
        <f t="shared" si="9"/>
        <v>19.849081364829395</v>
      </c>
      <c r="J134" s="16">
        <f t="shared" si="10"/>
        <v>-20.349081364829395</v>
      </c>
      <c r="K134" s="10">
        <v>115</v>
      </c>
      <c r="L134" s="16">
        <v>2261.1548556430434</v>
      </c>
      <c r="M134" s="16">
        <v>1032.8083989501338</v>
      </c>
      <c r="N134" s="16">
        <v>8.60126859142607</v>
      </c>
      <c r="O134" s="16">
        <v>47.729950718685828</v>
      </c>
      <c r="P134" s="16">
        <v>47.804858637916318</v>
      </c>
      <c r="Q134" s="16">
        <v>1.0943922669880022</v>
      </c>
      <c r="R134" s="16">
        <v>2.2892908758022923</v>
      </c>
      <c r="S134" s="16">
        <v>5.2019388354506564</v>
      </c>
      <c r="T134" s="20" t="s">
        <v>122</v>
      </c>
      <c r="U134" s="10">
        <v>5</v>
      </c>
      <c r="V134" s="20" t="s">
        <v>142</v>
      </c>
      <c r="W134" s="10">
        <v>5</v>
      </c>
      <c r="X134" s="20" t="s">
        <v>142</v>
      </c>
      <c r="Y134" s="10">
        <v>5</v>
      </c>
      <c r="Z134" s="20" t="s">
        <v>121</v>
      </c>
      <c r="AA134" s="15">
        <v>5</v>
      </c>
      <c r="AB134" s="11">
        <v>7.535684260519119</v>
      </c>
      <c r="AC134" s="10">
        <v>57.062876489868479</v>
      </c>
      <c r="AD134" s="19">
        <v>35.401439249612402</v>
      </c>
      <c r="AE134" s="12">
        <v>4772.9950718685823</v>
      </c>
      <c r="AF134" s="10">
        <v>5489.8278187574851</v>
      </c>
      <c r="AG134" s="10">
        <v>3186.990575861088</v>
      </c>
      <c r="AH134" s="10">
        <v>0</v>
      </c>
      <c r="AI134" s="10">
        <v>4.3681648783470797</v>
      </c>
      <c r="AJ134" s="10"/>
      <c r="AK134" s="10"/>
      <c r="AL134" s="10"/>
      <c r="AM134" s="10"/>
      <c r="AN134" s="10">
        <v>23.864975359342914</v>
      </c>
      <c r="AO134" s="10">
        <v>9.9686976637925628</v>
      </c>
      <c r="AP134" s="10">
        <v>23.902429318958159</v>
      </c>
      <c r="AQ134" s="10">
        <v>114.66</v>
      </c>
      <c r="AR134" s="10"/>
      <c r="AS134" s="10"/>
      <c r="AT134" s="10">
        <v>27.323967543503493</v>
      </c>
      <c r="AU134" s="10">
        <v>1</v>
      </c>
      <c r="AV134" s="16"/>
      <c r="AW134" s="19">
        <v>823.47417281362277</v>
      </c>
      <c r="AX134" s="1" t="s">
        <v>120</v>
      </c>
      <c r="AY134" s="23">
        <v>20.349081364829399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7.535684260519119</v>
      </c>
      <c r="BG134" s="24">
        <v>57.062876489868479</v>
      </c>
      <c r="BH134" s="24">
        <v>35.401439249612402</v>
      </c>
      <c r="BI134" s="21"/>
      <c r="BJ134" s="25">
        <f t="shared" ca="1" si="11"/>
        <v>0.73310455651719608</v>
      </c>
      <c r="BK134" s="24">
        <f t="shared" ca="1" si="12"/>
        <v>74.598849416233676</v>
      </c>
      <c r="BL134" s="23">
        <f t="shared" si="13"/>
        <v>2.3447436974161802</v>
      </c>
      <c r="BM134" s="23">
        <f t="shared" ca="1" si="14"/>
        <v>2.2538118732013106</v>
      </c>
      <c r="BN134" s="22">
        <f t="shared" si="15"/>
        <v>2.4068044509311641</v>
      </c>
      <c r="BO134" s="21"/>
      <c r="BP134" s="2"/>
    </row>
    <row r="135" spans="1:68" x14ac:dyDescent="0.2">
      <c r="A135">
        <v>6.1</v>
      </c>
      <c r="B135">
        <v>2.02</v>
      </c>
      <c r="C135">
        <v>0.27999000000000002</v>
      </c>
      <c r="D135">
        <v>2.8420000000000001E-2</v>
      </c>
      <c r="E135">
        <v>-4.0489999999999998E-2</v>
      </c>
      <c r="F135">
        <v>1.9248799999999999</v>
      </c>
      <c r="G135">
        <v>1.9579299999999999</v>
      </c>
      <c r="H135" s="21"/>
      <c r="I135" s="17">
        <f t="shared" si="9"/>
        <v>20.01312335958005</v>
      </c>
      <c r="J135" s="16">
        <f t="shared" si="10"/>
        <v>-20.51312335958005</v>
      </c>
      <c r="K135" s="10">
        <v>115</v>
      </c>
      <c r="L135" s="16">
        <v>2280.0196850393686</v>
      </c>
      <c r="M135" s="16">
        <v>1041.4370078740183</v>
      </c>
      <c r="N135" s="16">
        <v>8.6723534558180209</v>
      </c>
      <c r="O135" s="16">
        <v>37.509296714579058</v>
      </c>
      <c r="P135" s="16">
        <v>37.626992653483107</v>
      </c>
      <c r="Q135" s="16">
        <v>0.98908429821344368</v>
      </c>
      <c r="R135" s="16">
        <v>2.6286562610043851</v>
      </c>
      <c r="S135" s="16">
        <v>8.1733290905589744</v>
      </c>
      <c r="T135" s="20" t="s">
        <v>122</v>
      </c>
      <c r="U135" s="10">
        <v>5</v>
      </c>
      <c r="V135" s="20" t="s">
        <v>142</v>
      </c>
      <c r="W135" s="10">
        <v>5</v>
      </c>
      <c r="X135" s="20" t="s">
        <v>142</v>
      </c>
      <c r="Y135" s="10">
        <v>5</v>
      </c>
      <c r="Z135" s="20" t="s">
        <v>121</v>
      </c>
      <c r="AA135" s="15">
        <v>5</v>
      </c>
      <c r="AB135" s="11">
        <v>14.736901395791278</v>
      </c>
      <c r="AC135" s="10">
        <v>62.217483731781044</v>
      </c>
      <c r="AD135" s="19">
        <v>23.045614872427677</v>
      </c>
      <c r="AE135" s="12">
        <v>3750.9296714579059</v>
      </c>
      <c r="AF135" s="10">
        <v>4291.3221247420306</v>
      </c>
      <c r="AG135" s="10">
        <v>2508.466176898874</v>
      </c>
      <c r="AH135" s="10">
        <v>0</v>
      </c>
      <c r="AI135" s="10">
        <v>3.8042250515398668</v>
      </c>
      <c r="AJ135" s="10"/>
      <c r="AK135" s="10"/>
      <c r="AL135" s="10"/>
      <c r="AM135" s="10"/>
      <c r="AN135" s="10">
        <v>18.754648357289529</v>
      </c>
      <c r="AO135" s="10">
        <v>8.2322209768015746</v>
      </c>
      <c r="AP135" s="10">
        <v>18.813496326741554</v>
      </c>
      <c r="AQ135" s="10">
        <v>114.66</v>
      </c>
      <c r="AR135" s="10"/>
      <c r="AS135" s="10"/>
      <c r="AT135" s="10">
        <v>20.912022905892723</v>
      </c>
      <c r="AU135" s="10">
        <v>1</v>
      </c>
      <c r="AV135" s="16"/>
      <c r="AW135" s="19">
        <v>643.69831871130452</v>
      </c>
      <c r="AX135" s="1" t="s">
        <v>120</v>
      </c>
      <c r="AY135" s="23">
        <v>20.51312335958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14.736901395791278</v>
      </c>
      <c r="BG135" s="24">
        <v>62.217483731781044</v>
      </c>
      <c r="BH135" s="24">
        <v>23.045614872427677</v>
      </c>
      <c r="BI135" s="21"/>
      <c r="BJ135" s="25">
        <f t="shared" ca="1" si="11"/>
        <v>0.77627812184465317</v>
      </c>
      <c r="BK135" s="24">
        <f t="shared" ca="1" si="12"/>
        <v>59.768362701924843</v>
      </c>
      <c r="BL135" s="23">
        <f t="shared" si="13"/>
        <v>2.7107867573973494</v>
      </c>
      <c r="BM135" s="23">
        <f t="shared" ca="1" si="14"/>
        <v>2.3665932291323952</v>
      </c>
      <c r="BN135" s="22">
        <f t="shared" si="15"/>
        <v>2.5247541223074088</v>
      </c>
      <c r="BO135" s="21"/>
      <c r="BP135" s="2"/>
    </row>
    <row r="136" spans="1:68" x14ac:dyDescent="0.2">
      <c r="A136">
        <v>6.15</v>
      </c>
      <c r="B136">
        <v>0.35</v>
      </c>
      <c r="C136">
        <v>0.25570999999999999</v>
      </c>
      <c r="D136">
        <v>1.7409999999999998E-2</v>
      </c>
      <c r="E136">
        <v>-3.4880000000000001E-2</v>
      </c>
      <c r="F136">
        <v>1.9327799999999999</v>
      </c>
      <c r="G136">
        <v>1.96143</v>
      </c>
      <c r="H136" s="21"/>
      <c r="I136" s="17">
        <f t="shared" si="9"/>
        <v>20.177165354330707</v>
      </c>
      <c r="J136" s="16">
        <f t="shared" si="10"/>
        <v>-20.677165354330707</v>
      </c>
      <c r="K136" s="10">
        <v>115</v>
      </c>
      <c r="L136" s="16">
        <v>2298.8845144356942</v>
      </c>
      <c r="M136" s="16">
        <v>1050.065616797903</v>
      </c>
      <c r="N136" s="16">
        <v>8.7434383202099735</v>
      </c>
      <c r="O136" s="16">
        <v>31.075345995893219</v>
      </c>
      <c r="P136" s="16">
        <v>31.214647766513622</v>
      </c>
      <c r="Q136" s="16">
        <v>0.91079660501912307</v>
      </c>
      <c r="R136" s="16">
        <v>2.9178500165432117</v>
      </c>
      <c r="S136" s="16">
        <v>9.6737340708611939</v>
      </c>
      <c r="T136" s="20" t="s">
        <v>122</v>
      </c>
      <c r="U136" s="10">
        <v>5</v>
      </c>
      <c r="V136" s="20" t="s">
        <v>144</v>
      </c>
      <c r="W136" s="10">
        <v>4</v>
      </c>
      <c r="X136" s="20" t="s">
        <v>142</v>
      </c>
      <c r="Y136" s="10">
        <v>5</v>
      </c>
      <c r="Z136" s="20" t="s">
        <v>121</v>
      </c>
      <c r="AA136" s="15">
        <v>5</v>
      </c>
      <c r="AB136" s="11">
        <v>23.182852818297611</v>
      </c>
      <c r="AC136" s="10">
        <v>61.941191599354866</v>
      </c>
      <c r="AD136" s="19">
        <v>14.875955582347519</v>
      </c>
      <c r="AE136" s="12">
        <v>3107.5345995893217</v>
      </c>
      <c r="AF136" s="10">
        <v>3535.8189127811306</v>
      </c>
      <c r="AG136" s="10">
        <v>2080.9765177675749</v>
      </c>
      <c r="AH136" s="10">
        <v>19.137512584825103</v>
      </c>
      <c r="AI136" s="10">
        <v>3.4271809528602977</v>
      </c>
      <c r="AJ136" s="10"/>
      <c r="AK136" s="10"/>
      <c r="AL136" s="10"/>
      <c r="AM136" s="10"/>
      <c r="AN136" s="10">
        <v>15.537672997946609</v>
      </c>
      <c r="AO136" s="10">
        <v>7.1029170636810512</v>
      </c>
      <c r="AP136" s="10">
        <v>15.607323883256811</v>
      </c>
      <c r="AQ136" s="10">
        <v>114.66</v>
      </c>
      <c r="AR136" s="10"/>
      <c r="AS136" s="10"/>
      <c r="AT136" s="10">
        <v>16.915704580377401</v>
      </c>
      <c r="AU136" s="10">
        <v>1</v>
      </c>
      <c r="AV136" s="16"/>
      <c r="AW136" s="19">
        <v>530.37283691716959</v>
      </c>
      <c r="AX136" s="1" t="s">
        <v>120</v>
      </c>
      <c r="AY136" s="23">
        <v>20.6771653543307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23.182852818297611</v>
      </c>
      <c r="BG136" s="24">
        <v>61.941191599354866</v>
      </c>
      <c r="BH136" s="24">
        <v>14.875955582347519</v>
      </c>
      <c r="BI136" s="21"/>
      <c r="BJ136" s="25">
        <f t="shared" ca="1" si="11"/>
        <v>0.8102114614114424</v>
      </c>
      <c r="BK136" s="24">
        <f t="shared" ca="1" si="12"/>
        <v>50.115211194479294</v>
      </c>
      <c r="BL136" s="23">
        <f t="shared" si="13"/>
        <v>3.0294042218920354</v>
      </c>
      <c r="BM136" s="23">
        <f t="shared" ca="1" si="14"/>
        <v>2.4551220240118581</v>
      </c>
      <c r="BN136" s="22">
        <f t="shared" si="15"/>
        <v>2.6159563831563792</v>
      </c>
      <c r="BO136" s="21"/>
      <c r="BP136" s="2"/>
    </row>
    <row r="137" spans="1:68" x14ac:dyDescent="0.2">
      <c r="A137">
        <v>6.2</v>
      </c>
      <c r="B137">
        <v>2.0699999999999998</v>
      </c>
      <c r="C137">
        <v>0.248</v>
      </c>
      <c r="D137">
        <v>1.721E-2</v>
      </c>
      <c r="E137">
        <v>-3.6979999999999999E-2</v>
      </c>
      <c r="F137">
        <v>1.9317800000000001</v>
      </c>
      <c r="G137">
        <v>1.9628300000000001</v>
      </c>
      <c r="H137" s="21"/>
      <c r="I137" s="17">
        <f t="shared" si="9"/>
        <v>20.341207349081365</v>
      </c>
      <c r="J137" s="16">
        <f t="shared" si="10"/>
        <v>-20.841207349081365</v>
      </c>
      <c r="K137" s="10">
        <v>115</v>
      </c>
      <c r="L137" s="16">
        <v>2317.7493438320198</v>
      </c>
      <c r="M137" s="16">
        <v>1058.6942257217877</v>
      </c>
      <c r="N137" s="16">
        <v>8.8145231846019243</v>
      </c>
      <c r="O137" s="16">
        <v>29.0322751540041</v>
      </c>
      <c r="P137" s="16">
        <v>29.163489180131748</v>
      </c>
      <c r="Q137" s="16">
        <v>0.90937448525174203</v>
      </c>
      <c r="R137" s="16">
        <v>3.1181950816477504</v>
      </c>
      <c r="S137" s="16">
        <v>9.1120851477534117</v>
      </c>
      <c r="T137" s="20" t="s">
        <v>122</v>
      </c>
      <c r="U137" s="10">
        <v>5</v>
      </c>
      <c r="V137" s="20" t="s">
        <v>144</v>
      </c>
      <c r="W137" s="10">
        <v>4</v>
      </c>
      <c r="X137" s="20" t="s">
        <v>142</v>
      </c>
      <c r="Y137" s="10">
        <v>5</v>
      </c>
      <c r="Z137" s="20" t="s">
        <v>121</v>
      </c>
      <c r="AA137" s="15">
        <v>5</v>
      </c>
      <c r="AB137" s="11">
        <v>28.650720212377571</v>
      </c>
      <c r="AC137" s="10">
        <v>59.967929140769996</v>
      </c>
      <c r="AD137" s="19">
        <v>11.381350646852436</v>
      </c>
      <c r="AE137" s="12">
        <v>2903.2275154004101</v>
      </c>
      <c r="AF137" s="10">
        <v>3293.3964420658317</v>
      </c>
      <c r="AG137" s="10">
        <v>1944.2326120087832</v>
      </c>
      <c r="AH137" s="10">
        <v>6.1212746705448833</v>
      </c>
      <c r="AI137" s="10">
        <v>3.2069834433564983</v>
      </c>
      <c r="AJ137" s="10"/>
      <c r="AK137" s="10"/>
      <c r="AL137" s="10"/>
      <c r="AM137" s="10"/>
      <c r="AN137" s="10">
        <v>14.51613757700205</v>
      </c>
      <c r="AO137" s="10">
        <v>6.7651352692673061</v>
      </c>
      <c r="AP137" s="10">
        <v>14.609628284061483</v>
      </c>
      <c r="AQ137" s="10">
        <v>114.66</v>
      </c>
      <c r="AR137" s="10"/>
      <c r="AS137" s="10"/>
      <c r="AT137" s="10">
        <v>15.564436170644491</v>
      </c>
      <c r="AU137" s="10">
        <v>1</v>
      </c>
      <c r="AV137" s="16"/>
      <c r="AW137" s="19">
        <v>494.00946630987477</v>
      </c>
      <c r="AX137" s="1" t="s">
        <v>120</v>
      </c>
      <c r="AY137" s="23">
        <v>20.841207349081401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28.650720212377571</v>
      </c>
      <c r="BG137" s="24">
        <v>59.967929140769996</v>
      </c>
      <c r="BH137" s="24">
        <v>11.381350646852436</v>
      </c>
      <c r="BI137" s="21"/>
      <c r="BJ137" s="25">
        <f t="shared" ca="1" si="11"/>
        <v>0.82630513036417841</v>
      </c>
      <c r="BK137" s="24">
        <f t="shared" ca="1" si="12"/>
        <v>46.893073853909733</v>
      </c>
      <c r="BL137" s="23">
        <f t="shared" si="13"/>
        <v>3.247230862560019</v>
      </c>
      <c r="BM137" s="23">
        <f t="shared" ca="1" si="14"/>
        <v>2.4968275364397381</v>
      </c>
      <c r="BN137" s="22">
        <f t="shared" si="15"/>
        <v>2.6571146365293261</v>
      </c>
      <c r="BO137" s="21"/>
      <c r="BP137" s="2"/>
    </row>
    <row r="138" spans="1:68" x14ac:dyDescent="0.2">
      <c r="A138">
        <v>6.25</v>
      </c>
      <c r="B138">
        <v>2.02</v>
      </c>
      <c r="C138">
        <v>0.21371999999999999</v>
      </c>
      <c r="D138">
        <v>-6.6400000000000001E-3</v>
      </c>
      <c r="E138">
        <v>-3.1600000000000003E-2</v>
      </c>
      <c r="F138">
        <v>1.9367799999999999</v>
      </c>
      <c r="G138">
        <v>1.96543</v>
      </c>
      <c r="H138" s="21"/>
      <c r="I138" s="17">
        <f t="shared" si="9"/>
        <v>20.50524934383202</v>
      </c>
      <c r="J138" s="16">
        <f t="shared" si="10"/>
        <v>-21.00524934383202</v>
      </c>
      <c r="K138" s="10">
        <v>115</v>
      </c>
      <c r="L138" s="16">
        <v>2336.614173228345</v>
      </c>
      <c r="M138" s="16">
        <v>1067.3228346456722</v>
      </c>
      <c r="N138" s="16">
        <v>8.8856080489938751</v>
      </c>
      <c r="O138" s="16">
        <v>19.948427104722786</v>
      </c>
      <c r="P138" s="16">
        <v>20.100361161979485</v>
      </c>
      <c r="Q138" s="16">
        <v>0.73978670299156479</v>
      </c>
      <c r="R138" s="16">
        <v>3.6804647291158945</v>
      </c>
      <c r="S138" s="16">
        <v>10.550976198381921</v>
      </c>
      <c r="T138" s="20" t="s">
        <v>122</v>
      </c>
      <c r="U138" s="10">
        <v>4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52.228104908504086</v>
      </c>
      <c r="AC138" s="10">
        <v>43.665031421517135</v>
      </c>
      <c r="AD138" s="19">
        <v>4.1068636699787771</v>
      </c>
      <c r="AE138" s="12">
        <v>1994.8427104722784</v>
      </c>
      <c r="AF138" s="10">
        <v>2226.0363911422523</v>
      </c>
      <c r="AG138" s="10">
        <v>1340.0240774652991</v>
      </c>
      <c r="AH138" s="10">
        <v>34.259001930268376</v>
      </c>
      <c r="AI138" s="10">
        <v>2.7170481816849681</v>
      </c>
      <c r="AJ138" s="10"/>
      <c r="AK138" s="10"/>
      <c r="AL138" s="10"/>
      <c r="AM138" s="10"/>
      <c r="AN138" s="10">
        <v>13.298951403148523</v>
      </c>
      <c r="AO138" s="10">
        <v>5.0467849548320478</v>
      </c>
      <c r="AP138" s="10">
        <v>10.380168542257094</v>
      </c>
      <c r="AQ138" s="10">
        <v>114.66</v>
      </c>
      <c r="AR138" s="10"/>
      <c r="AS138" s="10"/>
      <c r="AT138" s="10">
        <v>10.227713239997566</v>
      </c>
      <c r="AU138" s="10">
        <v>1</v>
      </c>
      <c r="AV138" s="16"/>
      <c r="AW138" s="19">
        <v>333.90545867133784</v>
      </c>
      <c r="AX138" s="1" t="s">
        <v>120</v>
      </c>
      <c r="AY138" s="23">
        <v>21.005249343831998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52.228104908504086</v>
      </c>
      <c r="BG138" s="24">
        <v>43.665031421517135</v>
      </c>
      <c r="BH138" s="24">
        <v>4.1068636699787771</v>
      </c>
      <c r="BI138" s="21"/>
      <c r="BJ138" s="25">
        <f t="shared" ca="1" si="11"/>
        <v>0.89016971944484991</v>
      </c>
      <c r="BK138" s="24">
        <f t="shared" ca="1" si="12"/>
        <v>32.900167390112991</v>
      </c>
      <c r="BL138" s="23">
        <f t="shared" si="13"/>
        <v>3.9075881573473157</v>
      </c>
      <c r="BM138" s="23">
        <f t="shared" ca="1" si="14"/>
        <v>2.6639160413293905</v>
      </c>
      <c r="BN138" s="22">
        <f t="shared" si="15"/>
        <v>2.8275005763286218</v>
      </c>
      <c r="BO138" s="21"/>
      <c r="BP138" s="2"/>
    </row>
    <row r="139" spans="1:68" x14ac:dyDescent="0.2">
      <c r="A139">
        <v>6.3</v>
      </c>
      <c r="B139">
        <v>2.02</v>
      </c>
      <c r="C139">
        <v>0.20646999999999999</v>
      </c>
      <c r="D139">
        <v>-1.328E-2</v>
      </c>
      <c r="E139">
        <v>-2.8160000000000001E-2</v>
      </c>
      <c r="F139">
        <v>1.9322999999999999</v>
      </c>
      <c r="G139">
        <v>1.96078</v>
      </c>
      <c r="H139" s="21"/>
      <c r="I139" s="17">
        <f t="shared" si="9"/>
        <v>20.669291338582674</v>
      </c>
      <c r="J139" s="16">
        <f t="shared" si="10"/>
        <v>-21.169291338582674</v>
      </c>
      <c r="K139" s="10">
        <v>115</v>
      </c>
      <c r="L139" s="16">
        <v>2355.4790026246701</v>
      </c>
      <c r="M139" s="16">
        <v>1075.9514435695567</v>
      </c>
      <c r="N139" s="16">
        <v>8.956692913385826</v>
      </c>
      <c r="O139" s="16">
        <v>18.02725154004106</v>
      </c>
      <c r="P139" s="16">
        <v>18.192434093038269</v>
      </c>
      <c r="Q139" s="16">
        <v>0.69257232671451774</v>
      </c>
      <c r="R139" s="16">
        <v>3.8069250281332372</v>
      </c>
      <c r="S139" s="16">
        <v>11.471010624806096</v>
      </c>
      <c r="T139" s="20" t="s">
        <v>122</v>
      </c>
      <c r="U139" s="10">
        <v>4</v>
      </c>
      <c r="V139" s="20" t="s">
        <v>144</v>
      </c>
      <c r="W139" s="10">
        <v>4</v>
      </c>
      <c r="X139" s="20" t="s">
        <v>144</v>
      </c>
      <c r="Y139" s="10">
        <v>4</v>
      </c>
      <c r="Z139" s="20" t="s">
        <v>123</v>
      </c>
      <c r="AA139" s="15">
        <v>4</v>
      </c>
      <c r="AB139" s="11">
        <v>58.466746110658008</v>
      </c>
      <c r="AC139" s="10">
        <v>38.183307628534308</v>
      </c>
      <c r="AD139" s="19">
        <v>3.3499462608076813</v>
      </c>
      <c r="AE139" s="12">
        <v>1802.7251540041059</v>
      </c>
      <c r="AF139" s="10">
        <v>2000.464687184678</v>
      </c>
      <c r="AG139" s="10">
        <v>1212.8289395358847</v>
      </c>
      <c r="AH139" s="10">
        <v>51.723107206359842</v>
      </c>
      <c r="AI139" s="10">
        <v>2.6267919452313451</v>
      </c>
      <c r="AJ139" s="10"/>
      <c r="AK139" s="10"/>
      <c r="AL139" s="10"/>
      <c r="AM139" s="10"/>
      <c r="AN139" s="10">
        <v>12.018167693360708</v>
      </c>
      <c r="AO139" s="10">
        <v>4.6701151609052971</v>
      </c>
      <c r="AP139" s="10">
        <v>9.4898025767511918</v>
      </c>
      <c r="AQ139" s="10">
        <v>114.66</v>
      </c>
      <c r="AR139" s="10"/>
      <c r="AS139" s="10"/>
      <c r="AT139" s="10">
        <v>9.0646278386185131</v>
      </c>
      <c r="AU139" s="10">
        <v>1</v>
      </c>
      <c r="AV139" s="16"/>
      <c r="AW139" s="19">
        <v>300.06970307770172</v>
      </c>
      <c r="AX139" s="1" t="s">
        <v>120</v>
      </c>
      <c r="AY139" s="23">
        <v>21.169291338582699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58.466746110658008</v>
      </c>
      <c r="BG139" s="24">
        <v>38.183307628534308</v>
      </c>
      <c r="BH139" s="24">
        <v>3.3499462608076813</v>
      </c>
      <c r="BI139" s="21"/>
      <c r="BJ139" s="25">
        <f t="shared" ca="1" si="11"/>
        <v>0.90739394943474871</v>
      </c>
      <c r="BK139" s="24">
        <f t="shared" ca="1" si="12"/>
        <v>29.701952536595208</v>
      </c>
      <c r="BL139" s="23">
        <f t="shared" si="13"/>
        <v>4.0704364276471248</v>
      </c>
      <c r="BM139" s="23">
        <f t="shared" ca="1" si="14"/>
        <v>2.708588905560847</v>
      </c>
      <c r="BN139" s="22">
        <f t="shared" si="15"/>
        <v>2.8703916744579501</v>
      </c>
      <c r="BO139" s="21"/>
      <c r="BP139" s="2"/>
    </row>
    <row r="140" spans="1:68" x14ac:dyDescent="0.2">
      <c r="A140">
        <v>6.35</v>
      </c>
      <c r="B140">
        <v>0.39</v>
      </c>
      <c r="C140">
        <v>0.19892000000000001</v>
      </c>
      <c r="D140">
        <v>-2.0420000000000001E-2</v>
      </c>
      <c r="E140">
        <v>-2.5180000000000001E-2</v>
      </c>
      <c r="F140">
        <v>1.93188</v>
      </c>
      <c r="G140">
        <v>1.9601299999999999</v>
      </c>
      <c r="H140" s="21"/>
      <c r="I140" s="17">
        <f t="shared" si="9"/>
        <v>20.833333333333332</v>
      </c>
      <c r="J140" s="16">
        <f t="shared" si="10"/>
        <v>-21.333333333333332</v>
      </c>
      <c r="K140" s="10">
        <v>115</v>
      </c>
      <c r="L140" s="16">
        <v>2374.3438320209957</v>
      </c>
      <c r="M140" s="16">
        <v>1084.5800524934414</v>
      </c>
      <c r="N140" s="16">
        <v>9.0277777777777786</v>
      </c>
      <c r="O140" s="16">
        <v>16.026579055441477</v>
      </c>
      <c r="P140" s="16">
        <v>16.203238503004592</v>
      </c>
      <c r="Q140" s="16">
        <v>0.64180265101901823</v>
      </c>
      <c r="R140" s="16">
        <v>3.960952934809963</v>
      </c>
      <c r="S140" s="16">
        <v>12.268017191882857</v>
      </c>
      <c r="T140" s="20" t="s">
        <v>122</v>
      </c>
      <c r="U140" s="10">
        <v>4</v>
      </c>
      <c r="V140" s="20" t="s">
        <v>144</v>
      </c>
      <c r="W140" s="10">
        <v>4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65.860600384379495</v>
      </c>
      <c r="AC140" s="10">
        <v>31.390593147238164</v>
      </c>
      <c r="AD140" s="19">
        <v>2.7488064683823348</v>
      </c>
      <c r="AE140" s="12">
        <v>1602.6579055441478</v>
      </c>
      <c r="AF140" s="10">
        <v>1765.3319807456382</v>
      </c>
      <c r="AG140" s="10">
        <v>1080.2159002003061</v>
      </c>
      <c r="AH140" s="10">
        <v>66.656353661590174</v>
      </c>
      <c r="AI140" s="10">
        <v>2.5246449944197016</v>
      </c>
      <c r="AJ140" s="10"/>
      <c r="AK140" s="10"/>
      <c r="AL140" s="10"/>
      <c r="AM140" s="10"/>
      <c r="AN140" s="10">
        <v>10.684386036960985</v>
      </c>
      <c r="AO140" s="10">
        <v>4.2711409392918807</v>
      </c>
      <c r="AP140" s="10">
        <v>8.5615113014021436</v>
      </c>
      <c r="AQ140" s="10">
        <v>114.66</v>
      </c>
      <c r="AR140" s="10"/>
      <c r="AS140" s="10"/>
      <c r="AT140" s="10">
        <v>7.8823011062796944</v>
      </c>
      <c r="AU140" s="10">
        <v>1</v>
      </c>
      <c r="AV140" s="16"/>
      <c r="AW140" s="19">
        <v>264.79979711184575</v>
      </c>
      <c r="AX140" s="1" t="s">
        <v>120</v>
      </c>
      <c r="AY140" s="23">
        <v>21.3333333333333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65.860600384379495</v>
      </c>
      <c r="BG140" s="24">
        <v>31.390593147238164</v>
      </c>
      <c r="BH140" s="24">
        <v>2.7488064683823348</v>
      </c>
      <c r="BI140" s="21"/>
      <c r="BJ140" s="25">
        <f t="shared" ca="1" si="11"/>
        <v>0.92756139205257548</v>
      </c>
      <c r="BK140" s="24">
        <f t="shared" ca="1" si="12"/>
        <v>26.377859767625004</v>
      </c>
      <c r="BL140" s="23">
        <f t="shared" si="13"/>
        <v>4.2741063200592393</v>
      </c>
      <c r="BM140" s="23">
        <f t="shared" ca="1" si="14"/>
        <v>2.7609867373196737</v>
      </c>
      <c r="BN140" s="22">
        <f t="shared" si="15"/>
        <v>2.9204175464018904</v>
      </c>
      <c r="BO140" s="21"/>
      <c r="BP140" s="2"/>
    </row>
    <row r="141" spans="1:68" x14ac:dyDescent="0.2">
      <c r="A141">
        <v>6.4</v>
      </c>
      <c r="B141">
        <v>2.02</v>
      </c>
      <c r="C141">
        <v>0.19220000000000001</v>
      </c>
      <c r="D141">
        <v>-3.4130000000000001E-2</v>
      </c>
      <c r="E141">
        <v>-2.247E-2</v>
      </c>
      <c r="F141">
        <v>1.9332499999999999</v>
      </c>
      <c r="G141">
        <v>1.9614799999999999</v>
      </c>
      <c r="H141" s="21"/>
      <c r="I141" s="17">
        <f t="shared" ref="I141:I201" si="16">IF(A141="(m)",0,A141/0.3048)</f>
        <v>20.99737532808399</v>
      </c>
      <c r="J141" s="16">
        <f t="shared" ref="J141:J201" si="17">$J$7-I141</f>
        <v>-21.49737532808399</v>
      </c>
      <c r="K141" s="10">
        <v>115</v>
      </c>
      <c r="L141" s="16">
        <v>2393.2086614173213</v>
      </c>
      <c r="M141" s="16">
        <v>1093.2086614173261</v>
      </c>
      <c r="N141" s="16">
        <v>9.0988626421697276</v>
      </c>
      <c r="O141" s="16">
        <v>14.245848049281312</v>
      </c>
      <c r="P141" s="16">
        <v>14.432944538546977</v>
      </c>
      <c r="Q141" s="16">
        <v>0.54431634096505477</v>
      </c>
      <c r="R141" s="16">
        <v>3.7713464463977866</v>
      </c>
      <c r="S141" s="16">
        <v>12.992811754560041</v>
      </c>
      <c r="T141" s="20" t="s">
        <v>122</v>
      </c>
      <c r="U141" s="10">
        <v>4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64.554115961548163</v>
      </c>
      <c r="AC141" s="10">
        <v>32.607040669498076</v>
      </c>
      <c r="AD141" s="19">
        <v>2.8388433689537624</v>
      </c>
      <c r="AE141" s="12">
        <v>1424.5848049281312</v>
      </c>
      <c r="AF141" s="10">
        <v>1555.9524067273114</v>
      </c>
      <c r="AG141" s="10">
        <v>957.47084039102322</v>
      </c>
      <c r="AH141" s="10">
        <v>80.104096026315005</v>
      </c>
      <c r="AI141" s="10">
        <v>2.6515728910430734</v>
      </c>
      <c r="AJ141" s="10"/>
      <c r="AK141" s="10"/>
      <c r="AL141" s="10"/>
      <c r="AM141" s="10"/>
      <c r="AN141" s="10">
        <v>9.4972320328542086</v>
      </c>
      <c r="AO141" s="10">
        <v>3.861118118406099</v>
      </c>
      <c r="AP141" s="10">
        <v>7.6597667231281861</v>
      </c>
      <c r="AQ141" s="10">
        <v>114.66</v>
      </c>
      <c r="AR141" s="10"/>
      <c r="AS141" s="10"/>
      <c r="AT141" s="10">
        <v>6.8459483947003097</v>
      </c>
      <c r="AU141" s="10">
        <v>1</v>
      </c>
      <c r="AV141" s="16"/>
      <c r="AW141" s="19">
        <v>233.39286100909672</v>
      </c>
      <c r="AX141" s="1" t="s">
        <v>120</v>
      </c>
      <c r="AY141" s="23">
        <v>21.497375328084001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64.554115961548163</v>
      </c>
      <c r="BG141" s="24">
        <v>32.607040669498076</v>
      </c>
      <c r="BH141" s="24">
        <v>2.8388433689537624</v>
      </c>
      <c r="BI141" s="21"/>
      <c r="BJ141" s="25">
        <f t="shared" ca="1" si="11"/>
        <v>0.93910219250622129</v>
      </c>
      <c r="BK141" s="24">
        <f t="shared" ca="1" si="12"/>
        <v>23.258336317042058</v>
      </c>
      <c r="BL141" s="23">
        <f t="shared" si="13"/>
        <v>4.1122873272985281</v>
      </c>
      <c r="BM141" s="23">
        <f t="shared" ca="1" si="14"/>
        <v>2.7907424636607026</v>
      </c>
      <c r="BN141" s="22">
        <f t="shared" si="15"/>
        <v>2.9468739597082552</v>
      </c>
      <c r="BO141" s="21"/>
      <c r="BP141" s="2"/>
    </row>
    <row r="142" spans="1:68" x14ac:dyDescent="0.2">
      <c r="A142">
        <v>6.45</v>
      </c>
      <c r="B142">
        <v>2.02</v>
      </c>
      <c r="C142">
        <v>0.19500000000000001</v>
      </c>
      <c r="D142">
        <v>-5.9319999999999998E-2</v>
      </c>
      <c r="E142">
        <v>-2.155E-2</v>
      </c>
      <c r="F142">
        <v>1.9307799999999999</v>
      </c>
      <c r="G142">
        <v>1.95973</v>
      </c>
      <c r="H142" s="21"/>
      <c r="I142" s="17">
        <f t="shared" si="16"/>
        <v>21.161417322834644</v>
      </c>
      <c r="J142" s="16">
        <f t="shared" si="17"/>
        <v>-21.661417322834644</v>
      </c>
      <c r="K142" s="10">
        <v>115</v>
      </c>
      <c r="L142" s="16">
        <v>2412.0734908136465</v>
      </c>
      <c r="M142" s="16">
        <v>1101.8372703412106</v>
      </c>
      <c r="N142" s="16">
        <v>9.1699475065616785</v>
      </c>
      <c r="O142" s="16">
        <v>14.987819301848047</v>
      </c>
      <c r="P142" s="16">
        <v>15.178458993462918</v>
      </c>
      <c r="Q142" s="16">
        <v>0.36520035626342534</v>
      </c>
      <c r="R142" s="16">
        <v>2.4060436993024812</v>
      </c>
      <c r="S142" s="16">
        <v>13.238867473254881</v>
      </c>
      <c r="T142" s="20" t="s">
        <v>122</v>
      </c>
      <c r="U142" s="10">
        <v>5</v>
      </c>
      <c r="V142" s="20" t="s">
        <v>144</v>
      </c>
      <c r="W142" s="10">
        <v>4</v>
      </c>
      <c r="X142" s="20" t="s">
        <v>144</v>
      </c>
      <c r="Y142" s="10">
        <v>4</v>
      </c>
      <c r="Z142" s="20" t="s">
        <v>123</v>
      </c>
      <c r="AA142" s="15">
        <v>4</v>
      </c>
      <c r="AB142" s="11">
        <v>31.402641029944135</v>
      </c>
      <c r="AC142" s="10">
        <v>58.61814633042767</v>
      </c>
      <c r="AD142" s="19">
        <v>9.9792126396281926</v>
      </c>
      <c r="AE142" s="12">
        <v>1498.7819301848047</v>
      </c>
      <c r="AF142" s="10">
        <v>1642.5502938117561</v>
      </c>
      <c r="AG142" s="10">
        <v>1011.8972662308612</v>
      </c>
      <c r="AH142" s="10">
        <v>83.703496457688743</v>
      </c>
      <c r="AI142" s="10">
        <v>4.1562004891677686</v>
      </c>
      <c r="AJ142" s="10"/>
      <c r="AK142" s="10"/>
      <c r="AL142" s="10"/>
      <c r="AM142" s="10"/>
      <c r="AN142" s="10">
        <v>7.4939096509240235</v>
      </c>
      <c r="AO142" s="10">
        <v>3.795946268137286</v>
      </c>
      <c r="AP142" s="10">
        <v>8.0832808636160287</v>
      </c>
      <c r="AQ142" s="10">
        <v>114.66</v>
      </c>
      <c r="AR142" s="10"/>
      <c r="AS142" s="10"/>
      <c r="AT142" s="10">
        <v>7.1864306728723362</v>
      </c>
      <c r="AU142" s="10">
        <v>1</v>
      </c>
      <c r="AV142" s="16"/>
      <c r="AW142" s="19">
        <v>246.38254407176339</v>
      </c>
      <c r="AX142" s="1" t="s">
        <v>120</v>
      </c>
      <c r="AY142" s="23">
        <v>21.661417322834598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31.402641029944135</v>
      </c>
      <c r="BG142" s="24">
        <v>58.61814633042767</v>
      </c>
      <c r="BH142" s="24">
        <v>9.9792126396281926</v>
      </c>
      <c r="BI142" s="21"/>
      <c r="BJ142" s="25">
        <f t="shared" ca="1" si="11"/>
        <v>0.88971528884559781</v>
      </c>
      <c r="BK142" s="24">
        <f t="shared" ca="1" si="12"/>
        <v>23.596049266805814</v>
      </c>
      <c r="BL142" s="23">
        <f t="shared" si="13"/>
        <v>2.6137225871071399</v>
      </c>
      <c r="BM142" s="23">
        <f t="shared" ca="1" si="14"/>
        <v>2.6605829561060115</v>
      </c>
      <c r="BN142" s="22">
        <f t="shared" si="15"/>
        <v>2.8140950186025009</v>
      </c>
      <c r="BO142" s="21"/>
      <c r="BP142" s="2"/>
    </row>
    <row r="143" spans="1:68" x14ac:dyDescent="0.2">
      <c r="A143">
        <v>6.5</v>
      </c>
      <c r="B143">
        <v>2.02</v>
      </c>
      <c r="C143">
        <v>0.17854999999999999</v>
      </c>
      <c r="D143">
        <v>-6.6519999999999996E-2</v>
      </c>
      <c r="E143">
        <v>-2.0760000000000001E-2</v>
      </c>
      <c r="F143">
        <v>1.9329499999999999</v>
      </c>
      <c r="G143">
        <v>1.9592499999999999</v>
      </c>
      <c r="H143" s="21"/>
      <c r="I143" s="17">
        <f t="shared" si="16"/>
        <v>21.325459317585302</v>
      </c>
      <c r="J143" s="16">
        <f t="shared" si="17"/>
        <v>-21.825459317585302</v>
      </c>
      <c r="K143" s="10">
        <v>115</v>
      </c>
      <c r="L143" s="16">
        <v>2430.9383202099721</v>
      </c>
      <c r="M143" s="16">
        <v>1110.4658792650953</v>
      </c>
      <c r="N143" s="16">
        <v>9.2410323709536311</v>
      </c>
      <c r="O143" s="16">
        <v>10.628738193018474</v>
      </c>
      <c r="P143" s="16">
        <v>10.822420417085381</v>
      </c>
      <c r="Q143" s="16">
        <v>0.31400404463771153</v>
      </c>
      <c r="R143" s="16">
        <v>2.9014216093656149</v>
      </c>
      <c r="S143" s="16">
        <v>13.450154449090666</v>
      </c>
      <c r="T143" s="20" t="s">
        <v>122</v>
      </c>
      <c r="U143" s="10">
        <v>4</v>
      </c>
      <c r="V143" s="20" t="s">
        <v>33</v>
      </c>
      <c r="W143" s="10">
        <v>3</v>
      </c>
      <c r="X143" s="20" t="s">
        <v>144</v>
      </c>
      <c r="Y143" s="10">
        <v>4</v>
      </c>
      <c r="Z143" s="20" t="s">
        <v>123</v>
      </c>
      <c r="AA143" s="15">
        <v>4</v>
      </c>
      <c r="AB143" s="11">
        <v>51.940792941999092</v>
      </c>
      <c r="AC143" s="10">
        <v>43.910008557388664</v>
      </c>
      <c r="AD143" s="19">
        <v>4.1491985006122452</v>
      </c>
      <c r="AE143" s="12">
        <v>1062.8738193018476</v>
      </c>
      <c r="AF143" s="10">
        <v>1128.9654713322618</v>
      </c>
      <c r="AG143" s="10">
        <v>686.68153128140352</v>
      </c>
      <c r="AH143" s="10">
        <v>86.587654178819008</v>
      </c>
      <c r="AI143" s="10">
        <v>3.446586310559141</v>
      </c>
      <c r="AJ143" s="10"/>
      <c r="AK143" s="10"/>
      <c r="AL143" s="10"/>
      <c r="AM143" s="10"/>
      <c r="AN143" s="10">
        <v>7.0858254620123162</v>
      </c>
      <c r="AO143" s="10">
        <v>2.9578791649296123</v>
      </c>
      <c r="AP143" s="10">
        <v>5.4934522502512282</v>
      </c>
      <c r="AQ143" s="10">
        <v>114.66</v>
      </c>
      <c r="AR143" s="10"/>
      <c r="AS143" s="10"/>
      <c r="AT143" s="10">
        <v>4.8077618753470208</v>
      </c>
      <c r="AU143" s="10">
        <v>1</v>
      </c>
      <c r="AV143" s="16"/>
      <c r="AW143" s="19">
        <v>169.34482069983926</v>
      </c>
      <c r="AX143" s="1" t="s">
        <v>120</v>
      </c>
      <c r="AY143" s="23">
        <v>21.825459317585299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51.940792941999092</v>
      </c>
      <c r="BG143" s="24">
        <v>43.910008557388664</v>
      </c>
      <c r="BH143" s="24">
        <v>4.1491985006122452</v>
      </c>
      <c r="BI143" s="21"/>
      <c r="BJ143" s="25">
        <f t="shared" ref="BJ143:BJ201" ca="1" si="18">IF((0.381*BM143)+(0.05*(M143/2116.217)-0.15)&lt;1,(0.381*BM143)+(0.05*(M143/2116.217)-0.15),1)</f>
        <v>0.95680039378608828</v>
      </c>
      <c r="BK143" s="24">
        <f t="shared" ref="BK143:BK201" ca="1" si="19">((P143-(L143/2000))/1.06)*(1.06/(M143/2000))^BJ143</f>
        <v>16.825911138908602</v>
      </c>
      <c r="BL143" s="23">
        <f t="shared" ref="BL143:BL201" si="20">(Q143/(P143-(L143/2000)))*100</f>
        <v>3.2685087728487923</v>
      </c>
      <c r="BM143" s="23">
        <f t="shared" ref="BM143:BM201" ca="1" si="21">SQRT(((3.47-LOG(BK143))^2)+((LOG(BL143)+1.22)^2))</f>
        <v>2.8361242585279971</v>
      </c>
      <c r="BN143" s="22">
        <f t="shared" ref="BN143:BN201" si="22">SQRT(((3.47-LOG(P143/1.06))^2)+((LOG(R143)+1.22)^2))</f>
        <v>2.9812093202508634</v>
      </c>
      <c r="BO143" s="21"/>
      <c r="BP143" s="2"/>
    </row>
    <row r="144" spans="1:68" x14ac:dyDescent="0.2">
      <c r="A144">
        <v>6.55</v>
      </c>
      <c r="B144">
        <v>2.11</v>
      </c>
      <c r="C144">
        <v>0.18365000000000001</v>
      </c>
      <c r="D144">
        <v>-7.8130000000000005E-2</v>
      </c>
      <c r="E144">
        <v>-1.8509999999999999E-2</v>
      </c>
      <c r="F144">
        <v>1.9327799999999999</v>
      </c>
      <c r="G144">
        <v>1.9596</v>
      </c>
      <c r="H144" s="21"/>
      <c r="I144" s="17">
        <f t="shared" si="16"/>
        <v>21.489501312335957</v>
      </c>
      <c r="J144" s="16">
        <f t="shared" si="17"/>
        <v>-21.989501312335957</v>
      </c>
      <c r="K144" s="10">
        <v>115</v>
      </c>
      <c r="L144" s="16">
        <v>2449.8031496062972</v>
      </c>
      <c r="M144" s="16">
        <v>1119.0944881889798</v>
      </c>
      <c r="N144" s="16">
        <v>9.3121172353455801</v>
      </c>
      <c r="O144" s="16">
        <v>11.980185831622178</v>
      </c>
      <c r="P144" s="16">
        <v>12.182533496217031</v>
      </c>
      <c r="Q144" s="16">
        <v>0.23144999214124792</v>
      </c>
      <c r="R144" s="16">
        <v>1.8998510631070185</v>
      </c>
      <c r="S144" s="16">
        <v>14.051921152420434</v>
      </c>
      <c r="T144" s="20" t="s">
        <v>122</v>
      </c>
      <c r="U144" s="10">
        <v>5</v>
      </c>
      <c r="V144" s="20" t="s">
        <v>144</v>
      </c>
      <c r="W144" s="10">
        <v>4</v>
      </c>
      <c r="X144" s="20" t="s">
        <v>144</v>
      </c>
      <c r="Y144" s="10">
        <v>4</v>
      </c>
      <c r="Z144" s="20" t="s">
        <v>121</v>
      </c>
      <c r="AA144" s="15">
        <v>5</v>
      </c>
      <c r="AB144" s="11">
        <v>27.406579560604293</v>
      </c>
      <c r="AC144" s="10">
        <v>60.506534130513089</v>
      </c>
      <c r="AD144" s="19">
        <v>12.086886308882617</v>
      </c>
      <c r="AE144" s="12">
        <v>1198.018583162218</v>
      </c>
      <c r="AF144" s="10">
        <v>1287.8690789126722</v>
      </c>
      <c r="AG144" s="10">
        <v>788.6900122162773</v>
      </c>
      <c r="AH144" s="10">
        <v>97.504537722682699</v>
      </c>
      <c r="AI144" s="10">
        <v>5.2635704946502431</v>
      </c>
      <c r="AJ144" s="10"/>
      <c r="AK144" s="10"/>
      <c r="AL144" s="10"/>
      <c r="AM144" s="10"/>
      <c r="AN144" s="10">
        <v>5.9900929158110889</v>
      </c>
      <c r="AO144" s="10">
        <v>3.0903989509337531</v>
      </c>
      <c r="AP144" s="10">
        <v>6.3095200977302186</v>
      </c>
      <c r="AQ144" s="10">
        <v>114.66</v>
      </c>
      <c r="AR144" s="10"/>
      <c r="AS144" s="10"/>
      <c r="AT144" s="10">
        <v>5.4755939279936774</v>
      </c>
      <c r="AU144" s="10">
        <v>1</v>
      </c>
      <c r="AV144" s="16"/>
      <c r="AW144" s="19">
        <v>193.18036183690083</v>
      </c>
      <c r="AX144" s="1" t="s">
        <v>120</v>
      </c>
      <c r="AY144" s="23">
        <v>21.989501312335999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27.406579560604293</v>
      </c>
      <c r="BG144" s="24">
        <v>60.506534130513089</v>
      </c>
      <c r="BH144" s="24">
        <v>12.086886308882617</v>
      </c>
      <c r="BI144" s="21"/>
      <c r="BJ144" s="25">
        <f t="shared" ca="1" si="18"/>
        <v>0.90226526138313823</v>
      </c>
      <c r="BK144" s="24">
        <f t="shared" ca="1" si="19"/>
        <v>18.397617125736822</v>
      </c>
      <c r="BL144" s="23">
        <f t="shared" si="20"/>
        <v>2.1122263806738961</v>
      </c>
      <c r="BM144" s="23">
        <f t="shared" ca="1" si="21"/>
        <v>2.6924523395761235</v>
      </c>
      <c r="BN144" s="22">
        <f t="shared" si="22"/>
        <v>2.8376362460519267</v>
      </c>
      <c r="BO144" s="21"/>
      <c r="BP144" s="2"/>
    </row>
    <row r="145" spans="1:68" x14ac:dyDescent="0.2">
      <c r="A145">
        <v>6.6</v>
      </c>
      <c r="B145">
        <v>2.02</v>
      </c>
      <c r="C145">
        <v>0.19136</v>
      </c>
      <c r="D145">
        <v>-7.5759999999999994E-2</v>
      </c>
      <c r="E145">
        <v>-1.7330000000000002E-2</v>
      </c>
      <c r="F145">
        <v>1.93258</v>
      </c>
      <c r="G145">
        <v>1.9595800000000001</v>
      </c>
      <c r="H145" s="21"/>
      <c r="I145" s="17">
        <f t="shared" si="16"/>
        <v>21.653543307086611</v>
      </c>
      <c r="J145" s="16">
        <f t="shared" si="17"/>
        <v>-22.153543307086611</v>
      </c>
      <c r="K145" s="10">
        <v>115</v>
      </c>
      <c r="L145" s="16">
        <v>2468.6679790026224</v>
      </c>
      <c r="M145" s="16">
        <v>1127.7230971128643</v>
      </c>
      <c r="N145" s="16">
        <v>9.3832020997375309</v>
      </c>
      <c r="O145" s="16">
        <v>14.023256673511291</v>
      </c>
      <c r="P145" s="16">
        <v>14.230148880249692</v>
      </c>
      <c r="Q145" s="16">
        <v>0.24830211138471214</v>
      </c>
      <c r="R145" s="16">
        <v>1.7449017116703227</v>
      </c>
      <c r="S145" s="16">
        <v>14.367514356833379</v>
      </c>
      <c r="T145" s="20" t="s">
        <v>122</v>
      </c>
      <c r="U145" s="10">
        <v>5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121</v>
      </c>
      <c r="AA145" s="15">
        <v>5</v>
      </c>
      <c r="AB145" s="11">
        <v>21.164839632006796</v>
      </c>
      <c r="AC145" s="10">
        <v>62.372754045204708</v>
      </c>
      <c r="AD145" s="19">
        <v>16.462406322788496</v>
      </c>
      <c r="AE145" s="12">
        <v>1402.3256673511291</v>
      </c>
      <c r="AF145" s="10">
        <v>1527.6553105990838</v>
      </c>
      <c r="AG145" s="10">
        <v>942.26116601872684</v>
      </c>
      <c r="AH145" s="10">
        <v>102.53442357454315</v>
      </c>
      <c r="AI145" s="10">
        <v>5.7309818272958255</v>
      </c>
      <c r="AJ145" s="10"/>
      <c r="AK145" s="10"/>
      <c r="AL145" s="10"/>
      <c r="AM145" s="10"/>
      <c r="AN145" s="10">
        <v>7.0116283367556456</v>
      </c>
      <c r="AO145" s="10">
        <v>3.4788992205694025</v>
      </c>
      <c r="AP145" s="10">
        <v>7.5380893281498151</v>
      </c>
      <c r="AQ145" s="10">
        <v>114.66</v>
      </c>
      <c r="AR145" s="10"/>
      <c r="AS145" s="10"/>
      <c r="AT145" s="10">
        <v>6.4976731560232972</v>
      </c>
      <c r="AU145" s="10">
        <v>1</v>
      </c>
      <c r="AV145" s="16"/>
      <c r="AW145" s="19">
        <v>229.14829658986258</v>
      </c>
      <c r="AX145" s="1" t="s">
        <v>120</v>
      </c>
      <c r="AY145" s="23">
        <v>22.153543307086601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21.164839632006796</v>
      </c>
      <c r="BG145" s="24">
        <v>62.372754045204708</v>
      </c>
      <c r="BH145" s="24">
        <v>16.462406322788496</v>
      </c>
      <c r="BI145" s="21"/>
      <c r="BJ145" s="25">
        <f t="shared" ca="1" si="18"/>
        <v>0.87324872589250024</v>
      </c>
      <c r="BK145" s="24">
        <f t="shared" ca="1" si="19"/>
        <v>21.275720733589452</v>
      </c>
      <c r="BL145" s="23">
        <f t="shared" si="20"/>
        <v>1.9106313337955934</v>
      </c>
      <c r="BM145" s="23">
        <f t="shared" ca="1" si="21"/>
        <v>2.6157583652759882</v>
      </c>
      <c r="BN145" s="22">
        <f t="shared" si="22"/>
        <v>2.7608313987154283</v>
      </c>
      <c r="BO145" s="21"/>
      <c r="BP145" s="2"/>
    </row>
    <row r="146" spans="1:68" x14ac:dyDescent="0.2">
      <c r="A146">
        <v>6.65</v>
      </c>
      <c r="B146">
        <v>2.11</v>
      </c>
      <c r="C146">
        <v>0.19725000000000001</v>
      </c>
      <c r="D146">
        <v>-5.5629999999999999E-2</v>
      </c>
      <c r="E146">
        <v>-1.456E-2</v>
      </c>
      <c r="F146">
        <v>1.9361999999999999</v>
      </c>
      <c r="G146">
        <v>1.9662500000000001</v>
      </c>
      <c r="H146" s="21"/>
      <c r="I146" s="17">
        <f t="shared" si="16"/>
        <v>21.817585301837269</v>
      </c>
      <c r="J146" s="16">
        <f t="shared" si="17"/>
        <v>-22.317585301837269</v>
      </c>
      <c r="K146" s="10">
        <v>115</v>
      </c>
      <c r="L146" s="16">
        <v>2487.532808398948</v>
      </c>
      <c r="M146" s="16">
        <v>1136.351706036749</v>
      </c>
      <c r="N146" s="16">
        <v>9.4542869641294836</v>
      </c>
      <c r="O146" s="16">
        <v>15.584046201232031</v>
      </c>
      <c r="P146" s="16">
        <v>15.801606528087062</v>
      </c>
      <c r="Q146" s="16">
        <v>0.3914384659716037</v>
      </c>
      <c r="R146" s="16">
        <v>2.4772067655008945</v>
      </c>
      <c r="S146" s="16">
        <v>15.108356031599357</v>
      </c>
      <c r="T146" s="20" t="s">
        <v>122</v>
      </c>
      <c r="U146" s="10">
        <v>5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31.90207052574857</v>
      </c>
      <c r="AC146" s="10">
        <v>58.35171216468008</v>
      </c>
      <c r="AD146" s="19">
        <v>9.746217309571346</v>
      </c>
      <c r="AE146" s="12">
        <v>1558.4046201232031</v>
      </c>
      <c r="AF146" s="10">
        <v>1711.4229850860493</v>
      </c>
      <c r="AG146" s="10">
        <v>1053.4404352058041</v>
      </c>
      <c r="AH146" s="10">
        <v>116.31227795938025</v>
      </c>
      <c r="AI146" s="10">
        <v>4.036804734778765</v>
      </c>
      <c r="AJ146" s="10"/>
      <c r="AK146" s="10"/>
      <c r="AL146" s="10"/>
      <c r="AM146" s="10"/>
      <c r="AN146" s="10">
        <v>7.7920231006160154</v>
      </c>
      <c r="AO146" s="10">
        <v>3.9598622887617161</v>
      </c>
      <c r="AP146" s="10">
        <v>8.374083046440628</v>
      </c>
      <c r="AQ146" s="10">
        <v>114.66</v>
      </c>
      <c r="AR146" s="10"/>
      <c r="AS146" s="10"/>
      <c r="AT146" s="10">
        <v>7.2618775822150576</v>
      </c>
      <c r="AU146" s="10">
        <v>1</v>
      </c>
      <c r="AV146" s="16"/>
      <c r="AW146" s="19">
        <v>256.71344776290738</v>
      </c>
      <c r="AX146" s="1" t="s">
        <v>120</v>
      </c>
      <c r="AY146" s="23">
        <v>22.317585301837301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31.90207052574857</v>
      </c>
      <c r="BG146" s="24">
        <v>58.35171216468008</v>
      </c>
      <c r="BH146" s="24">
        <v>9.746217309571346</v>
      </c>
      <c r="BI146" s="21"/>
      <c r="BJ146" s="25">
        <f t="shared" ca="1" si="18"/>
        <v>0.89150957971436651</v>
      </c>
      <c r="BK146" s="24">
        <f t="shared" ca="1" si="19"/>
        <v>23.945971529207494</v>
      </c>
      <c r="BL146" s="23">
        <f t="shared" si="20"/>
        <v>2.6888498749845615</v>
      </c>
      <c r="BM146" s="23">
        <f t="shared" ca="1" si="21"/>
        <v>2.6631520269666762</v>
      </c>
      <c r="BN146" s="22">
        <f t="shared" si="22"/>
        <v>2.8070031987714312</v>
      </c>
      <c r="BO146" s="21"/>
      <c r="BP146" s="2"/>
    </row>
    <row r="147" spans="1:68" x14ac:dyDescent="0.2">
      <c r="A147">
        <v>6.7</v>
      </c>
      <c r="B147">
        <v>2.0699999999999998</v>
      </c>
      <c r="C147">
        <v>0.2021</v>
      </c>
      <c r="D147">
        <v>-3.356E-2</v>
      </c>
      <c r="E147">
        <v>-1.077E-2</v>
      </c>
      <c r="F147">
        <v>1.93408</v>
      </c>
      <c r="G147">
        <v>1.96478</v>
      </c>
      <c r="H147" s="21"/>
      <c r="I147" s="17">
        <f t="shared" si="16"/>
        <v>21.981627296587927</v>
      </c>
      <c r="J147" s="16">
        <f t="shared" si="17"/>
        <v>-22.481627296587927</v>
      </c>
      <c r="K147" s="10">
        <v>115</v>
      </c>
      <c r="L147" s="16">
        <v>2506.3976377952736</v>
      </c>
      <c r="M147" s="16">
        <v>1144.9803149606337</v>
      </c>
      <c r="N147" s="16">
        <v>9.5253718285214362</v>
      </c>
      <c r="O147" s="16">
        <v>16.869246406570841</v>
      </c>
      <c r="P147" s="16">
        <v>17.101403186581837</v>
      </c>
      <c r="Q147" s="16">
        <v>0.54836938230209031</v>
      </c>
      <c r="R147" s="16">
        <v>3.2065753688115715</v>
      </c>
      <c r="S147" s="16">
        <v>16.121998611874837</v>
      </c>
      <c r="T147" s="20" t="s">
        <v>122</v>
      </c>
      <c r="U147" s="10">
        <v>5</v>
      </c>
      <c r="V147" s="20" t="s">
        <v>144</v>
      </c>
      <c r="W147" s="10">
        <v>4</v>
      </c>
      <c r="X147" s="20" t="s">
        <v>144</v>
      </c>
      <c r="Y147" s="10">
        <v>4</v>
      </c>
      <c r="Z147" s="20" t="s">
        <v>123</v>
      </c>
      <c r="AA147" s="15">
        <v>4</v>
      </c>
      <c r="AB147" s="11">
        <v>45.911901077592709</v>
      </c>
      <c r="AC147" s="10">
        <v>48.859212551004823</v>
      </c>
      <c r="AD147" s="19">
        <v>5.2288863714024654</v>
      </c>
      <c r="AE147" s="12">
        <v>1686.9246406570842</v>
      </c>
      <c r="AF147" s="10">
        <v>1863.2305431797683</v>
      </c>
      <c r="AG147" s="10">
        <v>1140.0935457721225</v>
      </c>
      <c r="AH147" s="10">
        <v>135.70203668612709</v>
      </c>
      <c r="AI147" s="10">
        <v>3.1185919087584781</v>
      </c>
      <c r="AJ147" s="10"/>
      <c r="AK147" s="10"/>
      <c r="AL147" s="10"/>
      <c r="AM147" s="10"/>
      <c r="AN147" s="10">
        <v>8.4346232032854207</v>
      </c>
      <c r="AO147" s="10">
        <v>4.3778339984321235</v>
      </c>
      <c r="AP147" s="10">
        <v>8.9806548204048582</v>
      </c>
      <c r="AQ147" s="10">
        <v>114.66</v>
      </c>
      <c r="AR147" s="10"/>
      <c r="AS147" s="10"/>
      <c r="AT147" s="10">
        <v>7.8763112318852979</v>
      </c>
      <c r="AU147" s="10">
        <v>1</v>
      </c>
      <c r="AV147" s="16"/>
      <c r="AW147" s="19">
        <v>279.48458147696527</v>
      </c>
      <c r="AX147" s="1" t="s">
        <v>120</v>
      </c>
      <c r="AY147" s="23">
        <v>22.481627296587899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45.911901077592709</v>
      </c>
      <c r="BG147" s="24">
        <v>48.859212551004823</v>
      </c>
      <c r="BH147" s="24">
        <v>5.2288863714024654</v>
      </c>
      <c r="BI147" s="21"/>
      <c r="BJ147" s="25">
        <f t="shared" ca="1" si="18"/>
        <v>0.90701093292368729</v>
      </c>
      <c r="BK147" s="24">
        <f t="shared" ca="1" si="19"/>
        <v>26.14170709137921</v>
      </c>
      <c r="BL147" s="23">
        <f t="shared" si="20"/>
        <v>3.4601357326023687</v>
      </c>
      <c r="BM147" s="23">
        <f t="shared" ca="1" si="21"/>
        <v>2.7033029048974035</v>
      </c>
      <c r="BN147" s="22">
        <f t="shared" si="22"/>
        <v>2.8455409476760489</v>
      </c>
      <c r="BO147" s="21"/>
      <c r="BP147" s="2"/>
    </row>
    <row r="148" spans="1:68" x14ac:dyDescent="0.2">
      <c r="A148">
        <v>6.75</v>
      </c>
      <c r="B148">
        <v>2.0699999999999998</v>
      </c>
      <c r="C148">
        <v>0.20247999999999999</v>
      </c>
      <c r="D148">
        <v>-2.4629999999999999E-2</v>
      </c>
      <c r="E148">
        <v>-9.75E-3</v>
      </c>
      <c r="F148">
        <v>1.9389799999999999</v>
      </c>
      <c r="G148">
        <v>1.9657</v>
      </c>
      <c r="H148" s="21"/>
      <c r="I148" s="17">
        <f t="shared" si="16"/>
        <v>22.145669291338582</v>
      </c>
      <c r="J148" s="16">
        <f t="shared" si="17"/>
        <v>-22.645669291338582</v>
      </c>
      <c r="K148" s="10">
        <v>115</v>
      </c>
      <c r="L148" s="16">
        <v>2525.2624671915987</v>
      </c>
      <c r="M148" s="16">
        <v>1153.6089238845182</v>
      </c>
      <c r="N148" s="16">
        <v>9.5964566929133852</v>
      </c>
      <c r="O148" s="16">
        <v>16.969942505133467</v>
      </c>
      <c r="P148" s="16">
        <v>17.2060276181838</v>
      </c>
      <c r="Q148" s="16">
        <v>0.61186702991564934</v>
      </c>
      <c r="R148" s="16">
        <v>3.5561202358469512</v>
      </c>
      <c r="S148" s="16">
        <v>16.394799517384328</v>
      </c>
      <c r="T148" s="20" t="s">
        <v>122</v>
      </c>
      <c r="U148" s="10">
        <v>4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123</v>
      </c>
      <c r="AA148" s="15">
        <v>4</v>
      </c>
      <c r="AB148" s="11">
        <v>54.307868743446861</v>
      </c>
      <c r="AC148" s="10">
        <v>41.870476674197448</v>
      </c>
      <c r="AD148" s="19">
        <v>3.8216545823556913</v>
      </c>
      <c r="AE148" s="12">
        <v>1696.9942505133465</v>
      </c>
      <c r="AF148" s="10">
        <v>1874.4296039919805</v>
      </c>
      <c r="AG148" s="10">
        <v>1147.0685078789199</v>
      </c>
      <c r="AH148" s="10">
        <v>139.85162381768797</v>
      </c>
      <c r="AI148" s="10">
        <v>2.8120533999937511</v>
      </c>
      <c r="AJ148" s="10"/>
      <c r="AK148" s="10"/>
      <c r="AL148" s="10"/>
      <c r="AM148" s="10"/>
      <c r="AN148" s="10">
        <v>11.313295003422311</v>
      </c>
      <c r="AO148" s="10">
        <v>4.4685779867451645</v>
      </c>
      <c r="AP148" s="10">
        <v>9.0294795551524398</v>
      </c>
      <c r="AQ148" s="10">
        <v>114.66</v>
      </c>
      <c r="AR148" s="10"/>
      <c r="AS148" s="10"/>
      <c r="AT148" s="10">
        <v>7.8632331483127915</v>
      </c>
      <c r="AU148" s="10">
        <v>1</v>
      </c>
      <c r="AV148" s="16"/>
      <c r="AW148" s="19">
        <v>281.16444059879706</v>
      </c>
      <c r="AX148" s="1" t="s">
        <v>120</v>
      </c>
      <c r="AY148" s="23">
        <v>22.645669291338599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54.307868743446861</v>
      </c>
      <c r="BG148" s="24">
        <v>41.870476674197448</v>
      </c>
      <c r="BH148" s="24">
        <v>3.8216545823556913</v>
      </c>
      <c r="BI148" s="21"/>
      <c r="BJ148" s="25">
        <f t="shared" ca="1" si="18"/>
        <v>0.91773937138022577</v>
      </c>
      <c r="BK148" s="24">
        <f t="shared" ca="1" si="19"/>
        <v>26.29133381542438</v>
      </c>
      <c r="BL148" s="23">
        <f t="shared" si="20"/>
        <v>3.8377458300360816</v>
      </c>
      <c r="BM148" s="23">
        <f t="shared" ca="1" si="21"/>
        <v>2.7309264475189901</v>
      </c>
      <c r="BN148" s="22">
        <f t="shared" si="22"/>
        <v>2.8709343090882151</v>
      </c>
      <c r="BO148" s="21"/>
      <c r="BP148" s="2"/>
    </row>
    <row r="149" spans="1:68" x14ac:dyDescent="0.2">
      <c r="A149">
        <v>6.8</v>
      </c>
      <c r="B149">
        <v>2.02</v>
      </c>
      <c r="C149">
        <v>0.20544000000000001</v>
      </c>
      <c r="D149">
        <v>-2.2530000000000001E-2</v>
      </c>
      <c r="E149">
        <v>-7.8100000000000001E-3</v>
      </c>
      <c r="F149">
        <v>1.93445</v>
      </c>
      <c r="G149">
        <v>1.9662999999999999</v>
      </c>
      <c r="H149" s="21"/>
      <c r="I149" s="17">
        <f t="shared" si="16"/>
        <v>22.309711286089236</v>
      </c>
      <c r="J149" s="16">
        <f t="shared" si="17"/>
        <v>-22.809711286089236</v>
      </c>
      <c r="K149" s="10">
        <v>115</v>
      </c>
      <c r="L149" s="16">
        <v>2544.1272965879239</v>
      </c>
      <c r="M149" s="16">
        <v>1162.2375328084026</v>
      </c>
      <c r="N149" s="16">
        <v>9.6675415573053343</v>
      </c>
      <c r="O149" s="16">
        <v>17.754312114989734</v>
      </c>
      <c r="P149" s="16">
        <v>17.99786876342861</v>
      </c>
      <c r="Q149" s="16">
        <v>0.62679928747314928</v>
      </c>
      <c r="R149" s="16">
        <v>3.4826306142802625</v>
      </c>
      <c r="S149" s="16">
        <v>16.91365614158866</v>
      </c>
      <c r="T149" s="20" t="s">
        <v>122</v>
      </c>
      <c r="U149" s="10">
        <v>4</v>
      </c>
      <c r="V149" s="20" t="s">
        <v>144</v>
      </c>
      <c r="W149" s="10">
        <v>4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51.172474131860952</v>
      </c>
      <c r="AC149" s="10">
        <v>44.561410212216472</v>
      </c>
      <c r="AD149" s="19">
        <v>4.2661156559225795</v>
      </c>
      <c r="AE149" s="12">
        <v>1775.4312114989734</v>
      </c>
      <c r="AF149" s="10">
        <v>1966.4776899386445</v>
      </c>
      <c r="AG149" s="10">
        <v>1199.8579175619072</v>
      </c>
      <c r="AH149" s="10">
        <v>149.0629285909713</v>
      </c>
      <c r="AI149" s="10">
        <v>2.871392664784993</v>
      </c>
      <c r="AJ149" s="10"/>
      <c r="AK149" s="10"/>
      <c r="AL149" s="10"/>
      <c r="AM149" s="10"/>
      <c r="AN149" s="10">
        <v>11.836208076659823</v>
      </c>
      <c r="AO149" s="10">
        <v>4.6310251647282348</v>
      </c>
      <c r="AP149" s="10">
        <v>9.3990054229333513</v>
      </c>
      <c r="AQ149" s="10">
        <v>114.66</v>
      </c>
      <c r="AR149" s="10"/>
      <c r="AS149" s="10"/>
      <c r="AT149" s="10">
        <v>8.2041506102395871</v>
      </c>
      <c r="AU149" s="10">
        <v>1</v>
      </c>
      <c r="AV149" s="16"/>
      <c r="AW149" s="19">
        <v>294.97165349079671</v>
      </c>
      <c r="AX149" s="1" t="s">
        <v>120</v>
      </c>
      <c r="AY149" s="23">
        <v>22.8097112860892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51.172474131860952</v>
      </c>
      <c r="BG149" s="24">
        <v>44.561410212216472</v>
      </c>
      <c r="BH149" s="24">
        <v>4.2661156559225795</v>
      </c>
      <c r="BI149" s="21"/>
      <c r="BJ149" s="25">
        <f t="shared" ca="1" si="18"/>
        <v>0.91076196271186827</v>
      </c>
      <c r="BK149" s="24">
        <f t="shared" ca="1" si="19"/>
        <v>27.278931060784739</v>
      </c>
      <c r="BL149" s="23">
        <f t="shared" si="20"/>
        <v>3.7474984502000361</v>
      </c>
      <c r="BM149" s="23">
        <f t="shared" ca="1" si="21"/>
        <v>2.7120779504426871</v>
      </c>
      <c r="BN149" s="22">
        <f t="shared" si="22"/>
        <v>2.8499644866852134</v>
      </c>
      <c r="BO149" s="21"/>
      <c r="BP149" s="2"/>
    </row>
    <row r="150" spans="1:68" x14ac:dyDescent="0.2">
      <c r="A150">
        <v>6.85</v>
      </c>
      <c r="B150">
        <v>2.0699999999999998</v>
      </c>
      <c r="C150">
        <v>0.20635999999999999</v>
      </c>
      <c r="D150">
        <v>-1.823E-2</v>
      </c>
      <c r="E150">
        <v>-8.5000000000000006E-3</v>
      </c>
      <c r="F150">
        <v>1.9319500000000001</v>
      </c>
      <c r="G150">
        <v>1.9672000000000001</v>
      </c>
      <c r="H150" s="21"/>
      <c r="I150" s="17">
        <f t="shared" si="16"/>
        <v>22.473753280839894</v>
      </c>
      <c r="J150" s="16">
        <f t="shared" si="17"/>
        <v>-22.973753280839894</v>
      </c>
      <c r="K150" s="10">
        <v>115</v>
      </c>
      <c r="L150" s="16">
        <v>2562.9921259842495</v>
      </c>
      <c r="M150" s="16">
        <v>1170.8661417322874</v>
      </c>
      <c r="N150" s="16">
        <v>9.7386264216972869</v>
      </c>
      <c r="O150" s="16">
        <v>17.99810266940451</v>
      </c>
      <c r="P150" s="16">
        <v>18.239001916081481</v>
      </c>
      <c r="Q150" s="16">
        <v>0.65737486247183941</v>
      </c>
      <c r="R150" s="16">
        <v>3.6042260727667697</v>
      </c>
      <c r="S150" s="16">
        <v>16.729114352567532</v>
      </c>
      <c r="T150" s="20" t="s">
        <v>122</v>
      </c>
      <c r="U150" s="10">
        <v>4</v>
      </c>
      <c r="V150" s="20" t="s">
        <v>144</v>
      </c>
      <c r="W150" s="10">
        <v>4</v>
      </c>
      <c r="X150" s="20" t="s">
        <v>144</v>
      </c>
      <c r="Y150" s="10">
        <v>4</v>
      </c>
      <c r="Z150" s="20" t="s">
        <v>123</v>
      </c>
      <c r="AA150" s="15">
        <v>4</v>
      </c>
      <c r="AB150" s="11">
        <v>53.785997532085887</v>
      </c>
      <c r="AC150" s="10">
        <v>42.324167934732934</v>
      </c>
      <c r="AD150" s="19">
        <v>3.8898345331811788</v>
      </c>
      <c r="AE150" s="12">
        <v>1799.8102669404511</v>
      </c>
      <c r="AF150" s="10">
        <v>1993.736600286257</v>
      </c>
      <c r="AG150" s="10">
        <v>1215.9334610720987</v>
      </c>
      <c r="AH150" s="10">
        <v>143.80432314933074</v>
      </c>
      <c r="AI150" s="10">
        <v>2.7745207426246545</v>
      </c>
      <c r="AJ150" s="10"/>
      <c r="AK150" s="10"/>
      <c r="AL150" s="10"/>
      <c r="AM150" s="10"/>
      <c r="AN150" s="10">
        <v>11.998735112936339</v>
      </c>
      <c r="AO150" s="10">
        <v>4.7107558064847925</v>
      </c>
      <c r="AP150" s="10">
        <v>9.5115342275046917</v>
      </c>
      <c r="AQ150" s="10">
        <v>114.66</v>
      </c>
      <c r="AR150" s="10"/>
      <c r="AS150" s="10"/>
      <c r="AT150" s="10">
        <v>8.2586391785657867</v>
      </c>
      <c r="AU150" s="10">
        <v>1</v>
      </c>
      <c r="AV150" s="16"/>
      <c r="AW150" s="19">
        <v>299.06049004293857</v>
      </c>
      <c r="AX150" s="1" t="s">
        <v>120</v>
      </c>
      <c r="AY150" s="23">
        <v>22.973753280839901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53.785997532085887</v>
      </c>
      <c r="BG150" s="24">
        <v>42.324167934732934</v>
      </c>
      <c r="BH150" s="24">
        <v>3.8898345331811788</v>
      </c>
      <c r="BI150" s="21"/>
      <c r="BJ150" s="25">
        <f t="shared" ca="1" si="18"/>
        <v>0.91360453516095896</v>
      </c>
      <c r="BK150" s="24">
        <f t="shared" ca="1" si="19"/>
        <v>27.517533308413658</v>
      </c>
      <c r="BL150" s="23">
        <f t="shared" si="20"/>
        <v>3.8766011238149005</v>
      </c>
      <c r="BM150" s="23">
        <f t="shared" ca="1" si="21"/>
        <v>2.7190036820211043</v>
      </c>
      <c r="BN150" s="22">
        <f t="shared" si="22"/>
        <v>2.8546766702093271</v>
      </c>
      <c r="BO150" s="21"/>
      <c r="BP150" s="2"/>
    </row>
    <row r="151" spans="1:68" x14ac:dyDescent="0.2">
      <c r="A151">
        <v>6.9</v>
      </c>
      <c r="B151">
        <v>2.02</v>
      </c>
      <c r="C151">
        <v>0.22958999999999999</v>
      </c>
      <c r="D151">
        <v>-1.332E-2</v>
      </c>
      <c r="E151">
        <v>-5.9699999999999996E-3</v>
      </c>
      <c r="F151">
        <v>1.9352499999999999</v>
      </c>
      <c r="G151">
        <v>1.972</v>
      </c>
      <c r="H151" s="21"/>
      <c r="I151" s="17">
        <f t="shared" si="16"/>
        <v>22.637795275590552</v>
      </c>
      <c r="J151" s="16">
        <f t="shared" si="17"/>
        <v>-23.137795275590552</v>
      </c>
      <c r="K151" s="10">
        <v>115</v>
      </c>
      <c r="L151" s="16">
        <v>2581.8569553805751</v>
      </c>
      <c r="M151" s="16">
        <v>1179.4947506561721</v>
      </c>
      <c r="N151" s="16">
        <v>9.8097112860892395</v>
      </c>
      <c r="O151" s="16">
        <v>24.153814168377817</v>
      </c>
      <c r="P151" s="16">
        <v>24.404457221515106</v>
      </c>
      <c r="Q151" s="16">
        <v>0.69228790276104146</v>
      </c>
      <c r="R151" s="16">
        <v>2.8367273095945627</v>
      </c>
      <c r="S151" s="16">
        <v>17.405767578978335</v>
      </c>
      <c r="T151" s="20" t="s">
        <v>122</v>
      </c>
      <c r="U151" s="10">
        <v>5</v>
      </c>
      <c r="V151" s="20" t="s">
        <v>144</v>
      </c>
      <c r="W151" s="10">
        <v>4</v>
      </c>
      <c r="X151" s="20" t="s">
        <v>142</v>
      </c>
      <c r="Y151" s="10">
        <v>5</v>
      </c>
      <c r="Z151" s="20" t="s">
        <v>121</v>
      </c>
      <c r="AA151" s="15">
        <v>5</v>
      </c>
      <c r="AB151" s="11">
        <v>27.917354468250004</v>
      </c>
      <c r="AC151" s="10">
        <v>60.291184443744278</v>
      </c>
      <c r="AD151" s="19">
        <v>11.791461088005718</v>
      </c>
      <c r="AE151" s="12">
        <v>2415.3814168377817</v>
      </c>
      <c r="AF151" s="10">
        <v>2717.9745874316059</v>
      </c>
      <c r="AG151" s="10">
        <v>1626.9638147676737</v>
      </c>
      <c r="AH151" s="10">
        <v>156.26172945371854</v>
      </c>
      <c r="AI151" s="10">
        <v>3.5251890325084658</v>
      </c>
      <c r="AJ151" s="10"/>
      <c r="AK151" s="10"/>
      <c r="AL151" s="10"/>
      <c r="AM151" s="10"/>
      <c r="AN151" s="10">
        <v>12.076907084188909</v>
      </c>
      <c r="AO151" s="10">
        <v>5.8315958407513513</v>
      </c>
      <c r="AP151" s="10">
        <v>12.388746703373716</v>
      </c>
      <c r="AQ151" s="10">
        <v>114.66</v>
      </c>
      <c r="AR151" s="10"/>
      <c r="AS151" s="10"/>
      <c r="AT151" s="10">
        <v>11.345858405402508</v>
      </c>
      <c r="AU151" s="10">
        <v>1</v>
      </c>
      <c r="AV151" s="16"/>
      <c r="AW151" s="19">
        <v>407.69618811474089</v>
      </c>
      <c r="AX151" s="1" t="s">
        <v>120</v>
      </c>
      <c r="AY151" s="23">
        <v>23.137795275590602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27.917354468250004</v>
      </c>
      <c r="BG151" s="24">
        <v>60.291184443744278</v>
      </c>
      <c r="BH151" s="24">
        <v>11.791461088005718</v>
      </c>
      <c r="BI151" s="21"/>
      <c r="BJ151" s="25">
        <f t="shared" ca="1" si="18"/>
        <v>0.85241618567324351</v>
      </c>
      <c r="BK151" s="24">
        <f t="shared" ca="1" si="19"/>
        <v>35.943429913798447</v>
      </c>
      <c r="BL151" s="23">
        <f t="shared" si="20"/>
        <v>2.9951631809833374</v>
      </c>
      <c r="BM151" s="23">
        <f t="shared" ca="1" si="21"/>
        <v>2.5578692510357257</v>
      </c>
      <c r="BN151" s="22">
        <f t="shared" si="22"/>
        <v>2.6909653089806937</v>
      </c>
      <c r="BO151" s="21"/>
      <c r="BP151" s="2"/>
    </row>
    <row r="152" spans="1:68" x14ac:dyDescent="0.2">
      <c r="A152">
        <v>6.95</v>
      </c>
      <c r="B152">
        <v>2.02</v>
      </c>
      <c r="C152">
        <v>0.26494000000000001</v>
      </c>
      <c r="D152">
        <v>-1.9730000000000001E-2</v>
      </c>
      <c r="E152">
        <v>-1.554E-2</v>
      </c>
      <c r="F152">
        <v>1.9365000000000001</v>
      </c>
      <c r="G152">
        <v>1.97268</v>
      </c>
      <c r="H152" s="21"/>
      <c r="I152" s="17">
        <f t="shared" si="16"/>
        <v>22.801837270341206</v>
      </c>
      <c r="J152" s="16">
        <f t="shared" si="17"/>
        <v>-23.301837270341206</v>
      </c>
      <c r="K152" s="10">
        <v>115</v>
      </c>
      <c r="L152" s="16">
        <v>2600.7217847769002</v>
      </c>
      <c r="M152" s="16">
        <v>1188.1233595800566</v>
      </c>
      <c r="N152" s="16">
        <v>9.8807961504811885</v>
      </c>
      <c r="O152" s="16">
        <v>33.521201232032851</v>
      </c>
      <c r="P152" s="16">
        <v>33.734987278124599</v>
      </c>
      <c r="Q152" s="16">
        <v>0.6467089642164825</v>
      </c>
      <c r="R152" s="16">
        <v>1.9170274435996009</v>
      </c>
      <c r="S152" s="16">
        <v>14.846253200815729</v>
      </c>
      <c r="T152" s="20" t="s">
        <v>122</v>
      </c>
      <c r="U152" s="10">
        <v>5</v>
      </c>
      <c r="V152" s="20" t="s">
        <v>142</v>
      </c>
      <c r="W152" s="10">
        <v>5</v>
      </c>
      <c r="X152" s="20" t="s">
        <v>142</v>
      </c>
      <c r="Y152" s="10">
        <v>5</v>
      </c>
      <c r="Z152" s="20" t="s">
        <v>121</v>
      </c>
      <c r="AA152" s="15">
        <v>5</v>
      </c>
      <c r="AB152" s="11">
        <v>8.4663407877236665</v>
      </c>
      <c r="AC152" s="10">
        <v>58.241740279079579</v>
      </c>
      <c r="AD152" s="19">
        <v>33.291918933196754</v>
      </c>
      <c r="AE152" s="12">
        <v>3352.1201232032849</v>
      </c>
      <c r="AF152" s="10">
        <v>3814.5743100094096</v>
      </c>
      <c r="AG152" s="10">
        <v>2248.9991518749734</v>
      </c>
      <c r="AH152" s="10">
        <v>102.14654503545341</v>
      </c>
      <c r="AI152" s="10">
        <v>5.216409412075504</v>
      </c>
      <c r="AJ152" s="10"/>
      <c r="AK152" s="10"/>
      <c r="AL152" s="10"/>
      <c r="AM152" s="10"/>
      <c r="AN152" s="10">
        <v>16.760600616016426</v>
      </c>
      <c r="AO152" s="10">
        <v>7.3375514279207623</v>
      </c>
      <c r="AP152" s="10">
        <v>16.8674936390623</v>
      </c>
      <c r="AQ152" s="10">
        <v>114.66</v>
      </c>
      <c r="AR152" s="10"/>
      <c r="AS152" s="10"/>
      <c r="AT152" s="10">
        <v>16.071088470236287</v>
      </c>
      <c r="AU152" s="10">
        <v>1</v>
      </c>
      <c r="AV152" s="16"/>
      <c r="AW152" s="19">
        <v>572.18614650141149</v>
      </c>
      <c r="AX152" s="1" t="s">
        <v>120</v>
      </c>
      <c r="AY152" s="23">
        <v>23.301837270341199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8.4663407877236665</v>
      </c>
      <c r="BG152" s="24">
        <v>58.241740279079579</v>
      </c>
      <c r="BH152" s="24">
        <v>33.291918933196754</v>
      </c>
      <c r="BI152" s="21"/>
      <c r="BJ152" s="25">
        <f t="shared" ca="1" si="18"/>
        <v>0.77269453029271862</v>
      </c>
      <c r="BK152" s="24">
        <f t="shared" ca="1" si="19"/>
        <v>47.86475837114876</v>
      </c>
      <c r="BL152" s="23">
        <f t="shared" si="20"/>
        <v>1.9938844262466584</v>
      </c>
      <c r="BM152" s="23">
        <f t="shared" ca="1" si="21"/>
        <v>2.348090972562658</v>
      </c>
      <c r="BN152" s="22">
        <f t="shared" si="22"/>
        <v>2.475452955883688</v>
      </c>
      <c r="BO152" s="21"/>
      <c r="BP152" s="2"/>
    </row>
    <row r="153" spans="1:68" x14ac:dyDescent="0.2">
      <c r="A153">
        <v>7</v>
      </c>
      <c r="B153">
        <v>2.0699999999999998</v>
      </c>
      <c r="C153">
        <v>0.23427999999999999</v>
      </c>
      <c r="D153">
        <v>-1.9820000000000001E-2</v>
      </c>
      <c r="E153">
        <v>-1.4959999999999999E-2</v>
      </c>
      <c r="F153">
        <v>1.93405</v>
      </c>
      <c r="G153">
        <v>1.9725299999999999</v>
      </c>
      <c r="H153" s="21"/>
      <c r="I153" s="17">
        <f t="shared" si="16"/>
        <v>22.965879265091861</v>
      </c>
      <c r="J153" s="16">
        <f t="shared" si="17"/>
        <v>-23.465879265091861</v>
      </c>
      <c r="K153" s="10">
        <v>115</v>
      </c>
      <c r="L153" s="16">
        <v>2619.5866141732254</v>
      </c>
      <c r="M153" s="16">
        <v>1196.751968503941</v>
      </c>
      <c r="N153" s="16">
        <v>9.9518810148731394</v>
      </c>
      <c r="O153" s="16">
        <v>25.396616016427096</v>
      </c>
      <c r="P153" s="16">
        <v>25.612635820521604</v>
      </c>
      <c r="Q153" s="16">
        <v>0.64606901032116093</v>
      </c>
      <c r="R153" s="16">
        <v>2.5224620177651191</v>
      </c>
      <c r="S153" s="16">
        <v>15.001375284340734</v>
      </c>
      <c r="T153" s="20" t="s">
        <v>122</v>
      </c>
      <c r="U153" s="10">
        <v>5</v>
      </c>
      <c r="V153" s="20" t="s">
        <v>144</v>
      </c>
      <c r="W153" s="10">
        <v>4</v>
      </c>
      <c r="X153" s="20" t="s">
        <v>142</v>
      </c>
      <c r="Y153" s="10">
        <v>5</v>
      </c>
      <c r="Z153" s="20" t="s">
        <v>121</v>
      </c>
      <c r="AA153" s="15">
        <v>5</v>
      </c>
      <c r="AB153" s="11">
        <v>20.94505379721295</v>
      </c>
      <c r="AC153" s="10">
        <v>62.40822499455453</v>
      </c>
      <c r="AD153" s="19">
        <v>16.64672120823252</v>
      </c>
      <c r="AE153" s="12">
        <v>2539.6616016427097</v>
      </c>
      <c r="AF153" s="10">
        <v>2857.8938544445668</v>
      </c>
      <c r="AG153" s="10">
        <v>1707.5090547014402</v>
      </c>
      <c r="AH153" s="10">
        <v>103.87531068619052</v>
      </c>
      <c r="AI153" s="10">
        <v>3.9643808031884338</v>
      </c>
      <c r="AJ153" s="10"/>
      <c r="AK153" s="10"/>
      <c r="AL153" s="10"/>
      <c r="AM153" s="10"/>
      <c r="AN153" s="10">
        <v>12.698308008213548</v>
      </c>
      <c r="AO153" s="10">
        <v>5.9987210546748351</v>
      </c>
      <c r="AP153" s="10">
        <v>12.952563382910082</v>
      </c>
      <c r="AQ153" s="10">
        <v>114.66</v>
      </c>
      <c r="AR153" s="10"/>
      <c r="AS153" s="10"/>
      <c r="AT153" s="10">
        <v>11.777333938175587</v>
      </c>
      <c r="AU153" s="10">
        <v>1</v>
      </c>
      <c r="AV153" s="16"/>
      <c r="AW153" s="19">
        <v>428.68407816668503</v>
      </c>
      <c r="AX153" s="1" t="s">
        <v>120</v>
      </c>
      <c r="AY153" s="23">
        <v>23.4658792650919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20.94505379721295</v>
      </c>
      <c r="BG153" s="24">
        <v>62.40822499455453</v>
      </c>
      <c r="BH153" s="24">
        <v>16.64672120823252</v>
      </c>
      <c r="BI153" s="21"/>
      <c r="BJ153" s="25">
        <f t="shared" ca="1" si="18"/>
        <v>0.83626888401673682</v>
      </c>
      <c r="BK153" s="24">
        <f t="shared" ca="1" si="19"/>
        <v>36.984801288213767</v>
      </c>
      <c r="BL153" s="23">
        <f t="shared" si="20"/>
        <v>2.6584092373721462</v>
      </c>
      <c r="BM153" s="23">
        <f t="shared" ca="1" si="21"/>
        <v>2.5144177048626695</v>
      </c>
      <c r="BN153" s="22">
        <f t="shared" si="22"/>
        <v>2.6429651360904036</v>
      </c>
      <c r="BO153" s="21"/>
      <c r="BP153" s="2"/>
    </row>
    <row r="154" spans="1:68" x14ac:dyDescent="0.2">
      <c r="A154">
        <v>7.05</v>
      </c>
      <c r="B154">
        <v>2.0699999999999998</v>
      </c>
      <c r="C154">
        <v>0.20226</v>
      </c>
      <c r="D154">
        <v>-1.3780000000000001E-2</v>
      </c>
      <c r="E154">
        <v>-1.15E-2</v>
      </c>
      <c r="F154">
        <v>1.9339299999999999</v>
      </c>
      <c r="G154">
        <v>1.9736</v>
      </c>
      <c r="H154" s="21"/>
      <c r="I154" s="17">
        <f t="shared" si="16"/>
        <v>23.129921259842519</v>
      </c>
      <c r="J154" s="16">
        <f t="shared" si="17"/>
        <v>-23.629921259842519</v>
      </c>
      <c r="K154" s="10">
        <v>115</v>
      </c>
      <c r="L154" s="16">
        <v>2638.451443569551</v>
      </c>
      <c r="M154" s="16">
        <v>1205.3805774278258</v>
      </c>
      <c r="N154" s="16">
        <v>10.022965879265092</v>
      </c>
      <c r="O154" s="16">
        <v>16.911644763860362</v>
      </c>
      <c r="P154" s="16">
        <v>17.140990089833402</v>
      </c>
      <c r="Q154" s="16">
        <v>0.6890170272960654</v>
      </c>
      <c r="R154" s="16">
        <v>4.0197037842331671</v>
      </c>
      <c r="S154" s="16">
        <v>15.926758748127844</v>
      </c>
      <c r="T154" s="20" t="s">
        <v>122</v>
      </c>
      <c r="U154" s="10">
        <v>4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66.119135081020346</v>
      </c>
      <c r="AC154" s="10">
        <v>31.149274227598227</v>
      </c>
      <c r="AD154" s="19">
        <v>2.7315906913814314</v>
      </c>
      <c r="AE154" s="12">
        <v>1691.1644763860363</v>
      </c>
      <c r="AF154" s="10">
        <v>1860.1199549873477</v>
      </c>
      <c r="AG154" s="10">
        <v>1142.7326726555602</v>
      </c>
      <c r="AH154" s="10">
        <v>121.44945330231945</v>
      </c>
      <c r="AI154" s="10">
        <v>2.4877454998609267</v>
      </c>
      <c r="AJ154" s="10"/>
      <c r="AK154" s="10"/>
      <c r="AL154" s="10"/>
      <c r="AM154" s="10"/>
      <c r="AN154" s="10">
        <v>11.274429842573575</v>
      </c>
      <c r="AO154" s="10">
        <v>4.5673500303715269</v>
      </c>
      <c r="AP154" s="10">
        <v>8.9991287085889216</v>
      </c>
      <c r="AQ154" s="10">
        <v>114.66</v>
      </c>
      <c r="AR154" s="10"/>
      <c r="AS154" s="10"/>
      <c r="AT154" s="10">
        <v>7.4458175136791986</v>
      </c>
      <c r="AU154" s="10">
        <v>1</v>
      </c>
      <c r="AV154" s="16"/>
      <c r="AW154" s="19">
        <v>279.01799324810213</v>
      </c>
      <c r="AX154" s="1" t="s">
        <v>120</v>
      </c>
      <c r="AY154" s="23">
        <v>23.629921259842501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66.119135081020346</v>
      </c>
      <c r="BG154" s="24">
        <v>31.149274227598227</v>
      </c>
      <c r="BH154" s="24">
        <v>2.7315906913814314</v>
      </c>
      <c r="BI154" s="21"/>
      <c r="BJ154" s="25">
        <f t="shared" ca="1" si="18"/>
        <v>0.93742021518750773</v>
      </c>
      <c r="BK154" s="24">
        <f t="shared" ca="1" si="19"/>
        <v>25.340514308815379</v>
      </c>
      <c r="BL154" s="23">
        <f t="shared" si="20"/>
        <v>4.3548684664240467</v>
      </c>
      <c r="BM154" s="23">
        <f t="shared" ca="1" si="21"/>
        <v>2.7793716745557329</v>
      </c>
      <c r="BN154" s="22">
        <f t="shared" si="22"/>
        <v>2.9053443467324205</v>
      </c>
      <c r="BO154" s="21"/>
      <c r="BP154" s="2"/>
    </row>
    <row r="155" spans="1:68" x14ac:dyDescent="0.2">
      <c r="A155">
        <v>7.1</v>
      </c>
      <c r="B155">
        <v>2.0699999999999998</v>
      </c>
      <c r="C155">
        <v>0.21115999999999999</v>
      </c>
      <c r="D155">
        <v>-3.73E-2</v>
      </c>
      <c r="E155">
        <v>-3.9699999999999996E-3</v>
      </c>
      <c r="F155">
        <v>1.93468</v>
      </c>
      <c r="G155">
        <v>1.9755499999999999</v>
      </c>
      <c r="H155" s="21"/>
      <c r="I155" s="17">
        <f t="shared" si="16"/>
        <v>23.293963254593173</v>
      </c>
      <c r="J155" s="16">
        <f t="shared" si="17"/>
        <v>-23.793963254593173</v>
      </c>
      <c r="K155" s="10">
        <v>115</v>
      </c>
      <c r="L155" s="16">
        <v>2657.3162729658761</v>
      </c>
      <c r="M155" s="16">
        <v>1214.0091863517102</v>
      </c>
      <c r="N155" s="16">
        <v>10.094050743657043</v>
      </c>
      <c r="O155" s="16">
        <v>19.270053388090343</v>
      </c>
      <c r="P155" s="16">
        <v>19.528399055030253</v>
      </c>
      <c r="Q155" s="16">
        <v>0.52177574265206683</v>
      </c>
      <c r="R155" s="16">
        <v>2.671881812644874</v>
      </c>
      <c r="S155" s="16">
        <v>17.940671315271462</v>
      </c>
      <c r="T155" s="20" t="s">
        <v>122</v>
      </c>
      <c r="U155" s="10">
        <v>5</v>
      </c>
      <c r="V155" s="20" t="s">
        <v>144</v>
      </c>
      <c r="W155" s="10">
        <v>4</v>
      </c>
      <c r="X155" s="20" t="s">
        <v>144</v>
      </c>
      <c r="Y155" s="10">
        <v>4</v>
      </c>
      <c r="Z155" s="20" t="s">
        <v>123</v>
      </c>
      <c r="AA155" s="15">
        <v>4</v>
      </c>
      <c r="AB155" s="11">
        <v>30.420483424908916</v>
      </c>
      <c r="AC155" s="10">
        <v>59.123501637365848</v>
      </c>
      <c r="AD155" s="19">
        <v>10.456014937725232</v>
      </c>
      <c r="AE155" s="12">
        <v>1927.0053388090341</v>
      </c>
      <c r="AF155" s="10">
        <v>2139.8819021048403</v>
      </c>
      <c r="AG155" s="10">
        <v>1301.8932703353503</v>
      </c>
      <c r="AH155" s="10">
        <v>161.41619461606808</v>
      </c>
      <c r="AI155" s="10">
        <v>3.7426805155356333</v>
      </c>
      <c r="AJ155" s="10"/>
      <c r="AK155" s="10"/>
      <c r="AL155" s="10"/>
      <c r="AM155" s="10"/>
      <c r="AN155" s="10">
        <v>9.6350266940451714</v>
      </c>
      <c r="AO155" s="10">
        <v>4.8203825312527933</v>
      </c>
      <c r="AP155" s="10">
        <v>10.11325289234745</v>
      </c>
      <c r="AQ155" s="10">
        <v>114.66</v>
      </c>
      <c r="AR155" s="10"/>
      <c r="AS155" s="10"/>
      <c r="AT155" s="10">
        <v>8.5609754793693025</v>
      </c>
      <c r="AU155" s="10">
        <v>1</v>
      </c>
      <c r="AV155" s="16"/>
      <c r="AW155" s="19">
        <v>320.98228531572607</v>
      </c>
      <c r="AX155" s="1" t="s">
        <v>120</v>
      </c>
      <c r="AY155" s="23">
        <v>23.793963254593201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30.420483424908916</v>
      </c>
      <c r="BG155" s="24">
        <v>59.123501637365848</v>
      </c>
      <c r="BH155" s="24">
        <v>10.456014937725232</v>
      </c>
      <c r="BI155" s="21"/>
      <c r="BJ155" s="25">
        <f t="shared" ca="1" si="18"/>
        <v>0.87972204683889854</v>
      </c>
      <c r="BK155" s="24">
        <f t="shared" ca="1" si="19"/>
        <v>28.038337908676535</v>
      </c>
      <c r="BL155" s="23">
        <f t="shared" si="20"/>
        <v>2.86694049650084</v>
      </c>
      <c r="BM155" s="23">
        <f t="shared" ca="1" si="21"/>
        <v>2.6273978239879558</v>
      </c>
      <c r="BN155" s="22">
        <f t="shared" si="22"/>
        <v>2.7518068869204217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0.21263000000000001</v>
      </c>
      <c r="D156">
        <v>-1.294E-2</v>
      </c>
      <c r="E156">
        <v>8.2299999999999995E-3</v>
      </c>
      <c r="F156">
        <v>1.9318</v>
      </c>
      <c r="G156">
        <v>1.9710799999999999</v>
      </c>
      <c r="H156" s="21"/>
      <c r="I156" s="17">
        <f t="shared" si="16"/>
        <v>23.458005249343831</v>
      </c>
      <c r="J156" s="16">
        <f t="shared" si="17"/>
        <v>-23.958005249343831</v>
      </c>
      <c r="K156" s="10">
        <v>115</v>
      </c>
      <c r="L156" s="16">
        <v>2676.1811023622017</v>
      </c>
      <c r="M156" s="16">
        <v>1222.637795275595</v>
      </c>
      <c r="N156" s="16">
        <v>10.165135608048992</v>
      </c>
      <c r="O156" s="16">
        <v>19.659588295687882</v>
      </c>
      <c r="P156" s="16">
        <v>19.964919906823781</v>
      </c>
      <c r="Q156" s="16">
        <v>0.6949899303190652</v>
      </c>
      <c r="R156" s="16">
        <v>3.4810554390530037</v>
      </c>
      <c r="S156" s="16">
        <v>21.203584106659537</v>
      </c>
      <c r="T156" s="20" t="s">
        <v>122</v>
      </c>
      <c r="U156" s="10">
        <v>4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48.374682163902946</v>
      </c>
      <c r="AC156" s="10">
        <v>46.884593988144047</v>
      </c>
      <c r="AD156" s="19">
        <v>4.7407238479530092</v>
      </c>
      <c r="AE156" s="12">
        <v>1965.9588295687881</v>
      </c>
      <c r="AF156" s="10">
        <v>2190.1276005866484</v>
      </c>
      <c r="AG156" s="10">
        <v>1330.9946604549186</v>
      </c>
      <c r="AH156" s="10">
        <v>227.07665482855981</v>
      </c>
      <c r="AI156" s="10">
        <v>2.8726919680200291</v>
      </c>
      <c r="AJ156" s="10"/>
      <c r="AK156" s="10"/>
      <c r="AL156" s="10"/>
      <c r="AM156" s="10"/>
      <c r="AN156" s="10">
        <v>13.106392197125254</v>
      </c>
      <c r="AO156" s="10">
        <v>5.0915481842352488</v>
      </c>
      <c r="AP156" s="10">
        <v>10.31696262318443</v>
      </c>
      <c r="AQ156" s="10">
        <v>114.66</v>
      </c>
      <c r="AR156" s="10"/>
      <c r="AS156" s="10"/>
      <c r="AT156" s="10">
        <v>8.7066251103038788</v>
      </c>
      <c r="AU156" s="10">
        <v>1</v>
      </c>
      <c r="AV156" s="16"/>
      <c r="AW156" s="19">
        <v>328.51914008799724</v>
      </c>
      <c r="AX156" s="1" t="s">
        <v>120</v>
      </c>
      <c r="AY156" s="23">
        <v>23.958005249343799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48.374682163902946</v>
      </c>
      <c r="BG156" s="24">
        <v>46.884593988144047</v>
      </c>
      <c r="BH156" s="24">
        <v>4.7407238479530092</v>
      </c>
      <c r="BI156" s="21"/>
      <c r="BJ156" s="25">
        <f t="shared" ca="1" si="18"/>
        <v>0.90451917314043073</v>
      </c>
      <c r="BK156" s="24">
        <f t="shared" ca="1" si="19"/>
        <v>28.909964909657948</v>
      </c>
      <c r="BL156" s="23">
        <f t="shared" si="20"/>
        <v>3.7311230862193403</v>
      </c>
      <c r="BM156" s="23">
        <f t="shared" ca="1" si="21"/>
        <v>2.6919470564914159</v>
      </c>
      <c r="BN156" s="22">
        <f t="shared" si="22"/>
        <v>2.8145725329773299</v>
      </c>
      <c r="BO156" s="21"/>
      <c r="BP156" s="2"/>
    </row>
    <row r="157" spans="1:68" x14ac:dyDescent="0.2">
      <c r="A157">
        <v>7.2</v>
      </c>
      <c r="B157">
        <v>2.02</v>
      </c>
      <c r="C157">
        <v>0.21214</v>
      </c>
      <c r="D157">
        <v>6.2E-4</v>
      </c>
      <c r="E157">
        <v>1.1209999999999999E-2</v>
      </c>
      <c r="F157">
        <v>1.9359</v>
      </c>
      <c r="G157">
        <v>1.9766300000000001</v>
      </c>
      <c r="H157" s="21"/>
      <c r="I157" s="17">
        <f t="shared" si="16"/>
        <v>23.622047244094489</v>
      </c>
      <c r="J157" s="16">
        <f t="shared" si="17"/>
        <v>-24.122047244094489</v>
      </c>
      <c r="K157" s="10">
        <v>115</v>
      </c>
      <c r="L157" s="16">
        <v>2695.0459317585273</v>
      </c>
      <c r="M157" s="16">
        <v>1231.2664041994797</v>
      </c>
      <c r="N157" s="16">
        <v>10.236220472440944</v>
      </c>
      <c r="O157" s="16">
        <v>19.529743326488699</v>
      </c>
      <c r="P157" s="16">
        <v>19.846551832190503</v>
      </c>
      <c r="Q157" s="16">
        <v>0.7914096505474929</v>
      </c>
      <c r="R157" s="16">
        <v>3.9876430789546551</v>
      </c>
      <c r="S157" s="16">
        <v>22.000590673736294</v>
      </c>
      <c r="T157" s="20" t="s">
        <v>122</v>
      </c>
      <c r="U157" s="10">
        <v>4</v>
      </c>
      <c r="V157" s="20" t="s">
        <v>144</v>
      </c>
      <c r="W157" s="10">
        <v>4</v>
      </c>
      <c r="X157" s="20" t="s">
        <v>144</v>
      </c>
      <c r="Y157" s="10">
        <v>4</v>
      </c>
      <c r="Z157" s="20" t="s">
        <v>123</v>
      </c>
      <c r="AA157" s="15">
        <v>4</v>
      </c>
      <c r="AB157" s="11">
        <v>61.525671057728871</v>
      </c>
      <c r="AC157" s="10">
        <v>35.402953971622765</v>
      </c>
      <c r="AD157" s="19">
        <v>3.071374970648364</v>
      </c>
      <c r="AE157" s="12">
        <v>1952.9743326488701</v>
      </c>
      <c r="AF157" s="10">
        <v>2175.0922489005966</v>
      </c>
      <c r="AG157" s="10">
        <v>1323.1034554793669</v>
      </c>
      <c r="AH157" s="10">
        <v>242.00990128379004</v>
      </c>
      <c r="AI157" s="10">
        <v>2.5077470079447184</v>
      </c>
      <c r="AJ157" s="10"/>
      <c r="AK157" s="10"/>
      <c r="AL157" s="10"/>
      <c r="AM157" s="10"/>
      <c r="AN157" s="10">
        <v>13.019828884325799</v>
      </c>
      <c r="AO157" s="10">
        <v>5.1699583575077881</v>
      </c>
      <c r="AP157" s="10">
        <v>10.261724188355569</v>
      </c>
      <c r="AQ157" s="10">
        <v>114.66</v>
      </c>
      <c r="AR157" s="10"/>
      <c r="AS157" s="10"/>
      <c r="AT157" s="10">
        <v>8.5797496800162989</v>
      </c>
      <c r="AU157" s="10">
        <v>1</v>
      </c>
      <c r="AV157" s="16"/>
      <c r="AW157" s="19">
        <v>326.26383733508953</v>
      </c>
      <c r="AX157" s="1" t="s">
        <v>120</v>
      </c>
      <c r="AY157" s="23">
        <v>24.1220472440945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61.525671057728871</v>
      </c>
      <c r="BG157" s="24">
        <v>35.402953971622765</v>
      </c>
      <c r="BH157" s="24">
        <v>3.071374970648364</v>
      </c>
      <c r="BI157" s="21"/>
      <c r="BJ157" s="25">
        <f t="shared" ca="1" si="18"/>
        <v>0.92048386186042253</v>
      </c>
      <c r="BK157" s="24">
        <f t="shared" ca="1" si="19"/>
        <v>28.778116948946799</v>
      </c>
      <c r="BL157" s="23">
        <f t="shared" si="20"/>
        <v>4.2781145770778091</v>
      </c>
      <c r="BM157" s="23">
        <f t="shared" ca="1" si="21"/>
        <v>2.7333140381246914</v>
      </c>
      <c r="BN157" s="22">
        <f t="shared" si="22"/>
        <v>2.8538649163370811</v>
      </c>
      <c r="BO157" s="21"/>
      <c r="BP157" s="2"/>
    </row>
    <row r="158" spans="1:68" x14ac:dyDescent="0.2">
      <c r="A158">
        <v>7.25</v>
      </c>
      <c r="B158">
        <v>0.42</v>
      </c>
      <c r="C158">
        <v>0.21276999999999999</v>
      </c>
      <c r="D158">
        <v>-6.8199999999999997E-3</v>
      </c>
      <c r="E158">
        <v>1.54E-2</v>
      </c>
      <c r="F158">
        <v>1.9278</v>
      </c>
      <c r="G158">
        <v>1.9700500000000001</v>
      </c>
      <c r="H158" s="21"/>
      <c r="I158" s="17">
        <f t="shared" si="16"/>
        <v>23.786089238845143</v>
      </c>
      <c r="J158" s="16">
        <f t="shared" si="17"/>
        <v>-24.286089238845143</v>
      </c>
      <c r="K158" s="10">
        <v>115</v>
      </c>
      <c r="L158" s="16">
        <v>2713.9107611548525</v>
      </c>
      <c r="M158" s="16">
        <v>1239.8950131233642</v>
      </c>
      <c r="N158" s="16">
        <v>10.307305336832895</v>
      </c>
      <c r="O158" s="16">
        <v>19.696686858316216</v>
      </c>
      <c r="P158" s="16">
        <v>20.029632339934508</v>
      </c>
      <c r="Q158" s="16">
        <v>0.73850679520092211</v>
      </c>
      <c r="R158" s="16">
        <v>3.6870711487225276</v>
      </c>
      <c r="S158" s="16">
        <v>23.121214001270395</v>
      </c>
      <c r="T158" s="20" t="s">
        <v>122</v>
      </c>
      <c r="U158" s="10">
        <v>4</v>
      </c>
      <c r="V158" s="20" t="s">
        <v>144</v>
      </c>
      <c r="W158" s="10">
        <v>4</v>
      </c>
      <c r="X158" s="20" t="s">
        <v>144</v>
      </c>
      <c r="Y158" s="10">
        <v>4</v>
      </c>
      <c r="Z158" s="20" t="s">
        <v>123</v>
      </c>
      <c r="AA158" s="15">
        <v>4</v>
      </c>
      <c r="AB158" s="11">
        <v>53.613753870391605</v>
      </c>
      <c r="AC158" s="10">
        <v>42.473423931814523</v>
      </c>
      <c r="AD158" s="19">
        <v>3.9128221977938731</v>
      </c>
      <c r="AE158" s="12">
        <v>1969.6686858316218</v>
      </c>
      <c r="AF158" s="10">
        <v>2195.5214363177547</v>
      </c>
      <c r="AG158" s="10">
        <v>1335.3088226623006</v>
      </c>
      <c r="AH158" s="10">
        <v>263.60040681128572</v>
      </c>
      <c r="AI158" s="10">
        <v>2.712179829636522</v>
      </c>
      <c r="AJ158" s="10"/>
      <c r="AK158" s="10"/>
      <c r="AL158" s="10"/>
      <c r="AM158" s="10"/>
      <c r="AN158" s="10">
        <v>13.13112457221081</v>
      </c>
      <c r="AO158" s="10">
        <v>5.1582895306177008</v>
      </c>
      <c r="AP158" s="10">
        <v>10.347161758636105</v>
      </c>
      <c r="AQ158" s="10">
        <v>114.66</v>
      </c>
      <c r="AR158" s="10"/>
      <c r="AS158" s="10"/>
      <c r="AT158" s="10">
        <v>8.6005551985172595</v>
      </c>
      <c r="AU158" s="10">
        <v>1</v>
      </c>
      <c r="AV158" s="16"/>
      <c r="AW158" s="19">
        <v>329.32821544766324</v>
      </c>
      <c r="AX158" s="1" t="s">
        <v>120</v>
      </c>
      <c r="AY158" s="23">
        <v>24.286089238845101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53.613753870391605</v>
      </c>
      <c r="BG158" s="24">
        <v>42.473423931814523</v>
      </c>
      <c r="BH158" s="24">
        <v>3.9128221977938731</v>
      </c>
      <c r="BI158" s="21"/>
      <c r="BJ158" s="25">
        <f t="shared" ca="1" si="18"/>
        <v>0.9121240345292515</v>
      </c>
      <c r="BK158" s="24">
        <f t="shared" ca="1" si="19"/>
        <v>28.732993649281436</v>
      </c>
      <c r="BL158" s="23">
        <f t="shared" si="20"/>
        <v>3.9550129679228894</v>
      </c>
      <c r="BM158" s="23">
        <f t="shared" ca="1" si="21"/>
        <v>2.7108371456079334</v>
      </c>
      <c r="BN158" s="22">
        <f t="shared" si="22"/>
        <v>2.8291794028537538</v>
      </c>
      <c r="BO158" s="21"/>
      <c r="BP158" s="2"/>
    </row>
    <row r="159" spans="1:68" x14ac:dyDescent="0.2">
      <c r="A159">
        <v>7.3</v>
      </c>
      <c r="B159">
        <v>2.02</v>
      </c>
      <c r="C159">
        <v>0.28784999999999999</v>
      </c>
      <c r="D159">
        <v>-1.4290000000000001E-2</v>
      </c>
      <c r="E159">
        <v>2.01E-2</v>
      </c>
      <c r="F159">
        <v>1.93475</v>
      </c>
      <c r="G159">
        <v>1.97628</v>
      </c>
      <c r="H159" s="21"/>
      <c r="I159" s="17">
        <f t="shared" si="16"/>
        <v>23.950131233595798</v>
      </c>
      <c r="J159" s="16">
        <f t="shared" si="17"/>
        <v>-24.450131233595798</v>
      </c>
      <c r="K159" s="10">
        <v>115</v>
      </c>
      <c r="L159" s="16">
        <v>2732.7755905511776</v>
      </c>
      <c r="M159" s="16">
        <v>1248.5236220472486</v>
      </c>
      <c r="N159" s="16">
        <v>10.378390201224846</v>
      </c>
      <c r="O159" s="16">
        <v>39.592116016427099</v>
      </c>
      <c r="P159" s="16">
        <v>39.943162640481553</v>
      </c>
      <c r="Q159" s="16">
        <v>0.68539062188924393</v>
      </c>
      <c r="R159" s="16">
        <v>1.7159147563208101</v>
      </c>
      <c r="S159" s="16">
        <v>24.378237781559243</v>
      </c>
      <c r="T159" s="20" t="s">
        <v>122</v>
      </c>
      <c r="U159" s="10">
        <v>4</v>
      </c>
      <c r="V159" s="20" t="s">
        <v>142</v>
      </c>
      <c r="W159" s="10">
        <v>5</v>
      </c>
      <c r="X159" s="20" t="s">
        <v>142</v>
      </c>
      <c r="Y159" s="10">
        <v>5</v>
      </c>
      <c r="Z159" s="20" t="s">
        <v>121</v>
      </c>
      <c r="AA159" s="15">
        <v>5</v>
      </c>
      <c r="AB159" s="11">
        <v>5.2793827562197606</v>
      </c>
      <c r="AC159" s="10">
        <v>53.030093755549153</v>
      </c>
      <c r="AD159" s="19">
        <v>41.690523488231086</v>
      </c>
      <c r="AE159" s="12">
        <v>3959.2116016427099</v>
      </c>
      <c r="AF159" s="10">
        <v>4537.1800111235052</v>
      </c>
      <c r="AG159" s="10">
        <v>2662.8775093654367</v>
      </c>
      <c r="AH159" s="10">
        <v>287.99686450973616</v>
      </c>
      <c r="AI159" s="10">
        <v>5.8277953279226793</v>
      </c>
      <c r="AJ159" s="10"/>
      <c r="AK159" s="10"/>
      <c r="AL159" s="10"/>
      <c r="AM159" s="10"/>
      <c r="AN159" s="10">
        <v>26.394744010951399</v>
      </c>
      <c r="AO159" s="10">
        <v>8.4403449744912162</v>
      </c>
      <c r="AP159" s="10">
        <v>19.971581320240777</v>
      </c>
      <c r="AQ159" s="10">
        <v>114.66</v>
      </c>
      <c r="AR159" s="10"/>
      <c r="AS159" s="10"/>
      <c r="AT159" s="10">
        <v>18.295680000425893</v>
      </c>
      <c r="AU159" s="10">
        <v>1</v>
      </c>
      <c r="AV159" s="16"/>
      <c r="AW159" s="19">
        <v>680.57700166852578</v>
      </c>
      <c r="AX159" s="1" t="s">
        <v>120</v>
      </c>
      <c r="AY159" s="23">
        <v>24.450131233595801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5.2793827562197606</v>
      </c>
      <c r="BG159" s="24">
        <v>53.030093755549153</v>
      </c>
      <c r="BH159" s="24">
        <v>41.690523488231086</v>
      </c>
      <c r="BI159" s="21"/>
      <c r="BJ159" s="25">
        <f t="shared" ca="1" si="18"/>
        <v>0.74648055692774762</v>
      </c>
      <c r="BK159" s="24">
        <f t="shared" ca="1" si="19"/>
        <v>54.033750913975332</v>
      </c>
      <c r="BL159" s="23">
        <f t="shared" si="20"/>
        <v>1.7766923871667804</v>
      </c>
      <c r="BM159" s="23">
        <f t="shared" ca="1" si="21"/>
        <v>2.2755422733790152</v>
      </c>
      <c r="BN159" s="22">
        <f t="shared" si="22"/>
        <v>2.3879439709261487</v>
      </c>
      <c r="BO159" s="21"/>
      <c r="BP159" s="2"/>
    </row>
    <row r="160" spans="1:68" x14ac:dyDescent="0.2">
      <c r="A160">
        <v>7.35</v>
      </c>
      <c r="B160">
        <v>2.02</v>
      </c>
      <c r="C160">
        <v>0.24736</v>
      </c>
      <c r="D160">
        <v>-9.1599999999999997E-3</v>
      </c>
      <c r="E160">
        <v>-1.43E-2</v>
      </c>
      <c r="F160">
        <v>1.9348000000000001</v>
      </c>
      <c r="G160">
        <v>1.9777499999999999</v>
      </c>
      <c r="H160" s="21"/>
      <c r="I160" s="17">
        <f t="shared" si="16"/>
        <v>24.114173228346456</v>
      </c>
      <c r="J160" s="16">
        <f t="shared" si="17"/>
        <v>-24.614173228346456</v>
      </c>
      <c r="K160" s="10">
        <v>115</v>
      </c>
      <c r="L160" s="16">
        <v>2751.6404199475032</v>
      </c>
      <c r="M160" s="16">
        <v>1257.1522309711333</v>
      </c>
      <c r="N160" s="16">
        <v>10.449475065616797</v>
      </c>
      <c r="O160" s="16">
        <v>28.862681724845991</v>
      </c>
      <c r="P160" s="16">
        <v>29.081243391495363</v>
      </c>
      <c r="Q160" s="16">
        <v>0.72186799392256495</v>
      </c>
      <c r="R160" s="16">
        <v>2.4822459762283442</v>
      </c>
      <c r="S160" s="16">
        <v>15.177893517317466</v>
      </c>
      <c r="T160" s="20" t="s">
        <v>122</v>
      </c>
      <c r="U160" s="10">
        <v>4</v>
      </c>
      <c r="V160" s="20" t="s">
        <v>142</v>
      </c>
      <c r="W160" s="10">
        <v>5</v>
      </c>
      <c r="X160" s="20" t="s">
        <v>142</v>
      </c>
      <c r="Y160" s="10">
        <v>5</v>
      </c>
      <c r="Z160" s="20" t="s">
        <v>121</v>
      </c>
      <c r="AA160" s="15">
        <v>5</v>
      </c>
      <c r="AB160" s="11">
        <v>17.647581735443147</v>
      </c>
      <c r="AC160" s="10">
        <v>62.624756368957208</v>
      </c>
      <c r="AD160" s="19">
        <v>19.727661895599642</v>
      </c>
      <c r="AE160" s="12">
        <v>2886.2681724845993</v>
      </c>
      <c r="AF160" s="10">
        <v>3258.1974624547574</v>
      </c>
      <c r="AG160" s="10">
        <v>1938.7495594330244</v>
      </c>
      <c r="AH160" s="10">
        <v>97.270322434985189</v>
      </c>
      <c r="AI160" s="10">
        <v>4.0286096123296087</v>
      </c>
      <c r="AJ160" s="10"/>
      <c r="AK160" s="10"/>
      <c r="AL160" s="10"/>
      <c r="AM160" s="10"/>
      <c r="AN160" s="10">
        <v>19.241787816563996</v>
      </c>
      <c r="AO160" s="10">
        <v>6.7192313340320782</v>
      </c>
      <c r="AP160" s="10">
        <v>14.57124691603117</v>
      </c>
      <c r="AQ160" s="10">
        <v>114.66</v>
      </c>
      <c r="AR160" s="10"/>
      <c r="AS160" s="10"/>
      <c r="AT160" s="10">
        <v>12.828709827055725</v>
      </c>
      <c r="AU160" s="10">
        <v>1</v>
      </c>
      <c r="AV160" s="16"/>
      <c r="AW160" s="19">
        <v>488.72961936821366</v>
      </c>
      <c r="AX160" s="1" t="s">
        <v>120</v>
      </c>
      <c r="AY160" s="23">
        <v>24.614173228346498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17.647581735443147</v>
      </c>
      <c r="BG160" s="24">
        <v>62.624756368957208</v>
      </c>
      <c r="BH160" s="24">
        <v>19.727661895599642</v>
      </c>
      <c r="BI160" s="21"/>
      <c r="BJ160" s="25">
        <f t="shared" ca="1" si="18"/>
        <v>0.82503153792375028</v>
      </c>
      <c r="BK160" s="24">
        <f t="shared" ca="1" si="19"/>
        <v>40.225196330377393</v>
      </c>
      <c r="BL160" s="23">
        <f t="shared" si="20"/>
        <v>2.605511524559645</v>
      </c>
      <c r="BM160" s="23">
        <f t="shared" ca="1" si="21"/>
        <v>2.4811777386763612</v>
      </c>
      <c r="BN160" s="22">
        <f t="shared" si="22"/>
        <v>2.595284145053657</v>
      </c>
      <c r="BO160" s="21"/>
      <c r="BP160" s="2"/>
    </row>
    <row r="161" spans="1:68" x14ac:dyDescent="0.2">
      <c r="A161">
        <v>7.4</v>
      </c>
      <c r="B161">
        <v>2.02</v>
      </c>
      <c r="C161">
        <v>0.22616</v>
      </c>
      <c r="D161">
        <v>-2.8219999999999999E-2</v>
      </c>
      <c r="E161">
        <v>-1.506E-2</v>
      </c>
      <c r="F161">
        <v>1.9397</v>
      </c>
      <c r="G161">
        <v>1.9823299999999999</v>
      </c>
      <c r="H161" s="21"/>
      <c r="I161" s="17">
        <f t="shared" si="16"/>
        <v>24.278215223097114</v>
      </c>
      <c r="J161" s="16">
        <f t="shared" si="17"/>
        <v>-24.778215223097114</v>
      </c>
      <c r="K161" s="10">
        <v>115</v>
      </c>
      <c r="L161" s="16">
        <v>2770.5052493438288</v>
      </c>
      <c r="M161" s="16">
        <v>1265.7808398950181</v>
      </c>
      <c r="N161" s="16">
        <v>10.52055993000875</v>
      </c>
      <c r="O161" s="16">
        <v>23.244899383983565</v>
      </c>
      <c r="P161" s="16">
        <v>23.460534057387939</v>
      </c>
      <c r="Q161" s="16">
        <v>0.58633998009116151</v>
      </c>
      <c r="R161" s="16">
        <v>2.4992610085383697</v>
      </c>
      <c r="S161" s="16">
        <v>14.974630097526076</v>
      </c>
      <c r="T161" s="20" t="s">
        <v>122</v>
      </c>
      <c r="U161" s="10">
        <v>5</v>
      </c>
      <c r="V161" s="20" t="s">
        <v>144</v>
      </c>
      <c r="W161" s="10">
        <v>4</v>
      </c>
      <c r="X161" s="20" t="s">
        <v>142</v>
      </c>
      <c r="Y161" s="10">
        <v>5</v>
      </c>
      <c r="Z161" s="20" t="s">
        <v>121</v>
      </c>
      <c r="AA161" s="15">
        <v>5</v>
      </c>
      <c r="AB161" s="11">
        <v>22.513888509473695</v>
      </c>
      <c r="AC161" s="10">
        <v>62.10458901298442</v>
      </c>
      <c r="AD161" s="19">
        <v>15.381522477541886</v>
      </c>
      <c r="AE161" s="12">
        <v>2324.4899383983566</v>
      </c>
      <c r="AF161" s="10">
        <v>2595.8278449482186</v>
      </c>
      <c r="AG161" s="10">
        <v>1564.0356038258626</v>
      </c>
      <c r="AH161" s="10">
        <v>91.626586303213571</v>
      </c>
      <c r="AI161" s="10">
        <v>4.0011827359513159</v>
      </c>
      <c r="AJ161" s="10"/>
      <c r="AK161" s="10"/>
      <c r="AL161" s="10"/>
      <c r="AM161" s="10"/>
      <c r="AN161" s="10">
        <v>11.622449691991783</v>
      </c>
      <c r="AO161" s="10">
        <v>5.6121308235277185</v>
      </c>
      <c r="AP161" s="10">
        <v>11.948249226781037</v>
      </c>
      <c r="AQ161" s="10">
        <v>114.66</v>
      </c>
      <c r="AR161" s="10"/>
      <c r="AS161" s="10"/>
      <c r="AT161" s="10">
        <v>10.032327347580017</v>
      </c>
      <c r="AU161" s="10">
        <v>1</v>
      </c>
      <c r="AV161" s="16"/>
      <c r="AW161" s="19">
        <v>389.37417674223281</v>
      </c>
      <c r="AX161" s="1" t="s">
        <v>120</v>
      </c>
      <c r="AY161" s="23">
        <v>24.778215223097099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22.513888509473695</v>
      </c>
      <c r="BG161" s="24">
        <v>62.10458901298442</v>
      </c>
      <c r="BH161" s="24">
        <v>15.381522477541886</v>
      </c>
      <c r="BI161" s="21"/>
      <c r="BJ161" s="25">
        <f t="shared" ca="1" si="18"/>
        <v>0.85463125880782598</v>
      </c>
      <c r="BK161" s="24">
        <f t="shared" ca="1" si="19"/>
        <v>32.360738402331322</v>
      </c>
      <c r="BL161" s="23">
        <f t="shared" si="20"/>
        <v>2.6560928877771564</v>
      </c>
      <c r="BM161" s="23">
        <f t="shared" ca="1" si="21"/>
        <v>2.5583322063046077</v>
      </c>
      <c r="BN161" s="22">
        <f t="shared" si="22"/>
        <v>2.6707308541946269</v>
      </c>
      <c r="BO161" s="21"/>
      <c r="BP161" s="2"/>
    </row>
    <row r="162" spans="1:68" x14ac:dyDescent="0.2">
      <c r="A162">
        <v>7.45</v>
      </c>
      <c r="B162">
        <v>2.02</v>
      </c>
      <c r="C162">
        <v>0.21203</v>
      </c>
      <c r="D162">
        <v>-2.9229999999999999E-2</v>
      </c>
      <c r="E162">
        <v>-8.0499999999999999E-3</v>
      </c>
      <c r="F162">
        <v>1.9359299999999999</v>
      </c>
      <c r="G162">
        <v>1.9823999999999999</v>
      </c>
      <c r="H162" s="21"/>
      <c r="I162" s="17">
        <f t="shared" si="16"/>
        <v>24.442257217847768</v>
      </c>
      <c r="J162" s="16">
        <f t="shared" si="17"/>
        <v>-24.942257217847768</v>
      </c>
      <c r="K162" s="10">
        <v>115</v>
      </c>
      <c r="L162" s="16">
        <v>2789.370078740154</v>
      </c>
      <c r="M162" s="16">
        <v>1274.4094488189025</v>
      </c>
      <c r="N162" s="16">
        <v>10.5916447944007</v>
      </c>
      <c r="O162" s="16">
        <v>19.500594455852152</v>
      </c>
      <c r="P162" s="16">
        <v>19.743226790634715</v>
      </c>
      <c r="Q162" s="16">
        <v>0.5791582752658877</v>
      </c>
      <c r="R162" s="16">
        <v>2.9334529831801048</v>
      </c>
      <c r="S162" s="16">
        <v>16.849467693233485</v>
      </c>
      <c r="T162" s="20" t="s">
        <v>122</v>
      </c>
      <c r="U162" s="10">
        <v>5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35.557997592157811</v>
      </c>
      <c r="AC162" s="10">
        <v>56.224028740090219</v>
      </c>
      <c r="AD162" s="19">
        <v>8.2179736677519699</v>
      </c>
      <c r="AE162" s="12">
        <v>1950.0594455852151</v>
      </c>
      <c r="AF162" s="10">
        <v>2157.3878824245257</v>
      </c>
      <c r="AG162" s="10">
        <v>1316.2151193756476</v>
      </c>
      <c r="AH162" s="10">
        <v>128.73235677598873</v>
      </c>
      <c r="AI162" s="10">
        <v>3.4089518588974199</v>
      </c>
      <c r="AJ162" s="10"/>
      <c r="AK162" s="10"/>
      <c r="AL162" s="10"/>
      <c r="AM162" s="10"/>
      <c r="AN162" s="10">
        <v>9.750297227926076</v>
      </c>
      <c r="AO162" s="10">
        <v>4.9641283272237819</v>
      </c>
      <c r="AP162" s="10">
        <v>10.213505835629533</v>
      </c>
      <c r="AQ162" s="10">
        <v>114.66</v>
      </c>
      <c r="AR162" s="10"/>
      <c r="AS162" s="10"/>
      <c r="AT162" s="10">
        <v>8.2018816936863068</v>
      </c>
      <c r="AU162" s="10">
        <v>1</v>
      </c>
      <c r="AV162" s="16"/>
      <c r="AW162" s="19">
        <v>323.60818236367885</v>
      </c>
      <c r="AX162" s="1" t="s">
        <v>120</v>
      </c>
      <c r="AY162" s="23">
        <v>24.9422572178478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35.557997592157811</v>
      </c>
      <c r="BG162" s="24">
        <v>56.224028740090219</v>
      </c>
      <c r="BH162" s="24">
        <v>8.2179736677519699</v>
      </c>
      <c r="BI162" s="21"/>
      <c r="BJ162" s="25">
        <f t="shared" ca="1" si="18"/>
        <v>0.89478155172047102</v>
      </c>
      <c r="BK162" s="24">
        <f t="shared" ca="1" si="19"/>
        <v>27.293954433947956</v>
      </c>
      <c r="BL162" s="23">
        <f t="shared" si="20"/>
        <v>3.156426723807467</v>
      </c>
      <c r="BM162" s="23">
        <f t="shared" ca="1" si="21"/>
        <v>2.6631784640340856</v>
      </c>
      <c r="BN162" s="22">
        <f t="shared" si="22"/>
        <v>2.7724996597619533</v>
      </c>
      <c r="BO162" s="21"/>
      <c r="BP162" s="2"/>
    </row>
    <row r="163" spans="1:68" x14ac:dyDescent="0.2">
      <c r="A163">
        <v>7.5</v>
      </c>
      <c r="B163">
        <v>2.02</v>
      </c>
      <c r="C163">
        <v>0.21548</v>
      </c>
      <c r="D163">
        <v>-3.7229999999999999E-2</v>
      </c>
      <c r="E163">
        <v>-2.2100000000000002E-3</v>
      </c>
      <c r="F163">
        <v>1.94</v>
      </c>
      <c r="G163">
        <v>1.9895499999999999</v>
      </c>
      <c r="H163" s="21"/>
      <c r="I163" s="17">
        <f t="shared" si="16"/>
        <v>24.606299212598422</v>
      </c>
      <c r="J163" s="16">
        <f t="shared" si="17"/>
        <v>-25.106299212598422</v>
      </c>
      <c r="K163" s="10">
        <v>115</v>
      </c>
      <c r="L163" s="16">
        <v>2808.2349081364791</v>
      </c>
      <c r="M163" s="16">
        <v>1283.038057742787</v>
      </c>
      <c r="N163" s="16">
        <v>10.662729658792649</v>
      </c>
      <c r="O163" s="16">
        <v>20.414809034907595</v>
      </c>
      <c r="P163" s="16">
        <v>20.67993300199381</v>
      </c>
      <c r="Q163" s="16">
        <v>0.52227348457065026</v>
      </c>
      <c r="R163" s="16">
        <v>2.5255085909625357</v>
      </c>
      <c r="S163" s="16">
        <v>18.411386603209415</v>
      </c>
      <c r="T163" s="20" t="s">
        <v>122</v>
      </c>
      <c r="U163" s="10">
        <v>5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121</v>
      </c>
      <c r="AA163" s="15">
        <v>5</v>
      </c>
      <c r="AB163" s="11">
        <v>26.135870535142843</v>
      </c>
      <c r="AC163" s="10">
        <v>61.005566611961896</v>
      </c>
      <c r="AD163" s="19">
        <v>12.858562852895259</v>
      </c>
      <c r="AE163" s="12">
        <v>2041.4809034907594</v>
      </c>
      <c r="AF163" s="10">
        <v>2266.4789173258118</v>
      </c>
      <c r="AG163" s="10">
        <v>1378.6622001329206</v>
      </c>
      <c r="AH163" s="10">
        <v>159.40094285657347</v>
      </c>
      <c r="AI163" s="10">
        <v>3.9595984887102462</v>
      </c>
      <c r="AJ163" s="10"/>
      <c r="AK163" s="10"/>
      <c r="AL163" s="10"/>
      <c r="AM163" s="10"/>
      <c r="AN163" s="10">
        <v>10.207404517453798</v>
      </c>
      <c r="AO163" s="10">
        <v>5.0668523668185728</v>
      </c>
      <c r="AP163" s="10">
        <v>10.650635400930444</v>
      </c>
      <c r="AQ163" s="10">
        <v>114.66</v>
      </c>
      <c r="AR163" s="10"/>
      <c r="AS163" s="10"/>
      <c r="AT163" s="10">
        <v>8.5764232754600549</v>
      </c>
      <c r="AU163" s="10">
        <v>1</v>
      </c>
      <c r="AV163" s="16"/>
      <c r="AW163" s="19">
        <v>339.97183759887179</v>
      </c>
      <c r="AX163" s="1" t="s">
        <v>120</v>
      </c>
      <c r="AY163" s="23">
        <v>25.106299212598401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26.135870535142843</v>
      </c>
      <c r="BG163" s="24">
        <v>61.005566611961896</v>
      </c>
      <c r="BH163" s="24">
        <v>12.858562852895259</v>
      </c>
      <c r="BI163" s="21"/>
      <c r="BJ163" s="25">
        <f t="shared" ca="1" si="18"/>
        <v>0.87461374804039982</v>
      </c>
      <c r="BK163" s="24">
        <f t="shared" ca="1" si="19"/>
        <v>28.213498239183359</v>
      </c>
      <c r="BL163" s="23">
        <f t="shared" si="20"/>
        <v>2.7094754215307706</v>
      </c>
      <c r="BM163" s="23">
        <f t="shared" ca="1" si="21"/>
        <v>2.6097095076094532</v>
      </c>
      <c r="BN163" s="22">
        <f t="shared" si="22"/>
        <v>2.7172330094940316</v>
      </c>
      <c r="BO163" s="21"/>
      <c r="BP163" s="2"/>
    </row>
    <row r="164" spans="1:68" x14ac:dyDescent="0.2">
      <c r="A164">
        <v>7.55</v>
      </c>
      <c r="B164">
        <v>2.0699999999999998</v>
      </c>
      <c r="C164">
        <v>0.21485000000000001</v>
      </c>
      <c r="D164">
        <v>-4.4350000000000001E-2</v>
      </c>
      <c r="E164">
        <v>1.6999999999999999E-3</v>
      </c>
      <c r="F164">
        <v>1.93408</v>
      </c>
      <c r="G164">
        <v>1.98638</v>
      </c>
      <c r="H164" s="21"/>
      <c r="I164" s="17">
        <f t="shared" si="16"/>
        <v>24.77034120734908</v>
      </c>
      <c r="J164" s="16">
        <f t="shared" si="17"/>
        <v>-25.27034120734908</v>
      </c>
      <c r="K164" s="10">
        <v>115</v>
      </c>
      <c r="L164" s="16">
        <v>2827.0997375328047</v>
      </c>
      <c r="M164" s="16">
        <v>1291.6666666666717</v>
      </c>
      <c r="N164" s="16">
        <v>10.7338145231846</v>
      </c>
      <c r="O164" s="16">
        <v>20.247865503080082</v>
      </c>
      <c r="P164" s="16">
        <v>20.52804808015042</v>
      </c>
      <c r="Q164" s="16">
        <v>0.47164602085188873</v>
      </c>
      <c r="R164" s="16">
        <v>2.2975687654782262</v>
      </c>
      <c r="S164" s="16">
        <v>19.457123407662476</v>
      </c>
      <c r="T164" s="20" t="s">
        <v>122</v>
      </c>
      <c r="U164" s="10">
        <v>5</v>
      </c>
      <c r="V164" s="20" t="s">
        <v>144</v>
      </c>
      <c r="W164" s="10">
        <v>4</v>
      </c>
      <c r="X164" s="20" t="s">
        <v>142</v>
      </c>
      <c r="Y164" s="10">
        <v>5</v>
      </c>
      <c r="Z164" s="20" t="s">
        <v>121</v>
      </c>
      <c r="AA164" s="15">
        <v>5</v>
      </c>
      <c r="AB164" s="11">
        <v>22.289531098805888</v>
      </c>
      <c r="AC164" s="10">
        <v>62.154998748151257</v>
      </c>
      <c r="AD164" s="19">
        <v>15.555470153042858</v>
      </c>
      <c r="AE164" s="12">
        <v>2024.7865503080079</v>
      </c>
      <c r="AF164" s="10">
        <v>2247.5004071444528</v>
      </c>
      <c r="AG164" s="10">
        <v>1368.5365386766946</v>
      </c>
      <c r="AH164" s="10">
        <v>179.45092562354486</v>
      </c>
      <c r="AI164" s="10">
        <v>4.352426856707619</v>
      </c>
      <c r="AJ164" s="10"/>
      <c r="AK164" s="10"/>
      <c r="AL164" s="10"/>
      <c r="AM164" s="10"/>
      <c r="AN164" s="10">
        <v>10.123932751540041</v>
      </c>
      <c r="AO164" s="10">
        <v>4.9825703814055604</v>
      </c>
      <c r="AP164" s="10">
        <v>10.579755770736863</v>
      </c>
      <c r="AQ164" s="10">
        <v>114.66</v>
      </c>
      <c r="AR164" s="10"/>
      <c r="AS164" s="10"/>
      <c r="AT164" s="10">
        <v>8.4409387688700299</v>
      </c>
      <c r="AU164" s="10">
        <v>1</v>
      </c>
      <c r="AV164" s="16"/>
      <c r="AW164" s="19">
        <v>337.12506107166791</v>
      </c>
      <c r="AX164" s="1" t="s">
        <v>120</v>
      </c>
      <c r="AY164" s="23">
        <v>25.270341207349102</v>
      </c>
      <c r="AZ164" s="18">
        <v>0</v>
      </c>
      <c r="BA164" s="18">
        <v>100</v>
      </c>
      <c r="BB164" s="18">
        <v>0</v>
      </c>
      <c r="BC164" s="18">
        <v>0</v>
      </c>
      <c r="BD164" s="18">
        <v>100</v>
      </c>
      <c r="BE164" s="18">
        <v>0</v>
      </c>
      <c r="BF164" s="24">
        <v>22.289531098805888</v>
      </c>
      <c r="BG164" s="24">
        <v>62.154998748151257</v>
      </c>
      <c r="BH164" s="24">
        <v>15.555470153042858</v>
      </c>
      <c r="BI164" s="21"/>
      <c r="BJ164" s="25">
        <f t="shared" ca="1" si="18"/>
        <v>0.8673946863762958</v>
      </c>
      <c r="BK164" s="24">
        <f t="shared" ca="1" si="19"/>
        <v>27.714542666305675</v>
      </c>
      <c r="BL164" s="23">
        <f t="shared" si="20"/>
        <v>2.4674779093651051</v>
      </c>
      <c r="BM164" s="23">
        <f t="shared" ca="1" si="21"/>
        <v>2.5902267507017949</v>
      </c>
      <c r="BN164" s="22">
        <f t="shared" si="22"/>
        <v>2.6954993359599966</v>
      </c>
      <c r="BO164" s="21"/>
      <c r="BP164" s="2"/>
    </row>
    <row r="165" spans="1:68" x14ac:dyDescent="0.2">
      <c r="A165">
        <v>7.6</v>
      </c>
      <c r="B165">
        <v>2.0699999999999998</v>
      </c>
      <c r="C165">
        <v>0.21176</v>
      </c>
      <c r="D165">
        <v>-4.4839999999999998E-2</v>
      </c>
      <c r="E165">
        <v>2.81E-3</v>
      </c>
      <c r="F165">
        <v>1.9292800000000001</v>
      </c>
      <c r="G165">
        <v>1.98593</v>
      </c>
      <c r="H165" s="21"/>
      <c r="I165" s="17">
        <f t="shared" si="16"/>
        <v>24.934383202099735</v>
      </c>
      <c r="J165" s="16">
        <f t="shared" si="17"/>
        <v>-25.434383202099735</v>
      </c>
      <c r="K165" s="10">
        <v>115</v>
      </c>
      <c r="L165" s="16">
        <v>2845.9645669291299</v>
      </c>
      <c r="M165" s="16">
        <v>1300.2952755905562</v>
      </c>
      <c r="N165" s="16">
        <v>10.804899387576551</v>
      </c>
      <c r="O165" s="16">
        <v>19.429047227926073</v>
      </c>
      <c r="P165" s="16">
        <v>19.713504755656867</v>
      </c>
      <c r="Q165" s="16">
        <v>0.46816182742180545</v>
      </c>
      <c r="R165" s="16">
        <v>2.3748279832761074</v>
      </c>
      <c r="S165" s="16">
        <v>19.753994981305166</v>
      </c>
      <c r="T165" s="20" t="s">
        <v>122</v>
      </c>
      <c r="U165" s="10">
        <v>5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121</v>
      </c>
      <c r="AA165" s="15">
        <v>5</v>
      </c>
      <c r="AB165" s="11">
        <v>24.603733282197155</v>
      </c>
      <c r="AC165" s="10">
        <v>61.532559158624352</v>
      </c>
      <c r="AD165" s="19">
        <v>13.86370755917849</v>
      </c>
      <c r="AE165" s="12">
        <v>1942.9047227926071</v>
      </c>
      <c r="AF165" s="10">
        <v>2150.5620848866042</v>
      </c>
      <c r="AG165" s="10">
        <v>1314.2336503771244</v>
      </c>
      <c r="AH165" s="10">
        <v>184.09568078527434</v>
      </c>
      <c r="AI165" s="10">
        <v>4.2108312982757026</v>
      </c>
      <c r="AJ165" s="10"/>
      <c r="AK165" s="10"/>
      <c r="AL165" s="10"/>
      <c r="AM165" s="10"/>
      <c r="AN165" s="10">
        <v>9.7145236139630367</v>
      </c>
      <c r="AO165" s="10">
        <v>4.842524226330891</v>
      </c>
      <c r="AP165" s="10">
        <v>10.199635552639872</v>
      </c>
      <c r="AQ165" s="10">
        <v>114.66</v>
      </c>
      <c r="AR165" s="10"/>
      <c r="AS165" s="10"/>
      <c r="AT165" s="10">
        <v>8.0024926723631857</v>
      </c>
      <c r="AU165" s="10">
        <v>1</v>
      </c>
      <c r="AV165" s="16"/>
      <c r="AW165" s="19">
        <v>322.58431273299067</v>
      </c>
      <c r="AX165" s="1" t="s">
        <v>120</v>
      </c>
      <c r="AY165" s="23">
        <v>25.434383202099699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24.603733282197155</v>
      </c>
      <c r="BG165" s="24">
        <v>61.532559158624352</v>
      </c>
      <c r="BH165" s="24">
        <v>13.86370755917849</v>
      </c>
      <c r="BI165" s="21"/>
      <c r="BJ165" s="25">
        <f t="shared" ca="1" si="18"/>
        <v>0.8772064692739322</v>
      </c>
      <c r="BK165" s="24">
        <f t="shared" ca="1" si="19"/>
        <v>26.493894816279212</v>
      </c>
      <c r="BL165" s="23">
        <f t="shared" si="20"/>
        <v>2.5595869562149889</v>
      </c>
      <c r="BM165" s="23">
        <f t="shared" ca="1" si="21"/>
        <v>2.6154443732212767</v>
      </c>
      <c r="BN165" s="22">
        <f t="shared" si="22"/>
        <v>2.7181661426339234</v>
      </c>
      <c r="BO165" s="21"/>
      <c r="BP165" s="2"/>
    </row>
    <row r="166" spans="1:68" x14ac:dyDescent="0.2">
      <c r="A166">
        <v>7.65</v>
      </c>
      <c r="B166">
        <v>2.02</v>
      </c>
      <c r="C166">
        <v>0.20813000000000001</v>
      </c>
      <c r="D166">
        <v>-4.3319999999999997E-2</v>
      </c>
      <c r="E166">
        <v>7.1199999999999996E-3</v>
      </c>
      <c r="F166">
        <v>1.9266799999999999</v>
      </c>
      <c r="G166">
        <v>1.98268</v>
      </c>
      <c r="H166" s="21"/>
      <c r="I166" s="17">
        <f t="shared" si="16"/>
        <v>25.098425196850393</v>
      </c>
      <c r="J166" s="16">
        <f t="shared" si="17"/>
        <v>-25.598425196850393</v>
      </c>
      <c r="K166" s="10">
        <v>115</v>
      </c>
      <c r="L166" s="16">
        <v>2864.8293963254555</v>
      </c>
      <c r="M166" s="16">
        <v>1308.9238845144409</v>
      </c>
      <c r="N166" s="16">
        <v>10.875984251968504</v>
      </c>
      <c r="O166" s="16">
        <v>18.467134496919915</v>
      </c>
      <c r="P166" s="16">
        <v>18.768191157395357</v>
      </c>
      <c r="Q166" s="16">
        <v>0.4789699376539005</v>
      </c>
      <c r="R166" s="16">
        <v>2.5520303668964321</v>
      </c>
      <c r="S166" s="16">
        <v>20.906712533016851</v>
      </c>
      <c r="T166" s="20" t="s">
        <v>122</v>
      </c>
      <c r="U166" s="10">
        <v>5</v>
      </c>
      <c r="V166" s="20" t="s">
        <v>144</v>
      </c>
      <c r="W166" s="10">
        <v>4</v>
      </c>
      <c r="X166" s="20" t="s">
        <v>144</v>
      </c>
      <c r="Y166" s="10">
        <v>4</v>
      </c>
      <c r="Z166" s="20" t="s">
        <v>123</v>
      </c>
      <c r="AA166" s="15">
        <v>4</v>
      </c>
      <c r="AB166" s="11">
        <v>29.241349787647287</v>
      </c>
      <c r="AC166" s="10">
        <v>59.695971740246904</v>
      </c>
      <c r="AD166" s="19">
        <v>11.062678472105807</v>
      </c>
      <c r="AE166" s="12">
        <v>1846.7134496919916</v>
      </c>
      <c r="AF166" s="10">
        <v>2038.2390245384072</v>
      </c>
      <c r="AG166" s="10">
        <v>1251.2127438263572</v>
      </c>
      <c r="AH166" s="10">
        <v>206.34641035299455</v>
      </c>
      <c r="AI166" s="10">
        <v>3.9184486711892741</v>
      </c>
      <c r="AJ166" s="10"/>
      <c r="AK166" s="10"/>
      <c r="AL166" s="10"/>
      <c r="AM166" s="10"/>
      <c r="AN166" s="10">
        <v>9.2335672484599574</v>
      </c>
      <c r="AO166" s="10">
        <v>4.6965518448278853</v>
      </c>
      <c r="AP166" s="10">
        <v>9.7584892067844997</v>
      </c>
      <c r="AQ166" s="10">
        <v>114.66</v>
      </c>
      <c r="AR166" s="10"/>
      <c r="AS166" s="10"/>
      <c r="AT166" s="10">
        <v>7.5114484169727085</v>
      </c>
      <c r="AU166" s="10">
        <v>1</v>
      </c>
      <c r="AV166" s="16"/>
      <c r="AW166" s="19">
        <v>305.73585368076107</v>
      </c>
      <c r="AX166" s="1" t="s">
        <v>120</v>
      </c>
      <c r="AY166" s="23">
        <v>25.5984251968504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29.241349787647287</v>
      </c>
      <c r="BG166" s="24">
        <v>59.695971740246904</v>
      </c>
      <c r="BH166" s="24">
        <v>11.062678472105807</v>
      </c>
      <c r="BI166" s="21"/>
      <c r="BJ166" s="25">
        <f t="shared" ca="1" si="18"/>
        <v>0.89205973551924123</v>
      </c>
      <c r="BK166" s="24">
        <f t="shared" ca="1" si="19"/>
        <v>25.145130428365988</v>
      </c>
      <c r="BL166" s="23">
        <f t="shared" si="20"/>
        <v>2.7628986724665126</v>
      </c>
      <c r="BM166" s="23">
        <f t="shared" ca="1" si="21"/>
        <v>2.6538942354984294</v>
      </c>
      <c r="BN166" s="22">
        <f t="shared" si="22"/>
        <v>2.7538198164990639</v>
      </c>
      <c r="BO166" s="21"/>
      <c r="BP166" s="2"/>
    </row>
    <row r="167" spans="1:68" x14ac:dyDescent="0.2">
      <c r="A167">
        <v>7.7</v>
      </c>
      <c r="B167">
        <v>2.02</v>
      </c>
      <c r="C167">
        <v>0.21062</v>
      </c>
      <c r="D167">
        <v>-3.4520000000000002E-2</v>
      </c>
      <c r="E167">
        <v>8.3499999999999998E-3</v>
      </c>
      <c r="F167">
        <v>1.9314</v>
      </c>
      <c r="G167">
        <v>1.98163</v>
      </c>
      <c r="H167" s="21"/>
      <c r="I167" s="17">
        <f t="shared" si="16"/>
        <v>25.262467191601051</v>
      </c>
      <c r="J167" s="16">
        <f t="shared" si="17"/>
        <v>-25.762467191601051</v>
      </c>
      <c r="K167" s="10">
        <v>115</v>
      </c>
      <c r="L167" s="16">
        <v>2883.6942257217811</v>
      </c>
      <c r="M167" s="16">
        <v>1317.5524934383257</v>
      </c>
      <c r="N167" s="16">
        <v>10.947069116360455</v>
      </c>
      <c r="O167" s="16">
        <v>19.126958932238189</v>
      </c>
      <c r="P167" s="16">
        <v>19.432752700202244</v>
      </c>
      <c r="Q167" s="16">
        <v>0.54154320741866191</v>
      </c>
      <c r="R167" s="16">
        <v>2.7867549995272975</v>
      </c>
      <c r="S167" s="16">
        <v>21.235678330837121</v>
      </c>
      <c r="T167" s="20" t="s">
        <v>122</v>
      </c>
      <c r="U167" s="10">
        <v>5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123</v>
      </c>
      <c r="AA167" s="15">
        <v>4</v>
      </c>
      <c r="AB167" s="11">
        <v>33.130349324834619</v>
      </c>
      <c r="AC167" s="10">
        <v>57.670624054867162</v>
      </c>
      <c r="AD167" s="19">
        <v>9.1990266202982163</v>
      </c>
      <c r="AE167" s="12">
        <v>1912.695893223819</v>
      </c>
      <c r="AF167" s="10">
        <v>2115.3130396100214</v>
      </c>
      <c r="AG167" s="10">
        <v>1295.5168466801497</v>
      </c>
      <c r="AH167" s="10">
        <v>211.65138955494857</v>
      </c>
      <c r="AI167" s="10">
        <v>3.5884029997959086</v>
      </c>
      <c r="AJ167" s="10"/>
      <c r="AK167" s="10"/>
      <c r="AL167" s="10"/>
      <c r="AM167" s="10"/>
      <c r="AN167" s="10">
        <v>9.5634794661190945</v>
      </c>
      <c r="AO167" s="10">
        <v>4.8942495700502695</v>
      </c>
      <c r="AP167" s="10">
        <v>10.068617926761046</v>
      </c>
      <c r="AQ167" s="10">
        <v>114.66</v>
      </c>
      <c r="AR167" s="10"/>
      <c r="AS167" s="10"/>
      <c r="AT167" s="10">
        <v>7.7558508830354018</v>
      </c>
      <c r="AU167" s="10">
        <v>1</v>
      </c>
      <c r="AV167" s="16"/>
      <c r="AW167" s="19">
        <v>317.2969559415032</v>
      </c>
      <c r="AX167" s="1" t="s">
        <v>120</v>
      </c>
      <c r="AY167" s="23">
        <v>25.7624671916011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33.130349324834619</v>
      </c>
      <c r="BG167" s="24">
        <v>57.670624054867162</v>
      </c>
      <c r="BH167" s="24">
        <v>9.1990266202982163</v>
      </c>
      <c r="BI167" s="21"/>
      <c r="BJ167" s="25">
        <f t="shared" ca="1" si="18"/>
        <v>0.89691565041671895</v>
      </c>
      <c r="BK167" s="24">
        <f t="shared" ca="1" si="19"/>
        <v>26.002863238055273</v>
      </c>
      <c r="BL167" s="23">
        <f t="shared" si="20"/>
        <v>3.0100942100418733</v>
      </c>
      <c r="BM167" s="23">
        <f t="shared" ca="1" si="21"/>
        <v>2.6661043304584391</v>
      </c>
      <c r="BN167" s="22">
        <f t="shared" si="22"/>
        <v>2.7644881285112008</v>
      </c>
      <c r="BO167" s="21"/>
      <c r="BP167" s="2"/>
    </row>
    <row r="168" spans="1:68" x14ac:dyDescent="0.2">
      <c r="A168">
        <v>7.75</v>
      </c>
      <c r="B168">
        <v>2.02</v>
      </c>
      <c r="C168">
        <v>0.21798000000000001</v>
      </c>
      <c r="D168">
        <v>-3.006E-2</v>
      </c>
      <c r="E168">
        <v>8.8599999999999998E-3</v>
      </c>
      <c r="F168">
        <v>1.9348799999999999</v>
      </c>
      <c r="G168">
        <v>1.9885299999999999</v>
      </c>
      <c r="H168" s="21"/>
      <c r="I168" s="17">
        <f t="shared" si="16"/>
        <v>25.426509186351705</v>
      </c>
      <c r="J168" s="16">
        <f t="shared" si="17"/>
        <v>-25.926509186351705</v>
      </c>
      <c r="K168" s="10">
        <v>115</v>
      </c>
      <c r="L168" s="16">
        <v>2902.5590551181062</v>
      </c>
      <c r="M168" s="16">
        <v>1326.1811023622101</v>
      </c>
      <c r="N168" s="16">
        <v>11.018153980752405</v>
      </c>
      <c r="O168" s="16">
        <v>21.077283367556465</v>
      </c>
      <c r="P168" s="16">
        <v>21.385041302040186</v>
      </c>
      <c r="Q168" s="16">
        <v>0.57325647823125681</v>
      </c>
      <c r="R168" s="16">
        <v>2.6806423711539278</v>
      </c>
      <c r="S168" s="16">
        <v>21.372078783591871</v>
      </c>
      <c r="T168" s="20" t="s">
        <v>122</v>
      </c>
      <c r="U168" s="10">
        <v>5</v>
      </c>
      <c r="V168" s="20" t="s">
        <v>144</v>
      </c>
      <c r="W168" s="10">
        <v>4</v>
      </c>
      <c r="X168" s="20" t="s">
        <v>144</v>
      </c>
      <c r="Y168" s="10">
        <v>4</v>
      </c>
      <c r="Z168" s="20" t="s">
        <v>123</v>
      </c>
      <c r="AA168" s="15">
        <v>4</v>
      </c>
      <c r="AB168" s="11">
        <v>28.420593730866933</v>
      </c>
      <c r="AC168" s="10">
        <v>60.07111346945635</v>
      </c>
      <c r="AD168" s="19">
        <v>11.508292799676717</v>
      </c>
      <c r="AE168" s="12">
        <v>2107.7283367556465</v>
      </c>
      <c r="AF168" s="10">
        <v>2343.8843557441132</v>
      </c>
      <c r="AG168" s="10">
        <v>1425.6694201360124</v>
      </c>
      <c r="AH168" s="10">
        <v>212.99502451555469</v>
      </c>
      <c r="AI168" s="10">
        <v>3.7304491295104505</v>
      </c>
      <c r="AJ168" s="10"/>
      <c r="AK168" s="10"/>
      <c r="AL168" s="10"/>
      <c r="AM168" s="10"/>
      <c r="AN168" s="10">
        <v>10.538641683778232</v>
      </c>
      <c r="AO168" s="10">
        <v>5.279154116727157</v>
      </c>
      <c r="AP168" s="10">
        <v>10.979685940952088</v>
      </c>
      <c r="AQ168" s="10">
        <v>114.66</v>
      </c>
      <c r="AR168" s="10"/>
      <c r="AS168" s="10"/>
      <c r="AT168" s="10">
        <v>8.5786545004375707</v>
      </c>
      <c r="AU168" s="10">
        <v>1</v>
      </c>
      <c r="AV168" s="16"/>
      <c r="AW168" s="19">
        <v>351.58265336161702</v>
      </c>
      <c r="AX168" s="1" t="s">
        <v>120</v>
      </c>
      <c r="AY168" s="23">
        <v>25.926509186351701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28.420593730866933</v>
      </c>
      <c r="BG168" s="24">
        <v>60.07111346945635</v>
      </c>
      <c r="BH168" s="24">
        <v>11.508292799676717</v>
      </c>
      <c r="BI168" s="21"/>
      <c r="BJ168" s="25">
        <f t="shared" ca="1" si="18"/>
        <v>0.88093859899869775</v>
      </c>
      <c r="BK168" s="24">
        <f t="shared" ca="1" si="19"/>
        <v>28.428875715723702</v>
      </c>
      <c r="BL168" s="23">
        <f t="shared" si="20"/>
        <v>2.8758068081516361</v>
      </c>
      <c r="BM168" s="23">
        <f t="shared" ca="1" si="21"/>
        <v>2.6236347238029669</v>
      </c>
      <c r="BN168" s="22">
        <f t="shared" si="22"/>
        <v>2.721169625236485</v>
      </c>
      <c r="BO168" s="21"/>
      <c r="BP168" s="2"/>
    </row>
    <row r="169" spans="1:68" x14ac:dyDescent="0.2">
      <c r="A169">
        <v>7.8</v>
      </c>
      <c r="B169">
        <v>2.02</v>
      </c>
      <c r="C169">
        <v>0.20685000000000001</v>
      </c>
      <c r="D169">
        <v>-1.942E-2</v>
      </c>
      <c r="E169">
        <v>1.3010000000000001E-2</v>
      </c>
      <c r="F169">
        <v>1.9335500000000001</v>
      </c>
      <c r="G169">
        <v>1.9863</v>
      </c>
      <c r="H169" s="21"/>
      <c r="I169" s="17">
        <f t="shared" si="16"/>
        <v>25.590551181102359</v>
      </c>
      <c r="J169" s="16">
        <f t="shared" si="17"/>
        <v>-26.090551181102359</v>
      </c>
      <c r="K169" s="10">
        <v>115</v>
      </c>
      <c r="L169" s="16">
        <v>2921.4238845144314</v>
      </c>
      <c r="M169" s="16">
        <v>1334.8097112860946</v>
      </c>
      <c r="N169" s="16">
        <v>11.089238845144356</v>
      </c>
      <c r="O169" s="16">
        <v>18.127947638603693</v>
      </c>
      <c r="P169" s="16">
        <v>18.451688496727854</v>
      </c>
      <c r="Q169" s="16">
        <v>0.64891324985592291</v>
      </c>
      <c r="R169" s="16">
        <v>3.5168231350263612</v>
      </c>
      <c r="S169" s="16">
        <v>22.482004036400106</v>
      </c>
      <c r="T169" s="20" t="s">
        <v>122</v>
      </c>
      <c r="U169" s="10">
        <v>4</v>
      </c>
      <c r="V169" s="20" t="s">
        <v>144</v>
      </c>
      <c r="W169" s="10">
        <v>4</v>
      </c>
      <c r="X169" s="20" t="s">
        <v>144</v>
      </c>
      <c r="Y169" s="10">
        <v>4</v>
      </c>
      <c r="Z169" s="20" t="s">
        <v>123</v>
      </c>
      <c r="AA169" s="15">
        <v>4</v>
      </c>
      <c r="AB169" s="11">
        <v>51.783454840036242</v>
      </c>
      <c r="AC169" s="10">
        <v>44.04384700100811</v>
      </c>
      <c r="AD169" s="19">
        <v>4.1726981589556473</v>
      </c>
      <c r="AE169" s="12">
        <v>1812.7947638603696</v>
      </c>
      <c r="AF169" s="10">
        <v>1997.6743298605254</v>
      </c>
      <c r="AG169" s="10">
        <v>1230.1125664485237</v>
      </c>
      <c r="AH169" s="10">
        <v>234.36545536297544</v>
      </c>
      <c r="AI169" s="10">
        <v>2.843475379925537</v>
      </c>
      <c r="AJ169" s="10"/>
      <c r="AK169" s="10"/>
      <c r="AL169" s="10"/>
      <c r="AM169" s="10"/>
      <c r="AN169" s="10">
        <v>12.085298425735795</v>
      </c>
      <c r="AO169" s="10">
        <v>4.8490085897746464</v>
      </c>
      <c r="AP169" s="10">
        <v>9.6107879651396644</v>
      </c>
      <c r="AQ169" s="10">
        <v>114.66</v>
      </c>
      <c r="AR169" s="10"/>
      <c r="AS169" s="10"/>
      <c r="AT169" s="10">
        <v>7.2037201586809401</v>
      </c>
      <c r="AU169" s="10">
        <v>1</v>
      </c>
      <c r="AV169" s="16"/>
      <c r="AW169" s="19">
        <v>299.65114947907881</v>
      </c>
      <c r="AX169" s="1" t="s">
        <v>120</v>
      </c>
      <c r="AY169" s="23">
        <v>26.090551181102398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51.783454840036242</v>
      </c>
      <c r="BG169" s="24">
        <v>44.04384700100811</v>
      </c>
      <c r="BH169" s="24">
        <v>4.1726981589556473</v>
      </c>
      <c r="BI169" s="21"/>
      <c r="BJ169" s="25">
        <f t="shared" ca="1" si="18"/>
        <v>0.92956565741135699</v>
      </c>
      <c r="BK169" s="24">
        <f t="shared" ca="1" si="19"/>
        <v>24.642090986246671</v>
      </c>
      <c r="BL169" s="23">
        <f t="shared" si="20"/>
        <v>3.8191639413755882</v>
      </c>
      <c r="BM169" s="23">
        <f t="shared" ca="1" si="21"/>
        <v>2.7507297098789394</v>
      </c>
      <c r="BN169" s="22">
        <f t="shared" si="22"/>
        <v>2.8441046586873835</v>
      </c>
      <c r="BO169" s="21"/>
      <c r="BP169" s="2"/>
    </row>
    <row r="170" spans="1:68" x14ac:dyDescent="0.2">
      <c r="A170">
        <v>7.85</v>
      </c>
      <c r="B170">
        <v>2.02</v>
      </c>
      <c r="C170">
        <v>0.22977</v>
      </c>
      <c r="D170">
        <v>-2.213E-2</v>
      </c>
      <c r="E170">
        <v>1.023E-2</v>
      </c>
      <c r="F170">
        <v>1.9366300000000001</v>
      </c>
      <c r="G170">
        <v>1.9867999999999999</v>
      </c>
      <c r="H170" s="21"/>
      <c r="I170" s="17">
        <f t="shared" si="16"/>
        <v>25.754593175853017</v>
      </c>
      <c r="J170" s="16">
        <f t="shared" si="17"/>
        <v>-26.254593175853017</v>
      </c>
      <c r="K170" s="10">
        <v>115</v>
      </c>
      <c r="L170" s="16">
        <v>2940.288713910757</v>
      </c>
      <c r="M170" s="16">
        <v>1343.4383202099793</v>
      </c>
      <c r="N170" s="16">
        <v>11.160323709536307</v>
      </c>
      <c r="O170" s="16">
        <v>24.201512320328536</v>
      </c>
      <c r="P170" s="16">
        <v>24.514546545267056</v>
      </c>
      <c r="Q170" s="16">
        <v>0.62964352700791115</v>
      </c>
      <c r="R170" s="16">
        <v>2.568448597836595</v>
      </c>
      <c r="S170" s="16">
        <v>21.738487842952662</v>
      </c>
      <c r="T170" s="20" t="s">
        <v>122</v>
      </c>
      <c r="U170" s="10">
        <v>5</v>
      </c>
      <c r="V170" s="20" t="s">
        <v>144</v>
      </c>
      <c r="W170" s="10">
        <v>4</v>
      </c>
      <c r="X170" s="20" t="s">
        <v>142</v>
      </c>
      <c r="Y170" s="10">
        <v>5</v>
      </c>
      <c r="Z170" s="20" t="s">
        <v>121</v>
      </c>
      <c r="AA170" s="15">
        <v>5</v>
      </c>
      <c r="AB170" s="11">
        <v>22.983124975663287</v>
      </c>
      <c r="AC170" s="10">
        <v>61.991994667337721</v>
      </c>
      <c r="AD170" s="19">
        <v>15.024880356998988</v>
      </c>
      <c r="AE170" s="12">
        <v>2420.1512320328538</v>
      </c>
      <c r="AF170" s="10">
        <v>2709.842051488883</v>
      </c>
      <c r="AG170" s="10">
        <v>1634.3031030178038</v>
      </c>
      <c r="AH170" s="10">
        <v>217.60794788742214</v>
      </c>
      <c r="AI170" s="10">
        <v>3.8934008679103034</v>
      </c>
      <c r="AJ170" s="10"/>
      <c r="AK170" s="10"/>
      <c r="AL170" s="10"/>
      <c r="AM170" s="10"/>
      <c r="AN170" s="10">
        <v>12.100756160164268</v>
      </c>
      <c r="AO170" s="10">
        <v>5.8992979402890589</v>
      </c>
      <c r="AP170" s="10">
        <v>12.440121721124626</v>
      </c>
      <c r="AQ170" s="10">
        <v>114.66</v>
      </c>
      <c r="AR170" s="10"/>
      <c r="AS170" s="10"/>
      <c r="AT170" s="10">
        <v>9.8545355498790368</v>
      </c>
      <c r="AU170" s="10">
        <v>1</v>
      </c>
      <c r="AV170" s="16"/>
      <c r="AW170" s="19">
        <v>406.47630772333241</v>
      </c>
      <c r="AX170" s="1" t="s">
        <v>120</v>
      </c>
      <c r="AY170" s="23">
        <v>26.254593175853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22.983124975663287</v>
      </c>
      <c r="BG170" s="24">
        <v>61.991994667337721</v>
      </c>
      <c r="BH170" s="24">
        <v>15.024880356998988</v>
      </c>
      <c r="BI170" s="21"/>
      <c r="BJ170" s="25">
        <f t="shared" ca="1" si="18"/>
        <v>0.86016362032272009</v>
      </c>
      <c r="BK170" s="24">
        <f t="shared" ca="1" si="19"/>
        <v>32.186487737105132</v>
      </c>
      <c r="BL170" s="23">
        <f t="shared" si="20"/>
        <v>2.7323057541812554</v>
      </c>
      <c r="BM170" s="23">
        <f t="shared" ca="1" si="21"/>
        <v>2.5680370437205382</v>
      </c>
      <c r="BN170" s="22">
        <f t="shared" si="22"/>
        <v>2.6628117046621078</v>
      </c>
      <c r="BO170" s="21"/>
      <c r="BP170" s="2"/>
    </row>
    <row r="171" spans="1:68" x14ac:dyDescent="0.2">
      <c r="A171">
        <v>7.9</v>
      </c>
      <c r="B171">
        <v>2.02</v>
      </c>
      <c r="C171">
        <v>0.2016</v>
      </c>
      <c r="D171">
        <v>-2.8819999999999998E-2</v>
      </c>
      <c r="E171">
        <v>7.8399999999999997E-3</v>
      </c>
      <c r="F171">
        <v>1.93753</v>
      </c>
      <c r="G171">
        <v>1.9869300000000001</v>
      </c>
      <c r="H171" s="21"/>
      <c r="I171" s="17">
        <f t="shared" si="16"/>
        <v>25.918635170603675</v>
      </c>
      <c r="J171" s="16">
        <f t="shared" si="17"/>
        <v>-26.418635170603675</v>
      </c>
      <c r="K171" s="10">
        <v>115</v>
      </c>
      <c r="L171" s="16">
        <v>2959.1535433070826</v>
      </c>
      <c r="M171" s="16">
        <v>1352.0669291338641</v>
      </c>
      <c r="N171" s="16">
        <v>11.231408573928258</v>
      </c>
      <c r="O171" s="16">
        <v>16.736751540041066</v>
      </c>
      <c r="P171" s="16">
        <v>17.04058114148545</v>
      </c>
      <c r="Q171" s="16">
        <v>0.5820736207890187</v>
      </c>
      <c r="R171" s="16">
        <v>3.4158085100276021</v>
      </c>
      <c r="S171" s="16">
        <v>21.099277878082376</v>
      </c>
      <c r="T171" s="20" t="s">
        <v>122</v>
      </c>
      <c r="U171" s="10">
        <v>4</v>
      </c>
      <c r="V171" s="20" t="s">
        <v>144</v>
      </c>
      <c r="W171" s="10">
        <v>4</v>
      </c>
      <c r="X171" s="20" t="s">
        <v>144</v>
      </c>
      <c r="Y171" s="10">
        <v>4</v>
      </c>
      <c r="Z171" s="20" t="s">
        <v>123</v>
      </c>
      <c r="AA171" s="15">
        <v>4</v>
      </c>
      <c r="AB171" s="11">
        <v>51.573899664754343</v>
      </c>
      <c r="AC171" s="10">
        <v>44.221751830834144</v>
      </c>
      <c r="AD171" s="19">
        <v>4.2043485044115112</v>
      </c>
      <c r="AE171" s="12">
        <v>1673.6751540041066</v>
      </c>
      <c r="AF171" s="10">
        <v>1829.4423081383225</v>
      </c>
      <c r="AG171" s="10">
        <v>1136.0387427656967</v>
      </c>
      <c r="AH171" s="10">
        <v>202.99616854259901</v>
      </c>
      <c r="AI171" s="10">
        <v>2.9275645782377868</v>
      </c>
      <c r="AJ171" s="10"/>
      <c r="AK171" s="10"/>
      <c r="AL171" s="10"/>
      <c r="AM171" s="10"/>
      <c r="AN171" s="10">
        <v>11.157834360027378</v>
      </c>
      <c r="AO171" s="10">
        <v>4.5346551251255427</v>
      </c>
      <c r="AP171" s="10">
        <v>8.9522711993598776</v>
      </c>
      <c r="AQ171" s="10">
        <v>114.66</v>
      </c>
      <c r="AR171" s="10"/>
      <c r="AS171" s="10"/>
      <c r="AT171" s="10">
        <v>6.4794450852169074</v>
      </c>
      <c r="AU171" s="10">
        <v>1</v>
      </c>
      <c r="AV171" s="16"/>
      <c r="AW171" s="19">
        <v>274.41634622074838</v>
      </c>
      <c r="AX171" s="1" t="s">
        <v>120</v>
      </c>
      <c r="AY171" s="23">
        <v>26.4186351706037</v>
      </c>
      <c r="AZ171" s="18">
        <v>100</v>
      </c>
      <c r="BA171" s="18">
        <v>0</v>
      </c>
      <c r="BB171" s="18">
        <v>0</v>
      </c>
      <c r="BC171" s="18">
        <v>0</v>
      </c>
      <c r="BD171" s="18">
        <v>100</v>
      </c>
      <c r="BE171" s="18">
        <v>0</v>
      </c>
      <c r="BF171" s="24">
        <v>51.573899664754343</v>
      </c>
      <c r="BG171" s="24">
        <v>44.221751830834144</v>
      </c>
      <c r="BH171" s="24">
        <v>4.2043485044115112</v>
      </c>
      <c r="BI171" s="21"/>
      <c r="BJ171" s="25">
        <f t="shared" ca="1" si="18"/>
        <v>0.93971231848589432</v>
      </c>
      <c r="BK171" s="24">
        <f t="shared" ca="1" si="19"/>
        <v>22.402318878405179</v>
      </c>
      <c r="BL171" s="23">
        <f t="shared" si="20"/>
        <v>3.7405915900742484</v>
      </c>
      <c r="BM171" s="23">
        <f t="shared" ca="1" si="21"/>
        <v>2.7762911892466811</v>
      </c>
      <c r="BN171" s="22">
        <f t="shared" si="22"/>
        <v>2.8634991061056922</v>
      </c>
      <c r="BO171" s="21"/>
      <c r="BP171" s="2"/>
    </row>
    <row r="172" spans="1:68" x14ac:dyDescent="0.2">
      <c r="A172">
        <v>7.95</v>
      </c>
      <c r="B172">
        <v>2.02</v>
      </c>
      <c r="C172">
        <v>0.20436000000000001</v>
      </c>
      <c r="D172">
        <v>-4.0050000000000002E-2</v>
      </c>
      <c r="E172">
        <v>1.0030000000000001E-2</v>
      </c>
      <c r="F172">
        <v>1.9434800000000001</v>
      </c>
      <c r="G172">
        <v>1.99135</v>
      </c>
      <c r="H172" s="21"/>
      <c r="I172" s="17">
        <f t="shared" si="16"/>
        <v>26.08267716535433</v>
      </c>
      <c r="J172" s="16">
        <f t="shared" si="17"/>
        <v>-26.58267716535433</v>
      </c>
      <c r="K172" s="10">
        <v>115</v>
      </c>
      <c r="L172" s="16">
        <v>2978.0183727034077</v>
      </c>
      <c r="M172" s="16">
        <v>1360.6955380577485</v>
      </c>
      <c r="N172" s="16">
        <v>11.302493438320209</v>
      </c>
      <c r="O172" s="16">
        <v>17.468123203285423</v>
      </c>
      <c r="P172" s="16">
        <v>17.780387166843678</v>
      </c>
      <c r="Q172" s="16">
        <v>0.50222159585057879</v>
      </c>
      <c r="R172" s="16">
        <v>2.8245818897976882</v>
      </c>
      <c r="S172" s="16">
        <v>21.684997469323349</v>
      </c>
      <c r="T172" s="20" t="s">
        <v>122</v>
      </c>
      <c r="U172" s="10">
        <v>5</v>
      </c>
      <c r="V172" s="20" t="s">
        <v>144</v>
      </c>
      <c r="W172" s="10">
        <v>4</v>
      </c>
      <c r="X172" s="20" t="s">
        <v>144</v>
      </c>
      <c r="Y172" s="10">
        <v>4</v>
      </c>
      <c r="Z172" s="20" t="s">
        <v>123</v>
      </c>
      <c r="AA172" s="15">
        <v>4</v>
      </c>
      <c r="AB172" s="11">
        <v>36.457460066227419</v>
      </c>
      <c r="AC172" s="10">
        <v>55.656744029172657</v>
      </c>
      <c r="AD172" s="19">
        <v>7.885795904599922</v>
      </c>
      <c r="AE172" s="12">
        <v>1746.8123203285425</v>
      </c>
      <c r="AF172" s="10">
        <v>1915.3686152748003</v>
      </c>
      <c r="AG172" s="10">
        <v>1185.3591444562453</v>
      </c>
      <c r="AH172" s="10">
        <v>213.58294006635032</v>
      </c>
      <c r="AI172" s="10">
        <v>3.5403469929902629</v>
      </c>
      <c r="AJ172" s="10"/>
      <c r="AK172" s="10"/>
      <c r="AL172" s="10"/>
      <c r="AM172" s="10"/>
      <c r="AN172" s="10">
        <v>8.7340616016427113</v>
      </c>
      <c r="AO172" s="10">
        <v>4.5820796024206549</v>
      </c>
      <c r="AP172" s="10">
        <v>9.2975140111937158</v>
      </c>
      <c r="AQ172" s="10">
        <v>114.66</v>
      </c>
      <c r="AR172" s="10"/>
      <c r="AS172" s="10"/>
      <c r="AT172" s="10">
        <v>6.7537530472302088</v>
      </c>
      <c r="AU172" s="10">
        <v>1</v>
      </c>
      <c r="AV172" s="16"/>
      <c r="AW172" s="19">
        <v>287.30529229122004</v>
      </c>
      <c r="AX172" s="1" t="s">
        <v>120</v>
      </c>
      <c r="AY172" s="23">
        <v>26.582677165354301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36.457460066227419</v>
      </c>
      <c r="BG172" s="24">
        <v>55.656744029172657</v>
      </c>
      <c r="BH172" s="24">
        <v>7.885795904599922</v>
      </c>
      <c r="BI172" s="21"/>
      <c r="BJ172" s="25">
        <f t="shared" ca="1" si="18"/>
        <v>0.91576869566907115</v>
      </c>
      <c r="BK172" s="24">
        <f t="shared" ca="1" si="19"/>
        <v>23.067791637513402</v>
      </c>
      <c r="BL172" s="23">
        <f t="shared" si="20"/>
        <v>3.0827447282357667</v>
      </c>
      <c r="BM172" s="23">
        <f t="shared" ca="1" si="21"/>
        <v>2.7129119463738802</v>
      </c>
      <c r="BN172" s="22">
        <f t="shared" si="22"/>
        <v>2.7988837522449446</v>
      </c>
      <c r="BO172" s="21"/>
      <c r="BP172" s="2"/>
    </row>
    <row r="173" spans="1:68" x14ac:dyDescent="0.2">
      <c r="A173">
        <v>8</v>
      </c>
      <c r="B173">
        <v>2.0699999999999998</v>
      </c>
      <c r="C173">
        <v>0.25924999999999998</v>
      </c>
      <c r="D173">
        <v>-4.897E-2</v>
      </c>
      <c r="E173">
        <v>8.43E-3</v>
      </c>
      <c r="F173">
        <v>1.9440299999999999</v>
      </c>
      <c r="G173">
        <v>1.9874799999999999</v>
      </c>
      <c r="H173" s="21"/>
      <c r="I173" s="17">
        <f t="shared" si="16"/>
        <v>26.246719160104984</v>
      </c>
      <c r="J173" s="16">
        <f t="shared" si="17"/>
        <v>-26.746719160104984</v>
      </c>
      <c r="K173" s="10">
        <v>115</v>
      </c>
      <c r="L173" s="16">
        <v>2996.8832020997329</v>
      </c>
      <c r="M173" s="16">
        <v>1369.324146981633</v>
      </c>
      <c r="N173" s="16">
        <v>11.37357830271216</v>
      </c>
      <c r="O173" s="16">
        <v>32.013409650924018</v>
      </c>
      <c r="P173" s="16">
        <v>32.319511523440177</v>
      </c>
      <c r="Q173" s="16">
        <v>0.43879505422538895</v>
      </c>
      <c r="R173" s="16">
        <v>1.3576784844261856</v>
      </c>
      <c r="S173" s="16">
        <v>21.257074480288846</v>
      </c>
      <c r="T173" s="20" t="s">
        <v>125</v>
      </c>
      <c r="U173" s="10">
        <v>7</v>
      </c>
      <c r="V173" s="20" t="s">
        <v>142</v>
      </c>
      <c r="W173" s="10">
        <v>5</v>
      </c>
      <c r="X173" s="20" t="s">
        <v>142</v>
      </c>
      <c r="Y173" s="10">
        <v>5</v>
      </c>
      <c r="Z173" s="20" t="s">
        <v>121</v>
      </c>
      <c r="AA173" s="15">
        <v>5</v>
      </c>
      <c r="AB173" s="11">
        <v>4.8970892623126758</v>
      </c>
      <c r="AC173" s="10">
        <v>52.115413126636426</v>
      </c>
      <c r="AD173" s="19">
        <v>42.987497611050898</v>
      </c>
      <c r="AE173" s="12"/>
      <c r="AF173" s="10"/>
      <c r="AG173" s="10"/>
      <c r="AH173" s="10"/>
      <c r="AI173" s="10"/>
      <c r="AJ173" s="10">
        <v>31.865846651217289</v>
      </c>
      <c r="AK173" s="10">
        <v>36.067121261089454</v>
      </c>
      <c r="AL173" s="10">
        <v>38.041007373049034</v>
      </c>
      <c r="AM173" s="10">
        <v>33.079877880860046</v>
      </c>
      <c r="AN173" s="10">
        <v>10.671136550308006</v>
      </c>
      <c r="AO173" s="10">
        <v>5.1225998770008463</v>
      </c>
      <c r="AP173" s="10">
        <v>7.6958534570320527</v>
      </c>
      <c r="AQ173" s="10">
        <v>117.845</v>
      </c>
      <c r="AR173" s="10">
        <v>0</v>
      </c>
      <c r="AS173" s="10">
        <v>0</v>
      </c>
      <c r="AT173" s="10">
        <v>1.4934438066832469</v>
      </c>
      <c r="AU173" s="10">
        <v>0.52080477810413128</v>
      </c>
      <c r="AV173" s="16">
        <v>0.18087918336378148</v>
      </c>
      <c r="AW173" s="19">
        <v>80.798778808600446</v>
      </c>
      <c r="AX173" s="1" t="s">
        <v>120</v>
      </c>
      <c r="AY173" s="23">
        <v>26.746719160104998</v>
      </c>
      <c r="AZ173" s="18">
        <v>0</v>
      </c>
      <c r="BA173" s="18">
        <v>0</v>
      </c>
      <c r="BB173" s="18">
        <v>100</v>
      </c>
      <c r="BC173" s="18">
        <v>0</v>
      </c>
      <c r="BD173" s="18">
        <v>100</v>
      </c>
      <c r="BE173" s="18">
        <v>0</v>
      </c>
      <c r="BF173" s="24">
        <v>4.8970892623126758</v>
      </c>
      <c r="BG173" s="24">
        <v>52.115413126636426</v>
      </c>
      <c r="BH173" s="24">
        <v>42.987497611050898</v>
      </c>
      <c r="BI173" s="21"/>
      <c r="BJ173" s="25">
        <f t="shared" ca="1" si="18"/>
        <v>0.76372214298175289</v>
      </c>
      <c r="BK173" s="24">
        <f t="shared" ca="1" si="19"/>
        <v>40.599334058162519</v>
      </c>
      <c r="BL173" s="23">
        <f t="shared" si="20"/>
        <v>1.4236853403542016</v>
      </c>
      <c r="BM173" s="23">
        <f t="shared" ca="1" si="21"/>
        <v>2.3133045411113291</v>
      </c>
      <c r="BN173" s="22">
        <f t="shared" si="22"/>
        <v>2.4028367261079149</v>
      </c>
      <c r="BO173" s="21"/>
      <c r="BP173" s="2"/>
    </row>
    <row r="174" spans="1:68" x14ac:dyDescent="0.2">
      <c r="A174">
        <v>8.0500000000000007</v>
      </c>
      <c r="B174">
        <v>2.02</v>
      </c>
      <c r="C174">
        <v>0.36358000000000001</v>
      </c>
      <c r="D174">
        <v>-4.2070000000000003E-2</v>
      </c>
      <c r="E174">
        <v>-9.4699999999999993E-3</v>
      </c>
      <c r="F174">
        <v>1.9457800000000001</v>
      </c>
      <c r="G174">
        <v>1.99193</v>
      </c>
      <c r="H174" s="21"/>
      <c r="I174" s="17">
        <f t="shared" si="16"/>
        <v>26.410761154855646</v>
      </c>
      <c r="J174" s="16">
        <f t="shared" si="17"/>
        <v>-26.910761154855646</v>
      </c>
      <c r="K174" s="10">
        <v>115</v>
      </c>
      <c r="L174" s="16">
        <v>3015.748031496059</v>
      </c>
      <c r="M174" s="16">
        <v>1377.9527559055177</v>
      </c>
      <c r="N174" s="16">
        <v>11.444663167104114</v>
      </c>
      <c r="O174" s="16">
        <v>59.659788501026696</v>
      </c>
      <c r="P174" s="16">
        <v>59.896951980009398</v>
      </c>
      <c r="Q174" s="16">
        <v>0.48785818620003141</v>
      </c>
      <c r="R174" s="16">
        <v>0.81449584673833497</v>
      </c>
      <c r="S174" s="16">
        <v>16.469686040465369</v>
      </c>
      <c r="T174" s="20" t="s">
        <v>125</v>
      </c>
      <c r="U174" s="10">
        <v>8</v>
      </c>
      <c r="V174" s="20" t="s">
        <v>142</v>
      </c>
      <c r="W174" s="10">
        <v>5</v>
      </c>
      <c r="X174" s="20" t="s">
        <v>30</v>
      </c>
      <c r="Y174" s="10">
        <v>6</v>
      </c>
      <c r="Z174" s="20" t="s">
        <v>30</v>
      </c>
      <c r="AA174" s="15">
        <v>6</v>
      </c>
      <c r="AB174" s="11">
        <v>1.070080621111245</v>
      </c>
      <c r="AC174" s="10">
        <v>29.266552626276464</v>
      </c>
      <c r="AD174" s="19">
        <v>69.663366752612291</v>
      </c>
      <c r="AE174" s="12"/>
      <c r="AF174" s="10"/>
      <c r="AG174" s="10"/>
      <c r="AH174" s="10"/>
      <c r="AI174" s="10"/>
      <c r="AJ174" s="10">
        <v>35.945644238617078</v>
      </c>
      <c r="AK174" s="10">
        <v>39.655219522758934</v>
      </c>
      <c r="AL174" s="10">
        <v>42.232384988922647</v>
      </c>
      <c r="AM174" s="10">
        <v>35.492271398500705</v>
      </c>
      <c r="AN174" s="10">
        <v>14.914947125256674</v>
      </c>
      <c r="AO174" s="10">
        <v>8.8528929259324336</v>
      </c>
      <c r="AP174" s="10">
        <v>14.974237995002349</v>
      </c>
      <c r="AQ174" s="10">
        <v>121.03</v>
      </c>
      <c r="AR174" s="10">
        <v>12.771960577387567</v>
      </c>
      <c r="AS174" s="10">
        <v>4.3687911818579162</v>
      </c>
      <c r="AT174" s="10">
        <v>2.8817448459183392</v>
      </c>
      <c r="AU174" s="10">
        <v>0.71096085546772814</v>
      </c>
      <c r="AV174" s="16">
        <v>0.29285816485026717</v>
      </c>
      <c r="AW174" s="19">
        <v>149.74237995002349</v>
      </c>
      <c r="AX174" s="1" t="s">
        <v>120</v>
      </c>
      <c r="AY174" s="23">
        <v>26.910761154855599</v>
      </c>
      <c r="AZ174" s="18">
        <v>0</v>
      </c>
      <c r="BA174" s="18">
        <v>0</v>
      </c>
      <c r="BB174" s="18">
        <v>100</v>
      </c>
      <c r="BC174" s="18">
        <v>0</v>
      </c>
      <c r="BD174" s="18">
        <v>0</v>
      </c>
      <c r="BE174" s="18">
        <v>100</v>
      </c>
      <c r="BF174" s="24">
        <v>1.070080621111245</v>
      </c>
      <c r="BG174" s="24">
        <v>29.266552626276464</v>
      </c>
      <c r="BH174" s="24">
        <v>69.663366752612291</v>
      </c>
      <c r="BI174" s="21"/>
      <c r="BJ174" s="25">
        <f t="shared" ca="1" si="18"/>
        <v>0.63467305753997705</v>
      </c>
      <c r="BK174" s="24">
        <f t="shared" ca="1" si="19"/>
        <v>72.405916335788405</v>
      </c>
      <c r="BL174" s="23">
        <f t="shared" si="20"/>
        <v>0.83552986827200515</v>
      </c>
      <c r="BM174" s="23">
        <f t="shared" ca="1" si="21"/>
        <v>1.9740579422675242</v>
      </c>
      <c r="BN174" s="22">
        <f t="shared" si="22"/>
        <v>2.0567192276121213</v>
      </c>
      <c r="BO174" s="21"/>
      <c r="BP174" s="2"/>
    </row>
    <row r="175" spans="1:68" x14ac:dyDescent="0.2">
      <c r="A175">
        <v>8.1</v>
      </c>
      <c r="B175">
        <v>2.02</v>
      </c>
      <c r="C175">
        <v>0.39782000000000001</v>
      </c>
      <c r="D175">
        <v>-1.7809999999999999E-2</v>
      </c>
      <c r="E175">
        <v>-1.4959999999999999E-2</v>
      </c>
      <c r="F175">
        <v>1.9479500000000001</v>
      </c>
      <c r="G175">
        <v>1.9936</v>
      </c>
      <c r="H175" s="21"/>
      <c r="I175" s="17">
        <f t="shared" si="16"/>
        <v>26.574803149606296</v>
      </c>
      <c r="J175" s="16">
        <f t="shared" si="17"/>
        <v>-27.074803149606296</v>
      </c>
      <c r="K175" s="10">
        <v>115</v>
      </c>
      <c r="L175" s="16">
        <v>3034.6128608923837</v>
      </c>
      <c r="M175" s="16">
        <v>1386.581364829402</v>
      </c>
      <c r="N175" s="16">
        <v>11.515748031496061</v>
      </c>
      <c r="O175" s="16">
        <v>68.733036960985615</v>
      </c>
      <c r="P175" s="16">
        <v>68.949056765080115</v>
      </c>
      <c r="Q175" s="16">
        <v>0.66036131398333942</v>
      </c>
      <c r="R175" s="16">
        <v>0.95775249867926482</v>
      </c>
      <c r="S175" s="16">
        <v>15.001375284340734</v>
      </c>
      <c r="T175" s="20" t="s">
        <v>125</v>
      </c>
      <c r="U175" s="10">
        <v>8</v>
      </c>
      <c r="V175" s="20" t="s">
        <v>30</v>
      </c>
      <c r="W175" s="10">
        <v>6</v>
      </c>
      <c r="X175" s="20" t="s">
        <v>30</v>
      </c>
      <c r="Y175" s="10">
        <v>6</v>
      </c>
      <c r="Z175" s="20" t="s">
        <v>30</v>
      </c>
      <c r="AA175" s="15">
        <v>6</v>
      </c>
      <c r="AB175" s="11">
        <v>1.0334517893305986</v>
      </c>
      <c r="AC175" s="10">
        <v>28.497299432055769</v>
      </c>
      <c r="AD175" s="19">
        <v>70.469248778613633</v>
      </c>
      <c r="AE175" s="12"/>
      <c r="AF175" s="10"/>
      <c r="AG175" s="10"/>
      <c r="AH175" s="10"/>
      <c r="AI175" s="10"/>
      <c r="AJ175" s="10">
        <v>36.789595919177415</v>
      </c>
      <c r="AK175" s="10">
        <v>40.396965277983078</v>
      </c>
      <c r="AL175" s="10">
        <v>43.085015105626958</v>
      </c>
      <c r="AM175" s="10">
        <v>36.171179257381006</v>
      </c>
      <c r="AN175" s="10">
        <v>17.183259240246404</v>
      </c>
      <c r="AO175" s="10">
        <v>10.401627579279413</v>
      </c>
      <c r="AP175" s="10">
        <v>17.237264191270029</v>
      </c>
      <c r="AQ175" s="10">
        <v>121.03</v>
      </c>
      <c r="AR175" s="10">
        <v>17.505870279732175</v>
      </c>
      <c r="AS175" s="10">
        <v>8.989009762287159</v>
      </c>
      <c r="AT175" s="10">
        <v>3.2571745681208313</v>
      </c>
      <c r="AU175" s="10">
        <v>0.75649538172434072</v>
      </c>
      <c r="AV175" s="16">
        <v>0.33331777470642354</v>
      </c>
      <c r="AW175" s="19">
        <v>172.37264191270029</v>
      </c>
      <c r="AX175" s="1" t="s">
        <v>120</v>
      </c>
      <c r="AY175" s="23">
        <v>27.0748031496063</v>
      </c>
      <c r="AZ175" s="18">
        <v>0</v>
      </c>
      <c r="BA175" s="18">
        <v>0</v>
      </c>
      <c r="BB175" s="18">
        <v>100</v>
      </c>
      <c r="BC175" s="18">
        <v>0</v>
      </c>
      <c r="BD175" s="18">
        <v>0</v>
      </c>
      <c r="BE175" s="18">
        <v>100</v>
      </c>
      <c r="BF175" s="24">
        <v>1.0334517893305986</v>
      </c>
      <c r="BG175" s="24">
        <v>28.497299432055769</v>
      </c>
      <c r="BH175" s="24">
        <v>70.469248778613633</v>
      </c>
      <c r="BI175" s="21"/>
      <c r="BJ175" s="25">
        <f t="shared" ca="1" si="18"/>
        <v>0.6321267899414359</v>
      </c>
      <c r="BK175" s="24">
        <f t="shared" ca="1" si="19"/>
        <v>83.198738928205955</v>
      </c>
      <c r="BL175" s="23">
        <f t="shared" si="20"/>
        <v>0.97930323728252433</v>
      </c>
      <c r="BM175" s="23">
        <f t="shared" ca="1" si="21"/>
        <v>1.966839736713049</v>
      </c>
      <c r="BN175" s="22">
        <f t="shared" si="22"/>
        <v>2.0464411252643755</v>
      </c>
      <c r="BO175" s="21"/>
      <c r="BP175" s="2"/>
    </row>
    <row r="176" spans="1:68" x14ac:dyDescent="0.2">
      <c r="A176">
        <v>8.15</v>
      </c>
      <c r="B176">
        <v>2.0699999999999998</v>
      </c>
      <c r="C176">
        <v>0.41072999999999998</v>
      </c>
      <c r="D176">
        <v>1.42E-3</v>
      </c>
      <c r="E176">
        <v>-1.6219999999999998E-2</v>
      </c>
      <c r="F176">
        <v>1.94895</v>
      </c>
      <c r="G176">
        <v>1.99515</v>
      </c>
      <c r="H176" s="21"/>
      <c r="I176" s="17">
        <f t="shared" si="16"/>
        <v>26.738845144356954</v>
      </c>
      <c r="J176" s="16">
        <f t="shared" si="17"/>
        <v>-27.238845144356954</v>
      </c>
      <c r="K176" s="10">
        <v>115</v>
      </c>
      <c r="L176" s="16">
        <v>3053.4776902887093</v>
      </c>
      <c r="M176" s="16">
        <v>1395.2099737532867</v>
      </c>
      <c r="N176" s="16">
        <v>11.586832895888014</v>
      </c>
      <c r="O176" s="16">
        <v>72.154054414784383</v>
      </c>
      <c r="P176" s="16">
        <v>72.365221572183245</v>
      </c>
      <c r="Q176" s="16">
        <v>0.79709812961701687</v>
      </c>
      <c r="R176" s="16">
        <v>1.1014933863249809</v>
      </c>
      <c r="S176" s="16">
        <v>14.664385930476065</v>
      </c>
      <c r="T176" s="20" t="s">
        <v>125</v>
      </c>
      <c r="U176" s="10">
        <v>8</v>
      </c>
      <c r="V176" s="20" t="s">
        <v>142</v>
      </c>
      <c r="W176" s="10">
        <v>5</v>
      </c>
      <c r="X176" s="20" t="s">
        <v>30</v>
      </c>
      <c r="Y176" s="10">
        <v>6</v>
      </c>
      <c r="Z176" s="20" t="s">
        <v>30</v>
      </c>
      <c r="AA176" s="15">
        <v>6</v>
      </c>
      <c r="AB176" s="11">
        <v>1.0932653685925402</v>
      </c>
      <c r="AC176" s="10">
        <v>29.725514291691596</v>
      </c>
      <c r="AD176" s="19">
        <v>69.181220339715864</v>
      </c>
      <c r="AE176" s="12"/>
      <c r="AF176" s="10"/>
      <c r="AG176" s="10"/>
      <c r="AH176" s="10"/>
      <c r="AI176" s="10"/>
      <c r="AJ176" s="10">
        <v>37.049883131199145</v>
      </c>
      <c r="AK176" s="10">
        <v>40.625726849817539</v>
      </c>
      <c r="AL176" s="10">
        <v>43.346994869875203</v>
      </c>
      <c r="AM176" s="10">
        <v>36.427391617913742</v>
      </c>
      <c r="AN176" s="10">
        <v>18.038513603696096</v>
      </c>
      <c r="AO176" s="10">
        <v>11.11176724130716</v>
      </c>
      <c r="AP176" s="10">
        <v>18.091305393045811</v>
      </c>
      <c r="AQ176" s="10">
        <v>121.03</v>
      </c>
      <c r="AR176" s="10">
        <v>19.054856066526924</v>
      </c>
      <c r="AS176" s="10">
        <v>10.499383207626455</v>
      </c>
      <c r="AT176" s="10">
        <v>3.377097754486758</v>
      </c>
      <c r="AU176" s="10">
        <v>0.77059276760104833</v>
      </c>
      <c r="AV176" s="16">
        <v>0.3506239076564911</v>
      </c>
      <c r="AW176" s="19">
        <v>180.91305393045812</v>
      </c>
      <c r="AX176" s="1" t="s">
        <v>120</v>
      </c>
      <c r="AY176" s="23">
        <v>27.238845144357001</v>
      </c>
      <c r="AZ176" s="18">
        <v>0</v>
      </c>
      <c r="BA176" s="18">
        <v>0</v>
      </c>
      <c r="BB176" s="18">
        <v>100</v>
      </c>
      <c r="BC176" s="18">
        <v>0</v>
      </c>
      <c r="BD176" s="18">
        <v>0</v>
      </c>
      <c r="BE176" s="18">
        <v>100</v>
      </c>
      <c r="BF176" s="24">
        <v>1.0932653685925402</v>
      </c>
      <c r="BG176" s="24">
        <v>29.725514291691596</v>
      </c>
      <c r="BH176" s="24">
        <v>69.181220339715864</v>
      </c>
      <c r="BI176" s="21"/>
      <c r="BJ176" s="25">
        <f t="shared" ca="1" si="18"/>
        <v>0.64046322847804027</v>
      </c>
      <c r="BK176" s="24">
        <f t="shared" ca="1" si="19"/>
        <v>87.364134137449355</v>
      </c>
      <c r="BL176" s="23">
        <f t="shared" si="20"/>
        <v>1.1252332050764919</v>
      </c>
      <c r="BM176" s="23">
        <f t="shared" ca="1" si="21"/>
        <v>1.9881850643216856</v>
      </c>
      <c r="BN176" s="22">
        <f t="shared" si="22"/>
        <v>2.066001287860284</v>
      </c>
      <c r="BO176" s="21"/>
      <c r="BP176" s="2"/>
    </row>
    <row r="177" spans="1:68" x14ac:dyDescent="0.2">
      <c r="A177">
        <v>8.1999999999999993</v>
      </c>
      <c r="B177">
        <v>0.19</v>
      </c>
      <c r="C177">
        <v>0.43543999999999999</v>
      </c>
      <c r="D177">
        <v>-2.47E-3</v>
      </c>
      <c r="E177">
        <v>-1.635E-2</v>
      </c>
      <c r="F177">
        <v>1.94448</v>
      </c>
      <c r="G177">
        <v>1.9968999999999999</v>
      </c>
      <c r="H177" s="21"/>
      <c r="I177" s="17">
        <f t="shared" si="16"/>
        <v>26.902887139107609</v>
      </c>
      <c r="J177" s="16">
        <f t="shared" si="17"/>
        <v>-27.402887139107609</v>
      </c>
      <c r="K177" s="10">
        <v>115</v>
      </c>
      <c r="L177" s="16">
        <v>3072.3425196850344</v>
      </c>
      <c r="M177" s="16">
        <v>1403.8385826771712</v>
      </c>
      <c r="N177" s="16">
        <v>11.657917760279965</v>
      </c>
      <c r="O177" s="16">
        <v>78.701950718685822</v>
      </c>
      <c r="P177" s="16">
        <v>78.912617206187505</v>
      </c>
      <c r="Q177" s="16">
        <v>0.76943790014145752</v>
      </c>
      <c r="R177" s="16">
        <v>0.97505053992953394</v>
      </c>
      <c r="S177" s="16">
        <v>14.62961718761701</v>
      </c>
      <c r="T177" s="20" t="s">
        <v>125</v>
      </c>
      <c r="U177" s="10">
        <v>8</v>
      </c>
      <c r="V177" s="20" t="s">
        <v>30</v>
      </c>
      <c r="W177" s="10">
        <v>6</v>
      </c>
      <c r="X177" s="20" t="s">
        <v>30</v>
      </c>
      <c r="Y177" s="10">
        <v>6</v>
      </c>
      <c r="Z177" s="20" t="s">
        <v>30</v>
      </c>
      <c r="AA177" s="15">
        <v>6</v>
      </c>
      <c r="AB177" s="11">
        <v>0.93356013692896056</v>
      </c>
      <c r="AC177" s="10">
        <v>26.064364187558226</v>
      </c>
      <c r="AD177" s="19">
        <v>73.002075675512813</v>
      </c>
      <c r="AE177" s="12"/>
      <c r="AF177" s="10"/>
      <c r="AG177" s="10"/>
      <c r="AH177" s="10"/>
      <c r="AI177" s="10"/>
      <c r="AJ177" s="10">
        <v>37.540991757187548</v>
      </c>
      <c r="AK177" s="10">
        <v>41.057360108178081</v>
      </c>
      <c r="AL177" s="10">
        <v>43.840039595496926</v>
      </c>
      <c r="AM177" s="10">
        <v>36.918446290464061</v>
      </c>
      <c r="AN177" s="10">
        <v>19.675487679671456</v>
      </c>
      <c r="AO177" s="10">
        <v>11.949534265680107</v>
      </c>
      <c r="AP177" s="10">
        <v>19.728154301546876</v>
      </c>
      <c r="AQ177" s="10">
        <v>121.03</v>
      </c>
      <c r="AR177" s="10">
        <v>21.923799226531088</v>
      </c>
      <c r="AS177" s="10">
        <v>13.298616988979845</v>
      </c>
      <c r="AT177" s="10">
        <v>3.6181028842747938</v>
      </c>
      <c r="AU177" s="10">
        <v>0.7986333889399132</v>
      </c>
      <c r="AV177" s="16">
        <v>0.39079294355219796</v>
      </c>
      <c r="AW177" s="19">
        <v>197.28154301546877</v>
      </c>
      <c r="AX177" s="1" t="s">
        <v>120</v>
      </c>
      <c r="AY177" s="23">
        <v>27.402887139107602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0.93356013692896056</v>
      </c>
      <c r="BG177" s="24">
        <v>26.064364187558226</v>
      </c>
      <c r="BH177" s="24">
        <v>73.002075675512813</v>
      </c>
      <c r="BI177" s="21"/>
      <c r="BJ177" s="25">
        <f t="shared" ca="1" si="18"/>
        <v>0.61807689507290586</v>
      </c>
      <c r="BK177" s="24">
        <f t="shared" ca="1" si="19"/>
        <v>94.178165508163204</v>
      </c>
      <c r="BL177" s="23">
        <f t="shared" si="20"/>
        <v>0.99440842847060651</v>
      </c>
      <c r="BM177" s="23">
        <f t="shared" ca="1" si="21"/>
        <v>1.9288931952328452</v>
      </c>
      <c r="BN177" s="22">
        <f t="shared" si="22"/>
        <v>2.0039611071849159</v>
      </c>
      <c r="BO177" s="21"/>
      <c r="BP177" s="2"/>
    </row>
    <row r="178" spans="1:68" x14ac:dyDescent="0.2">
      <c r="A178">
        <v>8.25</v>
      </c>
      <c r="B178">
        <v>2.0699999999999998</v>
      </c>
      <c r="C178">
        <v>0.47788000000000003</v>
      </c>
      <c r="D178">
        <v>2.7269999999999999E-2</v>
      </c>
      <c r="E178">
        <v>-1.651E-2</v>
      </c>
      <c r="F178">
        <v>1.9490499999999999</v>
      </c>
      <c r="G178">
        <v>1.9992300000000001</v>
      </c>
      <c r="H178" s="21"/>
      <c r="I178" s="17">
        <f t="shared" si="16"/>
        <v>27.066929133858267</v>
      </c>
      <c r="J178" s="16">
        <f t="shared" si="17"/>
        <v>-27.566929133858267</v>
      </c>
      <c r="K178" s="10">
        <v>115</v>
      </c>
      <c r="L178" s="16">
        <v>3091.20734908136</v>
      </c>
      <c r="M178" s="16">
        <v>1412.4671916010559</v>
      </c>
      <c r="N178" s="16">
        <v>11.729002624671915</v>
      </c>
      <c r="O178" s="16">
        <v>89.948114989733057</v>
      </c>
      <c r="P178" s="16">
        <v>90.158165268130531</v>
      </c>
      <c r="Q178" s="16">
        <v>0.98090710955100324</v>
      </c>
      <c r="R178" s="16">
        <v>1.0879847727976539</v>
      </c>
      <c r="S178" s="16">
        <v>14.58682488871356</v>
      </c>
      <c r="T178" s="20" t="s">
        <v>125</v>
      </c>
      <c r="U178" s="10">
        <v>8</v>
      </c>
      <c r="V178" s="20" t="s">
        <v>30</v>
      </c>
      <c r="W178" s="10">
        <v>6</v>
      </c>
      <c r="X178" s="20" t="s">
        <v>30</v>
      </c>
      <c r="Y178" s="10">
        <v>6</v>
      </c>
      <c r="Z178" s="20" t="s">
        <v>30</v>
      </c>
      <c r="AA178" s="15">
        <v>6</v>
      </c>
      <c r="AB178" s="11">
        <v>0.90376383044819875</v>
      </c>
      <c r="AC178" s="10">
        <v>25.224831761089547</v>
      </c>
      <c r="AD178" s="19">
        <v>73.871404408462254</v>
      </c>
      <c r="AE178" s="12"/>
      <c r="AF178" s="10"/>
      <c r="AG178" s="10"/>
      <c r="AH178" s="10"/>
      <c r="AI178" s="10"/>
      <c r="AJ178" s="10">
        <v>38.303712384223253</v>
      </c>
      <c r="AK178" s="10">
        <v>41.727759671608737</v>
      </c>
      <c r="AL178" s="10">
        <v>44.602524253417087</v>
      </c>
      <c r="AM178" s="10">
        <v>37.761862395109787</v>
      </c>
      <c r="AN178" s="10">
        <v>22.487028747433264</v>
      </c>
      <c r="AO178" s="10">
        <v>13.869243113436987</v>
      </c>
      <c r="AP178" s="10">
        <v>22.539541317032633</v>
      </c>
      <c r="AQ178" s="10">
        <v>121.03</v>
      </c>
      <c r="AR178" s="10">
        <v>26.400679141211398</v>
      </c>
      <c r="AS178" s="10">
        <v>17.667902933644079</v>
      </c>
      <c r="AT178" s="10">
        <v>4.0235550294951379</v>
      </c>
      <c r="AU178" s="10">
        <v>0.84469551197701465</v>
      </c>
      <c r="AV178" s="16">
        <v>0.48269730436257158</v>
      </c>
      <c r="AW178" s="19">
        <v>225.39541317032632</v>
      </c>
      <c r="AX178" s="1" t="s">
        <v>120</v>
      </c>
      <c r="AY178" s="23">
        <v>27.566929133858299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0.90376383044819875</v>
      </c>
      <c r="BG178" s="24">
        <v>25.224831761089547</v>
      </c>
      <c r="BH178" s="24">
        <v>73.871404408462254</v>
      </c>
      <c r="BI178" s="21"/>
      <c r="BJ178" s="25">
        <f t="shared" ca="1" si="18"/>
        <v>0.6133243568602802</v>
      </c>
      <c r="BK178" s="24">
        <f t="shared" ca="1" si="19"/>
        <v>107.23925082223805</v>
      </c>
      <c r="BL178" s="23">
        <f t="shared" si="20"/>
        <v>1.1069616902057384</v>
      </c>
      <c r="BM178" s="23">
        <f t="shared" ca="1" si="21"/>
        <v>1.915884253158463</v>
      </c>
      <c r="BN178" s="22">
        <f t="shared" si="22"/>
        <v>1.9878700810802159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0.48897000000000002</v>
      </c>
      <c r="D179">
        <v>4.7320000000000001E-2</v>
      </c>
      <c r="E179">
        <v>-1.6060000000000001E-2</v>
      </c>
      <c r="F179">
        <v>1.94635</v>
      </c>
      <c r="G179">
        <v>1.99895</v>
      </c>
      <c r="H179" s="21"/>
      <c r="I179" s="17">
        <f t="shared" si="16"/>
        <v>27.230971128608925</v>
      </c>
      <c r="J179" s="16">
        <f t="shared" si="17"/>
        <v>-27.730971128608925</v>
      </c>
      <c r="K179" s="10">
        <v>115</v>
      </c>
      <c r="L179" s="16">
        <v>3110.0721784776856</v>
      </c>
      <c r="M179" s="16">
        <v>1421.0958005249406</v>
      </c>
      <c r="N179" s="16">
        <v>11.800087489063866</v>
      </c>
      <c r="O179" s="16">
        <v>92.886851129363436</v>
      </c>
      <c r="P179" s="16">
        <v>93.098634495866506</v>
      </c>
      <c r="Q179" s="16">
        <v>1.1234746162309426</v>
      </c>
      <c r="R179" s="16">
        <v>1.2067573518286392</v>
      </c>
      <c r="S179" s="16">
        <v>14.707178229379512</v>
      </c>
      <c r="T179" s="20" t="s">
        <v>125</v>
      </c>
      <c r="U179" s="10">
        <v>8</v>
      </c>
      <c r="V179" s="20" t="s">
        <v>30</v>
      </c>
      <c r="W179" s="10">
        <v>6</v>
      </c>
      <c r="X179" s="20" t="s">
        <v>30</v>
      </c>
      <c r="Y179" s="10">
        <v>6</v>
      </c>
      <c r="Z179" s="20" t="s">
        <v>30</v>
      </c>
      <c r="AA179" s="15">
        <v>6</v>
      </c>
      <c r="AB179" s="11">
        <v>0.94539638474076071</v>
      </c>
      <c r="AC179" s="10">
        <v>26.382129775659465</v>
      </c>
      <c r="AD179" s="19">
        <v>72.672473839599775</v>
      </c>
      <c r="AE179" s="12"/>
      <c r="AF179" s="10"/>
      <c r="AG179" s="10"/>
      <c r="AH179" s="10"/>
      <c r="AI179" s="10"/>
      <c r="AJ179" s="10">
        <v>38.457526492441545</v>
      </c>
      <c r="AK179" s="10">
        <v>41.86296690496539</v>
      </c>
      <c r="AL179" s="10">
        <v>44.755814992412425</v>
      </c>
      <c r="AM179" s="10">
        <v>37.982397587189986</v>
      </c>
      <c r="AN179" s="10">
        <v>23.221712782340859</v>
      </c>
      <c r="AO179" s="10">
        <v>14.515628197222652</v>
      </c>
      <c r="AP179" s="10">
        <v>23.274658623966626</v>
      </c>
      <c r="AQ179" s="10">
        <v>121.03</v>
      </c>
      <c r="AR179" s="10">
        <v>27.391022257360348</v>
      </c>
      <c r="AS179" s="10">
        <v>18.632839097287583</v>
      </c>
      <c r="AT179" s="10">
        <v>4.1052238713926501</v>
      </c>
      <c r="AU179" s="10">
        <v>0.85368362409694998</v>
      </c>
      <c r="AV179" s="16">
        <v>0.50886345065121796</v>
      </c>
      <c r="AW179" s="19">
        <v>232.74658623966627</v>
      </c>
      <c r="AX179" s="1" t="s">
        <v>120</v>
      </c>
      <c r="AY179" s="23">
        <v>27.7309711286089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0.94539638474076071</v>
      </c>
      <c r="BG179" s="24">
        <v>26.382129775659465</v>
      </c>
      <c r="BH179" s="24">
        <v>72.672473839599775</v>
      </c>
      <c r="BI179" s="21"/>
      <c r="BJ179" s="25">
        <f t="shared" ca="1" si="18"/>
        <v>0.62100773440516044</v>
      </c>
      <c r="BK179" s="24">
        <f t="shared" ca="1" si="19"/>
        <v>110.71307762498435</v>
      </c>
      <c r="BL179" s="23">
        <f t="shared" si="20"/>
        <v>1.2272563410065864</v>
      </c>
      <c r="BM179" s="23">
        <f t="shared" ca="1" si="21"/>
        <v>1.9355155099226793</v>
      </c>
      <c r="BN179" s="22">
        <f t="shared" si="22"/>
        <v>2.0059903164278627</v>
      </c>
      <c r="BO179" s="21"/>
      <c r="BP179" s="2"/>
    </row>
    <row r="180" spans="1:68" x14ac:dyDescent="0.2">
      <c r="A180">
        <v>8.35</v>
      </c>
      <c r="B180">
        <v>2.11</v>
      </c>
      <c r="C180">
        <v>0.46144000000000002</v>
      </c>
      <c r="D180">
        <v>4.7230000000000001E-2</v>
      </c>
      <c r="E180">
        <v>-1.7100000000000001E-2</v>
      </c>
      <c r="F180">
        <v>1.9495</v>
      </c>
      <c r="G180">
        <v>2.0015999999999998</v>
      </c>
      <c r="H180" s="21"/>
      <c r="I180" s="17">
        <f t="shared" si="16"/>
        <v>27.395013123359579</v>
      </c>
      <c r="J180" s="16">
        <f t="shared" si="17"/>
        <v>-27.895013123359579</v>
      </c>
      <c r="K180" s="10">
        <v>115</v>
      </c>
      <c r="L180" s="16">
        <v>3128.9370078740108</v>
      </c>
      <c r="M180" s="16">
        <v>1429.7244094488251</v>
      </c>
      <c r="N180" s="16">
        <v>11.871172353455817</v>
      </c>
      <c r="O180" s="16">
        <v>85.591683778234085</v>
      </c>
      <c r="P180" s="16">
        <v>85.799461785559785</v>
      </c>
      <c r="Q180" s="16">
        <v>1.1228346623356211</v>
      </c>
      <c r="R180" s="16">
        <v>1.3086733167883302</v>
      </c>
      <c r="S180" s="16">
        <v>14.429028286507087</v>
      </c>
      <c r="T180" s="20" t="s">
        <v>125</v>
      </c>
      <c r="U180" s="10">
        <v>8</v>
      </c>
      <c r="V180" s="20" t="s">
        <v>142</v>
      </c>
      <c r="W180" s="10">
        <v>5</v>
      </c>
      <c r="X180" s="20" t="s">
        <v>30</v>
      </c>
      <c r="Y180" s="10">
        <v>6</v>
      </c>
      <c r="Z180" s="20" t="s">
        <v>30</v>
      </c>
      <c r="AA180" s="15">
        <v>6</v>
      </c>
      <c r="AB180" s="11">
        <v>1.082442872159433</v>
      </c>
      <c r="AC180" s="10">
        <v>29.513810460518002</v>
      </c>
      <c r="AD180" s="19">
        <v>69.403746667322565</v>
      </c>
      <c r="AE180" s="12"/>
      <c r="AF180" s="10"/>
      <c r="AG180" s="10"/>
      <c r="AH180" s="10"/>
      <c r="AI180" s="10"/>
      <c r="AJ180" s="10">
        <v>37.935221947892408</v>
      </c>
      <c r="AK180" s="10">
        <v>41.403862118964412</v>
      </c>
      <c r="AL180" s="10">
        <v>44.234638979695653</v>
      </c>
      <c r="AM180" s="10">
        <v>37.434959633916982</v>
      </c>
      <c r="AN180" s="10">
        <v>21.397920944558521</v>
      </c>
      <c r="AO180" s="10">
        <v>13.492604324076146</v>
      </c>
      <c r="AP180" s="10">
        <v>21.449865446389946</v>
      </c>
      <c r="AQ180" s="10">
        <v>121.03</v>
      </c>
      <c r="AR180" s="10">
        <v>24.459978875250808</v>
      </c>
      <c r="AS180" s="10">
        <v>15.768824607530494</v>
      </c>
      <c r="AT180" s="10">
        <v>3.8097052069869028</v>
      </c>
      <c r="AU180" s="10">
        <v>0.82019075678047559</v>
      </c>
      <c r="AV180" s="16">
        <v>0.44054580655017683</v>
      </c>
      <c r="AW180" s="19">
        <v>214.49865446389947</v>
      </c>
      <c r="AX180" s="1" t="s">
        <v>120</v>
      </c>
      <c r="AY180" s="23">
        <v>27.8950131233596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1.082442872159433</v>
      </c>
      <c r="BG180" s="24">
        <v>29.513810460518002</v>
      </c>
      <c r="BH180" s="24">
        <v>69.403746667322565</v>
      </c>
      <c r="BI180" s="21"/>
      <c r="BJ180" s="25">
        <f t="shared" ca="1" si="18"/>
        <v>0.64014084642903391</v>
      </c>
      <c r="BK180" s="24">
        <f t="shared" ca="1" si="19"/>
        <v>102.25963432831941</v>
      </c>
      <c r="BL180" s="23">
        <f t="shared" si="20"/>
        <v>1.3329788708852259</v>
      </c>
      <c r="BM180" s="23">
        <f t="shared" ca="1" si="21"/>
        <v>1.9851985632196862</v>
      </c>
      <c r="BN180" s="22">
        <f t="shared" si="22"/>
        <v>2.0558218703548001</v>
      </c>
      <c r="BO180" s="21"/>
      <c r="BP180" s="2"/>
    </row>
    <row r="181" spans="1:68" x14ac:dyDescent="0.2">
      <c r="A181">
        <v>8.4</v>
      </c>
      <c r="B181">
        <v>2.0699999999999998</v>
      </c>
      <c r="C181">
        <v>0.42784</v>
      </c>
      <c r="D181">
        <v>3.431E-2</v>
      </c>
      <c r="E181">
        <v>-1.7479999999999999E-2</v>
      </c>
      <c r="F181">
        <v>1.9556500000000001</v>
      </c>
      <c r="G181">
        <v>2.00535</v>
      </c>
      <c r="H181" s="21"/>
      <c r="I181" s="17">
        <f t="shared" si="16"/>
        <v>27.559055118110237</v>
      </c>
      <c r="J181" s="16">
        <f t="shared" si="17"/>
        <v>-28.059055118110237</v>
      </c>
      <c r="K181" s="10">
        <v>115</v>
      </c>
      <c r="L181" s="16">
        <v>3147.8018372703364</v>
      </c>
      <c r="M181" s="16">
        <v>1438.3530183727098</v>
      </c>
      <c r="N181" s="16">
        <v>11.94225721784777</v>
      </c>
      <c r="O181" s="16">
        <v>76.688028747433265</v>
      </c>
      <c r="P181" s="16">
        <v>76.894343258136473</v>
      </c>
      <c r="Q181" s="16">
        <v>1.0309657253628124</v>
      </c>
      <c r="R181" s="16">
        <v>1.3407562659087047</v>
      </c>
      <c r="S181" s="16">
        <v>14.327396576611397</v>
      </c>
      <c r="T181" s="20" t="s">
        <v>125</v>
      </c>
      <c r="U181" s="10">
        <v>7</v>
      </c>
      <c r="V181" s="20" t="s">
        <v>142</v>
      </c>
      <c r="W181" s="10">
        <v>5</v>
      </c>
      <c r="X181" s="20" t="s">
        <v>30</v>
      </c>
      <c r="Y181" s="10">
        <v>6</v>
      </c>
      <c r="Z181" s="20" t="s">
        <v>121</v>
      </c>
      <c r="AA181" s="15">
        <v>5</v>
      </c>
      <c r="AB181" s="11">
        <v>1.2436182071557624</v>
      </c>
      <c r="AC181" s="10">
        <v>32.289265323243569</v>
      </c>
      <c r="AD181" s="19">
        <v>66.467116469600668</v>
      </c>
      <c r="AE181" s="12"/>
      <c r="AF181" s="10"/>
      <c r="AG181" s="10"/>
      <c r="AH181" s="10"/>
      <c r="AI181" s="10"/>
      <c r="AJ181" s="10">
        <v>37.234932128293117</v>
      </c>
      <c r="AK181" s="10">
        <v>40.788364022251109</v>
      </c>
      <c r="AL181" s="10">
        <v>43.532966103773589</v>
      </c>
      <c r="AM181" s="10">
        <v>36.767075744360234</v>
      </c>
      <c r="AN181" s="10">
        <v>25.56267624914442</v>
      </c>
      <c r="AO181" s="10">
        <v>12.109084670760847</v>
      </c>
      <c r="AP181" s="10">
        <v>19.223585814534118</v>
      </c>
      <c r="AQ181" s="10">
        <v>117.845</v>
      </c>
      <c r="AR181" s="10">
        <v>20.566407461589609</v>
      </c>
      <c r="AS181" s="10">
        <v>11.964980373492589</v>
      </c>
      <c r="AT181" s="10">
        <v>3.4430607580338837</v>
      </c>
      <c r="AU181" s="10">
        <v>0.77761302300890633</v>
      </c>
      <c r="AV181" s="16">
        <v>0.37370061676241317</v>
      </c>
      <c r="AW181" s="19">
        <v>192.23585814534118</v>
      </c>
      <c r="AX181" s="1" t="s">
        <v>120</v>
      </c>
      <c r="AY181" s="23">
        <v>28.059055118110201</v>
      </c>
      <c r="AZ181" s="18">
        <v>0</v>
      </c>
      <c r="BA181" s="18">
        <v>0</v>
      </c>
      <c r="BB181" s="18">
        <v>100</v>
      </c>
      <c r="BC181" s="18">
        <v>0</v>
      </c>
      <c r="BD181" s="18">
        <v>100</v>
      </c>
      <c r="BE181" s="18">
        <v>0</v>
      </c>
      <c r="BF181" s="24">
        <v>1.2436182071557624</v>
      </c>
      <c r="BG181" s="24">
        <v>32.289265323243569</v>
      </c>
      <c r="BH181" s="24">
        <v>66.467116469600668</v>
      </c>
      <c r="BI181" s="21"/>
      <c r="BJ181" s="25">
        <f t="shared" ca="1" si="18"/>
        <v>0.65667096651844914</v>
      </c>
      <c r="BK181" s="24">
        <f t="shared" ca="1" si="19"/>
        <v>91.671977226872286</v>
      </c>
      <c r="BL181" s="23">
        <f t="shared" si="20"/>
        <v>1.3687727970526393</v>
      </c>
      <c r="BM181" s="23">
        <f t="shared" ca="1" si="21"/>
        <v>2.028049616688719</v>
      </c>
      <c r="BN181" s="22">
        <f t="shared" si="22"/>
        <v>2.0989418450114847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0.41855999999999999</v>
      </c>
      <c r="D182">
        <v>2.1700000000000001E-2</v>
      </c>
      <c r="E182">
        <v>-1.7659999999999999E-2</v>
      </c>
      <c r="F182">
        <v>1.9527000000000001</v>
      </c>
      <c r="G182">
        <v>2.0052300000000001</v>
      </c>
      <c r="H182" s="21"/>
      <c r="I182" s="17">
        <f t="shared" si="16"/>
        <v>27.723097112860888</v>
      </c>
      <c r="J182" s="16">
        <f t="shared" si="17"/>
        <v>-28.223097112860888</v>
      </c>
      <c r="K182" s="10">
        <v>115</v>
      </c>
      <c r="L182" s="16">
        <v>3166.6666666666611</v>
      </c>
      <c r="M182" s="16">
        <v>1446.9816272965941</v>
      </c>
      <c r="N182" s="16">
        <v>12.013342082239719</v>
      </c>
      <c r="O182" s="16">
        <v>74.228924024640648</v>
      </c>
      <c r="P182" s="16">
        <v>74.434545300101618</v>
      </c>
      <c r="Q182" s="16">
        <v>0.94130107402944407</v>
      </c>
      <c r="R182" s="16">
        <v>1.2646024372612901</v>
      </c>
      <c r="S182" s="16">
        <v>14.279255240345014</v>
      </c>
      <c r="T182" s="20" t="s">
        <v>125</v>
      </c>
      <c r="U182" s="10">
        <v>8</v>
      </c>
      <c r="V182" s="20" t="s">
        <v>142</v>
      </c>
      <c r="W182" s="10">
        <v>5</v>
      </c>
      <c r="X182" s="20" t="s">
        <v>30</v>
      </c>
      <c r="Y182" s="10">
        <v>6</v>
      </c>
      <c r="Z182" s="20" t="s">
        <v>121</v>
      </c>
      <c r="AA182" s="15">
        <v>5</v>
      </c>
      <c r="AB182" s="11">
        <v>1.2080186592244502</v>
      </c>
      <c r="AC182" s="10">
        <v>31.737289530245079</v>
      </c>
      <c r="AD182" s="19">
        <v>67.054691810530471</v>
      </c>
      <c r="AE182" s="12"/>
      <c r="AF182" s="10"/>
      <c r="AG182" s="10"/>
      <c r="AH182" s="10"/>
      <c r="AI182" s="10"/>
      <c r="AJ182" s="10">
        <v>36.998679374669749</v>
      </c>
      <c r="AK182" s="10">
        <v>40.580724737271716</v>
      </c>
      <c r="AL182" s="10">
        <v>43.295494694354275</v>
      </c>
      <c r="AM182" s="10">
        <v>36.582590897507622</v>
      </c>
      <c r="AN182" s="10">
        <v>18.557231006160162</v>
      </c>
      <c r="AO182" s="10">
        <v>11.630207572722572</v>
      </c>
      <c r="AP182" s="10">
        <v>18.608636325025405</v>
      </c>
      <c r="AQ182" s="10">
        <v>121.03</v>
      </c>
      <c r="AR182" s="10">
        <v>19.331054538113705</v>
      </c>
      <c r="AS182" s="10">
        <v>10.756715306913247</v>
      </c>
      <c r="AT182" s="10">
        <v>3.3229024720698486</v>
      </c>
      <c r="AU182" s="10">
        <v>0.76327467877370758</v>
      </c>
      <c r="AV182" s="16">
        <v>0.35834216236710614</v>
      </c>
      <c r="AW182" s="19">
        <v>186.08636325025404</v>
      </c>
      <c r="AX182" s="1" t="s">
        <v>120</v>
      </c>
      <c r="AY182" s="23">
        <v>28.223097112860899</v>
      </c>
      <c r="AZ182" s="18">
        <v>0</v>
      </c>
      <c r="BA182" s="18">
        <v>0</v>
      </c>
      <c r="BB182" s="18">
        <v>100</v>
      </c>
      <c r="BC182" s="18">
        <v>0</v>
      </c>
      <c r="BD182" s="18">
        <v>100</v>
      </c>
      <c r="BE182" s="18">
        <v>0</v>
      </c>
      <c r="BF182" s="24">
        <v>1.2080186592244502</v>
      </c>
      <c r="BG182" s="24">
        <v>31.737289530245079</v>
      </c>
      <c r="BH182" s="24">
        <v>67.054691810530471</v>
      </c>
      <c r="BI182" s="21"/>
      <c r="BJ182" s="25">
        <f t="shared" ca="1" si="18"/>
        <v>0.6552284039408347</v>
      </c>
      <c r="BK182" s="24">
        <f t="shared" ca="1" si="19"/>
        <v>88.270485407892863</v>
      </c>
      <c r="BL182" s="23">
        <f t="shared" si="20"/>
        <v>1.2920870478569757</v>
      </c>
      <c r="BM182" s="23">
        <f t="shared" ca="1" si="21"/>
        <v>2.02372827470623</v>
      </c>
      <c r="BN182" s="22">
        <f t="shared" si="22"/>
        <v>2.0936609996427409</v>
      </c>
      <c r="BO182" s="21"/>
      <c r="BP182" s="2"/>
    </row>
    <row r="183" spans="1:68" x14ac:dyDescent="0.2">
      <c r="A183">
        <v>8.5</v>
      </c>
      <c r="B183">
        <v>2.0699999999999998</v>
      </c>
      <c r="C183">
        <v>0.40109</v>
      </c>
      <c r="D183">
        <v>1.873E-2</v>
      </c>
      <c r="E183">
        <v>-1.77E-2</v>
      </c>
      <c r="F183">
        <v>1.9510000000000001</v>
      </c>
      <c r="G183">
        <v>2.0059300000000002</v>
      </c>
      <c r="H183" s="21"/>
      <c r="I183" s="17">
        <f t="shared" si="16"/>
        <v>27.887139107611546</v>
      </c>
      <c r="J183" s="16">
        <f t="shared" si="17"/>
        <v>-28.387139107611546</v>
      </c>
      <c r="K183" s="10">
        <v>115</v>
      </c>
      <c r="L183" s="16">
        <v>3185.5314960629867</v>
      </c>
      <c r="M183" s="16">
        <v>1455.6102362204788</v>
      </c>
      <c r="N183" s="16">
        <v>12.08442694663167</v>
      </c>
      <c r="O183" s="16">
        <v>69.599553388090342</v>
      </c>
      <c r="P183" s="16">
        <v>69.805020611275253</v>
      </c>
      <c r="Q183" s="16">
        <v>0.92018259548383707</v>
      </c>
      <c r="R183" s="16">
        <v>1.3182183565392496</v>
      </c>
      <c r="S183" s="16">
        <v>14.268557165619152</v>
      </c>
      <c r="T183" s="20" t="s">
        <v>125</v>
      </c>
      <c r="U183" s="10">
        <v>7</v>
      </c>
      <c r="V183" s="20" t="s">
        <v>142</v>
      </c>
      <c r="W183" s="10">
        <v>5</v>
      </c>
      <c r="X183" s="20" t="s">
        <v>142</v>
      </c>
      <c r="Y183" s="10">
        <v>5</v>
      </c>
      <c r="Z183" s="20" t="s">
        <v>121</v>
      </c>
      <c r="AA183" s="15">
        <v>5</v>
      </c>
      <c r="AB183" s="11">
        <v>1.3674003499996701</v>
      </c>
      <c r="AC183" s="10">
        <v>34.008751253798053</v>
      </c>
      <c r="AD183" s="19">
        <v>64.623848396202277</v>
      </c>
      <c r="AE183" s="12"/>
      <c r="AF183" s="10"/>
      <c r="AG183" s="10"/>
      <c r="AH183" s="10"/>
      <c r="AI183" s="10"/>
      <c r="AJ183" s="10">
        <v>36.564263714193814</v>
      </c>
      <c r="AK183" s="10">
        <v>40.198924930707186</v>
      </c>
      <c r="AL183" s="10">
        <v>42.857843683494082</v>
      </c>
      <c r="AM183" s="10">
        <v>36.235376545845646</v>
      </c>
      <c r="AN183" s="10">
        <v>23.199851129363449</v>
      </c>
      <c r="AO183" s="10">
        <v>10.95734082187554</v>
      </c>
      <c r="AP183" s="10">
        <v>17.451255152818813</v>
      </c>
      <c r="AQ183" s="10">
        <v>117.845</v>
      </c>
      <c r="AR183" s="10">
        <v>17.003211349230675</v>
      </c>
      <c r="AS183" s="10">
        <v>8.4817210480643759</v>
      </c>
      <c r="AT183" s="10">
        <v>3.1145886063799773</v>
      </c>
      <c r="AU183" s="10">
        <v>0.73815544123563026</v>
      </c>
      <c r="AV183" s="16">
        <v>0.33386170342440996</v>
      </c>
      <c r="AW183" s="19">
        <v>174.51255152818814</v>
      </c>
      <c r="AX183" s="1" t="s">
        <v>120</v>
      </c>
      <c r="AY183" s="23">
        <v>28.3871391076115</v>
      </c>
      <c r="AZ183" s="18">
        <v>0</v>
      </c>
      <c r="BA183" s="18">
        <v>0</v>
      </c>
      <c r="BB183" s="18">
        <v>100</v>
      </c>
      <c r="BC183" s="18">
        <v>0</v>
      </c>
      <c r="BD183" s="18">
        <v>100</v>
      </c>
      <c r="BE183" s="18">
        <v>0</v>
      </c>
      <c r="BF183" s="24">
        <v>1.3674003499996701</v>
      </c>
      <c r="BG183" s="24">
        <v>34.008751253798053</v>
      </c>
      <c r="BH183" s="24">
        <v>64.623848396202277</v>
      </c>
      <c r="BI183" s="21"/>
      <c r="BJ183" s="25">
        <f t="shared" ca="1" si="18"/>
        <v>0.66820300156029466</v>
      </c>
      <c r="BK183" s="24">
        <f t="shared" ca="1" si="19"/>
        <v>82.730931968382961</v>
      </c>
      <c r="BL183" s="23">
        <f t="shared" si="20"/>
        <v>1.3489989406283041</v>
      </c>
      <c r="BM183" s="23">
        <f t="shared" ca="1" si="21"/>
        <v>2.0572472482016266</v>
      </c>
      <c r="BN183" s="22">
        <f t="shared" si="22"/>
        <v>2.1266761634585745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0.37942999999999999</v>
      </c>
      <c r="D184">
        <v>1.6750000000000001E-2</v>
      </c>
      <c r="E184">
        <v>-1.7440000000000001E-2</v>
      </c>
      <c r="F184">
        <v>1.9492499999999999</v>
      </c>
      <c r="G184">
        <v>2.0041000000000002</v>
      </c>
      <c r="H184" s="21"/>
      <c r="I184" s="17">
        <f t="shared" si="16"/>
        <v>28.051181102362207</v>
      </c>
      <c r="J184" s="16">
        <f t="shared" si="17"/>
        <v>-28.551181102362207</v>
      </c>
      <c r="K184" s="10">
        <v>115</v>
      </c>
      <c r="L184" s="16">
        <v>3204.3963254593127</v>
      </c>
      <c r="M184" s="16">
        <v>1464.2388451443635</v>
      </c>
      <c r="N184" s="16">
        <v>12.155511811023622</v>
      </c>
      <c r="O184" s="16">
        <v>63.859875770020516</v>
      </c>
      <c r="P184" s="16">
        <v>64.066344332999776</v>
      </c>
      <c r="Q184" s="16">
        <v>0.90610360978676574</v>
      </c>
      <c r="R184" s="16">
        <v>1.4143207626723335</v>
      </c>
      <c r="S184" s="16">
        <v>14.338094651337258</v>
      </c>
      <c r="T184" s="20" t="s">
        <v>125</v>
      </c>
      <c r="U184" s="10">
        <v>7</v>
      </c>
      <c r="V184" s="20" t="s">
        <v>142</v>
      </c>
      <c r="W184" s="10">
        <v>5</v>
      </c>
      <c r="X184" s="20" t="s">
        <v>142</v>
      </c>
      <c r="Y184" s="10">
        <v>5</v>
      </c>
      <c r="Z184" s="20" t="s">
        <v>121</v>
      </c>
      <c r="AA184" s="15">
        <v>5</v>
      </c>
      <c r="AB184" s="11">
        <v>1.6943962976531992</v>
      </c>
      <c r="AC184" s="10">
        <v>37.54828504336264</v>
      </c>
      <c r="AD184" s="19">
        <v>60.757318658984161</v>
      </c>
      <c r="AE184" s="12"/>
      <c r="AF184" s="10"/>
      <c r="AG184" s="10"/>
      <c r="AH184" s="10"/>
      <c r="AI184" s="10"/>
      <c r="AJ184" s="10">
        <v>35.988852425662849</v>
      </c>
      <c r="AK184" s="10">
        <v>39.693196230492553</v>
      </c>
      <c r="AL184" s="10">
        <v>42.27615629498613</v>
      </c>
      <c r="AM184" s="10">
        <v>35.804975824974981</v>
      </c>
      <c r="AN184" s="10">
        <v>21.286625256673506</v>
      </c>
      <c r="AO184" s="10">
        <v>10.141843321139451</v>
      </c>
      <c r="AP184" s="10">
        <v>16.016586083249944</v>
      </c>
      <c r="AQ184" s="10">
        <v>117.845</v>
      </c>
      <c r="AR184" s="10">
        <v>13.932163313412339</v>
      </c>
      <c r="AS184" s="10">
        <v>5.4810505545891264</v>
      </c>
      <c r="AT184" s="10">
        <v>2.8561470095296912</v>
      </c>
      <c r="AU184" s="10">
        <v>0.70630548389415337</v>
      </c>
      <c r="AV184" s="16">
        <v>0.30792679114926097</v>
      </c>
      <c r="AW184" s="19">
        <v>160.16586083249945</v>
      </c>
      <c r="AX184" s="1" t="s">
        <v>120</v>
      </c>
      <c r="AY184" s="23">
        <v>28.5511811023622</v>
      </c>
      <c r="AZ184" s="18">
        <v>0</v>
      </c>
      <c r="BA184" s="18">
        <v>0</v>
      </c>
      <c r="BB184" s="18">
        <v>100</v>
      </c>
      <c r="BC184" s="18">
        <v>0</v>
      </c>
      <c r="BD184" s="18">
        <v>100</v>
      </c>
      <c r="BE184" s="18">
        <v>0</v>
      </c>
      <c r="BF184" s="24">
        <v>1.6943962976531992</v>
      </c>
      <c r="BG184" s="24">
        <v>37.54828504336264</v>
      </c>
      <c r="BH184" s="24">
        <v>60.757318658984161</v>
      </c>
      <c r="BI184" s="21"/>
      <c r="BJ184" s="25">
        <f t="shared" ca="1" si="18"/>
        <v>0.68691126112722922</v>
      </c>
      <c r="BK184" s="24">
        <f t="shared" ca="1" si="19"/>
        <v>75.985027460387585</v>
      </c>
      <c r="BL184" s="23">
        <f t="shared" si="20"/>
        <v>1.4505979275164202</v>
      </c>
      <c r="BM184" s="23">
        <f t="shared" ca="1" si="21"/>
        <v>2.1058152031864581</v>
      </c>
      <c r="BN184" s="22">
        <f t="shared" si="22"/>
        <v>2.1748627453905334</v>
      </c>
      <c r="BO184" s="21"/>
      <c r="BP184" s="2"/>
    </row>
    <row r="185" spans="1:68" x14ac:dyDescent="0.2">
      <c r="A185">
        <v>8.6</v>
      </c>
      <c r="B185">
        <v>2.0699999999999998</v>
      </c>
      <c r="C185">
        <v>0.36281000000000002</v>
      </c>
      <c r="D185">
        <v>7.8200000000000006E-3</v>
      </c>
      <c r="E185">
        <v>-1.762E-2</v>
      </c>
      <c r="F185">
        <v>1.9524999999999999</v>
      </c>
      <c r="G185">
        <v>2.0082800000000001</v>
      </c>
      <c r="H185" s="21"/>
      <c r="I185" s="17">
        <f t="shared" si="16"/>
        <v>28.215223097112858</v>
      </c>
      <c r="J185" s="16">
        <f t="shared" si="17"/>
        <v>-28.715223097112858</v>
      </c>
      <c r="K185" s="10">
        <v>115</v>
      </c>
      <c r="L185" s="16">
        <v>3223.2611548556374</v>
      </c>
      <c r="M185" s="16">
        <v>1472.8674540682478</v>
      </c>
      <c r="N185" s="16">
        <v>12.226596675415571</v>
      </c>
      <c r="O185" s="16">
        <v>59.455746406570839</v>
      </c>
      <c r="P185" s="16">
        <v>59.661521734307861</v>
      </c>
      <c r="Q185" s="16">
        <v>0.84260596217320671</v>
      </c>
      <c r="R185" s="16">
        <v>1.4123105440146244</v>
      </c>
      <c r="S185" s="16">
        <v>14.289953315070875</v>
      </c>
      <c r="T185" s="20" t="s">
        <v>125</v>
      </c>
      <c r="U185" s="10">
        <v>7</v>
      </c>
      <c r="V185" s="20" t="s">
        <v>142</v>
      </c>
      <c r="W185" s="10">
        <v>5</v>
      </c>
      <c r="X185" s="20" t="s">
        <v>142</v>
      </c>
      <c r="Y185" s="10">
        <v>5</v>
      </c>
      <c r="Z185" s="20" t="s">
        <v>121</v>
      </c>
      <c r="AA185" s="15">
        <v>5</v>
      </c>
      <c r="AB185" s="11">
        <v>1.8796198477642037</v>
      </c>
      <c r="AC185" s="10">
        <v>39.142120153934492</v>
      </c>
      <c r="AD185" s="19">
        <v>58.978259998301304</v>
      </c>
      <c r="AE185" s="12"/>
      <c r="AF185" s="10"/>
      <c r="AG185" s="10"/>
      <c r="AH185" s="10"/>
      <c r="AI185" s="10"/>
      <c r="AJ185" s="10">
        <v>35.498418009366702</v>
      </c>
      <c r="AK185" s="10">
        <v>39.262128316894568</v>
      </c>
      <c r="AL185" s="10">
        <v>41.778574463837366</v>
      </c>
      <c r="AM185" s="10">
        <v>35.474614130073093</v>
      </c>
      <c r="AN185" s="10">
        <v>19.818582135523613</v>
      </c>
      <c r="AO185" s="10">
        <v>9.4409596206618716</v>
      </c>
      <c r="AP185" s="10">
        <v>14.915380433576965</v>
      </c>
      <c r="AQ185" s="10">
        <v>117.845</v>
      </c>
      <c r="AR185" s="10">
        <v>11.36367519558139</v>
      </c>
      <c r="AS185" s="10">
        <v>2.9711069903020633</v>
      </c>
      <c r="AT185" s="10">
        <v>2.6487511572518789</v>
      </c>
      <c r="AU185" s="10">
        <v>0.68006513850840389</v>
      </c>
      <c r="AV185" s="16">
        <v>0.28870234938382866</v>
      </c>
      <c r="AW185" s="19">
        <v>149.15380433576965</v>
      </c>
      <c r="AX185" s="1" t="s">
        <v>120</v>
      </c>
      <c r="AY185" s="23">
        <v>28.715223097112901</v>
      </c>
      <c r="AZ185" s="18">
        <v>0</v>
      </c>
      <c r="BA185" s="18">
        <v>0</v>
      </c>
      <c r="BB185" s="18">
        <v>100</v>
      </c>
      <c r="BC185" s="18">
        <v>0</v>
      </c>
      <c r="BD185" s="18">
        <v>100</v>
      </c>
      <c r="BE185" s="18">
        <v>0</v>
      </c>
      <c r="BF185" s="24">
        <v>1.8796198477642037</v>
      </c>
      <c r="BG185" s="24">
        <v>39.142120153934492</v>
      </c>
      <c r="BH185" s="24">
        <v>58.978259998301304</v>
      </c>
      <c r="BI185" s="21"/>
      <c r="BJ185" s="25">
        <f t="shared" ca="1" si="18"/>
        <v>0.69644565042762574</v>
      </c>
      <c r="BK185" s="24">
        <f t="shared" ca="1" si="19"/>
        <v>70.5754867193004</v>
      </c>
      <c r="BL185" s="23">
        <f t="shared" si="20"/>
        <v>1.4515203136144752</v>
      </c>
      <c r="BM185" s="23">
        <f t="shared" ca="1" si="21"/>
        <v>2.1303047585215831</v>
      </c>
      <c r="BN185" s="22">
        <f t="shared" si="22"/>
        <v>2.1985842266632507</v>
      </c>
      <c r="BO185" s="21"/>
      <c r="BP185" s="2"/>
    </row>
    <row r="186" spans="1:68" x14ac:dyDescent="0.2">
      <c r="A186">
        <v>8.65</v>
      </c>
      <c r="B186">
        <v>2.11</v>
      </c>
      <c r="C186">
        <v>0.35771999999999998</v>
      </c>
      <c r="D186">
        <v>2.2399999999999998E-3</v>
      </c>
      <c r="E186">
        <v>-1.736E-2</v>
      </c>
      <c r="F186">
        <v>1.95008</v>
      </c>
      <c r="G186">
        <v>2.0070000000000001</v>
      </c>
      <c r="H186" s="21"/>
      <c r="I186" s="17">
        <f t="shared" si="16"/>
        <v>28.379265091863516</v>
      </c>
      <c r="J186" s="16">
        <f t="shared" si="17"/>
        <v>-28.879265091863516</v>
      </c>
      <c r="K186" s="10">
        <v>115</v>
      </c>
      <c r="L186" s="16">
        <v>3242.125984251963</v>
      </c>
      <c r="M186" s="16">
        <v>1481.4960629921325</v>
      </c>
      <c r="N186" s="16">
        <v>12.297681539807522</v>
      </c>
      <c r="O186" s="16">
        <v>58.106948665297729</v>
      </c>
      <c r="P186" s="16">
        <v>58.313725332829087</v>
      </c>
      <c r="Q186" s="16">
        <v>0.80292882066327864</v>
      </c>
      <c r="R186" s="16">
        <v>1.3769122382089538</v>
      </c>
      <c r="S186" s="16">
        <v>14.359490800788983</v>
      </c>
      <c r="T186" s="20" t="s">
        <v>125</v>
      </c>
      <c r="U186" s="10">
        <v>7</v>
      </c>
      <c r="V186" s="20" t="s">
        <v>142</v>
      </c>
      <c r="W186" s="10">
        <v>5</v>
      </c>
      <c r="X186" s="20" t="s">
        <v>142</v>
      </c>
      <c r="Y186" s="10">
        <v>5</v>
      </c>
      <c r="Z186" s="20" t="s">
        <v>121</v>
      </c>
      <c r="AA186" s="15">
        <v>5</v>
      </c>
      <c r="AB186" s="11">
        <v>1.8703363221314788</v>
      </c>
      <c r="AC186" s="10">
        <v>39.067390142137143</v>
      </c>
      <c r="AD186" s="19">
        <v>59.062273535731379</v>
      </c>
      <c r="AE186" s="12"/>
      <c r="AF186" s="10"/>
      <c r="AG186" s="10"/>
      <c r="AH186" s="10"/>
      <c r="AI186" s="10"/>
      <c r="AJ186" s="10">
        <v>35.314141417920681</v>
      </c>
      <c r="AK186" s="10">
        <v>39.100149003251481</v>
      </c>
      <c r="AL186" s="10">
        <v>41.591183216303968</v>
      </c>
      <c r="AM186" s="10">
        <v>35.37352939996218</v>
      </c>
      <c r="AN186" s="10">
        <v>19.368982888432576</v>
      </c>
      <c r="AO186" s="10">
        <v>9.1975574978224621</v>
      </c>
      <c r="AP186" s="10">
        <v>14.578431333207272</v>
      </c>
      <c r="AQ186" s="10">
        <v>117.845</v>
      </c>
      <c r="AR186" s="10">
        <v>10.464195316551187</v>
      </c>
      <c r="AS186" s="10">
        <v>2.0908464885548881</v>
      </c>
      <c r="AT186" s="10">
        <v>2.571561481923256</v>
      </c>
      <c r="AU186" s="10">
        <v>0.67005041480443117</v>
      </c>
      <c r="AV186" s="16">
        <v>0.28241773704473966</v>
      </c>
      <c r="AW186" s="19">
        <v>145.78431333207271</v>
      </c>
      <c r="AX186" s="1" t="s">
        <v>120</v>
      </c>
      <c r="AY186" s="23">
        <v>28.879265091863498</v>
      </c>
      <c r="AZ186" s="18">
        <v>0</v>
      </c>
      <c r="BA186" s="18">
        <v>0</v>
      </c>
      <c r="BB186" s="18">
        <v>100</v>
      </c>
      <c r="BC186" s="18">
        <v>0</v>
      </c>
      <c r="BD186" s="18">
        <v>100</v>
      </c>
      <c r="BE186" s="18">
        <v>0</v>
      </c>
      <c r="BF186" s="24">
        <v>1.8703363221314788</v>
      </c>
      <c r="BG186" s="24">
        <v>39.067390142137143</v>
      </c>
      <c r="BH186" s="24">
        <v>59.062273535731379</v>
      </c>
      <c r="BI186" s="21"/>
      <c r="BJ186" s="25">
        <f t="shared" ca="1" si="18"/>
        <v>0.69747926500226964</v>
      </c>
      <c r="BK186" s="24">
        <f t="shared" ca="1" si="19"/>
        <v>68.671008115919918</v>
      </c>
      <c r="BL186" s="23">
        <f t="shared" si="20"/>
        <v>1.4162834968623572</v>
      </c>
      <c r="BM186" s="23">
        <f t="shared" ca="1" si="21"/>
        <v>2.1324825691696936</v>
      </c>
      <c r="BN186" s="22">
        <f t="shared" si="22"/>
        <v>2.1995267242705228</v>
      </c>
      <c r="BO186" s="21"/>
      <c r="BP186" s="2"/>
    </row>
    <row r="187" spans="1:68" x14ac:dyDescent="0.2">
      <c r="A187">
        <v>8.6999999999999993</v>
      </c>
      <c r="B187">
        <v>0.64</v>
      </c>
      <c r="C187">
        <v>0.34544000000000002</v>
      </c>
      <c r="D187">
        <v>-4.4600000000000004E-3</v>
      </c>
      <c r="E187">
        <v>-1.737E-2</v>
      </c>
      <c r="F187">
        <v>1.9529300000000001</v>
      </c>
      <c r="G187">
        <v>2.0108000000000001</v>
      </c>
      <c r="H187" s="21"/>
      <c r="I187" s="17">
        <f t="shared" si="16"/>
        <v>28.54330708661417</v>
      </c>
      <c r="J187" s="16">
        <f t="shared" si="17"/>
        <v>-29.04330708661417</v>
      </c>
      <c r="K187" s="10">
        <v>115</v>
      </c>
      <c r="L187" s="16">
        <v>3260.9908136482882</v>
      </c>
      <c r="M187" s="16">
        <v>1490.124671916017</v>
      </c>
      <c r="N187" s="16">
        <v>12.368766404199473</v>
      </c>
      <c r="O187" s="16">
        <v>54.852874743326488</v>
      </c>
      <c r="P187" s="16">
        <v>55.059612897788838</v>
      </c>
      <c r="Q187" s="16">
        <v>0.75528780845601717</v>
      </c>
      <c r="R187" s="16">
        <v>1.3717637460657648</v>
      </c>
      <c r="S187" s="16">
        <v>14.356816282107518</v>
      </c>
      <c r="T187" s="20" t="s">
        <v>125</v>
      </c>
      <c r="U187" s="10">
        <v>7</v>
      </c>
      <c r="V187" s="20" t="s">
        <v>142</v>
      </c>
      <c r="W187" s="10">
        <v>5</v>
      </c>
      <c r="X187" s="20" t="s">
        <v>142</v>
      </c>
      <c r="Y187" s="10">
        <v>5</v>
      </c>
      <c r="Z187" s="20" t="s">
        <v>121</v>
      </c>
      <c r="AA187" s="15">
        <v>5</v>
      </c>
      <c r="AB187" s="11">
        <v>2.0327013380824326</v>
      </c>
      <c r="AC187" s="10">
        <v>40.308343149480699</v>
      </c>
      <c r="AD187" s="19">
        <v>57.658955512436869</v>
      </c>
      <c r="AE187" s="12"/>
      <c r="AF187" s="10"/>
      <c r="AG187" s="10"/>
      <c r="AH187" s="10"/>
      <c r="AI187" s="10"/>
      <c r="AJ187" s="10">
        <v>34.905409109684406</v>
      </c>
      <c r="AK187" s="10">
        <v>38.740849647774567</v>
      </c>
      <c r="AL187" s="10">
        <v>41.174703857313226</v>
      </c>
      <c r="AM187" s="10">
        <v>35.129470967334164</v>
      </c>
      <c r="AN187" s="10">
        <v>18.284291581108828</v>
      </c>
      <c r="AO187" s="10">
        <v>8.6808526774810417</v>
      </c>
      <c r="AP187" s="10">
        <v>13.76490322444721</v>
      </c>
      <c r="AQ187" s="10">
        <v>117.845</v>
      </c>
      <c r="AR187" s="10">
        <v>8.3732564507327467</v>
      </c>
      <c r="AS187" s="10">
        <v>4.7220106167733526E-2</v>
      </c>
      <c r="AT187" s="10">
        <v>2.4108496334975773</v>
      </c>
      <c r="AU187" s="10">
        <v>0.64903287045656921</v>
      </c>
      <c r="AV187" s="16">
        <v>0.26686481545187968</v>
      </c>
      <c r="AW187" s="19">
        <v>137.6490322444721</v>
      </c>
      <c r="AX187" s="1" t="s">
        <v>120</v>
      </c>
      <c r="AY187" s="23">
        <v>29.043307086614199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2.0327013380824326</v>
      </c>
      <c r="BG187" s="24">
        <v>40.308343149480699</v>
      </c>
      <c r="BH187" s="24">
        <v>57.658955512436869</v>
      </c>
      <c r="BI187" s="21"/>
      <c r="BJ187" s="25">
        <f t="shared" ca="1" si="18"/>
        <v>0.70519278014471065</v>
      </c>
      <c r="BK187" s="24">
        <f t="shared" ca="1" si="19"/>
        <v>64.631836716393877</v>
      </c>
      <c r="BL187" s="23">
        <f t="shared" si="20"/>
        <v>1.4136258353579256</v>
      </c>
      <c r="BM187" s="23">
        <f t="shared" ca="1" si="21"/>
        <v>2.1521929272398435</v>
      </c>
      <c r="BN187" s="22">
        <f t="shared" si="22"/>
        <v>2.2181933302428627</v>
      </c>
      <c r="BO187" s="21"/>
      <c r="BP187" s="2"/>
    </row>
    <row r="188" spans="1:68" x14ac:dyDescent="0.2">
      <c r="A188">
        <v>8.75</v>
      </c>
      <c r="B188">
        <v>2.0699999999999998</v>
      </c>
      <c r="C188">
        <v>0.33759</v>
      </c>
      <c r="D188">
        <v>-1.115E-2</v>
      </c>
      <c r="E188">
        <v>-1.7309999999999999E-2</v>
      </c>
      <c r="F188">
        <v>1.9539</v>
      </c>
      <c r="G188">
        <v>2.0135999999999998</v>
      </c>
      <c r="H188" s="21"/>
      <c r="I188" s="17">
        <f t="shared" si="16"/>
        <v>28.707349081364828</v>
      </c>
      <c r="J188" s="16">
        <f t="shared" si="17"/>
        <v>-29.207349081364828</v>
      </c>
      <c r="K188" s="10">
        <v>115</v>
      </c>
      <c r="L188" s="16">
        <v>3279.8556430446138</v>
      </c>
      <c r="M188" s="16">
        <v>1498.7532808399017</v>
      </c>
      <c r="N188" s="16">
        <v>12.439851268591426</v>
      </c>
      <c r="O188" s="16">
        <v>52.772705338809025</v>
      </c>
      <c r="P188" s="16">
        <v>52.97967457168545</v>
      </c>
      <c r="Q188" s="16">
        <v>0.70771790223712483</v>
      </c>
      <c r="R188" s="16">
        <v>1.335829085321258</v>
      </c>
      <c r="S188" s="16">
        <v>14.372863394196312</v>
      </c>
      <c r="T188" s="20" t="s">
        <v>125</v>
      </c>
      <c r="U188" s="10">
        <v>7</v>
      </c>
      <c r="V188" s="20" t="s">
        <v>142</v>
      </c>
      <c r="W188" s="10">
        <v>5</v>
      </c>
      <c r="X188" s="20" t="s">
        <v>142</v>
      </c>
      <c r="Y188" s="10">
        <v>5</v>
      </c>
      <c r="Z188" s="20" t="s">
        <v>121</v>
      </c>
      <c r="AA188" s="15">
        <v>5</v>
      </c>
      <c r="AB188" s="11">
        <v>2.0727831890139754</v>
      </c>
      <c r="AC188" s="10">
        <v>40.59497468052524</v>
      </c>
      <c r="AD188" s="19">
        <v>57.332242130460784</v>
      </c>
      <c r="AE188" s="12"/>
      <c r="AF188" s="10"/>
      <c r="AG188" s="10"/>
      <c r="AH188" s="10"/>
      <c r="AI188" s="10"/>
      <c r="AJ188" s="10">
        <v>34.616596061176018</v>
      </c>
      <c r="AK188" s="10">
        <v>38.486943343798529</v>
      </c>
      <c r="AL188" s="10">
        <v>40.879718267518648</v>
      </c>
      <c r="AM188" s="10">
        <v>34.973475592876412</v>
      </c>
      <c r="AN188" s="10">
        <v>17.590901779603008</v>
      </c>
      <c r="AO188" s="10">
        <v>8.3258817095730429</v>
      </c>
      <c r="AP188" s="10">
        <v>13.244918642921363</v>
      </c>
      <c r="AQ188" s="10">
        <v>117.845</v>
      </c>
      <c r="AR188" s="10">
        <v>6.9351311231590733</v>
      </c>
      <c r="AS188" s="10">
        <v>0</v>
      </c>
      <c r="AT188" s="10">
        <v>2.3009576860441316</v>
      </c>
      <c r="AU188" s="10">
        <v>0.63435758885024407</v>
      </c>
      <c r="AV188" s="16">
        <v>0.25612879269172867</v>
      </c>
      <c r="AW188" s="19">
        <v>132.44918642921363</v>
      </c>
      <c r="AX188" s="1" t="s">
        <v>120</v>
      </c>
      <c r="AY188" s="23">
        <v>29.2073490813648</v>
      </c>
      <c r="AZ188" s="18">
        <v>0</v>
      </c>
      <c r="BA188" s="18">
        <v>0</v>
      </c>
      <c r="BB188" s="18">
        <v>100</v>
      </c>
      <c r="BC188" s="18">
        <v>0</v>
      </c>
      <c r="BD188" s="18">
        <v>100</v>
      </c>
      <c r="BE188" s="18">
        <v>0</v>
      </c>
      <c r="BF188" s="24">
        <v>2.0727831890139754</v>
      </c>
      <c r="BG188" s="24">
        <v>40.59497468052524</v>
      </c>
      <c r="BH188" s="24">
        <v>57.332242130460784</v>
      </c>
      <c r="BI188" s="21"/>
      <c r="BJ188" s="25">
        <f t="shared" ca="1" si="18"/>
        <v>0.7082556137610414</v>
      </c>
      <c r="BK188" s="24">
        <f t="shared" ca="1" si="19"/>
        <v>61.917754695872752</v>
      </c>
      <c r="BL188" s="23">
        <f t="shared" si="20"/>
        <v>1.3784990130183608</v>
      </c>
      <c r="BM188" s="23">
        <f t="shared" ca="1" si="21"/>
        <v>2.1596967721181031</v>
      </c>
      <c r="BN188" s="22">
        <f t="shared" si="22"/>
        <v>2.2244511218066396</v>
      </c>
      <c r="BO188" s="21"/>
      <c r="BP188" s="2"/>
    </row>
    <row r="189" spans="1:68" x14ac:dyDescent="0.2">
      <c r="A189">
        <v>8.8000000000000007</v>
      </c>
      <c r="B189">
        <v>0.81</v>
      </c>
      <c r="C189">
        <v>0.33532000000000001</v>
      </c>
      <c r="D189">
        <v>-2.087E-2</v>
      </c>
      <c r="E189">
        <v>-1.6899999999999998E-2</v>
      </c>
      <c r="F189">
        <v>1.97088</v>
      </c>
      <c r="G189">
        <v>2.0165799999999998</v>
      </c>
      <c r="H189" s="21"/>
      <c r="I189" s="17">
        <f t="shared" si="16"/>
        <v>28.871391076115486</v>
      </c>
      <c r="J189" s="16">
        <f t="shared" si="17"/>
        <v>-29.371391076115486</v>
      </c>
      <c r="K189" s="10">
        <v>115</v>
      </c>
      <c r="L189" s="16">
        <v>3298.7204724409394</v>
      </c>
      <c r="M189" s="16">
        <v>1507.3818897637864</v>
      </c>
      <c r="N189" s="16">
        <v>12.510936132983378</v>
      </c>
      <c r="O189" s="16">
        <v>52.171178644763856</v>
      </c>
      <c r="P189" s="16">
        <v>52.379726913469817</v>
      </c>
      <c r="Q189" s="16">
        <v>0.63860288154241096</v>
      </c>
      <c r="R189" s="16">
        <v>1.2191794787272741</v>
      </c>
      <c r="S189" s="16">
        <v>14.4825186601364</v>
      </c>
      <c r="T189" s="20" t="s">
        <v>125</v>
      </c>
      <c r="U189" s="10">
        <v>7</v>
      </c>
      <c r="V189" s="20" t="s">
        <v>142</v>
      </c>
      <c r="W189" s="10">
        <v>5</v>
      </c>
      <c r="X189" s="20" t="s">
        <v>142</v>
      </c>
      <c r="Y189" s="10">
        <v>5</v>
      </c>
      <c r="Z189" s="20" t="s">
        <v>121</v>
      </c>
      <c r="AA189" s="15">
        <v>5</v>
      </c>
      <c r="AB189" s="11">
        <v>1.8488255376712743</v>
      </c>
      <c r="AC189" s="10">
        <v>38.892311003344588</v>
      </c>
      <c r="AD189" s="19">
        <v>59.258863458984138</v>
      </c>
      <c r="AE189" s="12"/>
      <c r="AF189" s="10"/>
      <c r="AG189" s="10"/>
      <c r="AH189" s="10"/>
      <c r="AI189" s="10"/>
      <c r="AJ189" s="10">
        <v>34.50407046429261</v>
      </c>
      <c r="AK189" s="10">
        <v>38.38801202207754</v>
      </c>
      <c r="AL189" s="10">
        <v>40.764630927197373</v>
      </c>
      <c r="AM189" s="10">
        <v>34.928479518510237</v>
      </c>
      <c r="AN189" s="10">
        <v>17.390392881587953</v>
      </c>
      <c r="AO189" s="10">
        <v>8.1373417103215857</v>
      </c>
      <c r="AP189" s="10">
        <v>13.094931728367454</v>
      </c>
      <c r="AQ189" s="10">
        <v>117.845</v>
      </c>
      <c r="AR189" s="10">
        <v>6.4327952343239874</v>
      </c>
      <c r="AS189" s="10">
        <v>0</v>
      </c>
      <c r="AT189" s="10">
        <v>2.2571610202245376</v>
      </c>
      <c r="AU189" s="10">
        <v>0.62836847409396546</v>
      </c>
      <c r="AV189" s="16">
        <v>0.25267899637263408</v>
      </c>
      <c r="AW189" s="19">
        <v>130.94931728367453</v>
      </c>
      <c r="AX189" s="1" t="s">
        <v>120</v>
      </c>
      <c r="AY189" s="23">
        <v>29.371391076115501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100</v>
      </c>
      <c r="BE189" s="18">
        <v>0</v>
      </c>
      <c r="BF189" s="24">
        <v>1.8488255376712743</v>
      </c>
      <c r="BG189" s="24">
        <v>38.892311003344588</v>
      </c>
      <c r="BH189" s="24">
        <v>59.258863458984138</v>
      </c>
      <c r="BI189" s="21"/>
      <c r="BJ189" s="25">
        <f t="shared" ca="1" si="18"/>
        <v>0.7014689451413233</v>
      </c>
      <c r="BK189" s="24">
        <f t="shared" ca="1" si="19"/>
        <v>60.793689745807193</v>
      </c>
      <c r="BL189" s="23">
        <f t="shared" si="20"/>
        <v>1.2588177917286771</v>
      </c>
      <c r="BM189" s="23">
        <f t="shared" ca="1" si="21"/>
        <v>2.1413489050907226</v>
      </c>
      <c r="BN189" s="22">
        <f t="shared" si="22"/>
        <v>2.204653113756184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0.34331</v>
      </c>
      <c r="D190">
        <v>-2.5729999999999999E-2</v>
      </c>
      <c r="E190">
        <v>-1.7639999999999999E-2</v>
      </c>
      <c r="F190">
        <v>1.9501299999999999</v>
      </c>
      <c r="G190">
        <v>2.0143300000000002</v>
      </c>
      <c r="H190" s="21"/>
      <c r="I190" s="17">
        <f t="shared" si="16"/>
        <v>29.035433070866141</v>
      </c>
      <c r="J190" s="16">
        <f t="shared" si="17"/>
        <v>-29.535433070866141</v>
      </c>
      <c r="K190" s="10">
        <v>115</v>
      </c>
      <c r="L190" s="16">
        <v>3317.5853018372645</v>
      </c>
      <c r="M190" s="16">
        <v>1516.0104986876709</v>
      </c>
      <c r="N190" s="16">
        <v>12.582020997375327</v>
      </c>
      <c r="O190" s="16">
        <v>54.288446611909642</v>
      </c>
      <c r="P190" s="16">
        <v>54.494144913508634</v>
      </c>
      <c r="Q190" s="16">
        <v>0.60404537119505419</v>
      </c>
      <c r="R190" s="16">
        <v>1.1084592154877844</v>
      </c>
      <c r="S190" s="16">
        <v>14.284604277707942</v>
      </c>
      <c r="T190" s="20" t="s">
        <v>125</v>
      </c>
      <c r="U190" s="10">
        <v>7</v>
      </c>
      <c r="V190" s="20" t="s">
        <v>142</v>
      </c>
      <c r="W190" s="10">
        <v>5</v>
      </c>
      <c r="X190" s="20" t="s">
        <v>142</v>
      </c>
      <c r="Y190" s="10">
        <v>5</v>
      </c>
      <c r="Z190" s="20" t="s">
        <v>121</v>
      </c>
      <c r="AA190" s="15">
        <v>5</v>
      </c>
      <c r="AB190" s="11">
        <v>1.5487091294208142</v>
      </c>
      <c r="AC190" s="10">
        <v>36.111371732718304</v>
      </c>
      <c r="AD190" s="19">
        <v>62.339919137860882</v>
      </c>
      <c r="AE190" s="12"/>
      <c r="AF190" s="10"/>
      <c r="AG190" s="10"/>
      <c r="AH190" s="10"/>
      <c r="AI190" s="10"/>
      <c r="AJ190" s="10">
        <v>34.725869959518441</v>
      </c>
      <c r="AK190" s="10">
        <v>38.583012562398665</v>
      </c>
      <c r="AL190" s="10">
        <v>40.991395680017654</v>
      </c>
      <c r="AM190" s="10">
        <v>35.087060868513149</v>
      </c>
      <c r="AN190" s="10">
        <v>18.096148870636547</v>
      </c>
      <c r="AO190" s="10">
        <v>8.3640372702243226</v>
      </c>
      <c r="AP190" s="10">
        <v>13.623536228377159</v>
      </c>
      <c r="AQ190" s="10">
        <v>117.845</v>
      </c>
      <c r="AR190" s="10">
        <v>7.6884118567772468</v>
      </c>
      <c r="AS190" s="10">
        <v>0</v>
      </c>
      <c r="AT190" s="10">
        <v>2.3338082920572396</v>
      </c>
      <c r="AU190" s="10">
        <v>0.63846552487634323</v>
      </c>
      <c r="AV190" s="16">
        <v>0.26312548141016967</v>
      </c>
      <c r="AW190" s="19">
        <v>136.23536228377159</v>
      </c>
      <c r="AX190" s="1" t="s">
        <v>120</v>
      </c>
      <c r="AY190" s="23">
        <v>29.535433070866102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1.5487091294208142</v>
      </c>
      <c r="BG190" s="24">
        <v>36.111371732718304</v>
      </c>
      <c r="BH190" s="24">
        <v>62.339919137860882</v>
      </c>
      <c r="BI190" s="21"/>
      <c r="BJ190" s="25">
        <f t="shared" ca="1" si="18"/>
        <v>0.68773017644714618</v>
      </c>
      <c r="BK190" s="24">
        <f t="shared" ca="1" si="19"/>
        <v>62.773363464106076</v>
      </c>
      <c r="BL190" s="23">
        <f t="shared" si="20"/>
        <v>1.1432598541086054</v>
      </c>
      <c r="BM190" s="23">
        <f t="shared" ca="1" si="21"/>
        <v>2.1047540562406151</v>
      </c>
      <c r="BN190" s="22">
        <f t="shared" si="22"/>
        <v>2.1664353802330458</v>
      </c>
      <c r="BO190" s="21"/>
      <c r="BP190" s="2"/>
    </row>
    <row r="191" spans="1:68" x14ac:dyDescent="0.2">
      <c r="A191">
        <v>8.9</v>
      </c>
      <c r="B191">
        <v>2.0699999999999998</v>
      </c>
      <c r="C191">
        <v>0.37819999999999998</v>
      </c>
      <c r="D191">
        <v>-2.4E-2</v>
      </c>
      <c r="E191">
        <v>-1.7610000000000001E-2</v>
      </c>
      <c r="F191">
        <v>1.9590799999999999</v>
      </c>
      <c r="G191">
        <v>2.02223</v>
      </c>
      <c r="H191" s="21"/>
      <c r="I191" s="17">
        <f t="shared" si="16"/>
        <v>29.199475065616799</v>
      </c>
      <c r="J191" s="16">
        <f t="shared" si="17"/>
        <v>-29.699475065616799</v>
      </c>
      <c r="K191" s="10">
        <v>115</v>
      </c>
      <c r="L191" s="16">
        <v>3336.4501312335901</v>
      </c>
      <c r="M191" s="16">
        <v>1524.6391076115556</v>
      </c>
      <c r="N191" s="16">
        <v>12.65310586176728</v>
      </c>
      <c r="O191" s="16">
        <v>63.533938398357286</v>
      </c>
      <c r="P191" s="16">
        <v>63.739752239163316</v>
      </c>
      <c r="Q191" s="16">
        <v>0.61634670718289941</v>
      </c>
      <c r="R191" s="16">
        <v>0.9669738044638968</v>
      </c>
      <c r="S191" s="16">
        <v>14.292627833752341</v>
      </c>
      <c r="T191" s="20" t="s">
        <v>125</v>
      </c>
      <c r="U191" s="10">
        <v>8</v>
      </c>
      <c r="V191" s="20" t="s">
        <v>142</v>
      </c>
      <c r="W191" s="10">
        <v>5</v>
      </c>
      <c r="X191" s="20" t="s">
        <v>30</v>
      </c>
      <c r="Y191" s="10">
        <v>6</v>
      </c>
      <c r="Z191" s="20" t="s">
        <v>30</v>
      </c>
      <c r="AA191" s="15">
        <v>6</v>
      </c>
      <c r="AB191" s="11">
        <v>1.123415060920621</v>
      </c>
      <c r="AC191" s="10">
        <v>30.293324724242936</v>
      </c>
      <c r="AD191" s="19">
        <v>68.583260214836443</v>
      </c>
      <c r="AE191" s="12"/>
      <c r="AF191" s="10"/>
      <c r="AG191" s="10"/>
      <c r="AH191" s="10"/>
      <c r="AI191" s="10"/>
      <c r="AJ191" s="10">
        <v>35.699171699343935</v>
      </c>
      <c r="AK191" s="10">
        <v>39.43858485271182</v>
      </c>
      <c r="AL191" s="10">
        <v>41.982454366358347</v>
      </c>
      <c r="AM191" s="10">
        <v>35.780481417937246</v>
      </c>
      <c r="AN191" s="10">
        <v>15.883484599589321</v>
      </c>
      <c r="AO191" s="10">
        <v>9.6191707794642216</v>
      </c>
      <c r="AP191" s="10">
        <v>15.934938059790829</v>
      </c>
      <c r="AQ191" s="10">
        <v>121.03</v>
      </c>
      <c r="AR191" s="10">
        <v>12.984014057504231</v>
      </c>
      <c r="AS191" s="10">
        <v>4.5415441959179024</v>
      </c>
      <c r="AT191" s="10">
        <v>2.7070481755858689</v>
      </c>
      <c r="AU191" s="10">
        <v>0.68665376187737959</v>
      </c>
      <c r="AV191" s="16">
        <v>0.30472316111478298</v>
      </c>
      <c r="AW191" s="19">
        <v>159.34938059790829</v>
      </c>
      <c r="AX191" s="1" t="s">
        <v>120</v>
      </c>
      <c r="AY191" s="23">
        <v>29.699475065616799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0</v>
      </c>
      <c r="BE191" s="18">
        <v>100</v>
      </c>
      <c r="BF191" s="24">
        <v>1.123415060920621</v>
      </c>
      <c r="BG191" s="24">
        <v>30.293324724242936</v>
      </c>
      <c r="BH191" s="24">
        <v>68.583260214836443</v>
      </c>
      <c r="BI191" s="21"/>
      <c r="BJ191" s="25">
        <f t="shared" ca="1" si="18"/>
        <v>0.65455245058601352</v>
      </c>
      <c r="BK191" s="24">
        <f t="shared" ca="1" si="19"/>
        <v>72.66044576581244</v>
      </c>
      <c r="BL191" s="23">
        <f t="shared" si="20"/>
        <v>0.99296204757400008</v>
      </c>
      <c r="BM191" s="23">
        <f t="shared" ca="1" si="21"/>
        <v>2.0171383224378685</v>
      </c>
      <c r="BN191" s="22">
        <f t="shared" si="22"/>
        <v>2.0765722220599199</v>
      </c>
      <c r="BO191" s="21"/>
      <c r="BP191" s="2"/>
    </row>
    <row r="192" spans="1:68" x14ac:dyDescent="0.2">
      <c r="A192">
        <v>8.9499999999999993</v>
      </c>
      <c r="B192">
        <v>0.45</v>
      </c>
      <c r="C192">
        <v>0.43404999999999999</v>
      </c>
      <c r="D192">
        <v>-6.2100000000000002E-3</v>
      </c>
      <c r="E192">
        <v>-1.9470000000000001E-2</v>
      </c>
      <c r="F192">
        <v>1.9629799999999999</v>
      </c>
      <c r="G192">
        <v>2.02183</v>
      </c>
      <c r="H192" s="21"/>
      <c r="I192" s="17">
        <f t="shared" si="16"/>
        <v>29.36351706036745</v>
      </c>
      <c r="J192" s="16">
        <f t="shared" si="17"/>
        <v>-29.86351706036745</v>
      </c>
      <c r="K192" s="10">
        <v>115</v>
      </c>
      <c r="L192" s="16">
        <v>3355.3149606299148</v>
      </c>
      <c r="M192" s="16">
        <v>1533.2677165354398</v>
      </c>
      <c r="N192" s="16">
        <v>12.724190726159229</v>
      </c>
      <c r="O192" s="16">
        <v>78.33361498973305</v>
      </c>
      <c r="P192" s="16">
        <v>78.532265399702652</v>
      </c>
      <c r="Q192" s="16">
        <v>0.74284426049143393</v>
      </c>
      <c r="R192" s="16">
        <v>0.94590962925952538</v>
      </c>
      <c r="S192" s="16">
        <v>13.795167358999731</v>
      </c>
      <c r="T192" s="20" t="s">
        <v>125</v>
      </c>
      <c r="U192" s="10">
        <v>8</v>
      </c>
      <c r="V192" s="20" t="s">
        <v>30</v>
      </c>
      <c r="W192" s="10">
        <v>6</v>
      </c>
      <c r="X192" s="20" t="s">
        <v>30</v>
      </c>
      <c r="Y192" s="10">
        <v>6</v>
      </c>
      <c r="Z192" s="20" t="s">
        <v>30</v>
      </c>
      <c r="AA192" s="15">
        <v>6</v>
      </c>
      <c r="AB192" s="11">
        <v>0.92128370754760169</v>
      </c>
      <c r="AC192" s="10">
        <v>25.725448910765081</v>
      </c>
      <c r="AD192" s="19">
        <v>73.353267381687317</v>
      </c>
      <c r="AE192" s="12"/>
      <c r="AF192" s="10"/>
      <c r="AG192" s="10"/>
      <c r="AH192" s="10"/>
      <c r="AI192" s="10"/>
      <c r="AJ192" s="10">
        <v>36.971055715850071</v>
      </c>
      <c r="AK192" s="10">
        <v>40.556446798054751</v>
      </c>
      <c r="AL192" s="10">
        <v>43.267703693951049</v>
      </c>
      <c r="AM192" s="10">
        <v>36.889919904977702</v>
      </c>
      <c r="AN192" s="10">
        <v>19.583403747433263</v>
      </c>
      <c r="AO192" s="10">
        <v>11.839652048482799</v>
      </c>
      <c r="AP192" s="10">
        <v>19.633066349925663</v>
      </c>
      <c r="AQ192" s="10">
        <v>121.03</v>
      </c>
      <c r="AR192" s="10">
        <v>20.072852091265947</v>
      </c>
      <c r="AS192" s="10">
        <v>11.461392267062896</v>
      </c>
      <c r="AT192" s="10">
        <v>3.2637903423464349</v>
      </c>
      <c r="AU192" s="10">
        <v>0.75482155038784149</v>
      </c>
      <c r="AV192" s="16">
        <v>0.37560110360584154</v>
      </c>
      <c r="AW192" s="19">
        <v>196.33066349925662</v>
      </c>
      <c r="AX192" s="1" t="s">
        <v>120</v>
      </c>
      <c r="AY192" s="23">
        <v>29.8635170603674</v>
      </c>
      <c r="AZ192" s="18">
        <v>0</v>
      </c>
      <c r="BA192" s="18">
        <v>0</v>
      </c>
      <c r="BB192" s="18">
        <v>100</v>
      </c>
      <c r="BC192" s="18">
        <v>0</v>
      </c>
      <c r="BD192" s="18">
        <v>0</v>
      </c>
      <c r="BE192" s="18">
        <v>100</v>
      </c>
      <c r="BF192" s="24">
        <v>0.92128370754760169</v>
      </c>
      <c r="BG192" s="24">
        <v>25.725448910765081</v>
      </c>
      <c r="BH192" s="24">
        <v>73.353267381687317</v>
      </c>
      <c r="BI192" s="21"/>
      <c r="BJ192" s="25">
        <f t="shared" ca="1" si="18"/>
        <v>0.62577636652635571</v>
      </c>
      <c r="BK192" s="24">
        <f t="shared" ca="1" si="19"/>
        <v>88.801839687507865</v>
      </c>
      <c r="BL192" s="23">
        <f t="shared" si="20"/>
        <v>0.96655786894469431</v>
      </c>
      <c r="BM192" s="23">
        <f t="shared" ca="1" si="21"/>
        <v>1.9410754542557906</v>
      </c>
      <c r="BN192" s="22">
        <f t="shared" si="22"/>
        <v>1.997719001886813</v>
      </c>
      <c r="BO192" s="21"/>
      <c r="BP192" s="2"/>
    </row>
    <row r="193" spans="1:68" x14ac:dyDescent="0.2">
      <c r="A193">
        <v>9</v>
      </c>
      <c r="B193">
        <v>2.11</v>
      </c>
      <c r="C193">
        <v>0.50395999999999996</v>
      </c>
      <c r="D193">
        <v>3.7379999999999997E-2</v>
      </c>
      <c r="E193">
        <v>-1.916E-2</v>
      </c>
      <c r="F193">
        <v>1.9562299999999999</v>
      </c>
      <c r="G193">
        <v>2.0205500000000001</v>
      </c>
      <c r="H193" s="21"/>
      <c r="I193" s="17">
        <f t="shared" si="16"/>
        <v>29.527559055118108</v>
      </c>
      <c r="J193" s="16">
        <f t="shared" si="17"/>
        <v>-30.027559055118108</v>
      </c>
      <c r="K193" s="10">
        <v>120</v>
      </c>
      <c r="L193" s="16">
        <v>3374.9999999999936</v>
      </c>
      <c r="M193" s="16">
        <v>1542.7165354330778</v>
      </c>
      <c r="N193" s="16">
        <v>12.79527559055118</v>
      </c>
      <c r="O193" s="16">
        <v>96.859047227926055</v>
      </c>
      <c r="P193" s="16">
        <v>97.05889154303506</v>
      </c>
      <c r="Q193" s="16">
        <v>1.0527952637921099</v>
      </c>
      <c r="R193" s="16">
        <v>1.0846973904758739</v>
      </c>
      <c r="S193" s="16">
        <v>13.878077438125169</v>
      </c>
      <c r="T193" s="20" t="s">
        <v>125</v>
      </c>
      <c r="U193" s="10">
        <v>8</v>
      </c>
      <c r="V193" s="20" t="s">
        <v>30</v>
      </c>
      <c r="W193" s="10">
        <v>6</v>
      </c>
      <c r="X193" s="20" t="s">
        <v>30</v>
      </c>
      <c r="Y193" s="10">
        <v>6</v>
      </c>
      <c r="Z193" s="20" t="s">
        <v>30</v>
      </c>
      <c r="AA193" s="15">
        <v>6</v>
      </c>
      <c r="AB193" s="11">
        <v>0.85967600423103363</v>
      </c>
      <c r="AC193" s="10">
        <v>23.874701002298053</v>
      </c>
      <c r="AD193" s="19">
        <v>75.265622993470913</v>
      </c>
      <c r="AE193" s="12"/>
      <c r="AF193" s="10"/>
      <c r="AG193" s="10"/>
      <c r="AH193" s="10"/>
      <c r="AI193" s="10"/>
      <c r="AJ193" s="10">
        <v>38.215917693128389</v>
      </c>
      <c r="AK193" s="10">
        <v>41.650587448747849</v>
      </c>
      <c r="AL193" s="10">
        <v>44.514956872824442</v>
      </c>
      <c r="AM193" s="10">
        <v>38.279416865727626</v>
      </c>
      <c r="AN193" s="10">
        <v>24.214761806981514</v>
      </c>
      <c r="AO193" s="10">
        <v>14.934203317979144</v>
      </c>
      <c r="AP193" s="10">
        <v>24.264722885758765</v>
      </c>
      <c r="AQ193" s="10">
        <v>121.03</v>
      </c>
      <c r="AR193" s="10">
        <v>27.259290873963977</v>
      </c>
      <c r="AS193" s="10">
        <v>18.476371283933481</v>
      </c>
      <c r="AT193" s="10">
        <v>3.89401770154997</v>
      </c>
      <c r="AU193" s="10">
        <v>0.82784921158179658</v>
      </c>
      <c r="AV193" s="16">
        <v>0.52191134923691296</v>
      </c>
      <c r="AW193" s="19">
        <v>242.64722885758766</v>
      </c>
      <c r="AX193" s="1" t="s">
        <v>120</v>
      </c>
      <c r="AY193" s="23">
        <v>30.0275590551181</v>
      </c>
      <c r="AZ193" s="18">
        <v>0</v>
      </c>
      <c r="BA193" s="18">
        <v>0</v>
      </c>
      <c r="BB193" s="18">
        <v>100</v>
      </c>
      <c r="BC193" s="18">
        <v>0</v>
      </c>
      <c r="BD193" s="18">
        <v>0</v>
      </c>
      <c r="BE193" s="18">
        <v>100</v>
      </c>
      <c r="BF193" s="24">
        <v>0.85967600423103363</v>
      </c>
      <c r="BG193" s="24">
        <v>23.874701002298053</v>
      </c>
      <c r="BH193" s="24">
        <v>75.265622993470913</v>
      </c>
      <c r="BI193" s="21"/>
      <c r="BJ193" s="25">
        <f t="shared" ca="1" si="18"/>
        <v>0.61367395839970018</v>
      </c>
      <c r="BK193" s="24">
        <f t="shared" ca="1" si="19"/>
        <v>109.35276688475363</v>
      </c>
      <c r="BL193" s="23">
        <f t="shared" si="20"/>
        <v>1.1038900101578681</v>
      </c>
      <c r="BM193" s="23">
        <f t="shared" ca="1" si="21"/>
        <v>1.9087246511060647</v>
      </c>
      <c r="BN193" s="22">
        <f t="shared" si="22"/>
        <v>1.962314879333519</v>
      </c>
      <c r="BO193" s="21"/>
      <c r="BP193" s="2"/>
    </row>
    <row r="194" spans="1:68" x14ac:dyDescent="0.2">
      <c r="A194">
        <v>9.0500000000000007</v>
      </c>
      <c r="B194">
        <v>2.11</v>
      </c>
      <c r="C194">
        <v>0.55311999999999995</v>
      </c>
      <c r="D194">
        <v>7.1540000000000006E-2</v>
      </c>
      <c r="E194">
        <v>-1.7340000000000001E-2</v>
      </c>
      <c r="F194">
        <v>1.9592000000000001</v>
      </c>
      <c r="G194">
        <v>2.0224500000000001</v>
      </c>
      <c r="H194" s="21"/>
      <c r="I194" s="17">
        <f t="shared" si="16"/>
        <v>29.691601049868765</v>
      </c>
      <c r="J194" s="16">
        <f t="shared" si="17"/>
        <v>-30.191601049868765</v>
      </c>
      <c r="K194" s="10">
        <v>120</v>
      </c>
      <c r="L194" s="16">
        <v>3394.6850393700724</v>
      </c>
      <c r="M194" s="16">
        <v>1552.1653543307157</v>
      </c>
      <c r="N194" s="16">
        <v>12.866360454943131</v>
      </c>
      <c r="O194" s="16">
        <v>109.88594250513343</v>
      </c>
      <c r="P194" s="16">
        <v>110.09279619880282</v>
      </c>
      <c r="Q194" s="16">
        <v>1.2956933200607743</v>
      </c>
      <c r="R194" s="16">
        <v>1.1769101746866741</v>
      </c>
      <c r="S194" s="16">
        <v>14.364839838151912</v>
      </c>
      <c r="T194" s="20" t="s">
        <v>125</v>
      </c>
      <c r="U194" s="10">
        <v>8</v>
      </c>
      <c r="V194" s="20" t="s">
        <v>30</v>
      </c>
      <c r="W194" s="10">
        <v>6</v>
      </c>
      <c r="X194" s="20" t="s">
        <v>30</v>
      </c>
      <c r="Y194" s="10">
        <v>6</v>
      </c>
      <c r="Z194" s="20" t="s">
        <v>30</v>
      </c>
      <c r="AA194" s="15">
        <v>6</v>
      </c>
      <c r="AB194" s="11">
        <v>0.83517666113407074</v>
      </c>
      <c r="AC194" s="10">
        <v>23.070132394012958</v>
      </c>
      <c r="AD194" s="19">
        <v>76.094690944852971</v>
      </c>
      <c r="AE194" s="12"/>
      <c r="AF194" s="10"/>
      <c r="AG194" s="10"/>
      <c r="AH194" s="10"/>
      <c r="AI194" s="10"/>
      <c r="AJ194" s="10">
        <v>38.92194427508911</v>
      </c>
      <c r="AK194" s="10">
        <v>42.271234693822478</v>
      </c>
      <c r="AL194" s="10">
        <v>45.217688285252031</v>
      </c>
      <c r="AM194" s="10">
        <v>39.256959714910209</v>
      </c>
      <c r="AN194" s="10">
        <v>27.471485626283357</v>
      </c>
      <c r="AO194" s="10">
        <v>17.161922705113827</v>
      </c>
      <c r="AP194" s="10">
        <v>27.523199049700704</v>
      </c>
      <c r="AQ194" s="10">
        <v>121.03</v>
      </c>
      <c r="AR194" s="10">
        <v>31.487737880122264</v>
      </c>
      <c r="AS194" s="10">
        <v>22.603088302371152</v>
      </c>
      <c r="AT194" s="10">
        <v>4.2919136502430515</v>
      </c>
      <c r="AU194" s="10">
        <v>0.87210987226853687</v>
      </c>
      <c r="AV194" s="16">
        <v>0.64772794185855864</v>
      </c>
      <c r="AW194" s="19">
        <v>275.23199049700702</v>
      </c>
      <c r="AX194" s="1" t="s">
        <v>120</v>
      </c>
      <c r="AY194" s="23">
        <v>30.191601049868801</v>
      </c>
      <c r="AZ194" s="18">
        <v>0</v>
      </c>
      <c r="BA194" s="18">
        <v>0</v>
      </c>
      <c r="BB194" s="18">
        <v>100</v>
      </c>
      <c r="BC194" s="18">
        <v>0</v>
      </c>
      <c r="BD194" s="18">
        <v>0</v>
      </c>
      <c r="BE194" s="18">
        <v>100</v>
      </c>
      <c r="BF194" s="24">
        <v>0.83517666113407074</v>
      </c>
      <c r="BG194" s="24">
        <v>23.070132394012958</v>
      </c>
      <c r="BH194" s="24">
        <v>76.094690944852971</v>
      </c>
      <c r="BI194" s="21"/>
      <c r="BJ194" s="25">
        <f t="shared" ca="1" si="18"/>
        <v>0.60779734062765067</v>
      </c>
      <c r="BK194" s="24">
        <f t="shared" ca="1" si="19"/>
        <v>123.59464966682594</v>
      </c>
      <c r="BL194" s="23">
        <f t="shared" si="20"/>
        <v>1.1953391734457843</v>
      </c>
      <c r="BM194" s="23">
        <f t="shared" ca="1" si="21"/>
        <v>1.8927145050550422</v>
      </c>
      <c r="BN194" s="22">
        <f t="shared" si="22"/>
        <v>1.9439179728151774</v>
      </c>
      <c r="BO194" s="21"/>
      <c r="BP194" s="2"/>
    </row>
    <row r="195" spans="1:68" x14ac:dyDescent="0.2">
      <c r="A195">
        <v>9.1</v>
      </c>
      <c r="B195">
        <v>0.72</v>
      </c>
      <c r="C195">
        <v>0.57252000000000003</v>
      </c>
      <c r="D195">
        <v>7.7160000000000006E-2</v>
      </c>
      <c r="E195">
        <v>-1.6979999999999999E-2</v>
      </c>
      <c r="F195">
        <v>1.9633499999999999</v>
      </c>
      <c r="G195">
        <v>2.0219</v>
      </c>
      <c r="H195" s="21"/>
      <c r="I195" s="17">
        <f t="shared" si="16"/>
        <v>29.85564304461942</v>
      </c>
      <c r="J195" s="16">
        <f t="shared" si="17"/>
        <v>-30.35564304461942</v>
      </c>
      <c r="K195" s="10">
        <v>120</v>
      </c>
      <c r="L195" s="16">
        <v>3414.3700787401508</v>
      </c>
      <c r="M195" s="16">
        <v>1561.6141732283534</v>
      </c>
      <c r="N195" s="16">
        <v>12.937445319335081</v>
      </c>
      <c r="O195" s="16">
        <v>115.02674332648868</v>
      </c>
      <c r="P195" s="16">
        <v>115.23498349064255</v>
      </c>
      <c r="Q195" s="16">
        <v>1.3356548855241788</v>
      </c>
      <c r="R195" s="16">
        <v>1.1590706615865818</v>
      </c>
      <c r="S195" s="16">
        <v>14.461122510684678</v>
      </c>
      <c r="T195" s="20" t="s">
        <v>125</v>
      </c>
      <c r="U195" s="10">
        <v>8</v>
      </c>
      <c r="V195" s="20" t="s">
        <v>30</v>
      </c>
      <c r="W195" s="10">
        <v>6</v>
      </c>
      <c r="X195" s="20" t="s">
        <v>30</v>
      </c>
      <c r="Y195" s="10">
        <v>6</v>
      </c>
      <c r="Z195" s="20" t="s">
        <v>30</v>
      </c>
      <c r="AA195" s="15">
        <v>6</v>
      </c>
      <c r="AB195" s="11">
        <v>0.80743808000637785</v>
      </c>
      <c r="AC195" s="10">
        <v>22.119235457361214</v>
      </c>
      <c r="AD195" s="19">
        <v>77.073326462632409</v>
      </c>
      <c r="AE195" s="12"/>
      <c r="AF195" s="10"/>
      <c r="AG195" s="10"/>
      <c r="AH195" s="10"/>
      <c r="AI195" s="10"/>
      <c r="AJ195" s="10">
        <v>39.151897169167313</v>
      </c>
      <c r="AK195" s="10">
        <v>42.473405100248783</v>
      </c>
      <c r="AL195" s="10">
        <v>45.445846733839311</v>
      </c>
      <c r="AM195" s="10">
        <v>39.642623761798191</v>
      </c>
      <c r="AN195" s="10">
        <v>28.756685831622171</v>
      </c>
      <c r="AO195" s="10">
        <v>17.950516950517407</v>
      </c>
      <c r="AP195" s="10">
        <v>28.808745872660637</v>
      </c>
      <c r="AQ195" s="10">
        <v>121.03</v>
      </c>
      <c r="AR195" s="10">
        <v>32.946003217548004</v>
      </c>
      <c r="AS195" s="10">
        <v>24.024926772926118</v>
      </c>
      <c r="AT195" s="10">
        <v>4.4246879258174694</v>
      </c>
      <c r="AU195" s="10">
        <v>0.88650840670571696</v>
      </c>
      <c r="AV195" s="16">
        <v>0.69795105142557101</v>
      </c>
      <c r="AW195" s="19">
        <v>288.08745872660637</v>
      </c>
      <c r="AX195" s="1" t="s">
        <v>120</v>
      </c>
      <c r="AY195" s="23">
        <v>30.355643044619399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0.80743808000637785</v>
      </c>
      <c r="BG195" s="24">
        <v>22.119235457361214</v>
      </c>
      <c r="BH195" s="24">
        <v>77.073326462632409</v>
      </c>
      <c r="BI195" s="21"/>
      <c r="BJ195" s="25">
        <f t="shared" ca="1" si="18"/>
        <v>0.60133310175416921</v>
      </c>
      <c r="BK195" s="24">
        <f t="shared" ca="1" si="19"/>
        <v>128.71542871247291</v>
      </c>
      <c r="BL195" s="23">
        <f t="shared" si="20"/>
        <v>1.1765002966189451</v>
      </c>
      <c r="BM195" s="23">
        <f t="shared" ca="1" si="21"/>
        <v>1.8751620464018359</v>
      </c>
      <c r="BN195" s="22">
        <f t="shared" si="22"/>
        <v>1.9247066450880226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0.57831999999999995</v>
      </c>
      <c r="D196">
        <v>8.3479999999999999E-2</v>
      </c>
      <c r="E196">
        <v>-1.678E-2</v>
      </c>
      <c r="F196">
        <v>1.95963</v>
      </c>
      <c r="G196">
        <v>2.0259800000000001</v>
      </c>
      <c r="H196" s="21"/>
      <c r="I196" s="17">
        <f t="shared" si="16"/>
        <v>30.019685039370078</v>
      </c>
      <c r="J196" s="16">
        <f t="shared" si="17"/>
        <v>-30.519685039370078</v>
      </c>
      <c r="K196" s="10">
        <v>120</v>
      </c>
      <c r="L196" s="16">
        <v>3434.0551181102296</v>
      </c>
      <c r="M196" s="16">
        <v>1571.0629921259913</v>
      </c>
      <c r="N196" s="16">
        <v>13.008530183727034</v>
      </c>
      <c r="O196" s="16">
        <v>116.56368377823405</v>
      </c>
      <c r="P196" s="16">
        <v>116.77269420376817</v>
      </c>
      <c r="Q196" s="16">
        <v>1.3805938701734164</v>
      </c>
      <c r="R196" s="16">
        <v>1.1822916989174561</v>
      </c>
      <c r="S196" s="16">
        <v>14.514612884313987</v>
      </c>
      <c r="T196" s="20" t="s">
        <v>125</v>
      </c>
      <c r="U196" s="10">
        <v>8</v>
      </c>
      <c r="V196" s="20" t="s">
        <v>30</v>
      </c>
      <c r="W196" s="10">
        <v>6</v>
      </c>
      <c r="X196" s="20" t="s">
        <v>30</v>
      </c>
      <c r="Y196" s="10">
        <v>6</v>
      </c>
      <c r="Z196" s="20" t="s">
        <v>30</v>
      </c>
      <c r="AA196" s="15">
        <v>6</v>
      </c>
      <c r="AB196" s="11">
        <v>0.81056087920630659</v>
      </c>
      <c r="AC196" s="10">
        <v>22.228069125767661</v>
      </c>
      <c r="AD196" s="19">
        <v>76.961369995026033</v>
      </c>
      <c r="AE196" s="12"/>
      <c r="AF196" s="10"/>
      <c r="AG196" s="10"/>
      <c r="AH196" s="10"/>
      <c r="AI196" s="10"/>
      <c r="AJ196" s="10">
        <v>39.193538752486852</v>
      </c>
      <c r="AK196" s="10">
        <v>42.510017191508517</v>
      </c>
      <c r="AL196" s="10">
        <v>45.487125608235331</v>
      </c>
      <c r="AM196" s="10">
        <v>39.757952065282609</v>
      </c>
      <c r="AN196" s="10">
        <v>29.140920944558513</v>
      </c>
      <c r="AO196" s="10">
        <v>18.239951261092685</v>
      </c>
      <c r="AP196" s="10">
        <v>29.193173550942042</v>
      </c>
      <c r="AQ196" s="10">
        <v>121.03</v>
      </c>
      <c r="AR196" s="10">
        <v>33.287941616164019</v>
      </c>
      <c r="AS196" s="10">
        <v>24.35676153086138</v>
      </c>
      <c r="AT196" s="10">
        <v>4.4441992664310019</v>
      </c>
      <c r="AU196" s="10">
        <v>0.88848035133684822</v>
      </c>
      <c r="AV196" s="16">
        <v>0.71199051877656305</v>
      </c>
      <c r="AW196" s="19">
        <v>291.93173550942043</v>
      </c>
      <c r="AX196" s="1" t="s">
        <v>120</v>
      </c>
      <c r="AY196" s="23">
        <v>30.519685039370099</v>
      </c>
      <c r="AZ196" s="18">
        <v>0</v>
      </c>
      <c r="BA196" s="18">
        <v>0</v>
      </c>
      <c r="BB196" s="18">
        <v>100</v>
      </c>
      <c r="BC196" s="18">
        <v>0</v>
      </c>
      <c r="BD196" s="18">
        <v>0</v>
      </c>
      <c r="BE196" s="18">
        <v>100</v>
      </c>
      <c r="BF196" s="24">
        <v>0.81056087920630659</v>
      </c>
      <c r="BG196" s="24">
        <v>22.228069125767661</v>
      </c>
      <c r="BH196" s="24">
        <v>76.961369995026033</v>
      </c>
      <c r="BI196" s="21"/>
      <c r="BJ196" s="25">
        <f t="shared" ca="1" si="18"/>
        <v>0.60259646521044219</v>
      </c>
      <c r="BK196" s="24">
        <f t="shared" ca="1" si="19"/>
        <v>130.02456668841069</v>
      </c>
      <c r="BL196" s="23">
        <f t="shared" si="20"/>
        <v>1.1999355706978176</v>
      </c>
      <c r="BM196" s="23">
        <f t="shared" ca="1" si="21"/>
        <v>1.8778920085616337</v>
      </c>
      <c r="BN196" s="22">
        <f t="shared" si="22"/>
        <v>1.9261930832817433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0.58106999999999998</v>
      </c>
      <c r="D197">
        <v>8.448E-2</v>
      </c>
      <c r="E197">
        <v>-1.584E-2</v>
      </c>
      <c r="F197">
        <v>1.9639500000000001</v>
      </c>
      <c r="G197">
        <v>2.0278999999999998</v>
      </c>
      <c r="H197" s="21"/>
      <c r="I197" s="17">
        <f t="shared" si="16"/>
        <v>30.183727034120732</v>
      </c>
      <c r="J197" s="16">
        <f t="shared" si="17"/>
        <v>-30.683727034120732</v>
      </c>
      <c r="K197" s="10">
        <v>120</v>
      </c>
      <c r="L197" s="16">
        <v>3453.740157480308</v>
      </c>
      <c r="M197" s="16">
        <v>1580.511811023629</v>
      </c>
      <c r="N197" s="16">
        <v>13.079615048118985</v>
      </c>
      <c r="O197" s="16">
        <v>117.29240554414784</v>
      </c>
      <c r="P197" s="16">
        <v>117.50503619816919</v>
      </c>
      <c r="Q197" s="16">
        <v>1.3877044690103211</v>
      </c>
      <c r="R197" s="16">
        <v>1.1809744619541187</v>
      </c>
      <c r="S197" s="16">
        <v>14.766017640371757</v>
      </c>
      <c r="T197" s="20" t="s">
        <v>125</v>
      </c>
      <c r="U197" s="10">
        <v>8</v>
      </c>
      <c r="V197" s="20" t="s">
        <v>30</v>
      </c>
      <c r="W197" s="10">
        <v>6</v>
      </c>
      <c r="X197" s="20" t="s">
        <v>30</v>
      </c>
      <c r="Y197" s="10">
        <v>6</v>
      </c>
      <c r="Z197" s="20" t="s">
        <v>30</v>
      </c>
      <c r="AA197" s="15">
        <v>6</v>
      </c>
      <c r="AB197" s="11">
        <v>0.80737742491228914</v>
      </c>
      <c r="AC197" s="10">
        <v>22.117117685477936</v>
      </c>
      <c r="AD197" s="19">
        <v>77.075504889609775</v>
      </c>
      <c r="AE197" s="12"/>
      <c r="AF197" s="10"/>
      <c r="AG197" s="10"/>
      <c r="AH197" s="10"/>
      <c r="AI197" s="10"/>
      <c r="AJ197" s="10">
        <v>39.194675919626</v>
      </c>
      <c r="AK197" s="10">
        <v>42.511017018022812</v>
      </c>
      <c r="AL197" s="10">
        <v>45.488252708119354</v>
      </c>
      <c r="AM197" s="10">
        <v>39.812877714862687</v>
      </c>
      <c r="AN197" s="10">
        <v>29.32310138603696</v>
      </c>
      <c r="AO197" s="10">
        <v>18.353490914618806</v>
      </c>
      <c r="AP197" s="10">
        <v>29.376259049542298</v>
      </c>
      <c r="AQ197" s="10">
        <v>121.03</v>
      </c>
      <c r="AR197" s="10">
        <v>33.389059589083196</v>
      </c>
      <c r="AS197" s="10">
        <v>24.453464104877156</v>
      </c>
      <c r="AT197" s="10">
        <v>4.4389983858356885</v>
      </c>
      <c r="AU197" s="10">
        <v>0.88775943925872502</v>
      </c>
      <c r="AV197" s="16">
        <v>0.71750532524262001</v>
      </c>
      <c r="AW197" s="19">
        <v>293.76259049542296</v>
      </c>
      <c r="AX197" s="1" t="s">
        <v>120</v>
      </c>
      <c r="AY197" s="23">
        <v>30.6837270341207</v>
      </c>
      <c r="AZ197" s="18">
        <v>0</v>
      </c>
      <c r="BA197" s="18">
        <v>0</v>
      </c>
      <c r="BB197" s="18">
        <v>100</v>
      </c>
      <c r="BC197" s="18">
        <v>0</v>
      </c>
      <c r="BD197" s="18">
        <v>0</v>
      </c>
      <c r="BE197" s="18">
        <v>100</v>
      </c>
      <c r="BF197" s="24">
        <v>0.80737742491228914</v>
      </c>
      <c r="BG197" s="24">
        <v>22.117117685477936</v>
      </c>
      <c r="BH197" s="24">
        <v>77.075504889609775</v>
      </c>
      <c r="BI197" s="21"/>
      <c r="BJ197" s="25">
        <f t="shared" ca="1" si="18"/>
        <v>0.60238250207729449</v>
      </c>
      <c r="BK197" s="24">
        <f t="shared" ca="1" si="19"/>
        <v>130.36095398087278</v>
      </c>
      <c r="BL197" s="23">
        <f t="shared" si="20"/>
        <v>1.1985890911235004</v>
      </c>
      <c r="BM197" s="23">
        <f t="shared" ca="1" si="21"/>
        <v>1.8767444731114036</v>
      </c>
      <c r="BN197" s="22">
        <f t="shared" si="22"/>
        <v>1.9238558507680057</v>
      </c>
      <c r="BO197" s="21"/>
      <c r="BP197" s="2"/>
    </row>
    <row r="198" spans="1:68" x14ac:dyDescent="0.2">
      <c r="A198">
        <v>9.25</v>
      </c>
      <c r="B198">
        <v>0.72</v>
      </c>
      <c r="C198">
        <v>0.60429999999999995</v>
      </c>
      <c r="D198">
        <v>9.7519999999999996E-2</v>
      </c>
      <c r="E198">
        <v>-1.5169999999999999E-2</v>
      </c>
      <c r="F198">
        <v>1.9526300000000001</v>
      </c>
      <c r="G198">
        <v>2.0257000000000001</v>
      </c>
      <c r="H198" s="21"/>
      <c r="I198" s="17">
        <f t="shared" si="16"/>
        <v>30.34776902887139</v>
      </c>
      <c r="J198" s="16">
        <f t="shared" si="17"/>
        <v>-30.84776902887139</v>
      </c>
      <c r="K198" s="10">
        <v>120</v>
      </c>
      <c r="L198" s="16">
        <v>3473.4251968503868</v>
      </c>
      <c r="M198" s="16">
        <v>1589.9606299212669</v>
      </c>
      <c r="N198" s="16">
        <v>13.150699912510936</v>
      </c>
      <c r="O198" s="16">
        <v>123.44811704312112</v>
      </c>
      <c r="P198" s="16">
        <v>123.66332807276635</v>
      </c>
      <c r="Q198" s="16">
        <v>1.4804266778435584</v>
      </c>
      <c r="R198" s="16">
        <v>1.1971428400927731</v>
      </c>
      <c r="S198" s="16">
        <v>14.945210392029956</v>
      </c>
      <c r="T198" s="20" t="s">
        <v>125</v>
      </c>
      <c r="U198" s="10">
        <v>8</v>
      </c>
      <c r="V198" s="20" t="s">
        <v>30</v>
      </c>
      <c r="W198" s="10">
        <v>6</v>
      </c>
      <c r="X198" s="20" t="s">
        <v>30</v>
      </c>
      <c r="Y198" s="10">
        <v>6</v>
      </c>
      <c r="Z198" s="20" t="s">
        <v>30</v>
      </c>
      <c r="AA198" s="15">
        <v>6</v>
      </c>
      <c r="AB198" s="11">
        <v>0.79207907702341629</v>
      </c>
      <c r="AC198" s="10">
        <v>21.578862232132479</v>
      </c>
      <c r="AD198" s="19">
        <v>77.629058690844104</v>
      </c>
      <c r="AE198" s="12"/>
      <c r="AF198" s="10"/>
      <c r="AG198" s="10"/>
      <c r="AH198" s="10"/>
      <c r="AI198" s="10"/>
      <c r="AJ198" s="10">
        <v>39.454646973894327</v>
      </c>
      <c r="AK198" s="10">
        <v>42.739600438969973</v>
      </c>
      <c r="AL198" s="10">
        <v>45.745696144910035</v>
      </c>
      <c r="AM198" s="10">
        <v>38.320541206367054</v>
      </c>
      <c r="AN198" s="10">
        <v>30.862029260780279</v>
      </c>
      <c r="AO198" s="10">
        <v>19.375474208613284</v>
      </c>
      <c r="AP198" s="10">
        <v>30.915832018191587</v>
      </c>
      <c r="AQ198" s="10">
        <v>121.03</v>
      </c>
      <c r="AR198" s="10">
        <v>35.036714260949545</v>
      </c>
      <c r="AS198" s="10">
        <v>26.060265209363788</v>
      </c>
      <c r="AT198" s="10">
        <v>4.5947925883268281</v>
      </c>
      <c r="AU198" s="10">
        <v>0.90450930322998702</v>
      </c>
      <c r="AV198" s="16">
        <v>0.7891274888738411</v>
      </c>
      <c r="AW198" s="19">
        <v>309.15832018191588</v>
      </c>
      <c r="AX198" s="1" t="s">
        <v>120</v>
      </c>
      <c r="AY198" s="23">
        <v>30.847769028871401</v>
      </c>
      <c r="AZ198" s="18">
        <v>0</v>
      </c>
      <c r="BA198" s="18">
        <v>0</v>
      </c>
      <c r="BB198" s="18">
        <v>100</v>
      </c>
      <c r="BC198" s="18">
        <v>0</v>
      </c>
      <c r="BD198" s="18">
        <v>0</v>
      </c>
      <c r="BE198" s="18">
        <v>100</v>
      </c>
      <c r="BF198" s="24">
        <v>0.79207907702341629</v>
      </c>
      <c r="BG198" s="24">
        <v>21.578862232132479</v>
      </c>
      <c r="BH198" s="24">
        <v>77.629058690844104</v>
      </c>
      <c r="BI198" s="21"/>
      <c r="BJ198" s="25">
        <f t="shared" ca="1" si="18"/>
        <v>0.5985020784863887</v>
      </c>
      <c r="BK198" s="24">
        <f t="shared" ca="1" si="19"/>
        <v>136.63915981892308</v>
      </c>
      <c r="BL198" s="23">
        <f t="shared" si="20"/>
        <v>1.2141948434180123</v>
      </c>
      <c r="BM198" s="23">
        <f t="shared" ca="1" si="21"/>
        <v>1.8659736818665322</v>
      </c>
      <c r="BN198" s="22">
        <f t="shared" si="22"/>
        <v>1.911484809699483</v>
      </c>
      <c r="BO198" s="21"/>
      <c r="BP198" s="2"/>
    </row>
    <row r="199" spans="1:68" x14ac:dyDescent="0.2">
      <c r="A199">
        <v>9.3000000000000007</v>
      </c>
      <c r="B199">
        <v>2.0699999999999998</v>
      </c>
      <c r="C199">
        <v>0.62290999999999996</v>
      </c>
      <c r="D199">
        <v>9.6229999999999996E-2</v>
      </c>
      <c r="E199">
        <v>-1.4330000000000001E-2</v>
      </c>
      <c r="F199">
        <v>1.9687300000000001</v>
      </c>
      <c r="G199">
        <v>2.0294500000000002</v>
      </c>
      <c r="H199" s="21"/>
      <c r="I199" s="17">
        <f t="shared" si="16"/>
        <v>30.511811023622048</v>
      </c>
      <c r="J199" s="16">
        <f t="shared" si="17"/>
        <v>-31.011811023622048</v>
      </c>
      <c r="K199" s="10">
        <v>120</v>
      </c>
      <c r="L199" s="16">
        <v>3493.1102362204656</v>
      </c>
      <c r="M199" s="16">
        <v>1599.4094488189048</v>
      </c>
      <c r="N199" s="16">
        <v>13.221784776902886</v>
      </c>
      <c r="O199" s="16">
        <v>128.37957597535933</v>
      </c>
      <c r="P199" s="16">
        <v>128.59802210280165</v>
      </c>
      <c r="Q199" s="16">
        <v>1.4712540053439511</v>
      </c>
      <c r="R199" s="16">
        <v>1.1440720325914704</v>
      </c>
      <c r="S199" s="16">
        <v>15.169869961273069</v>
      </c>
      <c r="T199" s="20" t="s">
        <v>125</v>
      </c>
      <c r="U199" s="10">
        <v>8</v>
      </c>
      <c r="V199" s="20" t="s">
        <v>30</v>
      </c>
      <c r="W199" s="10">
        <v>6</v>
      </c>
      <c r="X199" s="20" t="s">
        <v>30</v>
      </c>
      <c r="Y199" s="10">
        <v>6</v>
      </c>
      <c r="Z199" s="20" t="s">
        <v>30</v>
      </c>
      <c r="AA199" s="15">
        <v>6</v>
      </c>
      <c r="AB199" s="11">
        <v>0.75774129045043992</v>
      </c>
      <c r="AC199" s="10">
        <v>20.354074335456843</v>
      </c>
      <c r="AD199" s="19">
        <v>78.888184374092717</v>
      </c>
      <c r="AE199" s="12"/>
      <c r="AF199" s="10"/>
      <c r="AG199" s="10"/>
      <c r="AH199" s="10"/>
      <c r="AI199" s="10"/>
      <c r="AJ199" s="10">
        <v>39.644612487227214</v>
      </c>
      <c r="AK199" s="10">
        <v>42.906644073971876</v>
      </c>
      <c r="AL199" s="10">
        <v>45.933530478857378</v>
      </c>
      <c r="AM199" s="10">
        <v>38.752326933995143</v>
      </c>
      <c r="AN199" s="10">
        <v>32.094893993839833</v>
      </c>
      <c r="AO199" s="10">
        <v>20.059304093512608</v>
      </c>
      <c r="AP199" s="10">
        <v>32.149505525700413</v>
      </c>
      <c r="AQ199" s="10">
        <v>121.03</v>
      </c>
      <c r="AR199" s="10">
        <v>36.272877513750309</v>
      </c>
      <c r="AS199" s="10">
        <v>27.265285391762927</v>
      </c>
      <c r="AT199" s="10">
        <v>4.710027251006367</v>
      </c>
      <c r="AU199" s="10">
        <v>0.9167548825730546</v>
      </c>
      <c r="AV199" s="16">
        <v>0.86391946132061936</v>
      </c>
      <c r="AW199" s="19">
        <v>321.49505525700414</v>
      </c>
      <c r="AX199" s="1" t="s">
        <v>120</v>
      </c>
      <c r="AY199" s="23">
        <v>31.011811023621998</v>
      </c>
      <c r="AZ199" s="18">
        <v>0</v>
      </c>
      <c r="BA199" s="18">
        <v>0</v>
      </c>
      <c r="BB199" s="18">
        <v>100</v>
      </c>
      <c r="BC199" s="18">
        <v>0</v>
      </c>
      <c r="BD199" s="18">
        <v>0</v>
      </c>
      <c r="BE199" s="18">
        <v>100</v>
      </c>
      <c r="BF199" s="24">
        <v>0.75774129045043992</v>
      </c>
      <c r="BG199" s="24">
        <v>20.354074335456843</v>
      </c>
      <c r="BH199" s="24">
        <v>78.888184374092717</v>
      </c>
      <c r="BI199" s="21"/>
      <c r="BJ199" s="25">
        <f t="shared" ca="1" si="18"/>
        <v>0.589463792492262</v>
      </c>
      <c r="BK199" s="24">
        <f t="shared" ca="1" si="19"/>
        <v>141.29473193638842</v>
      </c>
      <c r="BL199" s="23">
        <f t="shared" si="20"/>
        <v>1.159824194639786</v>
      </c>
      <c r="BM199" s="23">
        <f t="shared" ca="1" si="21"/>
        <v>1.8416651940252811</v>
      </c>
      <c r="BN199" s="22">
        <f t="shared" si="22"/>
        <v>1.8856397937430218</v>
      </c>
      <c r="BO199" s="21"/>
      <c r="BP199" s="2"/>
    </row>
    <row r="200" spans="1:68" x14ac:dyDescent="0.2">
      <c r="A200">
        <v>9.35</v>
      </c>
      <c r="B200">
        <v>2.0699999999999998</v>
      </c>
      <c r="C200">
        <v>0.60838999999999999</v>
      </c>
      <c r="D200">
        <v>0.10739</v>
      </c>
      <c r="E200">
        <v>-1.325E-2</v>
      </c>
      <c r="F200">
        <v>1.96583</v>
      </c>
      <c r="G200">
        <v>2.0346500000000001</v>
      </c>
      <c r="H200" s="21"/>
      <c r="I200" s="17">
        <f t="shared" si="16"/>
        <v>30.675853018372699</v>
      </c>
      <c r="J200" s="16">
        <f t="shared" si="17"/>
        <v>-31.175853018372699</v>
      </c>
      <c r="K200" s="10">
        <v>120</v>
      </c>
      <c r="L200" s="16">
        <v>3512.7952755905435</v>
      </c>
      <c r="M200" s="16">
        <v>1608.8582677165423</v>
      </c>
      <c r="N200" s="16">
        <v>13.292869641294836</v>
      </c>
      <c r="O200" s="16">
        <v>124.53192505133468</v>
      </c>
      <c r="P200" s="16">
        <v>124.75453059023043</v>
      </c>
      <c r="Q200" s="16">
        <v>1.5506082883638077</v>
      </c>
      <c r="R200" s="16">
        <v>1.2429274360038645</v>
      </c>
      <c r="S200" s="16">
        <v>15.458717978871357</v>
      </c>
      <c r="T200" s="20" t="s">
        <v>125</v>
      </c>
      <c r="U200" s="10">
        <v>8</v>
      </c>
      <c r="V200" s="20" t="s">
        <v>30</v>
      </c>
      <c r="W200" s="10">
        <v>6</v>
      </c>
      <c r="X200" s="20" t="s">
        <v>30</v>
      </c>
      <c r="Y200" s="10">
        <v>6</v>
      </c>
      <c r="Z200" s="20" t="s">
        <v>30</v>
      </c>
      <c r="AA200" s="15">
        <v>6</v>
      </c>
      <c r="AB200" s="11">
        <v>0.80566033457095898</v>
      </c>
      <c r="AC200" s="10">
        <v>22.05710636951153</v>
      </c>
      <c r="AD200" s="19">
        <v>77.137233295917511</v>
      </c>
      <c r="AE200" s="12"/>
      <c r="AF200" s="10"/>
      <c r="AG200" s="10"/>
      <c r="AH200" s="10"/>
      <c r="AI200" s="10"/>
      <c r="AJ200" s="10">
        <v>39.43657001924781</v>
      </c>
      <c r="AK200" s="10">
        <v>42.723705328624298</v>
      </c>
      <c r="AL200" s="10">
        <v>45.727809498589536</v>
      </c>
      <c r="AM200" s="10">
        <v>38.416021426645166</v>
      </c>
      <c r="AN200" s="10">
        <v>31.13298126283367</v>
      </c>
      <c r="AO200" s="10">
        <v>19.639208826636384</v>
      </c>
      <c r="AP200" s="10">
        <v>31.188632647557608</v>
      </c>
      <c r="AQ200" s="10">
        <v>121.03</v>
      </c>
      <c r="AR200" s="10">
        <v>35.114123840731814</v>
      </c>
      <c r="AS200" s="10">
        <v>26.131846405015104</v>
      </c>
      <c r="AT200" s="10">
        <v>4.5714893300065302</v>
      </c>
      <c r="AU200" s="10">
        <v>0.90168578970310276</v>
      </c>
      <c r="AV200" s="16">
        <v>0.79716428815972273</v>
      </c>
      <c r="AW200" s="19">
        <v>311.88632647557608</v>
      </c>
      <c r="AX200" s="1" t="s">
        <v>120</v>
      </c>
      <c r="AY200" s="23">
        <v>31.175853018372699</v>
      </c>
      <c r="AZ200" s="18">
        <v>0</v>
      </c>
      <c r="BA200" s="18">
        <v>0</v>
      </c>
      <c r="BB200" s="18">
        <v>100</v>
      </c>
      <c r="BC200" s="18">
        <v>0</v>
      </c>
      <c r="BD200" s="18">
        <v>0</v>
      </c>
      <c r="BE200" s="18">
        <v>100</v>
      </c>
      <c r="BF200" s="24">
        <v>0.80566033457095898</v>
      </c>
      <c r="BG200" s="24">
        <v>22.05710636951153</v>
      </c>
      <c r="BH200" s="24">
        <v>77.137233295917511</v>
      </c>
      <c r="BI200" s="21"/>
      <c r="BJ200" s="25">
        <f t="shared" ca="1" si="18"/>
        <v>0.602965232218731</v>
      </c>
      <c r="BK200" s="24">
        <f t="shared" ca="1" si="19"/>
        <v>137.03729797051949</v>
      </c>
      <c r="BL200" s="23">
        <f t="shared" si="20"/>
        <v>1.2606762811297685</v>
      </c>
      <c r="BM200" s="23">
        <f t="shared" ca="1" si="21"/>
        <v>1.8765160912774566</v>
      </c>
      <c r="BN200" s="22">
        <f t="shared" si="22"/>
        <v>1.9198090963159455</v>
      </c>
      <c r="BO200" s="21"/>
      <c r="BP200" s="2"/>
    </row>
    <row r="201" spans="1:68" x14ac:dyDescent="0.2">
      <c r="A201">
        <v>9.4</v>
      </c>
      <c r="B201">
        <v>0.75</v>
      </c>
      <c r="C201">
        <v>0.63304000000000005</v>
      </c>
      <c r="D201">
        <v>9.4829999999999998E-2</v>
      </c>
      <c r="E201">
        <v>-1.3169999999999999E-2</v>
      </c>
      <c r="F201">
        <v>1.9718500000000001</v>
      </c>
      <c r="G201">
        <v>2.0328300000000001</v>
      </c>
      <c r="H201" s="21"/>
      <c r="I201" s="17">
        <f t="shared" si="16"/>
        <v>30.83989501312336</v>
      </c>
      <c r="J201" s="16">
        <f t="shared" si="17"/>
        <v>-31.33989501312336</v>
      </c>
      <c r="K201" s="10">
        <v>120</v>
      </c>
      <c r="L201" s="16">
        <v>3532.4803149606228</v>
      </c>
      <c r="M201" s="16">
        <v>1618.3070866141804</v>
      </c>
      <c r="N201" s="16">
        <v>13.363954505686788</v>
      </c>
      <c r="O201" s="16">
        <v>131.06392197125257</v>
      </c>
      <c r="P201" s="16">
        <v>131.28683561470041</v>
      </c>
      <c r="Q201" s="16">
        <v>1.4612991669722848</v>
      </c>
      <c r="R201" s="16">
        <v>1.1130584114776705</v>
      </c>
      <c r="S201" s="16">
        <v>15.480114128323081</v>
      </c>
      <c r="T201" s="20" t="s">
        <v>125</v>
      </c>
      <c r="U201" s="10">
        <v>8</v>
      </c>
      <c r="V201" s="20" t="s">
        <v>30</v>
      </c>
      <c r="W201" s="10">
        <v>6</v>
      </c>
      <c r="X201" s="20" t="s">
        <v>30</v>
      </c>
      <c r="Y201" s="10">
        <v>6</v>
      </c>
      <c r="Z201" s="20" t="s">
        <v>30</v>
      </c>
      <c r="AA201" s="15">
        <v>6</v>
      </c>
      <c r="AB201" s="11">
        <v>0.73926681556655183</v>
      </c>
      <c r="AC201" s="10">
        <v>19.697118413291875</v>
      </c>
      <c r="AD201" s="19">
        <v>79.563614771141573</v>
      </c>
      <c r="AE201" s="12"/>
      <c r="AF201" s="10"/>
      <c r="AG201" s="10"/>
      <c r="AH201" s="10"/>
      <c r="AI201" s="10"/>
      <c r="AJ201" s="10">
        <v>39.695193248998393</v>
      </c>
      <c r="AK201" s="10">
        <v>42.951123654267249</v>
      </c>
      <c r="AL201" s="10">
        <v>45.983503411411782</v>
      </c>
      <c r="AM201" s="10">
        <v>38.987598116286286</v>
      </c>
      <c r="AN201" s="10">
        <v>32.765980492813142</v>
      </c>
      <c r="AO201" s="10">
        <v>20.419848698162731</v>
      </c>
      <c r="AP201" s="10">
        <v>32.821708903675102</v>
      </c>
      <c r="AQ201" s="10">
        <v>121.03</v>
      </c>
      <c r="AR201" s="10">
        <v>36.762234233397159</v>
      </c>
      <c r="AS201" s="10">
        <v>27.739128201536996</v>
      </c>
      <c r="AT201" s="10">
        <v>4.7305592095982671</v>
      </c>
      <c r="AU201" s="10">
        <v>0.91864744670392751</v>
      </c>
      <c r="AV201" s="16">
        <v>0.90637715513131567</v>
      </c>
      <c r="AW201" s="19">
        <v>328.21708903675102</v>
      </c>
      <c r="AX201" s="1" t="s">
        <v>120</v>
      </c>
      <c r="AY201" s="23">
        <v>31.3398950131234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0.73926681556655183</v>
      </c>
      <c r="BG201" s="24">
        <v>19.697118413291875</v>
      </c>
      <c r="BH201" s="24">
        <v>79.563614771141573</v>
      </c>
      <c r="BI201" s="21"/>
      <c r="BJ201" s="25">
        <f t="shared" ca="1" si="18"/>
        <v>0.58521408416279941</v>
      </c>
      <c r="BK201" s="24">
        <f t="shared" ca="1" si="19"/>
        <v>143.10799757609664</v>
      </c>
      <c r="BL201" s="23">
        <f t="shared" si="20"/>
        <v>1.1282369122947273</v>
      </c>
      <c r="BM201" s="23">
        <f t="shared" ca="1" si="21"/>
        <v>1.8293391990745129</v>
      </c>
      <c r="BN201" s="22">
        <f t="shared" si="22"/>
        <v>1.8709436018364363</v>
      </c>
      <c r="BO201" s="21"/>
      <c r="BP201" s="2"/>
    </row>
    <row r="202" spans="1:68" x14ac:dyDescent="0.2">
      <c r="A202">
        <v>9.4499999999999993</v>
      </c>
      <c r="B202">
        <v>2.0699999999999998</v>
      </c>
      <c r="C202">
        <v>0.63995000000000002</v>
      </c>
      <c r="D202">
        <v>-32768</v>
      </c>
      <c r="E202">
        <v>-1.2829999999999999E-2</v>
      </c>
      <c r="F202">
        <v>1.96618</v>
      </c>
      <c r="G202">
        <v>2.0343300000000002</v>
      </c>
      <c r="H202" s="21"/>
      <c r="I202" s="17"/>
      <c r="J202" s="16"/>
      <c r="K202" s="10"/>
      <c r="L202" s="16"/>
      <c r="M202" s="16"/>
      <c r="N202" s="16"/>
      <c r="O202" s="16"/>
      <c r="P202" s="16"/>
      <c r="Q202" s="16"/>
      <c r="R202" s="16"/>
      <c r="S202" s="16"/>
      <c r="T202" s="20"/>
      <c r="U202" s="10"/>
      <c r="V202" s="20"/>
      <c r="W202" s="10"/>
      <c r="X202" s="20"/>
      <c r="Y202" s="10"/>
      <c r="Z202" s="20"/>
      <c r="AA202" s="15"/>
      <c r="AB202" s="11"/>
      <c r="AC202" s="10"/>
      <c r="AD202" s="19"/>
      <c r="AE202" s="12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6"/>
      <c r="AW202" s="19"/>
      <c r="AY202" s="23"/>
      <c r="AZ202" s="18"/>
      <c r="BA202" s="18"/>
      <c r="BB202" s="18"/>
      <c r="BC202" s="18"/>
      <c r="BD202" s="18"/>
      <c r="BE202" s="18"/>
      <c r="BF202" s="24"/>
      <c r="BG202" s="24"/>
      <c r="BH202" s="24"/>
      <c r="BI202" s="21"/>
      <c r="BJ202" s="25"/>
      <c r="BK202" s="24"/>
      <c r="BL202" s="23"/>
      <c r="BM202" s="23"/>
      <c r="BN202" s="22"/>
      <c r="BO202" s="21"/>
      <c r="BP202" s="2"/>
    </row>
    <row r="203" spans="1:68" x14ac:dyDescent="0.2">
      <c r="A203">
        <v>9.5</v>
      </c>
      <c r="B203">
        <v>0.75</v>
      </c>
      <c r="C203">
        <v>0.67605999999999999</v>
      </c>
      <c r="D203">
        <v>-32768</v>
      </c>
      <c r="E203">
        <v>-1.172E-2</v>
      </c>
      <c r="F203">
        <v>1.9681</v>
      </c>
      <c r="G203">
        <v>2.03973</v>
      </c>
      <c r="H203" s="21"/>
      <c r="I203" s="17"/>
      <c r="J203" s="16"/>
      <c r="K203" s="10"/>
      <c r="L203" s="16"/>
      <c r="M203" s="16"/>
      <c r="N203" s="16"/>
      <c r="O203" s="16"/>
      <c r="P203" s="16"/>
      <c r="Q203" s="16"/>
      <c r="R203" s="16"/>
      <c r="S203" s="16"/>
      <c r="T203" s="20"/>
      <c r="U203" s="10"/>
      <c r="V203" s="20"/>
      <c r="W203" s="10"/>
      <c r="X203" s="20"/>
      <c r="Y203" s="10"/>
      <c r="Z203" s="20"/>
      <c r="AA203" s="15"/>
      <c r="AB203" s="11"/>
      <c r="AC203" s="10"/>
      <c r="AD203" s="19"/>
      <c r="AE203" s="12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6"/>
      <c r="AW203" s="19"/>
      <c r="AY203" s="23"/>
      <c r="AZ203" s="18"/>
      <c r="BA203" s="18"/>
      <c r="BB203" s="18"/>
      <c r="BC203" s="18"/>
      <c r="BD203" s="18"/>
      <c r="BE203" s="18"/>
      <c r="BF203" s="24"/>
      <c r="BG203" s="24"/>
      <c r="BH203" s="24"/>
      <c r="BI203" s="21"/>
      <c r="BJ203" s="25"/>
      <c r="BK203" s="24"/>
      <c r="BL203" s="23"/>
      <c r="BM203" s="23"/>
      <c r="BN203" s="22"/>
      <c r="BO203" s="21"/>
      <c r="BP203" s="2"/>
    </row>
    <row r="204" spans="1:68" x14ac:dyDescent="0.2">
      <c r="A204"/>
      <c r="B204"/>
      <c r="C204">
        <v>0.13885</v>
      </c>
      <c r="D204">
        <v>-0.11405999999999999</v>
      </c>
      <c r="E204">
        <v>-7.059E-2</v>
      </c>
      <c r="F204">
        <v>1.88733</v>
      </c>
      <c r="G204">
        <v>1.84843</v>
      </c>
      <c r="H204" s="21"/>
      <c r="I204" s="17"/>
      <c r="J204" s="16"/>
      <c r="K204" s="10"/>
      <c r="L204" s="16"/>
      <c r="M204" s="16"/>
      <c r="N204" s="16"/>
      <c r="O204" s="16"/>
      <c r="P204" s="16"/>
      <c r="Q204" s="16"/>
      <c r="R204" s="16"/>
      <c r="S204" s="16"/>
      <c r="T204" s="20"/>
      <c r="U204" s="10"/>
      <c r="V204" s="20"/>
      <c r="W204" s="10"/>
      <c r="X204" s="20"/>
      <c r="Y204" s="10"/>
      <c r="Z204" s="20"/>
      <c r="AA204" s="15"/>
      <c r="AB204" s="11"/>
      <c r="AC204" s="10"/>
      <c r="AD204" s="19"/>
      <c r="AE204" s="12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6"/>
      <c r="AW204" s="19"/>
      <c r="AY204" s="23"/>
      <c r="AZ204" s="18"/>
      <c r="BA204" s="18"/>
      <c r="BB204" s="18"/>
      <c r="BC204" s="18"/>
      <c r="BD204" s="18"/>
      <c r="BE204" s="18"/>
      <c r="BF204" s="24"/>
      <c r="BG204" s="24"/>
      <c r="BH204" s="24"/>
      <c r="BI204" s="21"/>
      <c r="BJ204" s="25"/>
      <c r="BK204" s="24"/>
      <c r="BL204" s="23"/>
      <c r="BM204" s="23"/>
      <c r="BN204" s="22"/>
      <c r="BO204" s="21"/>
      <c r="BP204" s="2"/>
    </row>
    <row r="205" spans="1:68" x14ac:dyDescent="0.2">
      <c r="I205" s="17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20"/>
      <c r="U205" s="10"/>
      <c r="V205" s="20"/>
      <c r="W205" s="10"/>
      <c r="X205" s="20"/>
      <c r="Y205" s="10"/>
      <c r="Z205" s="20"/>
      <c r="AA205" s="15"/>
      <c r="AB205" s="11"/>
      <c r="AC205" s="10"/>
      <c r="AD205" s="19"/>
      <c r="AE205" s="12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6"/>
      <c r="AW205" s="19"/>
      <c r="AY205" s="23"/>
      <c r="AZ205" s="18"/>
      <c r="BA205" s="18"/>
      <c r="BB205" s="18"/>
      <c r="BC205" s="18"/>
      <c r="BD205" s="18"/>
      <c r="BE205" s="18"/>
      <c r="BF205" s="24"/>
      <c r="BG205" s="24"/>
      <c r="BH205" s="24"/>
      <c r="BI205" s="21"/>
      <c r="BJ205" s="25"/>
      <c r="BK205" s="24"/>
      <c r="BL205" s="23"/>
      <c r="BM205" s="23"/>
      <c r="BN205" s="22"/>
      <c r="BP205" s="2"/>
    </row>
    <row r="206" spans="1:68" x14ac:dyDescent="0.2">
      <c r="I206" s="17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20"/>
      <c r="U206" s="10"/>
      <c r="V206" s="20"/>
      <c r="W206" s="10"/>
      <c r="X206" s="20"/>
      <c r="Y206" s="10"/>
      <c r="Z206" s="20"/>
      <c r="AA206" s="15"/>
      <c r="AB206" s="11"/>
      <c r="AC206" s="10"/>
      <c r="AD206" s="19"/>
      <c r="AE206" s="12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6"/>
      <c r="AW206" s="19"/>
      <c r="AY206" s="23"/>
      <c r="AZ206" s="18"/>
      <c r="BA206" s="18"/>
      <c r="BB206" s="18"/>
      <c r="BC206" s="18"/>
      <c r="BD206" s="18"/>
      <c r="BE206" s="18"/>
      <c r="BF206" s="24"/>
      <c r="BG206" s="24"/>
      <c r="BH206" s="24"/>
      <c r="BI206" s="21"/>
      <c r="BJ206" s="25"/>
      <c r="BK206" s="24"/>
      <c r="BL206" s="23"/>
      <c r="BM206" s="23"/>
      <c r="BN206" s="22"/>
      <c r="BP206" s="2"/>
    </row>
    <row r="207" spans="1:68" x14ac:dyDescent="0.2">
      <c r="I207" s="17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P207" s="2"/>
    </row>
    <row r="208" spans="1:68" x14ac:dyDescent="0.2">
      <c r="I208" s="17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P208" s="2"/>
    </row>
    <row r="209" spans="9:68" x14ac:dyDescent="0.2">
      <c r="I209" s="17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P209" s="2"/>
    </row>
    <row r="210" spans="9:68" x14ac:dyDescent="0.2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9:68" x14ac:dyDescent="0.2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9:68" x14ac:dyDescent="0.2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9:68" x14ac:dyDescent="0.2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9:68" x14ac:dyDescent="0.2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9:68" x14ac:dyDescent="0.2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9:68" x14ac:dyDescent="0.2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9:68" x14ac:dyDescent="0.2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9:68" x14ac:dyDescent="0.2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9:68" x14ac:dyDescent="0.2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9:68" x14ac:dyDescent="0.2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9:68" x14ac:dyDescent="0.2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9:68" x14ac:dyDescent="0.2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9:68" x14ac:dyDescent="0.2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9:68" x14ac:dyDescent="0.2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 x14ac:dyDescent="0.2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 x14ac:dyDescent="0.2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 x14ac:dyDescent="0.2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 x14ac:dyDescent="0.2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 x14ac:dyDescent="0.2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0"/>
      <c r="O293" s="10"/>
      <c r="P293" s="9"/>
      <c r="Q293" s="9"/>
      <c r="R293" s="9"/>
      <c r="S293" s="9"/>
      <c r="U293" s="15"/>
      <c r="W293" s="2"/>
      <c r="X293" s="2"/>
      <c r="Y293" s="2"/>
      <c r="Z293" s="2"/>
      <c r="AA293" s="2"/>
      <c r="AB293" s="14"/>
      <c r="AC293" s="2"/>
      <c r="AD293" s="13"/>
      <c r="AE293" s="12"/>
      <c r="AF293" s="10"/>
      <c r="AG293" s="11"/>
      <c r="AH293" s="9"/>
      <c r="AI293" s="9"/>
      <c r="AJ293" s="9"/>
      <c r="AK293" s="9"/>
      <c r="AL293" s="9"/>
      <c r="AM293" s="10"/>
      <c r="AN293" s="9"/>
      <c r="AO293" s="9"/>
      <c r="AP293" s="10"/>
      <c r="AQ293" s="9"/>
      <c r="AR293" s="8"/>
      <c r="AS293" s="8"/>
      <c r="AT293" s="8"/>
      <c r="AU293" s="8"/>
      <c r="AV293" s="8"/>
      <c r="AW293" s="7"/>
      <c r="BP293" s="2"/>
    </row>
    <row r="294" spans="9:68" x14ac:dyDescent="0.2">
      <c r="I294" s="17"/>
      <c r="J294" s="16"/>
      <c r="K294" s="16"/>
      <c r="L294" s="16"/>
      <c r="M294" s="16"/>
      <c r="N294" s="10"/>
      <c r="O294" s="10"/>
      <c r="P294" s="9"/>
      <c r="Q294" s="9"/>
      <c r="R294" s="9"/>
      <c r="S294" s="9"/>
      <c r="U294" s="15"/>
      <c r="W294" s="2"/>
      <c r="X294" s="2"/>
      <c r="Y294" s="2"/>
      <c r="Z294" s="2"/>
      <c r="AA294" s="2"/>
      <c r="AB294" s="14"/>
      <c r="AC294" s="2"/>
      <c r="AD294" s="13"/>
      <c r="AE294" s="12"/>
      <c r="AF294" s="10"/>
      <c r="AG294" s="11"/>
      <c r="AH294" s="9"/>
      <c r="AI294" s="9"/>
      <c r="AJ294" s="9"/>
      <c r="AK294" s="9"/>
      <c r="AL294" s="9"/>
      <c r="AM294" s="10"/>
      <c r="AN294" s="9"/>
      <c r="AO294" s="9"/>
      <c r="AP294" s="10"/>
      <c r="AQ294" s="9"/>
      <c r="AR294" s="8"/>
      <c r="AS294" s="8"/>
      <c r="AT294" s="8"/>
      <c r="AU294" s="8"/>
      <c r="AV294" s="8"/>
      <c r="AW294" s="7"/>
      <c r="BP294" s="2"/>
    </row>
    <row r="295" spans="9:68" x14ac:dyDescent="0.2">
      <c r="I295" s="17"/>
      <c r="J295" s="16"/>
      <c r="K295" s="16"/>
      <c r="L295" s="16"/>
      <c r="M295" s="16"/>
      <c r="N295" s="10"/>
      <c r="O295" s="10"/>
      <c r="P295" s="9"/>
      <c r="Q295" s="9"/>
      <c r="R295" s="9"/>
      <c r="S295" s="9"/>
      <c r="U295" s="15"/>
      <c r="W295" s="2"/>
      <c r="X295" s="2"/>
      <c r="Y295" s="2"/>
      <c r="Z295" s="2"/>
      <c r="AA295" s="2"/>
      <c r="AB295" s="14"/>
      <c r="AC295" s="2"/>
      <c r="AD295" s="13"/>
      <c r="AE295" s="12"/>
      <c r="AF295" s="10"/>
      <c r="AG295" s="11"/>
      <c r="AH295" s="9"/>
      <c r="AI295" s="9"/>
      <c r="AJ295" s="9"/>
      <c r="AK295" s="9"/>
      <c r="AL295" s="9"/>
      <c r="AM295" s="10"/>
      <c r="AN295" s="9"/>
      <c r="AO295" s="9"/>
      <c r="AP295" s="10"/>
      <c r="AQ295" s="9"/>
      <c r="AR295" s="8"/>
      <c r="AS295" s="8"/>
      <c r="AT295" s="8"/>
      <c r="AU295" s="8"/>
      <c r="AV295" s="8"/>
      <c r="AW295" s="7"/>
      <c r="BP295" s="2"/>
    </row>
    <row r="296" spans="9:68" x14ac:dyDescent="0.2">
      <c r="I296" s="17"/>
      <c r="J296" s="16"/>
      <c r="K296" s="16"/>
      <c r="L296" s="16"/>
      <c r="M296" s="16"/>
      <c r="N296" s="10"/>
      <c r="O296" s="10"/>
      <c r="P296" s="9"/>
      <c r="Q296" s="9"/>
      <c r="R296" s="9"/>
      <c r="S296" s="9"/>
      <c r="U296" s="15"/>
      <c r="W296" s="2"/>
      <c r="X296" s="2"/>
      <c r="Y296" s="2"/>
      <c r="Z296" s="2"/>
      <c r="AA296" s="2"/>
      <c r="AB296" s="14"/>
      <c r="AC296" s="2"/>
      <c r="AD296" s="13"/>
      <c r="AE296" s="12"/>
      <c r="AF296" s="10"/>
      <c r="AG296" s="11"/>
      <c r="AH296" s="9"/>
      <c r="AI296" s="9"/>
      <c r="AJ296" s="9"/>
      <c r="AK296" s="9"/>
      <c r="AL296" s="9"/>
      <c r="AM296" s="10"/>
      <c r="AN296" s="9"/>
      <c r="AO296" s="9"/>
      <c r="AP296" s="10"/>
      <c r="AQ296" s="9"/>
      <c r="AR296" s="8"/>
      <c r="AS296" s="8"/>
      <c r="AT296" s="8"/>
      <c r="AU296" s="8"/>
      <c r="AV296" s="8"/>
      <c r="AW296" s="7"/>
      <c r="BP296" s="2"/>
    </row>
    <row r="297" spans="9:68" x14ac:dyDescent="0.2">
      <c r="I297" s="17"/>
      <c r="J297" s="16"/>
      <c r="K297" s="16"/>
      <c r="L297" s="16"/>
      <c r="M297" s="16"/>
      <c r="N297" s="10"/>
      <c r="O297" s="10"/>
      <c r="P297" s="9"/>
      <c r="Q297" s="9"/>
      <c r="R297" s="9"/>
      <c r="S297" s="9"/>
      <c r="U297" s="15"/>
      <c r="W297" s="2"/>
      <c r="X297" s="2"/>
      <c r="Y297" s="2"/>
      <c r="Z297" s="2"/>
      <c r="AA297" s="2"/>
      <c r="AB297" s="14"/>
      <c r="AC297" s="2"/>
      <c r="AD297" s="13"/>
      <c r="AE297" s="12"/>
      <c r="AF297" s="10"/>
      <c r="AG297" s="11"/>
      <c r="AH297" s="9"/>
      <c r="AI297" s="9"/>
      <c r="AJ297" s="9"/>
      <c r="AK297" s="9"/>
      <c r="AL297" s="9"/>
      <c r="AM297" s="10"/>
      <c r="AN297" s="9"/>
      <c r="AO297" s="9"/>
      <c r="AP297" s="10"/>
      <c r="AQ297" s="9"/>
      <c r="AR297" s="8"/>
      <c r="AS297" s="8"/>
      <c r="AT297" s="8"/>
      <c r="AU297" s="8"/>
      <c r="AV297" s="8"/>
      <c r="AW297" s="7"/>
      <c r="BP297" s="2"/>
    </row>
    <row r="298" spans="9:68" x14ac:dyDescent="0.2">
      <c r="I298" s="17"/>
      <c r="J298" s="16"/>
      <c r="K298" s="16"/>
      <c r="L298" s="16"/>
      <c r="M298" s="16"/>
      <c r="N298" s="10"/>
      <c r="O298" s="10"/>
      <c r="P298" s="9"/>
      <c r="Q298" s="9"/>
      <c r="R298" s="9"/>
      <c r="S298" s="9"/>
      <c r="U298" s="15"/>
      <c r="W298" s="2"/>
      <c r="X298" s="2"/>
      <c r="Y298" s="2"/>
      <c r="Z298" s="2"/>
      <c r="AA298" s="2"/>
      <c r="AB298" s="14"/>
      <c r="AC298" s="2"/>
      <c r="AD298" s="13"/>
      <c r="AE298" s="12"/>
      <c r="AF298" s="10"/>
      <c r="AG298" s="11"/>
      <c r="AH298" s="9"/>
      <c r="AI298" s="9"/>
      <c r="AJ298" s="9"/>
      <c r="AK298" s="9"/>
      <c r="AL298" s="9"/>
      <c r="AM298" s="10"/>
      <c r="AN298" s="9"/>
      <c r="AO298" s="9"/>
      <c r="AP298" s="10"/>
      <c r="AQ298" s="9"/>
      <c r="AR298" s="8"/>
      <c r="AS298" s="8"/>
      <c r="AT298" s="8"/>
      <c r="AU298" s="8"/>
      <c r="AV298" s="8"/>
      <c r="AW298" s="7"/>
      <c r="BP298" s="2"/>
    </row>
    <row r="299" spans="9:68" x14ac:dyDescent="0.2">
      <c r="I299" s="17"/>
      <c r="J299" s="16"/>
      <c r="K299" s="16"/>
      <c r="L299" s="16"/>
      <c r="M299" s="16"/>
      <c r="N299" s="10"/>
      <c r="O299" s="10"/>
      <c r="P299" s="9"/>
      <c r="Q299" s="9"/>
      <c r="R299" s="9"/>
      <c r="S299" s="9"/>
      <c r="U299" s="15"/>
      <c r="W299" s="2"/>
      <c r="X299" s="2"/>
      <c r="Y299" s="2"/>
      <c r="Z299" s="2"/>
      <c r="AA299" s="2"/>
      <c r="AB299" s="14"/>
      <c r="AC299" s="2"/>
      <c r="AD299" s="13"/>
      <c r="AE299" s="12"/>
      <c r="AF299" s="10"/>
      <c r="AG299" s="11"/>
      <c r="AH299" s="9"/>
      <c r="AI299" s="9"/>
      <c r="AJ299" s="9"/>
      <c r="AK299" s="9"/>
      <c r="AL299" s="9"/>
      <c r="AM299" s="10"/>
      <c r="AN299" s="9"/>
      <c r="AO299" s="9"/>
      <c r="AP299" s="10"/>
      <c r="AQ299" s="9"/>
      <c r="AR299" s="8"/>
      <c r="AS299" s="8"/>
      <c r="AT299" s="8"/>
      <c r="AU299" s="8"/>
      <c r="AV299" s="8"/>
      <c r="AW299" s="7"/>
      <c r="BP299" s="2"/>
    </row>
    <row r="300" spans="9:68" x14ac:dyDescent="0.2">
      <c r="I300" s="17"/>
      <c r="J300" s="16"/>
      <c r="K300" s="16"/>
      <c r="L300" s="16"/>
      <c r="M300" s="16"/>
      <c r="N300" s="10"/>
      <c r="O300" s="10"/>
      <c r="P300" s="9"/>
      <c r="Q300" s="9"/>
      <c r="R300" s="9"/>
      <c r="S300" s="9"/>
      <c r="U300" s="15"/>
      <c r="W300" s="2"/>
      <c r="X300" s="2"/>
      <c r="Y300" s="2"/>
      <c r="Z300" s="2"/>
      <c r="AA300" s="2"/>
      <c r="AB300" s="14"/>
      <c r="AC300" s="2"/>
      <c r="AD300" s="13"/>
      <c r="AE300" s="12"/>
      <c r="AF300" s="10"/>
      <c r="AG300" s="11"/>
      <c r="AH300" s="9"/>
      <c r="AI300" s="9"/>
      <c r="AJ300" s="9"/>
      <c r="AK300" s="9"/>
      <c r="AL300" s="9"/>
      <c r="AM300" s="10"/>
      <c r="AN300" s="9"/>
      <c r="AO300" s="9"/>
      <c r="AP300" s="10"/>
      <c r="AQ300" s="9"/>
      <c r="AR300" s="8"/>
      <c r="AS300" s="8"/>
      <c r="AT300" s="8"/>
      <c r="AU300" s="8"/>
      <c r="AV300" s="8"/>
      <c r="AW300" s="7"/>
      <c r="BP300" s="2"/>
    </row>
    <row r="301" spans="9:68" x14ac:dyDescent="0.2">
      <c r="I301" s="17"/>
      <c r="J301" s="16"/>
      <c r="K301" s="16"/>
      <c r="L301" s="16"/>
      <c r="M301" s="16"/>
      <c r="N301" s="10"/>
      <c r="O301" s="10"/>
      <c r="P301" s="9"/>
      <c r="Q301" s="9"/>
      <c r="R301" s="9"/>
      <c r="S301" s="9"/>
      <c r="U301" s="15"/>
      <c r="W301" s="2"/>
      <c r="X301" s="2"/>
      <c r="Y301" s="2"/>
      <c r="Z301" s="2"/>
      <c r="AA301" s="2"/>
      <c r="AB301" s="14"/>
      <c r="AC301" s="2"/>
      <c r="AD301" s="13"/>
      <c r="AE301" s="12"/>
      <c r="AF301" s="10"/>
      <c r="AG301" s="11"/>
      <c r="AH301" s="9"/>
      <c r="AI301" s="9"/>
      <c r="AJ301" s="9"/>
      <c r="AK301" s="9"/>
      <c r="AL301" s="9"/>
      <c r="AM301" s="10"/>
      <c r="AN301" s="9"/>
      <c r="AO301" s="9"/>
      <c r="AP301" s="10"/>
      <c r="AQ301" s="9"/>
      <c r="AR301" s="8"/>
      <c r="AS301" s="8"/>
      <c r="AT301" s="8"/>
      <c r="AU301" s="8"/>
      <c r="AV301" s="8"/>
      <c r="AW301" s="7"/>
      <c r="BP301" s="2"/>
    </row>
    <row r="302" spans="9:68" x14ac:dyDescent="0.2">
      <c r="I302" s="17"/>
      <c r="J302" s="16"/>
      <c r="K302" s="16"/>
      <c r="L302" s="16"/>
      <c r="M302" s="16"/>
      <c r="N302" s="10"/>
      <c r="O302" s="10"/>
      <c r="P302" s="9"/>
      <c r="Q302" s="9"/>
      <c r="R302" s="9"/>
      <c r="S302" s="9"/>
      <c r="U302" s="15"/>
      <c r="W302" s="2"/>
      <c r="X302" s="2"/>
      <c r="Y302" s="2"/>
      <c r="Z302" s="2"/>
      <c r="AA302" s="2"/>
      <c r="AB302" s="14"/>
      <c r="AC302" s="2"/>
      <c r="AD302" s="13"/>
      <c r="AE302" s="12"/>
      <c r="AF302" s="10"/>
      <c r="AG302" s="11"/>
      <c r="AH302" s="9"/>
      <c r="AI302" s="9"/>
      <c r="AJ302" s="9"/>
      <c r="AK302" s="9"/>
      <c r="AL302" s="9"/>
      <c r="AM302" s="10"/>
      <c r="AN302" s="9"/>
      <c r="AO302" s="9"/>
      <c r="AP302" s="10"/>
      <c r="AQ302" s="9"/>
      <c r="AR302" s="8"/>
      <c r="AS302" s="8"/>
      <c r="AT302" s="8"/>
      <c r="AU302" s="8"/>
      <c r="AV302" s="8"/>
      <c r="AW302" s="7"/>
      <c r="BP302" s="2"/>
    </row>
    <row r="303" spans="9:68" x14ac:dyDescent="0.2">
      <c r="I303" s="17"/>
      <c r="J303" s="16"/>
      <c r="K303" s="16"/>
      <c r="L303" s="16"/>
      <c r="M303" s="16"/>
      <c r="N303" s="10"/>
      <c r="O303" s="10"/>
      <c r="P303" s="9"/>
      <c r="Q303" s="9"/>
      <c r="R303" s="9"/>
      <c r="S303" s="9"/>
      <c r="U303" s="15"/>
      <c r="W303" s="2"/>
      <c r="X303" s="2"/>
      <c r="Y303" s="2"/>
      <c r="Z303" s="2"/>
      <c r="AA303" s="2"/>
      <c r="AB303" s="14"/>
      <c r="AC303" s="2"/>
      <c r="AD303" s="13"/>
      <c r="AE303" s="12"/>
      <c r="AF303" s="10"/>
      <c r="AG303" s="11"/>
      <c r="AH303" s="9"/>
      <c r="AI303" s="9"/>
      <c r="AJ303" s="9"/>
      <c r="AK303" s="9"/>
      <c r="AL303" s="9"/>
      <c r="AM303" s="10"/>
      <c r="AN303" s="9"/>
      <c r="AO303" s="9"/>
      <c r="AP303" s="10"/>
      <c r="AQ303" s="9"/>
      <c r="AR303" s="8"/>
      <c r="AS303" s="8"/>
      <c r="AT303" s="8"/>
      <c r="AU303" s="8"/>
      <c r="AV303" s="8"/>
      <c r="AW303" s="7"/>
      <c r="BP303" s="2"/>
    </row>
    <row r="304" spans="9:68" x14ac:dyDescent="0.2">
      <c r="I304" s="4"/>
      <c r="V304" s="1"/>
      <c r="Z304" s="2"/>
      <c r="AB304" s="6"/>
      <c r="AD304" s="5"/>
      <c r="BP304" s="2"/>
    </row>
    <row r="305" spans="9:68" x14ac:dyDescent="0.2">
      <c r="I305" s="4"/>
      <c r="V305" s="1"/>
      <c r="Z305" s="2"/>
      <c r="BP305" s="2"/>
    </row>
    <row r="306" spans="9:68" x14ac:dyDescent="0.2">
      <c r="I306" s="4"/>
      <c r="V306" s="1"/>
      <c r="Z306" s="2"/>
      <c r="BP306" s="2"/>
    </row>
    <row r="307" spans="9:68" x14ac:dyDescent="0.2">
      <c r="I307" s="4"/>
      <c r="V307" s="1"/>
      <c r="Z307" s="2"/>
      <c r="BP307" s="2"/>
    </row>
    <row r="308" spans="9:68" x14ac:dyDescent="0.2">
      <c r="I308" s="4"/>
      <c r="V308" s="1"/>
      <c r="Z308" s="2"/>
    </row>
    <row r="309" spans="9:68" x14ac:dyDescent="0.2">
      <c r="I309" s="4"/>
      <c r="V309" s="1"/>
      <c r="Z309" s="2"/>
    </row>
    <row r="310" spans="9:68" x14ac:dyDescent="0.2">
      <c r="I310" s="4"/>
      <c r="V310" s="1"/>
      <c r="Z310" s="2"/>
    </row>
    <row r="311" spans="9:68" x14ac:dyDescent="0.2">
      <c r="I311" s="4"/>
      <c r="V311" s="1"/>
      <c r="Z311" s="2"/>
    </row>
    <row r="312" spans="9:68" x14ac:dyDescent="0.2">
      <c r="I312" s="4"/>
      <c r="V312" s="1"/>
      <c r="Z312" s="2"/>
    </row>
    <row r="313" spans="9:68" x14ac:dyDescent="0.2">
      <c r="I313" s="4"/>
      <c r="V313" s="1"/>
      <c r="Z313" s="2"/>
    </row>
    <row r="314" spans="9:68" x14ac:dyDescent="0.2">
      <c r="I314" s="4"/>
      <c r="V314" s="1"/>
      <c r="Z314" s="2"/>
    </row>
    <row r="315" spans="9:68" x14ac:dyDescent="0.2">
      <c r="I315" s="4"/>
      <c r="V315" s="1"/>
      <c r="Z315" s="2"/>
    </row>
    <row r="316" spans="9:68" x14ac:dyDescent="0.2">
      <c r="I316" s="4"/>
      <c r="V316" s="1"/>
      <c r="Z316" s="2"/>
    </row>
    <row r="317" spans="9:68" x14ac:dyDescent="0.2">
      <c r="I317" s="4"/>
      <c r="V317" s="1"/>
      <c r="Z317" s="2"/>
    </row>
    <row r="318" spans="9:68" x14ac:dyDescent="0.2">
      <c r="I318" s="4"/>
      <c r="V318" s="1"/>
      <c r="Z318" s="2"/>
    </row>
    <row r="319" spans="9:68" x14ac:dyDescent="0.2">
      <c r="I319" s="4"/>
      <c r="V319" s="1"/>
      <c r="Z319" s="2"/>
    </row>
    <row r="320" spans="9:68" x14ac:dyDescent="0.2">
      <c r="I320" s="4"/>
      <c r="V320" s="1"/>
      <c r="Z320" s="2"/>
    </row>
    <row r="321" spans="9:26" x14ac:dyDescent="0.2">
      <c r="I321" s="4"/>
      <c r="V321" s="1"/>
      <c r="Z321" s="2"/>
    </row>
    <row r="322" spans="9:26" x14ac:dyDescent="0.2">
      <c r="I322" s="4"/>
      <c r="V322" s="1"/>
      <c r="Z322" s="2"/>
    </row>
    <row r="323" spans="9:26" x14ac:dyDescent="0.2">
      <c r="I323" s="4"/>
      <c r="V323" s="1"/>
      <c r="Z323" s="2"/>
    </row>
    <row r="324" spans="9:26" x14ac:dyDescent="0.2">
      <c r="I324" s="4"/>
      <c r="V324" s="1"/>
      <c r="Z324" s="2"/>
    </row>
    <row r="325" spans="9:26" x14ac:dyDescent="0.2">
      <c r="I325" s="4"/>
      <c r="V325" s="1"/>
      <c r="Z325" s="2"/>
    </row>
    <row r="326" spans="9:26" x14ac:dyDescent="0.2">
      <c r="I326" s="4"/>
      <c r="V326" s="1"/>
      <c r="Z326" s="2"/>
    </row>
    <row r="327" spans="9:26" x14ac:dyDescent="0.2">
      <c r="I327" s="4"/>
      <c r="V327" s="1"/>
      <c r="Z327" s="2"/>
    </row>
    <row r="328" spans="9:26" x14ac:dyDescent="0.2">
      <c r="I328" s="4"/>
      <c r="V328" s="1"/>
      <c r="Z328" s="2"/>
    </row>
    <row r="329" spans="9:26" x14ac:dyDescent="0.2">
      <c r="I329" s="4"/>
      <c r="V329" s="1"/>
      <c r="Z329" s="2"/>
    </row>
    <row r="330" spans="9:26" x14ac:dyDescent="0.2">
      <c r="I330" s="4"/>
      <c r="V330" s="1"/>
      <c r="Z330" s="2"/>
    </row>
    <row r="331" spans="9:26" x14ac:dyDescent="0.2">
      <c r="I331" s="4"/>
      <c r="V331" s="1"/>
      <c r="Z331" s="2"/>
    </row>
    <row r="332" spans="9:26" x14ac:dyDescent="0.2">
      <c r="I332" s="4"/>
      <c r="V332" s="1"/>
      <c r="Z332" s="2"/>
    </row>
    <row r="333" spans="9:26" x14ac:dyDescent="0.2">
      <c r="I333" s="4"/>
      <c r="V333" s="1"/>
      <c r="Z333" s="2"/>
    </row>
    <row r="334" spans="9:26" x14ac:dyDescent="0.2">
      <c r="I334" s="4"/>
      <c r="V334" s="1"/>
      <c r="Z334" s="2"/>
    </row>
    <row r="335" spans="9:26" x14ac:dyDescent="0.2">
      <c r="I335" s="4"/>
      <c r="V335" s="1"/>
      <c r="Z335" s="2"/>
    </row>
    <row r="336" spans="9:26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I347" s="4"/>
      <c r="V347" s="1"/>
      <c r="Z347" s="2"/>
    </row>
    <row r="348" spans="9:26" x14ac:dyDescent="0.2">
      <c r="I348" s="4"/>
      <c r="V348" s="1"/>
      <c r="Z348" s="2"/>
    </row>
    <row r="349" spans="9:26" x14ac:dyDescent="0.2">
      <c r="I349" s="4"/>
      <c r="V349" s="1"/>
      <c r="Z349" s="2"/>
    </row>
    <row r="350" spans="9:26" x14ac:dyDescent="0.2">
      <c r="I350" s="4"/>
      <c r="V350" s="1"/>
      <c r="Z350" s="2"/>
    </row>
    <row r="351" spans="9:26" x14ac:dyDescent="0.2">
      <c r="I351" s="4"/>
      <c r="V351" s="1"/>
      <c r="Z351" s="2"/>
    </row>
    <row r="352" spans="9:26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V363" s="1"/>
      <c r="Z363" s="2"/>
    </row>
    <row r="364" spans="9:26" x14ac:dyDescent="0.2">
      <c r="V364" s="1"/>
      <c r="Z364" s="2"/>
    </row>
    <row r="365" spans="9:26" x14ac:dyDescent="0.2">
      <c r="V365" s="1"/>
      <c r="Z365" s="2"/>
    </row>
    <row r="366" spans="9:26" x14ac:dyDescent="0.2">
      <c r="V366" s="1"/>
      <c r="Z366" s="2"/>
    </row>
    <row r="367" spans="9:26" x14ac:dyDescent="0.2">
      <c r="V367" s="1"/>
      <c r="Z367" s="2"/>
    </row>
    <row r="368" spans="9:26" x14ac:dyDescent="0.2">
      <c r="V368" s="1"/>
      <c r="Z368" s="2"/>
    </row>
    <row r="369" spans="22:26" x14ac:dyDescent="0.2">
      <c r="V369" s="1"/>
      <c r="Z369" s="2"/>
    </row>
    <row r="370" spans="22:26" x14ac:dyDescent="0.2">
      <c r="V370" s="1"/>
      <c r="Z370" s="2"/>
    </row>
    <row r="371" spans="22:26" x14ac:dyDescent="0.2">
      <c r="V371" s="1"/>
      <c r="Z371" s="2"/>
    </row>
    <row r="372" spans="22:26" x14ac:dyDescent="0.2">
      <c r="V372" s="1"/>
      <c r="Z372" s="2"/>
    </row>
    <row r="373" spans="22:26" x14ac:dyDescent="0.2">
      <c r="V373" s="1"/>
      <c r="Z373" s="2"/>
    </row>
    <row r="374" spans="22:26" x14ac:dyDescent="0.2">
      <c r="V374" s="1"/>
      <c r="Z374" s="2"/>
    </row>
    <row r="375" spans="22:26" x14ac:dyDescent="0.2">
      <c r="V375" s="1"/>
      <c r="Z375" s="2"/>
    </row>
    <row r="376" spans="22:26" x14ac:dyDescent="0.2">
      <c r="V376" s="1"/>
      <c r="Z376" s="2"/>
    </row>
    <row r="377" spans="22:26" x14ac:dyDescent="0.2">
      <c r="V377" s="1"/>
      <c r="Z377" s="2"/>
    </row>
    <row r="378" spans="22:26" x14ac:dyDescent="0.2">
      <c r="V378" s="1"/>
      <c r="Z378" s="2"/>
    </row>
    <row r="379" spans="22:26" x14ac:dyDescent="0.2">
      <c r="V379" s="1"/>
      <c r="Z379" s="2"/>
    </row>
    <row r="380" spans="22:26" x14ac:dyDescent="0.2">
      <c r="V380" s="1"/>
      <c r="Z380" s="2"/>
    </row>
    <row r="381" spans="22:26" x14ac:dyDescent="0.2">
      <c r="V381" s="1"/>
      <c r="Z381" s="2"/>
    </row>
    <row r="382" spans="22:26" x14ac:dyDescent="0.2">
      <c r="V382" s="1"/>
      <c r="Z382" s="2"/>
    </row>
    <row r="383" spans="22:26" x14ac:dyDescent="0.2">
      <c r="V383" s="1"/>
      <c r="Z383" s="2"/>
    </row>
    <row r="384" spans="22:26" x14ac:dyDescent="0.2">
      <c r="V384" s="1"/>
      <c r="Z384" s="2"/>
    </row>
    <row r="385" spans="22:26" x14ac:dyDescent="0.2">
      <c r="V385" s="1"/>
      <c r="Z385" s="2"/>
    </row>
    <row r="386" spans="22:26" x14ac:dyDescent="0.2">
      <c r="V386" s="1"/>
      <c r="Z386" s="2"/>
    </row>
    <row r="387" spans="22:26" x14ac:dyDescent="0.2">
      <c r="V387" s="1"/>
      <c r="Z387" s="2"/>
    </row>
    <row r="388" spans="22:26" x14ac:dyDescent="0.2">
      <c r="V388" s="1"/>
      <c r="Z388" s="2"/>
    </row>
    <row r="389" spans="22:26" x14ac:dyDescent="0.2">
      <c r="V389" s="1"/>
      <c r="Z389" s="2"/>
    </row>
    <row r="390" spans="22:26" x14ac:dyDescent="0.2">
      <c r="V390" s="1"/>
      <c r="Z390" s="2"/>
    </row>
    <row r="391" spans="22:26" x14ac:dyDescent="0.2">
      <c r="V391" s="1"/>
      <c r="Z391" s="2"/>
    </row>
    <row r="392" spans="22:26" x14ac:dyDescent="0.2">
      <c r="V392" s="1"/>
      <c r="Z392" s="2"/>
    </row>
    <row r="393" spans="22:26" x14ac:dyDescent="0.2">
      <c r="V393" s="1"/>
      <c r="Z393" s="2"/>
    </row>
    <row r="394" spans="22:26" x14ac:dyDescent="0.2">
      <c r="V394" s="1"/>
      <c r="Z394" s="2"/>
    </row>
    <row r="395" spans="22:26" x14ac:dyDescent="0.2">
      <c r="V395" s="1"/>
      <c r="Z395" s="2"/>
    </row>
    <row r="396" spans="22:26" x14ac:dyDescent="0.2">
      <c r="V396" s="1"/>
      <c r="Z396" s="2"/>
    </row>
    <row r="397" spans="22:26" x14ac:dyDescent="0.2">
      <c r="V397" s="1"/>
      <c r="Z397" s="2"/>
    </row>
    <row r="398" spans="22:26" x14ac:dyDescent="0.2">
      <c r="V398" s="1"/>
      <c r="Z398" s="2"/>
    </row>
    <row r="399" spans="22:26" x14ac:dyDescent="0.2">
      <c r="V399" s="1"/>
      <c r="Z399" s="2"/>
    </row>
    <row r="400" spans="22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84" priority="18" stopIfTrue="1">
      <formula>$C$6=1</formula>
    </cfRule>
  </conditionalFormatting>
  <conditionalFormatting sqref="K13:K292">
    <cfRule type="cellIs" dxfId="83" priority="1" stopIfTrue="1" operator="notEqual">
      <formula>$J$5</formula>
    </cfRule>
  </conditionalFormatting>
  <conditionalFormatting sqref="U14:U520 W14:W520 Y14:Y520 AA14:AA520">
    <cfRule type="cellIs" dxfId="82" priority="13" operator="equal">
      <formula>3</formula>
    </cfRule>
  </conditionalFormatting>
  <conditionalFormatting sqref="U14:U520">
    <cfRule type="cellIs" dxfId="81" priority="3" operator="between">
      <formula>11</formula>
      <formula>12</formula>
    </cfRule>
    <cfRule type="cellIs" dxfId="80" priority="5" operator="between">
      <formula>9</formula>
      <formula>10</formula>
    </cfRule>
    <cfRule type="cellIs" dxfId="79" priority="7" operator="equal">
      <formula>8</formula>
    </cfRule>
    <cfRule type="cellIs" dxfId="78" priority="9" operator="between">
      <formula>6</formula>
      <formula>7</formula>
    </cfRule>
    <cfRule type="cellIs" dxfId="77" priority="11" operator="between">
      <formula>4</formula>
      <formula>5</formula>
    </cfRule>
  </conditionalFormatting>
  <conditionalFormatting sqref="W14:W520 Y14:Y520 U14:U520 AA14:AA520">
    <cfRule type="cellIs" dxfId="76" priority="14" operator="between">
      <formula>1</formula>
      <formula>2</formula>
    </cfRule>
  </conditionalFormatting>
  <conditionalFormatting sqref="W14:W520 Y14:Y520 AA14:AA520">
    <cfRule type="cellIs" dxfId="75" priority="6" operator="equal">
      <formula>7</formula>
    </cfRule>
    <cfRule type="cellIs" dxfId="74" priority="8" operator="equal">
      <formula>6</formula>
    </cfRule>
    <cfRule type="cellIs" dxfId="73" priority="10" operator="equal">
      <formula>5</formula>
    </cfRule>
    <cfRule type="cellIs" dxfId="72" priority="12" operator="equal">
      <formula>4</formula>
    </cfRule>
  </conditionalFormatting>
  <conditionalFormatting sqref="W14:W520 Y14:Y520">
    <cfRule type="cellIs" dxfId="71" priority="4" operator="between">
      <formula>8</formula>
      <formula>9</formula>
    </cfRule>
  </conditionalFormatting>
  <conditionalFormatting sqref="AB13:AB292">
    <cfRule type="cellIs" dxfId="70" priority="15" stopIfTrue="1" operator="between">
      <formula>33</formula>
      <formula>100</formula>
    </cfRule>
  </conditionalFormatting>
  <conditionalFormatting sqref="AC13:AC292">
    <cfRule type="cellIs" dxfId="69" priority="16" stopIfTrue="1" operator="between">
      <formula>33</formula>
      <formula>100</formula>
    </cfRule>
  </conditionalFormatting>
  <conditionalFormatting sqref="AD13:AD292">
    <cfRule type="cellIs" dxfId="68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707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07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5">
    <pageSetUpPr fitToPage="1"/>
  </sheetPr>
  <dimension ref="A1:FC504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169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43861</v>
      </c>
      <c r="N3" s="65" t="s">
        <v>7</v>
      </c>
      <c r="O3" s="3">
        <f>I185</f>
        <v>28.215223097112858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170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COUNT(A14:A504)</f>
        <v>174</v>
      </c>
      <c r="U4" s="75">
        <f>COUNT(I14:I504)</f>
        <v>172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-0.6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0.14155000000000001</v>
      </c>
      <c r="D9">
        <v>-0.11076</v>
      </c>
      <c r="E9">
        <v>-7.2239999999999999E-2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-0.6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2.02</v>
      </c>
      <c r="C14">
        <v>0.14899000000000001</v>
      </c>
      <c r="D14">
        <v>-0.10120999999999999</v>
      </c>
      <c r="E14">
        <v>-7.1209999999999996E-2</v>
      </c>
      <c r="F14">
        <v>1.94418</v>
      </c>
      <c r="G14">
        <v>1.89768</v>
      </c>
      <c r="H14" s="21"/>
      <c r="I14" s="17">
        <f t="shared" si="0"/>
        <v>0.16404199475065617</v>
      </c>
      <c r="J14" s="16">
        <f t="shared" si="1"/>
        <v>-0.76404199475065615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1.9715236139630394</v>
      </c>
      <c r="P14" s="16">
        <v>1.9754904600713892</v>
      </c>
      <c r="Q14" s="16">
        <v>6.790621889243989E-2</v>
      </c>
      <c r="R14" s="16">
        <v>3.4374359312262097</v>
      </c>
      <c r="S14" s="16">
        <v>0.27547542419096099</v>
      </c>
      <c r="T14" s="20" t="s">
        <v>33</v>
      </c>
      <c r="U14" s="10">
        <v>3</v>
      </c>
      <c r="V14" s="20" t="s">
        <v>143</v>
      </c>
      <c r="W14" s="10">
        <v>2</v>
      </c>
      <c r="X14" s="20" t="s">
        <v>142</v>
      </c>
      <c r="Y14" s="10">
        <v>5</v>
      </c>
      <c r="Z14" s="20" t="s">
        <v>121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197.15236139630395</v>
      </c>
      <c r="AF14" s="10">
        <v>231.42639039283597</v>
      </c>
      <c r="AG14" s="10">
        <v>98.77452300356947</v>
      </c>
      <c r="AH14" s="10">
        <v>4.2046058015796346</v>
      </c>
      <c r="AI14" s="10">
        <v>2.9091451302869165</v>
      </c>
      <c r="AJ14" s="10"/>
      <c r="AK14" s="10"/>
      <c r="AL14" s="10"/>
      <c r="AM14" s="10"/>
      <c r="AN14" s="10">
        <v>1.9715236139630394</v>
      </c>
      <c r="AO14" s="10">
        <v>0.37026521284129987</v>
      </c>
      <c r="AP14" s="10">
        <v>1</v>
      </c>
      <c r="AQ14" s="10">
        <v>111.47500000000001</v>
      </c>
      <c r="AR14" s="10"/>
      <c r="AS14" s="10"/>
      <c r="AT14" s="10">
        <v>199.31342811374273</v>
      </c>
      <c r="AU14" s="10">
        <v>1</v>
      </c>
      <c r="AV14" s="16"/>
      <c r="AW14" s="19">
        <v>34.713958558925398</v>
      </c>
      <c r="AX14" s="1" t="s">
        <v>120</v>
      </c>
      <c r="AY14" s="23">
        <v>0.76404199475065604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0.75802072365213791</v>
      </c>
      <c r="BK14" s="24">
        <f ca="1">((P14-(L14/2000))/1.06)*(1.06/(M14/2000))^BJ14</f>
        <v>72.858000799576516</v>
      </c>
      <c r="BL14" s="23">
        <f t="shared" ref="BL14" si="2">(Q14/(P14-(L14/2000)))*100</f>
        <v>3.4520552798500748</v>
      </c>
      <c r="BM14" s="23">
        <f ca="1">SQRT(((3.47-LOG(BK14))^2)+((LOG(BL14)+1.22)^2))</f>
        <v>2.382218868441845</v>
      </c>
      <c r="BN14" s="22">
        <f t="shared" ref="BN14" si="3">SQRT(((3.47-LOG(P14/1.06))^2)+((LOG(R14)+1.22)^2))</f>
        <v>3.6499312448508801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2.02</v>
      </c>
      <c r="C15">
        <v>0.14924000000000001</v>
      </c>
      <c r="D15">
        <v>-0.10076</v>
      </c>
      <c r="E15">
        <v>-7.0699999999999999E-2</v>
      </c>
      <c r="F15">
        <v>1.7949999999999999</v>
      </c>
      <c r="G15">
        <v>1.9009799999999999</v>
      </c>
      <c r="H15" s="21"/>
      <c r="I15" s="17">
        <f t="shared" si="0"/>
        <v>0.32808398950131235</v>
      </c>
      <c r="J15" s="16">
        <f t="shared" si="1"/>
        <v>-0.92808398950131232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2.0377710472279267</v>
      </c>
      <c r="P15" s="16">
        <v>2.0437020598559448</v>
      </c>
      <c r="Q15" s="16">
        <v>7.1105988369046955E-2</v>
      </c>
      <c r="R15" s="16">
        <v>3.4792737046054074</v>
      </c>
      <c r="S15" s="16">
        <v>0.41187587694570738</v>
      </c>
      <c r="T15" s="20" t="s">
        <v>33</v>
      </c>
      <c r="U15" s="10">
        <v>3</v>
      </c>
      <c r="V15" s="20" t="s">
        <v>143</v>
      </c>
      <c r="W15" s="10">
        <v>2</v>
      </c>
      <c r="X15" s="20" t="s">
        <v>142</v>
      </c>
      <c r="Y15" s="10">
        <v>5</v>
      </c>
      <c r="Z15" s="20" t="s">
        <v>121</v>
      </c>
      <c r="AA15" s="15">
        <v>5</v>
      </c>
      <c r="AB15" s="11">
        <v>97.81</v>
      </c>
      <c r="AC15" s="10">
        <v>1.8400000000000034</v>
      </c>
      <c r="AD15" s="19">
        <v>0.35</v>
      </c>
      <c r="AE15" s="12">
        <v>203.77710472279267</v>
      </c>
      <c r="AF15" s="10">
        <v>238.46703251663268</v>
      </c>
      <c r="AG15" s="10">
        <v>102.18510299279723</v>
      </c>
      <c r="AH15" s="10">
        <v>5.5482407621857099</v>
      </c>
      <c r="AI15" s="10">
        <v>2.8741630722421485</v>
      </c>
      <c r="AJ15" s="10"/>
      <c r="AK15" s="10"/>
      <c r="AL15" s="10"/>
      <c r="AM15" s="10"/>
      <c r="AN15" s="10">
        <v>2.0377710472279267</v>
      </c>
      <c r="AO15" s="10">
        <v>0.40083889469651146</v>
      </c>
      <c r="AP15" s="10">
        <v>1</v>
      </c>
      <c r="AQ15" s="10">
        <v>111.47500000000001</v>
      </c>
      <c r="AR15" s="10"/>
      <c r="AS15" s="10"/>
      <c r="AT15" s="10">
        <v>99.339347375460036</v>
      </c>
      <c r="AU15" s="10">
        <v>1</v>
      </c>
      <c r="AV15" s="16"/>
      <c r="AW15" s="19">
        <v>35.770054877494907</v>
      </c>
      <c r="AX15" s="1" t="s">
        <v>120</v>
      </c>
      <c r="AY15" s="23">
        <v>0.92808398950131199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0.77574562017847992</v>
      </c>
      <c r="BK15" s="24">
        <f t="shared" ref="BK15:BK78" ca="1" si="5">((P15-(L15/2000))/1.06)*(1.06/(M15/2000))^BJ15</f>
        <v>63.423349438101681</v>
      </c>
      <c r="BL15" s="23">
        <f t="shared" ref="BL15:BL78" si="6">(Q15/(P15-(L15/2000)))*100</f>
        <v>3.5079945047645076</v>
      </c>
      <c r="BM15" s="23">
        <f t="shared" ref="BM15:BM78" ca="1" si="7">SQRT(((3.47-LOG(BK15))^2)+((LOG(BL15)+1.22)^2))</f>
        <v>2.4283380642775052</v>
      </c>
      <c r="BN15" s="22">
        <f t="shared" ref="BN15:BN78" si="8">SQRT(((3.47-LOG(P15/1.06))^2)+((LOG(R15)+1.22)^2))</f>
        <v>3.6395542917106285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-0.6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-0.6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2.02</v>
      </c>
      <c r="C16">
        <v>0.14330999999999999</v>
      </c>
      <c r="D16">
        <v>-9.9440000000000001E-2</v>
      </c>
      <c r="E16">
        <v>-6.8750000000000006E-2</v>
      </c>
      <c r="F16">
        <v>1.75065</v>
      </c>
      <c r="G16">
        <v>1.9458</v>
      </c>
      <c r="H16" s="21"/>
      <c r="I16" s="17">
        <f t="shared" si="0"/>
        <v>0.49212598425196846</v>
      </c>
      <c r="J16" s="16">
        <f t="shared" si="1"/>
        <v>-1.0921259842519684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0.46638193018480056</v>
      </c>
      <c r="P16" s="16">
        <v>0.4798229912703742</v>
      </c>
      <c r="Q16" s="16">
        <v>8.0491978833761163E-2</v>
      </c>
      <c r="R16" s="16">
        <v>16.775348471871151</v>
      </c>
      <c r="S16" s="16">
        <v>0.93340701983150387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46.638193018480059</v>
      </c>
      <c r="AF16" s="10">
        <v>53.49700777335574</v>
      </c>
      <c r="AG16" s="10">
        <v>23.991149563518718</v>
      </c>
      <c r="AH16" s="10">
        <v>14.814564205487677</v>
      </c>
      <c r="AI16" s="10">
        <v>0.59611280306742764</v>
      </c>
      <c r="AJ16" s="10"/>
      <c r="AK16" s="10"/>
      <c r="AL16" s="10"/>
      <c r="AM16" s="10"/>
      <c r="AN16" s="10">
        <v>0.46638193018480056</v>
      </c>
      <c r="AO16" s="10">
        <v>0.15327775549142567</v>
      </c>
      <c r="AP16" s="10">
        <v>1</v>
      </c>
      <c r="AQ16" s="10">
        <v>79.625</v>
      </c>
      <c r="AR16" s="10"/>
      <c r="AS16" s="10"/>
      <c r="AT16" s="10">
        <v>13.51050808863023</v>
      </c>
      <c r="AU16" s="10">
        <v>1</v>
      </c>
      <c r="AV16" s="16"/>
      <c r="AW16" s="19">
        <v>8.024551166003361</v>
      </c>
      <c r="AX16" s="1" t="s">
        <v>120</v>
      </c>
      <c r="AY16" s="23">
        <v>1.0921259842519699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30.596037028523188</v>
      </c>
      <c r="BL16" s="23">
        <f t="shared" si="6"/>
        <v>17.701260243931163</v>
      </c>
      <c r="BM16" s="23">
        <f t="shared" ca="1" si="7"/>
        <v>3.1668011232249138</v>
      </c>
      <c r="BN16" s="22">
        <f t="shared" si="8"/>
        <v>4.5304227067343374</v>
      </c>
      <c r="BO16" s="21"/>
      <c r="BP16" s="2"/>
      <c r="BR16" s="6"/>
      <c r="BV16" s="44" t="s">
        <v>10</v>
      </c>
      <c r="BW16" s="43" t="str">
        <f>O2</f>
        <v>WSLP-19-068C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WSLP-19-068C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2.0699999999999998</v>
      </c>
      <c r="C17">
        <v>0.14319000000000001</v>
      </c>
      <c r="D17">
        <v>-0.10213</v>
      </c>
      <c r="E17">
        <v>-6.8099999999999994E-2</v>
      </c>
      <c r="F17">
        <v>1.66723</v>
      </c>
      <c r="G17">
        <v>1.9550000000000001</v>
      </c>
      <c r="H17" s="21"/>
      <c r="I17" s="17">
        <f t="shared" si="0"/>
        <v>0.65616797900262469</v>
      </c>
      <c r="J17" s="16">
        <f t="shared" si="1"/>
        <v>-1.2561679790026248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0.4345831622176598</v>
      </c>
      <c r="P17" s="16">
        <v>0.45052757278908534</v>
      </c>
      <c r="Q17" s="16">
        <v>6.1364467962487547E-2</v>
      </c>
      <c r="R17" s="16">
        <v>13.620579886509043</v>
      </c>
      <c r="S17" s="16">
        <v>1.107250734126773</v>
      </c>
      <c r="T17" s="20" t="s">
        <v>119</v>
      </c>
      <c r="U17" s="10">
        <v>2</v>
      </c>
      <c r="V17" s="20" t="s">
        <v>143</v>
      </c>
      <c r="W17" s="10">
        <v>2</v>
      </c>
      <c r="X17" s="20" t="s">
        <v>33</v>
      </c>
      <c r="Y17" s="10">
        <v>3</v>
      </c>
      <c r="Z17" s="20" t="s">
        <v>124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43.458316221765976</v>
      </c>
      <c r="AF17" s="10">
        <v>49.066235983523704</v>
      </c>
      <c r="AG17" s="10">
        <v>22.526378639454293</v>
      </c>
      <c r="AH17" s="10">
        <v>16.928460546355932</v>
      </c>
      <c r="AI17" s="10">
        <v>0.73418313194615403</v>
      </c>
      <c r="AJ17" s="10"/>
      <c r="AK17" s="10"/>
      <c r="AL17" s="10"/>
      <c r="AM17" s="10"/>
      <c r="AN17" s="10">
        <v>0.4345831622176598</v>
      </c>
      <c r="AO17" s="10">
        <v>0.14653720738685494</v>
      </c>
      <c r="AP17" s="10">
        <v>1</v>
      </c>
      <c r="AQ17" s="10">
        <v>79.625</v>
      </c>
      <c r="AR17" s="10"/>
      <c r="AS17" s="10"/>
      <c r="AT17" s="10">
        <v>9.1214088525196839</v>
      </c>
      <c r="AU17" s="10">
        <v>1</v>
      </c>
      <c r="AV17" s="16"/>
      <c r="AW17" s="19">
        <v>7.359935397528556</v>
      </c>
      <c r="AX17" s="1" t="s">
        <v>120</v>
      </c>
      <c r="AY17" s="23">
        <v>1.2561679790026199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23.029131193136454</v>
      </c>
      <c r="BL17" s="23">
        <f t="shared" si="6"/>
        <v>14.713476645083585</v>
      </c>
      <c r="BM17" s="23">
        <f t="shared" ca="1" si="7"/>
        <v>3.1849141721349596</v>
      </c>
      <c r="BN17" s="22">
        <f t="shared" si="8"/>
        <v>4.5055530520645517</v>
      </c>
      <c r="BO17" s="21"/>
      <c r="BP17" s="2"/>
      <c r="BR17" s="6"/>
      <c r="BV17" s="42" t="s">
        <v>50</v>
      </c>
      <c r="BW17" s="124" t="str">
        <f>J4</f>
        <v>30.09911, -90.58723</v>
      </c>
      <c r="BX17" s="124"/>
      <c r="BY17" s="125" t="s">
        <v>7</v>
      </c>
      <c r="BZ17" s="125"/>
      <c r="CA17" s="125"/>
      <c r="CB17" s="126">
        <f>O3</f>
        <v>28.215223097112858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30.09911, -90.58723</v>
      </c>
      <c r="CV17" s="124"/>
      <c r="CW17" s="125" t="s">
        <v>7</v>
      </c>
      <c r="CX17" s="125"/>
      <c r="CY17" s="125"/>
      <c r="CZ17" s="126">
        <f>CB17</f>
        <v>28.215223097112858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2.02</v>
      </c>
      <c r="C18">
        <v>0.14338000000000001</v>
      </c>
      <c r="D18">
        <v>-9.9750000000000005E-2</v>
      </c>
      <c r="E18">
        <v>-6.608E-2</v>
      </c>
      <c r="F18">
        <v>1.8527</v>
      </c>
      <c r="G18">
        <v>1.956</v>
      </c>
      <c r="H18" s="21"/>
      <c r="I18" s="17">
        <f t="shared" si="0"/>
        <v>0.82020997375328075</v>
      </c>
      <c r="J18" s="16">
        <f t="shared" si="1"/>
        <v>-1.4202099737532807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0.48493121149897284</v>
      </c>
      <c r="P18" s="16">
        <v>0.50865526201104561</v>
      </c>
      <c r="Q18" s="16">
        <v>7.8287693194320676E-2</v>
      </c>
      <c r="R18" s="16">
        <v>15.391110451663948</v>
      </c>
      <c r="S18" s="16">
        <v>1.6475035077828295</v>
      </c>
      <c r="T18" s="20" t="s">
        <v>119</v>
      </c>
      <c r="U18" s="10">
        <v>2</v>
      </c>
      <c r="V18" s="20" t="s">
        <v>143</v>
      </c>
      <c r="W18" s="10">
        <v>2</v>
      </c>
      <c r="X18" s="20" t="s">
        <v>33</v>
      </c>
      <c r="Y18" s="10">
        <v>3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48.493121149897284</v>
      </c>
      <c r="AF18" s="10">
        <v>54.920535688191563</v>
      </c>
      <c r="AG18" s="10">
        <v>25.432763100552279</v>
      </c>
      <c r="AH18" s="10">
        <v>26.579914679788963</v>
      </c>
      <c r="AI18" s="10">
        <v>0.64972569922132484</v>
      </c>
      <c r="AJ18" s="10"/>
      <c r="AK18" s="10"/>
      <c r="AL18" s="10"/>
      <c r="AM18" s="10"/>
      <c r="AN18" s="10">
        <v>0.48493121149897284</v>
      </c>
      <c r="AO18" s="10">
        <v>0.17242543392020487</v>
      </c>
      <c r="AP18" s="10">
        <v>1</v>
      </c>
      <c r="AQ18" s="10">
        <v>79.625</v>
      </c>
      <c r="AR18" s="10"/>
      <c r="AS18" s="10"/>
      <c r="AT18" s="10">
        <v>8.1228050757940515</v>
      </c>
      <c r="AU18" s="10">
        <v>1</v>
      </c>
      <c r="AV18" s="16"/>
      <c r="AW18" s="19">
        <v>8.2380803532287334</v>
      </c>
      <c r="AX18" s="1" t="s">
        <v>120</v>
      </c>
      <c r="AY18" s="23">
        <v>1.4202099737532801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21.856854663742972</v>
      </c>
      <c r="BL18" s="23">
        <f t="shared" si="6"/>
        <v>16.770260397097644</v>
      </c>
      <c r="BM18" s="23">
        <f t="shared" ca="1" si="7"/>
        <v>3.2425964261653339</v>
      </c>
      <c r="BN18" s="22">
        <f t="shared" si="8"/>
        <v>4.4889395070477089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0.79</v>
      </c>
      <c r="C19">
        <v>0.14480999999999999</v>
      </c>
      <c r="D19">
        <v>-9.6119999999999997E-2</v>
      </c>
      <c r="E19">
        <v>-6.608E-2</v>
      </c>
      <c r="F19">
        <v>1.68618</v>
      </c>
      <c r="G19">
        <v>1.9460299999999999</v>
      </c>
      <c r="H19" s="21"/>
      <c r="I19" s="17">
        <f t="shared" si="0"/>
        <v>0.98425196850393692</v>
      </c>
      <c r="J19" s="16">
        <f t="shared" si="1"/>
        <v>-1.5842519685039369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0.86386652977412326</v>
      </c>
      <c r="P19" s="16">
        <v>0.88759058028619597</v>
      </c>
      <c r="Q19" s="16">
        <v>0.10409916697228479</v>
      </c>
      <c r="R19" s="16">
        <v>11.728286586673656</v>
      </c>
      <c r="S19" s="16">
        <v>1.6475035077828295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33</v>
      </c>
      <c r="Y19" s="10">
        <v>3</v>
      </c>
      <c r="Z19" s="20" t="s">
        <v>124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86.386652977412325</v>
      </c>
      <c r="AF19" s="10">
        <v>98.516909399117083</v>
      </c>
      <c r="AG19" s="10">
        <v>44.37952901430981</v>
      </c>
      <c r="AH19" s="10">
        <v>25.117597469440256</v>
      </c>
      <c r="AI19" s="10">
        <v>0.85263946494644549</v>
      </c>
      <c r="AJ19" s="10"/>
      <c r="AK19" s="10"/>
      <c r="AL19" s="10"/>
      <c r="AM19" s="10"/>
      <c r="AN19" s="10">
        <v>0.86386652977412326</v>
      </c>
      <c r="AO19" s="10">
        <v>0.26446671529376953</v>
      </c>
      <c r="AP19" s="10">
        <v>1</v>
      </c>
      <c r="AQ19" s="10">
        <v>79.625</v>
      </c>
      <c r="AR19" s="10"/>
      <c r="AS19" s="10"/>
      <c r="AT19" s="10">
        <v>12.388836979965902</v>
      </c>
      <c r="AU19" s="10">
        <v>1</v>
      </c>
      <c r="AV19" s="16"/>
      <c r="AW19" s="19">
        <v>14.777536409867562</v>
      </c>
      <c r="AX19" s="1" t="s">
        <v>120</v>
      </c>
      <c r="AY19" s="23">
        <v>1.58425196850394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34.031681182831008</v>
      </c>
      <c r="BL19" s="23">
        <f t="shared" si="6"/>
        <v>12.431328687599448</v>
      </c>
      <c r="BM19" s="23">
        <f t="shared" ca="1" si="7"/>
        <v>3.0188221919283493</v>
      </c>
      <c r="BN19" s="22">
        <f t="shared" si="8"/>
        <v>4.2216661340559734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1.98</v>
      </c>
      <c r="C20">
        <v>0.14555000000000001</v>
      </c>
      <c r="D20">
        <v>-9.7159999999999996E-2</v>
      </c>
      <c r="E20">
        <v>-6.8250000000000005E-2</v>
      </c>
      <c r="F20">
        <v>1.76478</v>
      </c>
      <c r="G20">
        <v>1.9366300000000001</v>
      </c>
      <c r="H20" s="21"/>
      <c r="I20" s="17">
        <f t="shared" si="0"/>
        <v>1.148293963254593</v>
      </c>
      <c r="J20" s="16">
        <f t="shared" si="1"/>
        <v>-1.7482939632545929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1.0599589322381937</v>
      </c>
      <c r="P20" s="16">
        <v>1.0753256467744225</v>
      </c>
      <c r="Q20" s="16">
        <v>9.6704144181903914E-2</v>
      </c>
      <c r="R20" s="16">
        <v>8.9930101148410646</v>
      </c>
      <c r="S20" s="16">
        <v>1.0671329539047856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105.99589322381937</v>
      </c>
      <c r="AF20" s="10">
        <v>119.61913584099273</v>
      </c>
      <c r="AG20" s="10">
        <v>53.76628233872114</v>
      </c>
      <c r="AH20" s="10">
        <v>11.716228865028931</v>
      </c>
      <c r="AI20" s="10">
        <v>1.1119747306296377</v>
      </c>
      <c r="AJ20" s="10"/>
      <c r="AK20" s="10"/>
      <c r="AL20" s="10"/>
      <c r="AM20" s="10"/>
      <c r="AN20" s="10">
        <v>1.0599589322381937</v>
      </c>
      <c r="AO20" s="10">
        <v>0.30284396412183823</v>
      </c>
      <c r="AP20" s="10">
        <v>1</v>
      </c>
      <c r="AQ20" s="10">
        <v>79.625</v>
      </c>
      <c r="AR20" s="10"/>
      <c r="AS20" s="10"/>
      <c r="AT20" s="10">
        <v>12.919353597401278</v>
      </c>
      <c r="AU20" s="10">
        <v>1</v>
      </c>
      <c r="AV20" s="16"/>
      <c r="AW20" s="19">
        <v>17.94287037614891</v>
      </c>
      <c r="AX20" s="1" t="s">
        <v>120</v>
      </c>
      <c r="AY20" s="23">
        <v>1.74829396325459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0.9715469962541613</v>
      </c>
      <c r="BK20" s="24">
        <f t="shared" ca="1" si="5"/>
        <v>32.912385243091201</v>
      </c>
      <c r="BL20" s="23">
        <f t="shared" si="6"/>
        <v>9.5109850602588164</v>
      </c>
      <c r="BM20" s="23">
        <f t="shared" ca="1" si="7"/>
        <v>2.9402382257234447</v>
      </c>
      <c r="BN20" s="22">
        <f t="shared" si="8"/>
        <v>4.089442168196145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2.02</v>
      </c>
      <c r="C21">
        <v>0.14404</v>
      </c>
      <c r="D21">
        <v>-0.10014000000000001</v>
      </c>
      <c r="E21">
        <v>-7.1959999999999996E-2</v>
      </c>
      <c r="F21">
        <v>1.7340500000000001</v>
      </c>
      <c r="G21">
        <v>1.9238500000000001</v>
      </c>
      <c r="H21" s="21"/>
      <c r="I21" s="17">
        <f t="shared" si="0"/>
        <v>1.3123359580052494</v>
      </c>
      <c r="J21" s="16">
        <f t="shared" si="1"/>
        <v>-1.9123359580052495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0.65982443531827306</v>
      </c>
      <c r="P21" s="16">
        <v>0.66090280125064005</v>
      </c>
      <c r="Q21" s="16">
        <v>7.5514559647927845E-2</v>
      </c>
      <c r="R21" s="16">
        <v>11.425970582214221</v>
      </c>
      <c r="S21" s="16">
        <v>7.4886523081038381E-2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33</v>
      </c>
      <c r="Y21" s="10">
        <v>3</v>
      </c>
      <c r="Z21" s="20" t="s">
        <v>124</v>
      </c>
      <c r="AA21" s="15">
        <v>2</v>
      </c>
      <c r="AB21" s="11">
        <v>97.81</v>
      </c>
      <c r="AC21" s="10">
        <v>1.8400000000000034</v>
      </c>
      <c r="AD21" s="19">
        <v>0.35</v>
      </c>
      <c r="AE21" s="12">
        <v>65.982443531827315</v>
      </c>
      <c r="AF21" s="10">
        <v>69.87925498733793</v>
      </c>
      <c r="AG21" s="10">
        <v>33.045140062531999</v>
      </c>
      <c r="AH21" s="10">
        <v>0</v>
      </c>
      <c r="AI21" s="10">
        <v>0.87519917262574598</v>
      </c>
      <c r="AJ21" s="10"/>
      <c r="AK21" s="10"/>
      <c r="AL21" s="10"/>
      <c r="AM21" s="10"/>
      <c r="AN21" s="10">
        <v>0.65982443531827306</v>
      </c>
      <c r="AO21" s="10">
        <v>0.21835117872377693</v>
      </c>
      <c r="AP21" s="10">
        <v>1</v>
      </c>
      <c r="AQ21" s="10">
        <v>79.625</v>
      </c>
      <c r="AR21" s="10"/>
      <c r="AS21" s="10"/>
      <c r="AT21" s="10">
        <v>6.3859310681303141</v>
      </c>
      <c r="AU21" s="10">
        <v>1</v>
      </c>
      <c r="AV21" s="16"/>
      <c r="AW21" s="19">
        <v>10.48188824810069</v>
      </c>
      <c r="AX21" s="1" t="s">
        <v>120</v>
      </c>
      <c r="AY21" s="23">
        <v>1.9123359580052499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1</v>
      </c>
      <c r="BK21" s="24">
        <f t="shared" ca="1" si="5"/>
        <v>19.097381204767412</v>
      </c>
      <c r="BL21" s="23">
        <f t="shared" si="6"/>
        <v>12.713452429540748</v>
      </c>
      <c r="BM21" s="23">
        <f t="shared" ca="1" si="7"/>
        <v>3.1928101192351859</v>
      </c>
      <c r="BN21" s="22">
        <f t="shared" si="8"/>
        <v>4.3238476862970447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2.02</v>
      </c>
      <c r="C22">
        <v>0.14394999999999999</v>
      </c>
      <c r="D22">
        <v>-9.9210000000000007E-2</v>
      </c>
      <c r="E22">
        <v>-7.1209999999999996E-2</v>
      </c>
      <c r="F22">
        <v>1.8168</v>
      </c>
      <c r="G22">
        <v>1.93658</v>
      </c>
      <c r="H22" s="21"/>
      <c r="I22" s="17">
        <f t="shared" si="0"/>
        <v>1.4763779527559056</v>
      </c>
      <c r="J22" s="16">
        <f t="shared" si="1"/>
        <v>-2.0763779527559056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0.63597535934291194</v>
      </c>
      <c r="P22" s="16">
        <v>0.63994220545126179</v>
      </c>
      <c r="Q22" s="16">
        <v>8.2127416566249209E-2</v>
      </c>
      <c r="R22" s="16">
        <v>12.833567760753681</v>
      </c>
      <c r="S22" s="16">
        <v>0.27547542419096099</v>
      </c>
      <c r="T22" s="20" t="s">
        <v>119</v>
      </c>
      <c r="U22" s="10">
        <v>2</v>
      </c>
      <c r="V22" s="20" t="s">
        <v>143</v>
      </c>
      <c r="W22" s="10">
        <v>2</v>
      </c>
      <c r="X22" s="20" t="s">
        <v>33</v>
      </c>
      <c r="Y22" s="10">
        <v>3</v>
      </c>
      <c r="Z22" s="20" t="s">
        <v>124</v>
      </c>
      <c r="AA22" s="15">
        <v>2</v>
      </c>
      <c r="AB22" s="11">
        <v>97.81</v>
      </c>
      <c r="AC22" s="10">
        <v>1.8400000000000034</v>
      </c>
      <c r="AD22" s="19">
        <v>0.35</v>
      </c>
      <c r="AE22" s="12">
        <v>63.597535934291194</v>
      </c>
      <c r="AF22" s="10">
        <v>66.429050571848293</v>
      </c>
      <c r="AG22" s="10">
        <v>31.997110272563077</v>
      </c>
      <c r="AH22" s="10">
        <v>0</v>
      </c>
      <c r="AI22" s="10">
        <v>0.7792065453989333</v>
      </c>
      <c r="AJ22" s="10"/>
      <c r="AK22" s="10"/>
      <c r="AL22" s="10"/>
      <c r="AM22" s="10"/>
      <c r="AN22" s="10">
        <v>0.63597535934291194</v>
      </c>
      <c r="AO22" s="10">
        <v>0.22350962954542178</v>
      </c>
      <c r="AP22" s="10">
        <v>1</v>
      </c>
      <c r="AQ22" s="10">
        <v>79.625</v>
      </c>
      <c r="AR22" s="10"/>
      <c r="AS22" s="10"/>
      <c r="AT22" s="10">
        <v>5.3508693357732948</v>
      </c>
      <c r="AU22" s="10">
        <v>1</v>
      </c>
      <c r="AV22" s="16"/>
      <c r="AW22" s="19">
        <v>9.9643575857772451</v>
      </c>
      <c r="AX22" s="1" t="s">
        <v>120</v>
      </c>
      <c r="AY22" s="23">
        <v>2.0763779527559101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1</v>
      </c>
      <c r="BK22" s="24">
        <f t="shared" ca="1" si="5"/>
        <v>16.437859046947906</v>
      </c>
      <c r="BL22" s="23">
        <f t="shared" si="6"/>
        <v>14.54491510057599</v>
      </c>
      <c r="BM22" s="23">
        <f t="shared" ca="1" si="7"/>
        <v>3.2800192446499432</v>
      </c>
      <c r="BN22" s="22">
        <f t="shared" si="8"/>
        <v>4.3624695841702419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2.02</v>
      </c>
      <c r="C23">
        <v>0.14463000000000001</v>
      </c>
      <c r="D23">
        <v>-9.8290000000000002E-2</v>
      </c>
      <c r="E23">
        <v>-7.0099999999999996E-2</v>
      </c>
      <c r="F23">
        <v>1.73655</v>
      </c>
      <c r="G23">
        <v>1.91978</v>
      </c>
      <c r="H23" s="21"/>
      <c r="I23" s="17">
        <f t="shared" si="0"/>
        <v>1.6404199475065615</v>
      </c>
      <c r="J23" s="16">
        <f t="shared" si="1"/>
        <v>-2.2404199475065614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0.81616837782340845</v>
      </c>
      <c r="P23" s="16">
        <v>0.824410174592213</v>
      </c>
      <c r="Q23" s="16">
        <v>8.8669167496201559E-2</v>
      </c>
      <c r="R23" s="16">
        <v>10.755467390981796</v>
      </c>
      <c r="S23" s="16">
        <v>0.57234699783364618</v>
      </c>
      <c r="T23" s="20" t="s">
        <v>119</v>
      </c>
      <c r="U23" s="10">
        <v>2</v>
      </c>
      <c r="V23" s="20" t="s">
        <v>143</v>
      </c>
      <c r="W23" s="10">
        <v>2</v>
      </c>
      <c r="X23" s="20" t="s">
        <v>33</v>
      </c>
      <c r="Y23" s="10">
        <v>3</v>
      </c>
      <c r="Z23" s="20" t="s">
        <v>124</v>
      </c>
      <c r="AA23" s="15">
        <v>2</v>
      </c>
      <c r="AB23" s="11">
        <v>97.81</v>
      </c>
      <c r="AC23" s="10">
        <v>1.8400000000000034</v>
      </c>
      <c r="AD23" s="19">
        <v>0.35</v>
      </c>
      <c r="AE23" s="12">
        <v>81.616837782340852</v>
      </c>
      <c r="AF23" s="10">
        <v>87.146912619926866</v>
      </c>
      <c r="AG23" s="10">
        <v>41.220508729610657</v>
      </c>
      <c r="AH23" s="10">
        <v>0</v>
      </c>
      <c r="AI23" s="10">
        <v>0.92975968746693083</v>
      </c>
      <c r="AJ23" s="10"/>
      <c r="AK23" s="10"/>
      <c r="AL23" s="10"/>
      <c r="AM23" s="10"/>
      <c r="AN23" s="10">
        <v>0.81616837782340845</v>
      </c>
      <c r="AO23" s="10">
        <v>0.26840676080899645</v>
      </c>
      <c r="AP23" s="10">
        <v>1</v>
      </c>
      <c r="AQ23" s="10">
        <v>79.625</v>
      </c>
      <c r="AR23" s="10"/>
      <c r="AS23" s="10"/>
      <c r="AT23" s="10">
        <v>6.3704137386889768</v>
      </c>
      <c r="AU23" s="10">
        <v>1</v>
      </c>
      <c r="AV23" s="16"/>
      <c r="AW23" s="19">
        <v>13.072036892989031</v>
      </c>
      <c r="AX23" s="1" t="s">
        <v>120</v>
      </c>
      <c r="AY23" s="23">
        <v>2.24041994750656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1</v>
      </c>
      <c r="BK23" s="24">
        <f t="shared" ca="1" si="5"/>
        <v>19.701589983918549</v>
      </c>
      <c r="BL23" s="23">
        <f t="shared" si="6"/>
        <v>11.970208066640927</v>
      </c>
      <c r="BM23" s="23">
        <f t="shared" ca="1" si="7"/>
        <v>3.1645009268983095</v>
      </c>
      <c r="BN23" s="22">
        <f t="shared" si="8"/>
        <v>4.2285031406479572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1.98</v>
      </c>
      <c r="C24">
        <v>0.14724000000000001</v>
      </c>
      <c r="D24">
        <v>-9.4479999999999995E-2</v>
      </c>
      <c r="E24">
        <v>-6.8890000000000007E-2</v>
      </c>
      <c r="F24">
        <v>1.78495</v>
      </c>
      <c r="G24">
        <v>1.9508799999999999</v>
      </c>
      <c r="H24" s="21"/>
      <c r="I24" s="17">
        <f t="shared" si="0"/>
        <v>1.8044619422572179</v>
      </c>
      <c r="J24" s="16">
        <f t="shared" si="1"/>
        <v>-2.404461942257218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1.5077915811088298</v>
      </c>
      <c r="P24" s="16">
        <v>1.52069345922822</v>
      </c>
      <c r="Q24" s="16">
        <v>0.11576054906480851</v>
      </c>
      <c r="R24" s="16">
        <v>7.6123526646559734</v>
      </c>
      <c r="S24" s="16">
        <v>0.89596375829098485</v>
      </c>
      <c r="T24" s="20" t="s">
        <v>119</v>
      </c>
      <c r="U24" s="10">
        <v>2</v>
      </c>
      <c r="V24" s="20" t="s">
        <v>143</v>
      </c>
      <c r="W24" s="10">
        <v>2</v>
      </c>
      <c r="X24" s="20" t="s">
        <v>144</v>
      </c>
      <c r="Y24" s="10">
        <v>4</v>
      </c>
      <c r="Z24" s="20" t="s">
        <v>33</v>
      </c>
      <c r="AA24" s="15">
        <v>3</v>
      </c>
      <c r="AB24" s="11">
        <v>97.81</v>
      </c>
      <c r="AC24" s="10">
        <v>1.8400000000000034</v>
      </c>
      <c r="AD24" s="19">
        <v>0.35</v>
      </c>
      <c r="AE24" s="12">
        <v>150.77915811088297</v>
      </c>
      <c r="AF24" s="10">
        <v>168.07834119683551</v>
      </c>
      <c r="AG24" s="10">
        <v>76.03467296141099</v>
      </c>
      <c r="AH24" s="10">
        <v>2.3457651424359165</v>
      </c>
      <c r="AI24" s="10">
        <v>1.3136543248225787</v>
      </c>
      <c r="AJ24" s="10"/>
      <c r="AK24" s="10"/>
      <c r="AL24" s="10"/>
      <c r="AM24" s="10"/>
      <c r="AN24" s="10">
        <v>1.5077915811088298</v>
      </c>
      <c r="AO24" s="10">
        <v>0.4220048948872055</v>
      </c>
      <c r="AP24" s="10">
        <v>1</v>
      </c>
      <c r="AQ24" s="10">
        <v>79.625</v>
      </c>
      <c r="AR24" s="10"/>
      <c r="AS24" s="10"/>
      <c r="AT24" s="10">
        <v>11.487566929806269</v>
      </c>
      <c r="AU24" s="10">
        <v>1</v>
      </c>
      <c r="AV24" s="16"/>
      <c r="AW24" s="19">
        <v>25.211751179525326</v>
      </c>
      <c r="AX24" s="1" t="s">
        <v>120</v>
      </c>
      <c r="AY24" s="23">
        <v>2.4044619422572202</v>
      </c>
      <c r="AZ24" s="18">
        <v>100</v>
      </c>
      <c r="BA24" s="18">
        <v>0</v>
      </c>
      <c r="BB24" s="18">
        <v>0</v>
      </c>
      <c r="BC24" s="18">
        <v>100</v>
      </c>
      <c r="BD24" s="18">
        <v>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0.96020102685830033</v>
      </c>
      <c r="BK24" s="24">
        <f t="shared" ca="1" si="5"/>
        <v>30.725185501029092</v>
      </c>
      <c r="BL24" s="23">
        <f t="shared" si="6"/>
        <v>8.1027026018317212</v>
      </c>
      <c r="BM24" s="23">
        <f t="shared" ca="1" si="7"/>
        <v>2.9088474093253249</v>
      </c>
      <c r="BN24" s="22">
        <f t="shared" si="8"/>
        <v>3.9235317332841952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2.0699999999999998</v>
      </c>
      <c r="C25">
        <v>0.14929000000000001</v>
      </c>
      <c r="D25">
        <v>-8.9929999999999996E-2</v>
      </c>
      <c r="E25">
        <v>-6.8570000000000006E-2</v>
      </c>
      <c r="F25">
        <v>1.75038</v>
      </c>
      <c r="G25">
        <v>1.9320999999999999</v>
      </c>
      <c r="H25" s="21"/>
      <c r="I25" s="17">
        <f t="shared" si="0"/>
        <v>1.9685039370078738</v>
      </c>
      <c r="J25" s="16">
        <f t="shared" si="1"/>
        <v>-2.5685039370078737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2.0510205338809024</v>
      </c>
      <c r="P25" s="16">
        <v>2.0651548302087122</v>
      </c>
      <c r="Q25" s="16">
        <v>0.14811377377272489</v>
      </c>
      <c r="R25" s="16">
        <v>7.1720420961248683</v>
      </c>
      <c r="S25" s="16">
        <v>0.98154835609788504</v>
      </c>
      <c r="T25" s="20" t="s">
        <v>119</v>
      </c>
      <c r="U25" s="10">
        <v>2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33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205.10205338809024</v>
      </c>
      <c r="AF25" s="10">
        <v>231.14836816721302</v>
      </c>
      <c r="AG25" s="10">
        <v>103.25774151043561</v>
      </c>
      <c r="AH25" s="10">
        <v>2.6440453726863034</v>
      </c>
      <c r="AI25" s="10">
        <v>1.3943030263867398</v>
      </c>
      <c r="AJ25" s="10"/>
      <c r="AK25" s="10"/>
      <c r="AL25" s="10"/>
      <c r="AM25" s="10"/>
      <c r="AN25" s="10">
        <v>2.0510205338809024</v>
      </c>
      <c r="AO25" s="10">
        <v>0.54797104551927689</v>
      </c>
      <c r="AP25" s="10">
        <v>1</v>
      </c>
      <c r="AQ25" s="10">
        <v>79.625</v>
      </c>
      <c r="AR25" s="10"/>
      <c r="AS25" s="10"/>
      <c r="AT25" s="10">
        <v>14.65035330765852</v>
      </c>
      <c r="AU25" s="10">
        <v>1</v>
      </c>
      <c r="AV25" s="16"/>
      <c r="AW25" s="19">
        <v>34.672255225081948</v>
      </c>
      <c r="AX25" s="1" t="s">
        <v>120</v>
      </c>
      <c r="AY25" s="23">
        <v>2.5685039370078702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0.93357485090548487</v>
      </c>
      <c r="BK25" s="24">
        <f t="shared" ca="1" si="5"/>
        <v>36.074268301605791</v>
      </c>
      <c r="BL25" s="23">
        <f t="shared" si="6"/>
        <v>7.5385130311667687</v>
      </c>
      <c r="BM25" s="23">
        <f t="shared" ca="1" si="7"/>
        <v>2.8385595907799943</v>
      </c>
      <c r="BN25" s="22">
        <f t="shared" si="8"/>
        <v>3.7977545916771449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2.02</v>
      </c>
      <c r="C26">
        <v>0.14996999999999999</v>
      </c>
      <c r="D26">
        <v>-8.9899999999999994E-2</v>
      </c>
      <c r="E26">
        <v>-7.1360000000000007E-2</v>
      </c>
      <c r="F26">
        <v>1.766</v>
      </c>
      <c r="G26">
        <v>1.9394499999999999</v>
      </c>
      <c r="H26" s="21"/>
      <c r="I26" s="17">
        <f t="shared" si="0"/>
        <v>2.1325459317585302</v>
      </c>
      <c r="J26" s="16">
        <f t="shared" si="1"/>
        <v>-2.7325459317585303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2.2312135523613916</v>
      </c>
      <c r="P26" s="16">
        <v>2.234602702434545</v>
      </c>
      <c r="Q26" s="16">
        <v>0.14832709173783207</v>
      </c>
      <c r="R26" s="16">
        <v>6.6377388506795114</v>
      </c>
      <c r="S26" s="16">
        <v>0.23535764396897352</v>
      </c>
      <c r="T26" s="20" t="s">
        <v>119</v>
      </c>
      <c r="U26" s="10">
        <v>2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223.12135523613915</v>
      </c>
      <c r="AF26" s="10">
        <v>250.09915998998349</v>
      </c>
      <c r="AG26" s="10">
        <v>111.73013512172724</v>
      </c>
      <c r="AH26" s="10">
        <v>0</v>
      </c>
      <c r="AI26" s="10">
        <v>1.5065371243064634</v>
      </c>
      <c r="AJ26" s="10"/>
      <c r="AK26" s="10"/>
      <c r="AL26" s="10"/>
      <c r="AM26" s="10"/>
      <c r="AN26" s="10">
        <v>2.2312135523613916</v>
      </c>
      <c r="AO26" s="10">
        <v>0.58542523301150939</v>
      </c>
      <c r="AP26" s="10">
        <v>1</v>
      </c>
      <c r="AQ26" s="10">
        <v>79.625</v>
      </c>
      <c r="AR26" s="10"/>
      <c r="AS26" s="10"/>
      <c r="AT26" s="10">
        <v>14.631213849747795</v>
      </c>
      <c r="AU26" s="10">
        <v>1</v>
      </c>
      <c r="AV26" s="16"/>
      <c r="AW26" s="19">
        <v>37.514873998497528</v>
      </c>
      <c r="AX26" s="1" t="s">
        <v>120</v>
      </c>
      <c r="AY26" s="23">
        <v>2.7325459317585299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0.92567055803144471</v>
      </c>
      <c r="BK26" s="24">
        <f t="shared" ca="1" si="5"/>
        <v>35.639449978504899</v>
      </c>
      <c r="BL26" s="23">
        <f t="shared" si="6"/>
        <v>6.9773309464544617</v>
      </c>
      <c r="BM26" s="23">
        <f t="shared" ca="1" si="7"/>
        <v>2.8174105729663568</v>
      </c>
      <c r="BN26" s="22">
        <f t="shared" si="8"/>
        <v>3.7507101255380055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2.02</v>
      </c>
      <c r="C27">
        <v>0.14993000000000001</v>
      </c>
      <c r="D27">
        <v>-8.7520000000000001E-2</v>
      </c>
      <c r="E27">
        <v>-7.127E-2</v>
      </c>
      <c r="F27">
        <v>1.7906500000000001</v>
      </c>
      <c r="G27">
        <v>1.9218999999999999</v>
      </c>
      <c r="H27" s="21"/>
      <c r="I27" s="17">
        <f t="shared" si="0"/>
        <v>2.296587926509186</v>
      </c>
      <c r="J27" s="16">
        <f t="shared" si="1"/>
        <v>-2.8965879265091861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2.2206139630390136</v>
      </c>
      <c r="P27" s="16">
        <v>2.2243497307332847</v>
      </c>
      <c r="Q27" s="16">
        <v>0.16525031696966516</v>
      </c>
      <c r="R27" s="16">
        <v>7.4291517510238076</v>
      </c>
      <c r="S27" s="16">
        <v>0.25942831210216599</v>
      </c>
      <c r="T27" s="20" t="s">
        <v>119</v>
      </c>
      <c r="U27" s="10">
        <v>2</v>
      </c>
      <c r="V27" s="20" t="s">
        <v>143</v>
      </c>
      <c r="W27" s="10">
        <v>2</v>
      </c>
      <c r="X27" s="20" t="s">
        <v>144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222.06139630390135</v>
      </c>
      <c r="AF27" s="10">
        <v>247.90867605662541</v>
      </c>
      <c r="AG27" s="10">
        <v>111.21748653666424</v>
      </c>
      <c r="AH27" s="10">
        <v>0</v>
      </c>
      <c r="AI27" s="10">
        <v>1.3460486923856287</v>
      </c>
      <c r="AJ27" s="10"/>
      <c r="AK27" s="10"/>
      <c r="AL27" s="10"/>
      <c r="AM27" s="10"/>
      <c r="AN27" s="10">
        <v>2.2206139630390136</v>
      </c>
      <c r="AO27" s="10">
        <v>0.60056832352965894</v>
      </c>
      <c r="AP27" s="10">
        <v>1</v>
      </c>
      <c r="AQ27" s="10">
        <v>79.625</v>
      </c>
      <c r="AR27" s="10"/>
      <c r="AS27" s="10"/>
      <c r="AT27" s="10">
        <v>13.411424469418687</v>
      </c>
      <c r="AU27" s="10">
        <v>1</v>
      </c>
      <c r="AV27" s="16"/>
      <c r="AW27" s="19">
        <v>37.186301408493811</v>
      </c>
      <c r="AX27" s="1" t="s">
        <v>120</v>
      </c>
      <c r="AY27" s="23">
        <v>2.8965879265091901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0.94226227870481327</v>
      </c>
      <c r="BK27" s="24">
        <f t="shared" ca="1" si="5"/>
        <v>34.942667731387118</v>
      </c>
      <c r="BL27" s="23">
        <f t="shared" si="6"/>
        <v>7.8420868806933015</v>
      </c>
      <c r="BM27" s="23">
        <f t="shared" ca="1" si="7"/>
        <v>2.8605555539648155</v>
      </c>
      <c r="BN27" s="22">
        <f t="shared" si="8"/>
        <v>3.779229823739827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2.02</v>
      </c>
      <c r="C28">
        <v>0.15018000000000001</v>
      </c>
      <c r="D28">
        <v>-8.6400000000000005E-2</v>
      </c>
      <c r="E28">
        <v>-7.3410000000000003E-2</v>
      </c>
      <c r="F28">
        <v>1.7703800000000001</v>
      </c>
      <c r="G28">
        <v>1.9359</v>
      </c>
      <c r="H28" s="21"/>
      <c r="I28" s="17">
        <f t="shared" si="0"/>
        <v>2.4606299212598426</v>
      </c>
      <c r="J28" s="16">
        <f t="shared" si="1"/>
        <v>-3.0606299212598427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2.2868613963039008</v>
      </c>
      <c r="P28" s="16">
        <v>2.2823553672293677</v>
      </c>
      <c r="Q28" s="16">
        <v>0.17321418766699842</v>
      </c>
      <c r="R28" s="16">
        <v>7.5892733512953896</v>
      </c>
      <c r="S28" s="16">
        <v>0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228.68613963039007</v>
      </c>
      <c r="AF28" s="10">
        <v>253.74861661707249</v>
      </c>
      <c r="AG28" s="10">
        <v>114.11776836146839</v>
      </c>
      <c r="AH28" s="10">
        <v>0</v>
      </c>
      <c r="AI28" s="10">
        <v>1.3176492052817061</v>
      </c>
      <c r="AJ28" s="10"/>
      <c r="AK28" s="10"/>
      <c r="AL28" s="10"/>
      <c r="AM28" s="10"/>
      <c r="AN28" s="10">
        <v>2.2868613963039008</v>
      </c>
      <c r="AO28" s="10">
        <v>0.6224445976320172</v>
      </c>
      <c r="AP28" s="10">
        <v>1</v>
      </c>
      <c r="AQ28" s="10">
        <v>79.625</v>
      </c>
      <c r="AR28" s="10"/>
      <c r="AS28" s="10"/>
      <c r="AT28" s="10">
        <v>12.782949658904508</v>
      </c>
      <c r="AU28" s="10">
        <v>1</v>
      </c>
      <c r="AV28" s="16"/>
      <c r="AW28" s="19">
        <v>38.062292492560871</v>
      </c>
      <c r="AX28" s="1" t="s">
        <v>120</v>
      </c>
      <c r="AY28" s="23">
        <v>3.06062992125984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0.94751855305066945</v>
      </c>
      <c r="BK28" s="24">
        <f t="shared" ca="1" si="5"/>
        <v>34.261538367607997</v>
      </c>
      <c r="BL28" s="23">
        <f t="shared" si="6"/>
        <v>8.0308377626671028</v>
      </c>
      <c r="BM28" s="23">
        <f t="shared" ca="1" si="7"/>
        <v>2.8739487073320085</v>
      </c>
      <c r="BN28" s="22">
        <f t="shared" si="8"/>
        <v>3.7750661260684004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0.39</v>
      </c>
      <c r="C29">
        <v>0.15218000000000001</v>
      </c>
      <c r="D29">
        <v>-8.906E-2</v>
      </c>
      <c r="E29">
        <v>-7.2279999999999997E-2</v>
      </c>
      <c r="F29">
        <v>1.7686999999999999</v>
      </c>
      <c r="G29">
        <v>1.9322299999999999</v>
      </c>
      <c r="H29" s="21"/>
      <c r="I29" s="17">
        <f t="shared" si="0"/>
        <v>2.6246719160104988</v>
      </c>
      <c r="J29" s="16">
        <f t="shared" si="1"/>
        <v>-3.2246719160104989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2.8168408624229975</v>
      </c>
      <c r="P29" s="16">
        <v>2.8166868101469449</v>
      </c>
      <c r="Q29" s="16">
        <v>0.15429999476083195</v>
      </c>
      <c r="R29" s="16">
        <v>5.4780671463002379</v>
      </c>
      <c r="S29" s="16">
        <v>0</v>
      </c>
      <c r="T29" s="20" t="s">
        <v>33</v>
      </c>
      <c r="U29" s="10">
        <v>3</v>
      </c>
      <c r="V29" s="20" t="s">
        <v>143</v>
      </c>
      <c r="W29" s="10">
        <v>2</v>
      </c>
      <c r="X29" s="20" t="s">
        <v>144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281.68408624229971</v>
      </c>
      <c r="AF29" s="10">
        <v>315.62688734475404</v>
      </c>
      <c r="AG29" s="10">
        <v>140.83434050734724</v>
      </c>
      <c r="AH29" s="10">
        <v>0</v>
      </c>
      <c r="AI29" s="10">
        <v>1.8254613776966522</v>
      </c>
      <c r="AJ29" s="10"/>
      <c r="AK29" s="10"/>
      <c r="AL29" s="10"/>
      <c r="AM29" s="10"/>
      <c r="AN29" s="10">
        <v>2.8168408624229975</v>
      </c>
      <c r="AO29" s="10">
        <v>0.71296986967882514</v>
      </c>
      <c r="AP29" s="10">
        <v>1</v>
      </c>
      <c r="AQ29" s="10">
        <v>111.47500000000001</v>
      </c>
      <c r="AR29" s="10"/>
      <c r="AS29" s="10"/>
      <c r="AT29" s="10">
        <v>15.021376912082797</v>
      </c>
      <c r="AU29" s="10">
        <v>1</v>
      </c>
      <c r="AV29" s="16"/>
      <c r="AW29" s="19">
        <v>47.344033101713102</v>
      </c>
      <c r="AX29" s="1" t="s">
        <v>120</v>
      </c>
      <c r="AY29" s="23">
        <v>3.2246719160105002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0.90353741831145595</v>
      </c>
      <c r="BK29" s="24">
        <f t="shared" ca="1" si="5"/>
        <v>35.454360015790805</v>
      </c>
      <c r="BL29" s="23">
        <f t="shared" si="6"/>
        <v>5.7513923204741806</v>
      </c>
      <c r="BM29" s="23">
        <f t="shared" ca="1" si="7"/>
        <v>2.7581098158564994</v>
      </c>
      <c r="BN29" s="22">
        <f t="shared" si="8"/>
        <v>3.6210083279837932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2.02</v>
      </c>
      <c r="C30">
        <v>0.15229999999999999</v>
      </c>
      <c r="D30">
        <v>-7.9490000000000005E-2</v>
      </c>
      <c r="E30">
        <v>-6.9199999999999998E-2</v>
      </c>
      <c r="F30">
        <v>1.76383</v>
      </c>
      <c r="G30">
        <v>1.9414800000000001</v>
      </c>
      <c r="H30" s="21"/>
      <c r="I30" s="17">
        <f t="shared" si="0"/>
        <v>2.7887139107611545</v>
      </c>
      <c r="J30" s="16">
        <f t="shared" si="1"/>
        <v>-3.3887139107611546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2.8486396303901387</v>
      </c>
      <c r="P30" s="16">
        <v>2.8603476033701227</v>
      </c>
      <c r="Q30" s="16">
        <v>0.22234842563000989</v>
      </c>
      <c r="R30" s="16">
        <v>7.7734756911374774</v>
      </c>
      <c r="S30" s="16">
        <v>0.8130536791655526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144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284.86396303901387</v>
      </c>
      <c r="AF30" s="10">
        <v>319.77919928485926</v>
      </c>
      <c r="AG30" s="10">
        <v>143.01738016850612</v>
      </c>
      <c r="AH30" s="10">
        <v>0</v>
      </c>
      <c r="AI30" s="10">
        <v>1.2864258405543068</v>
      </c>
      <c r="AJ30" s="10"/>
      <c r="AK30" s="10"/>
      <c r="AL30" s="10"/>
      <c r="AM30" s="10"/>
      <c r="AN30" s="10">
        <v>2.8486396303901387</v>
      </c>
      <c r="AO30" s="10">
        <v>0.77084504442872293</v>
      </c>
      <c r="AP30" s="10">
        <v>1</v>
      </c>
      <c r="AQ30" s="10">
        <v>79.625</v>
      </c>
      <c r="AR30" s="10"/>
      <c r="AS30" s="10"/>
      <c r="AT30" s="10">
        <v>14.289741977215712</v>
      </c>
      <c r="AU30" s="10">
        <v>1</v>
      </c>
      <c r="AV30" s="16"/>
      <c r="AW30" s="19">
        <v>47.96687989272889</v>
      </c>
      <c r="AX30" s="1" t="s">
        <v>120</v>
      </c>
      <c r="AY30" s="23">
        <v>3.3887139107611501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0.9391136017567121</v>
      </c>
      <c r="BK30" s="24">
        <f t="shared" ca="1" si="5"/>
        <v>37.836825267767544</v>
      </c>
      <c r="BL30" s="23">
        <f t="shared" si="6"/>
        <v>8.1802188409730867</v>
      </c>
      <c r="BM30" s="23">
        <f t="shared" ca="1" si="7"/>
        <v>2.8510827831328784</v>
      </c>
      <c r="BN30" s="22">
        <f t="shared" si="8"/>
        <v>3.6999366511349616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2.02</v>
      </c>
      <c r="C31">
        <v>0.15781000000000001</v>
      </c>
      <c r="D31">
        <v>-7.4039999999999995E-2</v>
      </c>
      <c r="E31">
        <v>-6.7549999999999999E-2</v>
      </c>
      <c r="F31">
        <v>1.7645500000000001</v>
      </c>
      <c r="G31">
        <v>1.9415800000000001</v>
      </c>
      <c r="H31" s="21"/>
      <c r="I31" s="17">
        <f t="shared" si="0"/>
        <v>2.9527559055118111</v>
      </c>
      <c r="J31" s="16">
        <f t="shared" si="1"/>
        <v>-3.5527559055118112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4.3087330595482536</v>
      </c>
      <c r="P31" s="16">
        <v>4.3267956889154</v>
      </c>
      <c r="Q31" s="16">
        <v>0.26110118929114062</v>
      </c>
      <c r="R31" s="16">
        <v>6.0345162578404752</v>
      </c>
      <c r="S31" s="16">
        <v>1.2543492616073817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144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430.87330595482536</v>
      </c>
      <c r="AF31" s="10">
        <v>491.31825149815268</v>
      </c>
      <c r="AG31" s="10">
        <v>216.33978444576999</v>
      </c>
      <c r="AH31" s="10">
        <v>0</v>
      </c>
      <c r="AI31" s="10">
        <v>1.6571336578979772</v>
      </c>
      <c r="AJ31" s="10"/>
      <c r="AK31" s="10"/>
      <c r="AL31" s="10"/>
      <c r="AM31" s="10"/>
      <c r="AN31" s="10">
        <v>4.3087330595482536</v>
      </c>
      <c r="AO31" s="10">
        <v>1.0642998184950154</v>
      </c>
      <c r="AP31" s="10">
        <v>1</v>
      </c>
      <c r="AQ31" s="10">
        <v>111.47500000000001</v>
      </c>
      <c r="AR31" s="10"/>
      <c r="AS31" s="10"/>
      <c r="AT31" s="10">
        <v>21.12505971902663</v>
      </c>
      <c r="AU31" s="10">
        <v>1</v>
      </c>
      <c r="AV31" s="16"/>
      <c r="AW31" s="19">
        <v>73.697737724722899</v>
      </c>
      <c r="AX31" s="1" t="s">
        <v>120</v>
      </c>
      <c r="AY31" s="23">
        <v>3.5527559055118099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0.88191836142520375</v>
      </c>
      <c r="BK31" s="24">
        <f t="shared" ca="1" si="5"/>
        <v>47.114126222709658</v>
      </c>
      <c r="BL31" s="23">
        <f t="shared" si="6"/>
        <v>6.2521159923862122</v>
      </c>
      <c r="BM31" s="23">
        <f t="shared" ca="1" si="7"/>
        <v>2.7005611998140751</v>
      </c>
      <c r="BN31" s="22">
        <f t="shared" si="8"/>
        <v>3.4895914958785417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1.98</v>
      </c>
      <c r="C32">
        <v>0.15708</v>
      </c>
      <c r="D32">
        <v>-7.3469999999999994E-2</v>
      </c>
      <c r="E32">
        <v>-7.1609999999999993E-2</v>
      </c>
      <c r="F32">
        <v>1.77275</v>
      </c>
      <c r="G32">
        <v>1.9520999999999999</v>
      </c>
      <c r="H32" s="21"/>
      <c r="I32" s="17">
        <f t="shared" si="0"/>
        <v>3.1167979002624668</v>
      </c>
      <c r="J32" s="16">
        <f t="shared" si="1"/>
        <v>-3.7167979002624669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4.1152905544147806</v>
      </c>
      <c r="P32" s="16">
        <v>4.1177168777626063</v>
      </c>
      <c r="Q32" s="16">
        <v>0.26515423062817628</v>
      </c>
      <c r="R32" s="16">
        <v>6.4393507008730992</v>
      </c>
      <c r="S32" s="16">
        <v>0.16849467693233633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144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411.52905544147808</v>
      </c>
      <c r="AF32" s="10">
        <v>465.73649233520246</v>
      </c>
      <c r="AG32" s="10">
        <v>205.88584388813032</v>
      </c>
      <c r="AH32" s="10">
        <v>0</v>
      </c>
      <c r="AI32" s="10">
        <v>1.552951604055999</v>
      </c>
      <c r="AJ32" s="10"/>
      <c r="AK32" s="10"/>
      <c r="AL32" s="10"/>
      <c r="AM32" s="10"/>
      <c r="AN32" s="10">
        <v>4.1152905544147806</v>
      </c>
      <c r="AO32" s="10">
        <v>1.0374605262465486</v>
      </c>
      <c r="AP32" s="10">
        <v>1</v>
      </c>
      <c r="AQ32" s="10">
        <v>111.47500000000001</v>
      </c>
      <c r="AR32" s="10"/>
      <c r="AS32" s="10"/>
      <c r="AT32" s="10">
        <v>18.869440958841931</v>
      </c>
      <c r="AU32" s="10">
        <v>1</v>
      </c>
      <c r="AV32" s="16"/>
      <c r="AW32" s="19">
        <v>69.860473850280371</v>
      </c>
      <c r="AX32" s="1" t="s">
        <v>120</v>
      </c>
      <c r="AY32" s="23">
        <v>3.71679790026247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0.89678157133987946</v>
      </c>
      <c r="BK32" s="24">
        <f t="shared" ca="1" si="5"/>
        <v>44.533514651660134</v>
      </c>
      <c r="BL32" s="23">
        <f t="shared" si="6"/>
        <v>6.6979109177404075</v>
      </c>
      <c r="BM32" s="23">
        <f t="shared" ca="1" si="7"/>
        <v>2.7391694071676707</v>
      </c>
      <c r="BN32" s="22">
        <f t="shared" si="8"/>
        <v>3.5233990755223044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2.02</v>
      </c>
      <c r="C33">
        <v>0.15512999999999999</v>
      </c>
      <c r="D33">
        <v>-7.6319999999999999E-2</v>
      </c>
      <c r="E33">
        <v>-7.2580000000000006E-2</v>
      </c>
      <c r="F33">
        <v>1.77115</v>
      </c>
      <c r="G33">
        <v>1.95068</v>
      </c>
      <c r="H33" s="21"/>
      <c r="I33" s="17">
        <f t="shared" si="0"/>
        <v>3.280839895013123</v>
      </c>
      <c r="J33" s="16">
        <f t="shared" si="1"/>
        <v>-3.8808398950131231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3.5985605749486598</v>
      </c>
      <c r="P33" s="16">
        <v>3.5972511306022144</v>
      </c>
      <c r="Q33" s="16">
        <v>0.24488902394299783</v>
      </c>
      <c r="R33" s="16">
        <v>6.8076710535914424</v>
      </c>
      <c r="S33" s="16">
        <v>0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144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359.85605749486598</v>
      </c>
      <c r="AF33" s="10">
        <v>403.52097599488764</v>
      </c>
      <c r="AG33" s="10">
        <v>179.86255653011074</v>
      </c>
      <c r="AH33" s="10">
        <v>0</v>
      </c>
      <c r="AI33" s="10">
        <v>1.4689311397800895</v>
      </c>
      <c r="AJ33" s="10"/>
      <c r="AK33" s="10"/>
      <c r="AL33" s="10"/>
      <c r="AM33" s="10"/>
      <c r="AN33" s="10">
        <v>3.5985605749486598</v>
      </c>
      <c r="AO33" s="10">
        <v>0.93873784819213979</v>
      </c>
      <c r="AP33" s="10">
        <v>1</v>
      </c>
      <c r="AQ33" s="10">
        <v>111.47500000000001</v>
      </c>
      <c r="AR33" s="10"/>
      <c r="AS33" s="10"/>
      <c r="AT33" s="10">
        <v>15.380872031238505</v>
      </c>
      <c r="AU33" s="10">
        <v>1</v>
      </c>
      <c r="AV33" s="16"/>
      <c r="AW33" s="19">
        <v>60.528146399233151</v>
      </c>
      <c r="AX33" s="1" t="s">
        <v>120</v>
      </c>
      <c r="AY33" s="23">
        <v>3.88083989501312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0.9187561354459346</v>
      </c>
      <c r="BK33" s="24">
        <f t="shared" ca="1" si="5"/>
        <v>39.251275822826898</v>
      </c>
      <c r="BL33" s="23">
        <f t="shared" si="6"/>
        <v>7.1397709459900742</v>
      </c>
      <c r="BM33" s="23">
        <f t="shared" ca="1" si="7"/>
        <v>2.7964425861521836</v>
      </c>
      <c r="BN33" s="22">
        <f t="shared" si="8"/>
        <v>3.585316439563079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2.02</v>
      </c>
      <c r="C34">
        <v>0.15201999999999999</v>
      </c>
      <c r="D34">
        <v>-8.0019999999999994E-2</v>
      </c>
      <c r="E34">
        <v>-7.1730000000000002E-2</v>
      </c>
      <c r="F34">
        <v>1.7673300000000001</v>
      </c>
      <c r="G34">
        <v>1.9498</v>
      </c>
      <c r="H34" s="21"/>
      <c r="I34" s="17">
        <f t="shared" si="0"/>
        <v>3.4448818897637796</v>
      </c>
      <c r="J34" s="16">
        <f t="shared" si="1"/>
        <v>-4.0448818897637793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2.7744425051334645</v>
      </c>
      <c r="P34" s="16">
        <v>2.7764066716531328</v>
      </c>
      <c r="Q34" s="16">
        <v>0.21857980824645049</v>
      </c>
      <c r="R34" s="16">
        <v>7.872759076619829</v>
      </c>
      <c r="S34" s="16">
        <v>0.13640045275474633</v>
      </c>
      <c r="T34" s="20" t="s">
        <v>119</v>
      </c>
      <c r="U34" s="10">
        <v>2</v>
      </c>
      <c r="V34" s="20" t="s">
        <v>143</v>
      </c>
      <c r="W34" s="10">
        <v>2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277.44425051334645</v>
      </c>
      <c r="AF34" s="10">
        <v>305.96678767943297</v>
      </c>
      <c r="AG34" s="10">
        <v>138.82033358265664</v>
      </c>
      <c r="AH34" s="10">
        <v>0</v>
      </c>
      <c r="AI34" s="10">
        <v>1.2702027208856876</v>
      </c>
      <c r="AJ34" s="10"/>
      <c r="AK34" s="10"/>
      <c r="AL34" s="10"/>
      <c r="AM34" s="10"/>
      <c r="AN34" s="10">
        <v>2.7744425051334645</v>
      </c>
      <c r="AO34" s="10">
        <v>0.77838203761093883</v>
      </c>
      <c r="AP34" s="10">
        <v>1</v>
      </c>
      <c r="AQ34" s="10">
        <v>79.625</v>
      </c>
      <c r="AR34" s="10"/>
      <c r="AS34" s="10"/>
      <c r="AT34" s="10">
        <v>10.927750607021762</v>
      </c>
      <c r="AU34" s="10">
        <v>1</v>
      </c>
      <c r="AV34" s="16"/>
      <c r="AW34" s="19">
        <v>45.895018151914947</v>
      </c>
      <c r="AX34" s="1" t="s">
        <v>120</v>
      </c>
      <c r="AY34" s="23">
        <v>4.0448818897637802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0.96158681503064447</v>
      </c>
      <c r="BK34" s="24">
        <f t="shared" ca="1" si="5"/>
        <v>32.008821894379487</v>
      </c>
      <c r="BL34" s="23">
        <f t="shared" si="6"/>
        <v>8.404595725385823</v>
      </c>
      <c r="BM34" s="23">
        <f t="shared" ca="1" si="7"/>
        <v>2.9084562257105939</v>
      </c>
      <c r="BN34" s="22">
        <f t="shared" si="8"/>
        <v>3.7137064548869145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2.02</v>
      </c>
      <c r="C35">
        <v>0.15024000000000001</v>
      </c>
      <c r="D35">
        <v>-8.2570000000000005E-2</v>
      </c>
      <c r="E35">
        <v>-7.1970000000000006E-2</v>
      </c>
      <c r="F35">
        <v>1.7679</v>
      </c>
      <c r="G35">
        <v>1.9438299999999999</v>
      </c>
      <c r="H35" s="21"/>
      <c r="I35" s="17">
        <f t="shared" si="0"/>
        <v>3.6089238845144358</v>
      </c>
      <c r="J35" s="16">
        <f t="shared" si="1"/>
        <v>-4.2089238845144354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2.3027607802874752</v>
      </c>
      <c r="P35" s="16">
        <v>2.3038006331508289</v>
      </c>
      <c r="Q35" s="16">
        <v>0.20044778121234341</v>
      </c>
      <c r="R35" s="16">
        <v>8.7007433858631185</v>
      </c>
      <c r="S35" s="16">
        <v>7.2212004399570068E-2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33</v>
      </c>
      <c r="Y35" s="10">
        <v>3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230.27607802874755</v>
      </c>
      <c r="AF35" s="10">
        <v>249.38182529889326</v>
      </c>
      <c r="AG35" s="10">
        <v>115.19003165754145</v>
      </c>
      <c r="AH35" s="10">
        <v>0</v>
      </c>
      <c r="AI35" s="10">
        <v>1.149327081206406</v>
      </c>
      <c r="AJ35" s="10"/>
      <c r="AK35" s="10"/>
      <c r="AL35" s="10"/>
      <c r="AM35" s="10"/>
      <c r="AN35" s="10">
        <v>2.3027607802874752</v>
      </c>
      <c r="AO35" s="10">
        <v>0.68411070489893344</v>
      </c>
      <c r="AP35" s="10">
        <v>1</v>
      </c>
      <c r="AQ35" s="10">
        <v>79.625</v>
      </c>
      <c r="AR35" s="10"/>
      <c r="AS35" s="10"/>
      <c r="AT35" s="10">
        <v>8.3959000079384491</v>
      </c>
      <c r="AU35" s="10">
        <v>1</v>
      </c>
      <c r="AV35" s="16"/>
      <c r="AW35" s="19">
        <v>37.407273794833991</v>
      </c>
      <c r="AX35" s="1" t="s">
        <v>120</v>
      </c>
      <c r="AY35" s="23">
        <v>4.2089238845144399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0.99410623600306602</v>
      </c>
      <c r="BK35" s="24">
        <f t="shared" ca="1" si="5"/>
        <v>27.256604644923119</v>
      </c>
      <c r="BL35" s="23">
        <f t="shared" si="6"/>
        <v>9.4562191447073243</v>
      </c>
      <c r="BM35" s="23">
        <f t="shared" ca="1" si="7"/>
        <v>2.9934061943706092</v>
      </c>
      <c r="BN35" s="22">
        <f t="shared" si="8"/>
        <v>3.8050626199674364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2.0699999999999998</v>
      </c>
      <c r="C36">
        <v>0.15098</v>
      </c>
      <c r="D36">
        <v>-8.634E-2</v>
      </c>
      <c r="E36">
        <v>-7.1300000000000002E-2</v>
      </c>
      <c r="F36">
        <v>1.76345</v>
      </c>
      <c r="G36">
        <v>1.94503</v>
      </c>
      <c r="H36" s="21"/>
      <c r="I36" s="17">
        <f t="shared" si="0"/>
        <v>3.7729658792650915</v>
      </c>
      <c r="J36" s="16">
        <f t="shared" si="1"/>
        <v>-4.3729658792650916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2.4988531827515379</v>
      </c>
      <c r="P36" s="16">
        <v>2.5024734112387699</v>
      </c>
      <c r="Q36" s="16">
        <v>0.17364082359721272</v>
      </c>
      <c r="R36" s="16">
        <v>6.9387679732132446</v>
      </c>
      <c r="S36" s="16">
        <v>0.25140475605776846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144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249.88531827515379</v>
      </c>
      <c r="AF36" s="10">
        <v>271.77084134073533</v>
      </c>
      <c r="AG36" s="10">
        <v>125.1236705619385</v>
      </c>
      <c r="AH36" s="10">
        <v>0</v>
      </c>
      <c r="AI36" s="10">
        <v>1.4411780360151087</v>
      </c>
      <c r="AJ36" s="10"/>
      <c r="AK36" s="10"/>
      <c r="AL36" s="10"/>
      <c r="AM36" s="10"/>
      <c r="AN36" s="10">
        <v>2.4988531827515379</v>
      </c>
      <c r="AO36" s="10">
        <v>0.70977541654007181</v>
      </c>
      <c r="AP36" s="10">
        <v>1</v>
      </c>
      <c r="AQ36" s="10">
        <v>79.625</v>
      </c>
      <c r="AR36" s="10"/>
      <c r="AS36" s="10"/>
      <c r="AT36" s="10">
        <v>8.7700447053237554</v>
      </c>
      <c r="AU36" s="10">
        <v>1</v>
      </c>
      <c r="AV36" s="16"/>
      <c r="AW36" s="19">
        <v>40.765626201110301</v>
      </c>
      <c r="AX36" s="1" t="s">
        <v>120</v>
      </c>
      <c r="AY36" s="23">
        <v>4.3729658792650898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0.96902780913975062</v>
      </c>
      <c r="BK36" s="24">
        <f t="shared" ca="1" si="5"/>
        <v>26.712056992510266</v>
      </c>
      <c r="BL36" s="23">
        <f t="shared" si="6"/>
        <v>7.5167490695939527</v>
      </c>
      <c r="BM36" s="23">
        <f t="shared" ca="1" si="7"/>
        <v>2.9271807093935198</v>
      </c>
      <c r="BN36" s="22">
        <f t="shared" si="8"/>
        <v>3.7202016093979315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2.02</v>
      </c>
      <c r="C37">
        <v>0.15289</v>
      </c>
      <c r="D37">
        <v>-8.3169999999999994E-2</v>
      </c>
      <c r="E37">
        <v>-7.0099999999999996E-2</v>
      </c>
      <c r="F37">
        <v>1.75973</v>
      </c>
      <c r="G37">
        <v>1.9440500000000001</v>
      </c>
      <c r="H37" s="21"/>
      <c r="I37" s="17">
        <f t="shared" si="0"/>
        <v>3.9370078740157477</v>
      </c>
      <c r="J37" s="16">
        <f t="shared" si="1"/>
        <v>-4.5370078740157478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3.0049835728952741</v>
      </c>
      <c r="P37" s="16">
        <v>3.0132253696640787</v>
      </c>
      <c r="Q37" s="16">
        <v>0.19618142191020069</v>
      </c>
      <c r="R37" s="16">
        <v>6.5106786862102997</v>
      </c>
      <c r="S37" s="16">
        <v>0.57234699783364618</v>
      </c>
      <c r="T37" s="20" t="s">
        <v>119</v>
      </c>
      <c r="U37" s="10">
        <v>2</v>
      </c>
      <c r="V37" s="20" t="s">
        <v>143</v>
      </c>
      <c r="W37" s="10">
        <v>2</v>
      </c>
      <c r="X37" s="20" t="s">
        <v>144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300.49835728952741</v>
      </c>
      <c r="AF37" s="10">
        <v>330.87505506932655</v>
      </c>
      <c r="AG37" s="10">
        <v>150.66126848320394</v>
      </c>
      <c r="AH37" s="10">
        <v>0</v>
      </c>
      <c r="AI37" s="10">
        <v>1.5359381843217248</v>
      </c>
      <c r="AJ37" s="10"/>
      <c r="AK37" s="10"/>
      <c r="AL37" s="10"/>
      <c r="AM37" s="10"/>
      <c r="AN37" s="10">
        <v>3.0049835728952741</v>
      </c>
      <c r="AO37" s="10">
        <v>0.8252116270997859</v>
      </c>
      <c r="AP37" s="10">
        <v>1</v>
      </c>
      <c r="AQ37" s="10">
        <v>79.625</v>
      </c>
      <c r="AR37" s="10"/>
      <c r="AS37" s="10"/>
      <c r="AT37" s="10">
        <v>10.311656972092186</v>
      </c>
      <c r="AU37" s="10">
        <v>1</v>
      </c>
      <c r="AV37" s="16"/>
      <c r="AW37" s="19">
        <v>49.63125826039898</v>
      </c>
      <c r="AX37" s="1" t="s">
        <v>120</v>
      </c>
      <c r="AY37" s="23">
        <v>4.5370078740157496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0.94819579977345181</v>
      </c>
      <c r="BK37" s="24">
        <f t="shared" ca="1" si="5"/>
        <v>29.671955542689542</v>
      </c>
      <c r="BL37" s="23">
        <f t="shared" si="6"/>
        <v>6.9754932957146476</v>
      </c>
      <c r="BM37" s="23">
        <f t="shared" ca="1" si="7"/>
        <v>2.8721006771645059</v>
      </c>
      <c r="BN37" s="22">
        <f t="shared" si="8"/>
        <v>3.6377941293065885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2.02</v>
      </c>
      <c r="C38">
        <v>0.15343000000000001</v>
      </c>
      <c r="D38">
        <v>-8.0579999999999999E-2</v>
      </c>
      <c r="E38">
        <v>-6.9430000000000006E-2</v>
      </c>
      <c r="F38">
        <v>1.76298</v>
      </c>
      <c r="G38">
        <v>1.94455</v>
      </c>
      <c r="H38" s="21"/>
      <c r="I38" s="17">
        <f t="shared" si="0"/>
        <v>4.1010498687664043</v>
      </c>
      <c r="J38" s="16">
        <f t="shared" si="1"/>
        <v>-4.701049868766404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3.1480780287474333</v>
      </c>
      <c r="P38" s="16">
        <v>3.1589002011401157</v>
      </c>
      <c r="Q38" s="16">
        <v>0.21459787289778381</v>
      </c>
      <c r="R38" s="16">
        <v>6.7934362985044849</v>
      </c>
      <c r="S38" s="16">
        <v>0.75153974949184088</v>
      </c>
      <c r="T38" s="20" t="s">
        <v>119</v>
      </c>
      <c r="U38" s="10">
        <v>2</v>
      </c>
      <c r="V38" s="20" t="s">
        <v>143</v>
      </c>
      <c r="W38" s="10">
        <v>2</v>
      </c>
      <c r="X38" s="20" t="s">
        <v>144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314.80780287474329</v>
      </c>
      <c r="AF38" s="10">
        <v>347.02901856859165</v>
      </c>
      <c r="AG38" s="10">
        <v>157.94501005700579</v>
      </c>
      <c r="AH38" s="10">
        <v>0</v>
      </c>
      <c r="AI38" s="10">
        <v>1.4720090923942883</v>
      </c>
      <c r="AJ38" s="10"/>
      <c r="AK38" s="10"/>
      <c r="AL38" s="10"/>
      <c r="AM38" s="10"/>
      <c r="AN38" s="10">
        <v>3.1480780287474333</v>
      </c>
      <c r="AO38" s="10">
        <v>0.87010831850678227</v>
      </c>
      <c r="AP38" s="10">
        <v>1</v>
      </c>
      <c r="AQ38" s="10">
        <v>79.625</v>
      </c>
      <c r="AR38" s="10"/>
      <c r="AS38" s="10"/>
      <c r="AT38" s="10">
        <v>10.386042746577523</v>
      </c>
      <c r="AU38" s="10">
        <v>1</v>
      </c>
      <c r="AV38" s="16"/>
      <c r="AW38" s="19">
        <v>52.054352785288749</v>
      </c>
      <c r="AX38" s="1" t="s">
        <v>120</v>
      </c>
      <c r="AY38" s="23">
        <v>4.7010498687664004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0.95120362203302378</v>
      </c>
      <c r="BK38" s="24">
        <f t="shared" ca="1" si="5"/>
        <v>30.236381646771903</v>
      </c>
      <c r="BL38" s="23">
        <f t="shared" si="6"/>
        <v>7.2751289446475296</v>
      </c>
      <c r="BM38" s="23">
        <f t="shared" ca="1" si="7"/>
        <v>2.8795923814863329</v>
      </c>
      <c r="BN38" s="22">
        <f t="shared" si="8"/>
        <v>3.6312131579271663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2.02</v>
      </c>
      <c r="C39">
        <v>0.15329000000000001</v>
      </c>
      <c r="D39">
        <v>-7.9210000000000003E-2</v>
      </c>
      <c r="E39">
        <v>-6.8669999999999995E-2</v>
      </c>
      <c r="F39">
        <v>1.76545</v>
      </c>
      <c r="G39">
        <v>1.9456800000000001</v>
      </c>
      <c r="H39" s="21"/>
      <c r="I39" s="17">
        <f t="shared" si="0"/>
        <v>4.2650918635170605</v>
      </c>
      <c r="J39" s="16">
        <f t="shared" si="1"/>
        <v>-4.8650918635170601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3.1109794661190966</v>
      </c>
      <c r="P39" s="16">
        <v>3.1247286317567751</v>
      </c>
      <c r="Q39" s="16">
        <v>0.22433939330434322</v>
      </c>
      <c r="R39" s="16">
        <v>7.1794840366094705</v>
      </c>
      <c r="S39" s="16">
        <v>0.95480316928323183</v>
      </c>
      <c r="T39" s="20" t="s">
        <v>119</v>
      </c>
      <c r="U39" s="10">
        <v>2</v>
      </c>
      <c r="V39" s="20" t="s">
        <v>143</v>
      </c>
      <c r="W39" s="10">
        <v>2</v>
      </c>
      <c r="X39" s="20" t="s">
        <v>144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311.09794661190966</v>
      </c>
      <c r="AF39" s="10">
        <v>342.02458196675354</v>
      </c>
      <c r="AG39" s="10">
        <v>156.23643158783875</v>
      </c>
      <c r="AH39" s="10">
        <v>0</v>
      </c>
      <c r="AI39" s="10">
        <v>1.3928577525917203</v>
      </c>
      <c r="AJ39" s="10"/>
      <c r="AK39" s="10"/>
      <c r="AL39" s="10"/>
      <c r="AM39" s="10"/>
      <c r="AN39" s="10">
        <v>3.1109794661190966</v>
      </c>
      <c r="AO39" s="10">
        <v>0.87582080210930835</v>
      </c>
      <c r="AP39" s="10">
        <v>1</v>
      </c>
      <c r="AQ39" s="10">
        <v>79.625</v>
      </c>
      <c r="AR39" s="10"/>
      <c r="AS39" s="10"/>
      <c r="AT39" s="10">
        <v>9.8161504167750699</v>
      </c>
      <c r="AU39" s="10">
        <v>1</v>
      </c>
      <c r="AV39" s="16"/>
      <c r="AW39" s="19">
        <v>51.303687295013034</v>
      </c>
      <c r="AX39" s="1" t="s">
        <v>120</v>
      </c>
      <c r="AY39" s="23">
        <v>4.8650918635170601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0.96125083707430381</v>
      </c>
      <c r="BK39" s="24">
        <f t="shared" ca="1" si="5"/>
        <v>29.494740593966938</v>
      </c>
      <c r="BL39" s="23">
        <f t="shared" si="6"/>
        <v>7.7166587409429193</v>
      </c>
      <c r="BM39" s="23">
        <f t="shared" ca="1" si="7"/>
        <v>2.9055601823480766</v>
      </c>
      <c r="BN39" s="22">
        <f t="shared" si="8"/>
        <v>3.6487154878376451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2.02</v>
      </c>
      <c r="C40">
        <v>0.15290000000000001</v>
      </c>
      <c r="D40">
        <v>-8.1939999999999999E-2</v>
      </c>
      <c r="E40">
        <v>-6.7599999999999993E-2</v>
      </c>
      <c r="F40">
        <v>1.7584299999999999</v>
      </c>
      <c r="G40">
        <v>1.9455499999999999</v>
      </c>
      <c r="H40" s="21"/>
      <c r="I40" s="17">
        <f t="shared" si="0"/>
        <v>4.4291338582677167</v>
      </c>
      <c r="J40" s="16">
        <f t="shared" si="1"/>
        <v>-5.0291338582677163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3.0076334702258727</v>
      </c>
      <c r="P40" s="16">
        <v>3.0255035342479535</v>
      </c>
      <c r="Q40" s="16">
        <v>0.20492745847959343</v>
      </c>
      <c r="R40" s="16">
        <v>6.7733339644084083</v>
      </c>
      <c r="S40" s="16">
        <v>1.2409766682000549</v>
      </c>
      <c r="T40" s="20" t="s">
        <v>119</v>
      </c>
      <c r="U40" s="10">
        <v>2</v>
      </c>
      <c r="V40" s="20" t="s">
        <v>143</v>
      </c>
      <c r="W40" s="10">
        <v>2</v>
      </c>
      <c r="X40" s="20" t="s">
        <v>144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300.76334702258725</v>
      </c>
      <c r="AF40" s="10">
        <v>329.36678911485882</v>
      </c>
      <c r="AG40" s="10">
        <v>151.27517671239769</v>
      </c>
      <c r="AH40" s="10">
        <v>0</v>
      </c>
      <c r="AI40" s="10">
        <v>1.4763778152009979</v>
      </c>
      <c r="AJ40" s="10"/>
      <c r="AK40" s="10"/>
      <c r="AL40" s="10"/>
      <c r="AM40" s="10"/>
      <c r="AN40" s="10">
        <v>3.0076334702258727</v>
      </c>
      <c r="AO40" s="10">
        <v>0.84988880519921528</v>
      </c>
      <c r="AP40" s="10">
        <v>1</v>
      </c>
      <c r="AQ40" s="10">
        <v>79.625</v>
      </c>
      <c r="AR40" s="10"/>
      <c r="AS40" s="10"/>
      <c r="AT40" s="10">
        <v>9.0684878856577331</v>
      </c>
      <c r="AU40" s="10">
        <v>1</v>
      </c>
      <c r="AV40" s="16"/>
      <c r="AW40" s="19">
        <v>49.405018367228827</v>
      </c>
      <c r="AX40" s="1" t="s">
        <v>120</v>
      </c>
      <c r="AY40" s="23">
        <v>5.0291338582677199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0.96289804656567202</v>
      </c>
      <c r="BK40" s="24">
        <f t="shared" ca="1" si="5"/>
        <v>27.557413981425398</v>
      </c>
      <c r="BL40" s="23">
        <f t="shared" si="6"/>
        <v>7.3198372024987721</v>
      </c>
      <c r="BM40" s="23">
        <f t="shared" ca="1" si="7"/>
        <v>2.9094807245486352</v>
      </c>
      <c r="BN40" s="22">
        <f t="shared" si="8"/>
        <v>3.6459635958520753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1.98</v>
      </c>
      <c r="C41">
        <v>0.15379000000000001</v>
      </c>
      <c r="D41">
        <v>-8.4080000000000002E-2</v>
      </c>
      <c r="E41">
        <v>-6.6280000000000006E-2</v>
      </c>
      <c r="F41">
        <v>1.7543</v>
      </c>
      <c r="G41">
        <v>1.9473499999999999</v>
      </c>
      <c r="H41" s="21"/>
      <c r="I41" s="17">
        <f t="shared" si="0"/>
        <v>4.5931758530183719</v>
      </c>
      <c r="J41" s="16">
        <f t="shared" si="1"/>
        <v>-5.1931758530183716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3.2434743326488706</v>
      </c>
      <c r="P41" s="16">
        <v>3.2664281217806814</v>
      </c>
      <c r="Q41" s="16">
        <v>0.18971077696861732</v>
      </c>
      <c r="R41" s="16">
        <v>5.8078968798859467</v>
      </c>
      <c r="S41" s="16">
        <v>1.5940131341535151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144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324.34743326488706</v>
      </c>
      <c r="AF41" s="10">
        <v>356.72660626785228</v>
      </c>
      <c r="AG41" s="10">
        <v>163.32140608903407</v>
      </c>
      <c r="AH41" s="10">
        <v>0</v>
      </c>
      <c r="AI41" s="10">
        <v>1.7217936555713049</v>
      </c>
      <c r="AJ41" s="10"/>
      <c r="AK41" s="10"/>
      <c r="AL41" s="10"/>
      <c r="AM41" s="10"/>
      <c r="AN41" s="10">
        <v>3.2434743326488706</v>
      </c>
      <c r="AO41" s="10">
        <v>0.88884225146046203</v>
      </c>
      <c r="AP41" s="10">
        <v>1</v>
      </c>
      <c r="AQ41" s="10">
        <v>111.47500000000001</v>
      </c>
      <c r="AR41" s="10"/>
      <c r="AS41" s="10"/>
      <c r="AT41" s="10">
        <v>9.4915989054153602</v>
      </c>
      <c r="AU41" s="10">
        <v>1</v>
      </c>
      <c r="AV41" s="16"/>
      <c r="AW41" s="19">
        <v>53.508990940177846</v>
      </c>
      <c r="AX41" s="1" t="s">
        <v>120</v>
      </c>
      <c r="AY41" s="23">
        <v>5.1931758530183698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0.94434530904618008</v>
      </c>
      <c r="BK41" s="24">
        <f t="shared" ca="1" si="5"/>
        <v>27.61623074642182</v>
      </c>
      <c r="BL41" s="23">
        <f t="shared" si="6"/>
        <v>6.2565882514314</v>
      </c>
      <c r="BM41" s="23">
        <f t="shared" ca="1" si="7"/>
        <v>2.8603830331248878</v>
      </c>
      <c r="BN41" s="22">
        <f t="shared" si="8"/>
        <v>3.5810724299063761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2.02</v>
      </c>
      <c r="C42">
        <v>0.15417</v>
      </c>
      <c r="D42">
        <v>-8.0460000000000004E-2</v>
      </c>
      <c r="E42">
        <v>-6.4869999999999997E-2</v>
      </c>
      <c r="F42">
        <v>1.75495</v>
      </c>
      <c r="G42">
        <v>1.9497</v>
      </c>
      <c r="H42" s="21"/>
      <c r="I42" s="17">
        <f t="shared" si="0"/>
        <v>4.7572178477690281</v>
      </c>
      <c r="J42" s="16">
        <f t="shared" si="1"/>
        <v>-5.3572178477690278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3.3441704312114968</v>
      </c>
      <c r="P42" s="16">
        <v>3.3725545630741554</v>
      </c>
      <c r="Q42" s="16">
        <v>0.21545114475821237</v>
      </c>
      <c r="R42" s="16">
        <v>6.3883664660957793</v>
      </c>
      <c r="S42" s="16">
        <v>1.9711202682401712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144</v>
      </c>
      <c r="Y42" s="10">
        <v>4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334.41704312114967</v>
      </c>
      <c r="AF42" s="10">
        <v>368.22781798093348</v>
      </c>
      <c r="AG42" s="10">
        <v>168.62772815370778</v>
      </c>
      <c r="AH42" s="10">
        <v>0</v>
      </c>
      <c r="AI42" s="10">
        <v>1.5653453904173806</v>
      </c>
      <c r="AJ42" s="10"/>
      <c r="AK42" s="10"/>
      <c r="AL42" s="10"/>
      <c r="AM42" s="10"/>
      <c r="AN42" s="10">
        <v>3.3441704312114968</v>
      </c>
      <c r="AO42" s="10">
        <v>0.93222556317949468</v>
      </c>
      <c r="AP42" s="10">
        <v>1</v>
      </c>
      <c r="AQ42" s="10">
        <v>111.47500000000001</v>
      </c>
      <c r="AR42" s="10"/>
      <c r="AS42" s="10"/>
      <c r="AT42" s="10">
        <v>9.4581796665351963</v>
      </c>
      <c r="AU42" s="10">
        <v>1</v>
      </c>
      <c r="AV42" s="16"/>
      <c r="AW42" s="19">
        <v>55.234172697140018</v>
      </c>
      <c r="AX42" s="1" t="s">
        <v>120</v>
      </c>
      <c r="AY42" s="23">
        <v>5.3572178477690304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0.95321885981603149</v>
      </c>
      <c r="BK42" s="24">
        <f t="shared" ca="1" si="5"/>
        <v>28.211918601051156</v>
      </c>
      <c r="BL42" s="23">
        <f t="shared" si="6"/>
        <v>6.8835629094917028</v>
      </c>
      <c r="BM42" s="23">
        <f t="shared" ca="1" si="7"/>
        <v>2.883270350334588</v>
      </c>
      <c r="BN42" s="22">
        <f t="shared" si="8"/>
        <v>3.592680258262007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2.02</v>
      </c>
      <c r="C43">
        <v>0.15390999999999999</v>
      </c>
      <c r="D43">
        <v>-7.9060000000000005E-2</v>
      </c>
      <c r="E43">
        <v>-6.4089999999999994E-2</v>
      </c>
      <c r="F43">
        <v>1.76153</v>
      </c>
      <c r="G43">
        <v>1.9551799999999999</v>
      </c>
      <c r="H43" s="21"/>
      <c r="I43" s="17">
        <f t="shared" si="0"/>
        <v>4.9212598425196852</v>
      </c>
      <c r="J43" s="16">
        <f t="shared" si="1"/>
        <v>-5.5212598425196848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3.2752731006160114</v>
      </c>
      <c r="P43" s="16">
        <v>3.306661251861692</v>
      </c>
      <c r="Q43" s="16">
        <v>0.22540598312987892</v>
      </c>
      <c r="R43" s="16">
        <v>6.8167243621635718</v>
      </c>
      <c r="S43" s="16">
        <v>2.1797327253944916</v>
      </c>
      <c r="T43" s="20" t="s">
        <v>119</v>
      </c>
      <c r="U43" s="10">
        <v>2</v>
      </c>
      <c r="V43" s="20" t="s">
        <v>143</v>
      </c>
      <c r="W43" s="10">
        <v>2</v>
      </c>
      <c r="X43" s="20" t="s">
        <v>144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327.52731006160116</v>
      </c>
      <c r="AF43" s="10">
        <v>359.49141175213981</v>
      </c>
      <c r="AG43" s="10">
        <v>165.33306259308461</v>
      </c>
      <c r="AH43" s="10">
        <v>0.97069975479691917</v>
      </c>
      <c r="AI43" s="10">
        <v>1.4669802486815064</v>
      </c>
      <c r="AJ43" s="10"/>
      <c r="AK43" s="10"/>
      <c r="AL43" s="10"/>
      <c r="AM43" s="10"/>
      <c r="AN43" s="10">
        <v>3.2752731006160114</v>
      </c>
      <c r="AO43" s="10">
        <v>0.93224857132801775</v>
      </c>
      <c r="AP43" s="10">
        <v>1</v>
      </c>
      <c r="AQ43" s="10">
        <v>79.625</v>
      </c>
      <c r="AR43" s="10"/>
      <c r="AS43" s="10"/>
      <c r="AT43" s="10">
        <v>8.9001773612624095</v>
      </c>
      <c r="AU43" s="10">
        <v>1</v>
      </c>
      <c r="AV43" s="16"/>
      <c r="AW43" s="19">
        <v>53.923711762820972</v>
      </c>
      <c r="AX43" s="1" t="s">
        <v>120</v>
      </c>
      <c r="AY43" s="23">
        <v>5.5212598425196804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0.96476515983017819</v>
      </c>
      <c r="BK43" s="24">
        <f t="shared" ca="1" si="5"/>
        <v>27.440600652009952</v>
      </c>
      <c r="BL43" s="23">
        <f t="shared" si="6"/>
        <v>7.3766298970001749</v>
      </c>
      <c r="BM43" s="23">
        <f t="shared" ca="1" si="7"/>
        <v>2.913172757424328</v>
      </c>
      <c r="BN43" s="22">
        <f t="shared" si="8"/>
        <v>3.6156949924401802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2.02</v>
      </c>
      <c r="C44">
        <v>0.15267</v>
      </c>
      <c r="D44">
        <v>-8.1189999999999998E-2</v>
      </c>
      <c r="E44">
        <v>-6.3500000000000001E-2</v>
      </c>
      <c r="F44">
        <v>1.75918</v>
      </c>
      <c r="G44">
        <v>1.9559800000000001</v>
      </c>
      <c r="H44" s="21"/>
      <c r="I44" s="17">
        <f t="shared" si="0"/>
        <v>5.0853018372703414</v>
      </c>
      <c r="J44" s="16">
        <f t="shared" si="1"/>
        <v>-5.685301837270341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2.9466858316221738</v>
      </c>
      <c r="P44" s="16">
        <v>2.9803462539396275</v>
      </c>
      <c r="Q44" s="16">
        <v>0.21026040760727197</v>
      </c>
      <c r="R44" s="16">
        <v>7.0548986490859997</v>
      </c>
      <c r="S44" s="16">
        <v>2.3375293276009619</v>
      </c>
      <c r="T44" s="20" t="s">
        <v>119</v>
      </c>
      <c r="U44" s="10">
        <v>2</v>
      </c>
      <c r="V44" s="20" t="s">
        <v>143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294.66858316221737</v>
      </c>
      <c r="AF44" s="10">
        <v>320.11716002809879</v>
      </c>
      <c r="AG44" s="10">
        <v>149.01731269698138</v>
      </c>
      <c r="AH44" s="10">
        <v>2.7544840755527478</v>
      </c>
      <c r="AI44" s="10">
        <v>1.4174548065684196</v>
      </c>
      <c r="AJ44" s="10"/>
      <c r="AK44" s="10"/>
      <c r="AL44" s="10"/>
      <c r="AM44" s="10"/>
      <c r="AN44" s="10">
        <v>2.9466858316221738</v>
      </c>
      <c r="AO44" s="10">
        <v>0.86591925520994184</v>
      </c>
      <c r="AP44" s="10">
        <v>1</v>
      </c>
      <c r="AQ44" s="10">
        <v>79.625</v>
      </c>
      <c r="AR44" s="10"/>
      <c r="AS44" s="10"/>
      <c r="AT44" s="10">
        <v>7.6128567492501098</v>
      </c>
      <c r="AU44" s="10">
        <v>1</v>
      </c>
      <c r="AV44" s="16"/>
      <c r="AW44" s="19">
        <v>48.017574004214815</v>
      </c>
      <c r="AX44" s="1" t="s">
        <v>120</v>
      </c>
      <c r="AY44" s="23">
        <v>5.6853018372703401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0.98257128648687653</v>
      </c>
      <c r="BK44" s="24">
        <f t="shared" ca="1" si="5"/>
        <v>24.704190249241528</v>
      </c>
      <c r="BL44" s="23">
        <f t="shared" si="6"/>
        <v>7.7273328739579927</v>
      </c>
      <c r="BM44" s="23">
        <f t="shared" ca="1" si="7"/>
        <v>2.9595051557018679</v>
      </c>
      <c r="BN44" s="22">
        <f t="shared" si="8"/>
        <v>3.6613292125134058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2.02</v>
      </c>
      <c r="C45">
        <v>0.15210000000000001</v>
      </c>
      <c r="D45">
        <v>-8.5919999999999996E-2</v>
      </c>
      <c r="E45">
        <v>-6.2939999999999996E-2</v>
      </c>
      <c r="F45">
        <v>1.7591000000000001</v>
      </c>
      <c r="G45">
        <v>1.9557800000000001</v>
      </c>
      <c r="H45" s="21"/>
      <c r="I45" s="17">
        <f t="shared" si="0"/>
        <v>5.2493438320209975</v>
      </c>
      <c r="J45" s="16">
        <f t="shared" si="1"/>
        <v>-5.8493438320209972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2.7956416837782347</v>
      </c>
      <c r="P45" s="16">
        <v>2.8314588379604224</v>
      </c>
      <c r="Q45" s="16">
        <v>0.17662727510871271</v>
      </c>
      <c r="R45" s="16">
        <v>6.2380308249842749</v>
      </c>
      <c r="S45" s="16">
        <v>2.4873023737630389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279.56416837782348</v>
      </c>
      <c r="AF45" s="10">
        <v>301.61674147380609</v>
      </c>
      <c r="AG45" s="10">
        <v>141.57294189802113</v>
      </c>
      <c r="AH45" s="10">
        <v>4.3732123862524857</v>
      </c>
      <c r="AI45" s="10">
        <v>1.6030699880398889</v>
      </c>
      <c r="AJ45" s="10"/>
      <c r="AK45" s="10"/>
      <c r="AL45" s="10"/>
      <c r="AM45" s="10"/>
      <c r="AN45" s="10">
        <v>2.7956416837782347</v>
      </c>
      <c r="AO45" s="10">
        <v>0.81850780207405016</v>
      </c>
      <c r="AP45" s="10">
        <v>1</v>
      </c>
      <c r="AQ45" s="10">
        <v>79.625</v>
      </c>
      <c r="AR45" s="10"/>
      <c r="AS45" s="10"/>
      <c r="AT45" s="10">
        <v>6.9170955020556448</v>
      </c>
      <c r="AU45" s="10">
        <v>1</v>
      </c>
      <c r="AV45" s="16"/>
      <c r="AW45" s="19">
        <v>45.242511221070913</v>
      </c>
      <c r="AX45" s="1" t="s">
        <v>120</v>
      </c>
      <c r="AY45" s="23">
        <v>5.8493438320209998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0.98040006019192161</v>
      </c>
      <c r="BK45" s="24">
        <f t="shared" ca="1" si="5"/>
        <v>22.483827472176877</v>
      </c>
      <c r="BL45" s="23">
        <f t="shared" si="6"/>
        <v>6.8894317082724168</v>
      </c>
      <c r="BM45" s="23">
        <f t="shared" ca="1" si="7"/>
        <v>2.953403556730974</v>
      </c>
      <c r="BN45" s="22">
        <f t="shared" si="8"/>
        <v>3.6499403666831949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2.0699999999999998</v>
      </c>
      <c r="C46">
        <v>0.15315000000000001</v>
      </c>
      <c r="D46">
        <v>-8.7160000000000001E-2</v>
      </c>
      <c r="E46">
        <v>-6.2269999999999999E-2</v>
      </c>
      <c r="F46">
        <v>1.7595499999999999</v>
      </c>
      <c r="G46">
        <v>1.9540500000000001</v>
      </c>
      <c r="H46" s="21"/>
      <c r="I46" s="17">
        <f t="shared" si="0"/>
        <v>5.4133858267716528</v>
      </c>
      <c r="J46" s="16">
        <f t="shared" si="1"/>
        <v>-6.0133858267716525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3.0738809034907595</v>
      </c>
      <c r="P46" s="16">
        <v>3.1122784332968254</v>
      </c>
      <c r="Q46" s="16">
        <v>0.1678101325509509</v>
      </c>
      <c r="R46" s="16">
        <v>5.3918740288666989</v>
      </c>
      <c r="S46" s="16">
        <v>2.6664951254212359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144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307.38809034907592</v>
      </c>
      <c r="AF46" s="10">
        <v>333.67008895664367</v>
      </c>
      <c r="AG46" s="10">
        <v>155.61392166484126</v>
      </c>
      <c r="AH46" s="10">
        <v>6.597146067158123</v>
      </c>
      <c r="AI46" s="10">
        <v>1.8546427358025404</v>
      </c>
      <c r="AJ46" s="10"/>
      <c r="AK46" s="10"/>
      <c r="AL46" s="10"/>
      <c r="AM46" s="10"/>
      <c r="AN46" s="10">
        <v>3.0738809034907595</v>
      </c>
      <c r="AO46" s="10">
        <v>0.8685100675460149</v>
      </c>
      <c r="AP46" s="10">
        <v>1</v>
      </c>
      <c r="AQ46" s="10">
        <v>111.47500000000001</v>
      </c>
      <c r="AR46" s="10"/>
      <c r="AS46" s="10"/>
      <c r="AT46" s="10">
        <v>7.446403012773664</v>
      </c>
      <c r="AU46" s="10">
        <v>1</v>
      </c>
      <c r="AV46" s="16"/>
      <c r="AW46" s="19">
        <v>50.050513343496554</v>
      </c>
      <c r="AX46" s="1" t="s">
        <v>120</v>
      </c>
      <c r="AY46" s="23">
        <v>6.0133858267716498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0.95997527585060904</v>
      </c>
      <c r="BK46" s="24">
        <f t="shared" ca="1" si="5"/>
        <v>23.084666528877722</v>
      </c>
      <c r="BL46" s="23">
        <f t="shared" si="6"/>
        <v>5.916733081211623</v>
      </c>
      <c r="BM46" s="23">
        <f t="shared" ca="1" si="7"/>
        <v>2.8993923565885376</v>
      </c>
      <c r="BN46" s="22">
        <f t="shared" si="8"/>
        <v>3.5808738451591844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2.02</v>
      </c>
      <c r="C47">
        <v>0.15654999999999999</v>
      </c>
      <c r="D47">
        <v>-8.7400000000000005E-2</v>
      </c>
      <c r="E47">
        <v>-6.139E-2</v>
      </c>
      <c r="F47">
        <v>1.76705</v>
      </c>
      <c r="G47">
        <v>1.9589000000000001</v>
      </c>
      <c r="H47" s="21"/>
      <c r="I47" s="17">
        <f t="shared" si="0"/>
        <v>5.577427821522309</v>
      </c>
      <c r="J47" s="16">
        <f t="shared" si="1"/>
        <v>-6.1774278215223086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3.9748459958932196</v>
      </c>
      <c r="P47" s="16">
        <v>4.0166326757724384</v>
      </c>
      <c r="Q47" s="16">
        <v>0.16610358883009371</v>
      </c>
      <c r="R47" s="16">
        <v>4.1353940536310141</v>
      </c>
      <c r="S47" s="16">
        <v>2.9018527693902105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144</v>
      </c>
      <c r="Y47" s="10">
        <v>4</v>
      </c>
      <c r="Z47" s="20" t="s">
        <v>123</v>
      </c>
      <c r="AA47" s="15">
        <v>4</v>
      </c>
      <c r="AB47" s="11">
        <v>97.81</v>
      </c>
      <c r="AC47" s="10">
        <v>1.8400000000000034</v>
      </c>
      <c r="AD47" s="19">
        <v>0.35</v>
      </c>
      <c r="AE47" s="12">
        <v>397.48459958932193</v>
      </c>
      <c r="AF47" s="10">
        <v>439.08045374997653</v>
      </c>
      <c r="AG47" s="10">
        <v>200.83163378862193</v>
      </c>
      <c r="AH47" s="10">
        <v>9.976471818456897</v>
      </c>
      <c r="AI47" s="10">
        <v>2.4181492429287763</v>
      </c>
      <c r="AJ47" s="10"/>
      <c r="AK47" s="10"/>
      <c r="AL47" s="10"/>
      <c r="AM47" s="10"/>
      <c r="AN47" s="10">
        <v>3.9748459958932196</v>
      </c>
      <c r="AO47" s="10">
        <v>1.0357369644469858</v>
      </c>
      <c r="AP47" s="10">
        <v>1</v>
      </c>
      <c r="AQ47" s="10">
        <v>111.47500000000001</v>
      </c>
      <c r="AR47" s="10"/>
      <c r="AS47" s="10"/>
      <c r="AT47" s="10">
        <v>9.6276762953768333</v>
      </c>
      <c r="AU47" s="10">
        <v>1</v>
      </c>
      <c r="AV47" s="16"/>
      <c r="AW47" s="19">
        <v>65.862068062496476</v>
      </c>
      <c r="AX47" s="1" t="s">
        <v>120</v>
      </c>
      <c r="AY47" s="23">
        <v>6.1774278215223104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0.91119892237222366</v>
      </c>
      <c r="BK47" s="24">
        <f t="shared" ca="1" si="5"/>
        <v>26.528629154357471</v>
      </c>
      <c r="BL47" s="23">
        <f t="shared" si="6"/>
        <v>4.4505735837243297</v>
      </c>
      <c r="BM47" s="23">
        <f t="shared" ca="1" si="7"/>
        <v>2.7709675891571961</v>
      </c>
      <c r="BN47" s="22">
        <f t="shared" si="8"/>
        <v>3.4253819158741137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2.02</v>
      </c>
      <c r="C48">
        <v>0.15884000000000001</v>
      </c>
      <c r="D48">
        <v>-8.9219999999999994E-2</v>
      </c>
      <c r="E48">
        <v>-6.0789999999999997E-2</v>
      </c>
      <c r="F48">
        <v>1.7612300000000001</v>
      </c>
      <c r="G48">
        <v>1.9536800000000001</v>
      </c>
      <c r="H48" s="21"/>
      <c r="I48" s="17">
        <f t="shared" si="0"/>
        <v>5.7414698162729652</v>
      </c>
      <c r="J48" s="16">
        <f t="shared" si="1"/>
        <v>-6.3414698162729648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4.5816724845995891</v>
      </c>
      <c r="P48" s="16">
        <v>4.6257699486195945</v>
      </c>
      <c r="Q48" s="16">
        <v>0.15316229894692723</v>
      </c>
      <c r="R48" s="16">
        <v>3.3110660635562601</v>
      </c>
      <c r="S48" s="16">
        <v>3.0623238902781496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123</v>
      </c>
      <c r="AA48" s="15">
        <v>4</v>
      </c>
      <c r="AB48" s="11">
        <v>82.405338967717952</v>
      </c>
      <c r="AC48" s="10">
        <v>15.889143695684666</v>
      </c>
      <c r="AD48" s="19">
        <v>1.7055173365973773</v>
      </c>
      <c r="AE48" s="12">
        <v>458.16724845995884</v>
      </c>
      <c r="AF48" s="10">
        <v>509.75941035172627</v>
      </c>
      <c r="AG48" s="10">
        <v>231.28849743097973</v>
      </c>
      <c r="AH48" s="10">
        <v>11.815274809231504</v>
      </c>
      <c r="AI48" s="10">
        <v>3.0201753175711241</v>
      </c>
      <c r="AJ48" s="10"/>
      <c r="AK48" s="10"/>
      <c r="AL48" s="10"/>
      <c r="AM48" s="10"/>
      <c r="AN48" s="10">
        <v>4.5816724845995891</v>
      </c>
      <c r="AO48" s="10">
        <v>1.1355286077362432</v>
      </c>
      <c r="AP48" s="10">
        <v>1</v>
      </c>
      <c r="AQ48" s="10">
        <v>111.47500000000001</v>
      </c>
      <c r="AR48" s="10"/>
      <c r="AS48" s="10"/>
      <c r="AT48" s="10">
        <v>10.923582700469785</v>
      </c>
      <c r="AU48" s="10">
        <v>1</v>
      </c>
      <c r="AV48" s="16"/>
      <c r="AW48" s="19">
        <v>76.463911552758944</v>
      </c>
      <c r="AX48" s="1" t="s">
        <v>120</v>
      </c>
      <c r="AY48" s="23">
        <v>6.3414698162729604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82.405338967717952</v>
      </c>
      <c r="BG48" s="24">
        <v>15.889143695684666</v>
      </c>
      <c r="BH48" s="24">
        <v>1.7055173365973773</v>
      </c>
      <c r="BI48" s="21"/>
      <c r="BJ48" s="25">
        <f t="shared" ca="1" si="4"/>
        <v>0.87927466092660223</v>
      </c>
      <c r="BK48" s="24">
        <f t="shared" ca="1" si="5"/>
        <v>28.00413159237328</v>
      </c>
      <c r="BL48" s="23">
        <f t="shared" si="6"/>
        <v>3.5348232181379924</v>
      </c>
      <c r="BM48" s="23">
        <f t="shared" ca="1" si="7"/>
        <v>2.6867740344102748</v>
      </c>
      <c r="BN48" s="22">
        <f t="shared" si="8"/>
        <v>3.3222097624081561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0.28999999999999998</v>
      </c>
      <c r="C49">
        <v>0.15826999999999999</v>
      </c>
      <c r="D49">
        <v>-9.0310000000000001E-2</v>
      </c>
      <c r="E49">
        <v>-5.8990000000000001E-2</v>
      </c>
      <c r="F49">
        <v>1.76705</v>
      </c>
      <c r="G49">
        <v>1.9582299999999999</v>
      </c>
      <c r="H49" s="21"/>
      <c r="I49" s="17">
        <f t="shared" si="0"/>
        <v>5.9055118110236222</v>
      </c>
      <c r="J49" s="16">
        <f t="shared" si="1"/>
        <v>-6.5055118110236219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4.4306283367556425</v>
      </c>
      <c r="P49" s="16">
        <v>4.4816581531980066</v>
      </c>
      <c r="Q49" s="16">
        <v>0.14541174621470107</v>
      </c>
      <c r="R49" s="16">
        <v>3.2445970050379378</v>
      </c>
      <c r="S49" s="16">
        <v>3.5437372529419626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123</v>
      </c>
      <c r="AA49" s="15">
        <v>4</v>
      </c>
      <c r="AB49" s="11">
        <v>81.885627592915583</v>
      </c>
      <c r="AC49" s="10">
        <v>16.368806123601132</v>
      </c>
      <c r="AD49" s="19">
        <v>1.7455662834832864</v>
      </c>
      <c r="AE49" s="12">
        <v>443.06283367556426</v>
      </c>
      <c r="AF49" s="10">
        <v>491.82082951009431</v>
      </c>
      <c r="AG49" s="10">
        <v>224.08290765990034</v>
      </c>
      <c r="AH49" s="10">
        <v>20.256318202252658</v>
      </c>
      <c r="AI49" s="10">
        <v>3.0820468565041637</v>
      </c>
      <c r="AJ49" s="10"/>
      <c r="AK49" s="10"/>
      <c r="AL49" s="10"/>
      <c r="AM49" s="10"/>
      <c r="AN49" s="10">
        <v>4.4306283367556425</v>
      </c>
      <c r="AO49" s="10">
        <v>1.1076098806889572</v>
      </c>
      <c r="AP49" s="10">
        <v>1</v>
      </c>
      <c r="AQ49" s="10">
        <v>111.47500000000001</v>
      </c>
      <c r="AR49" s="10"/>
      <c r="AS49" s="10"/>
      <c r="AT49" s="10">
        <v>10.213689976278886</v>
      </c>
      <c r="AU49" s="10">
        <v>1</v>
      </c>
      <c r="AV49" s="16"/>
      <c r="AW49" s="19">
        <v>73.773124426514144</v>
      </c>
      <c r="AX49" s="1" t="s">
        <v>120</v>
      </c>
      <c r="AY49" s="23">
        <v>6.5055118110236201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81.885627592915583</v>
      </c>
      <c r="BG49" s="24">
        <v>16.368806123601132</v>
      </c>
      <c r="BH49" s="24">
        <v>1.7455662834832864</v>
      </c>
      <c r="BI49" s="21"/>
      <c r="BJ49" s="25">
        <f t="shared" ca="1" si="4"/>
        <v>0.88387852903038355</v>
      </c>
      <c r="BK49" s="24">
        <f t="shared" ca="1" si="5"/>
        <v>26.649287195487524</v>
      </c>
      <c r="BL49" s="23">
        <f t="shared" si="6"/>
        <v>3.478352935477278</v>
      </c>
      <c r="BM49" s="23">
        <f t="shared" ca="1" si="7"/>
        <v>2.6984548354360642</v>
      </c>
      <c r="BN49" s="22">
        <f t="shared" si="8"/>
        <v>3.3293389566443272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2.02</v>
      </c>
      <c r="C50">
        <v>0.15708</v>
      </c>
      <c r="D50">
        <v>-8.7919999999999998E-2</v>
      </c>
      <c r="E50">
        <v>-5.6559999999999999E-2</v>
      </c>
      <c r="F50">
        <v>1.7699</v>
      </c>
      <c r="G50">
        <v>1.9650000000000001</v>
      </c>
      <c r="H50" s="21"/>
      <c r="I50" s="17">
        <f t="shared" si="0"/>
        <v>6.0695538057742784</v>
      </c>
      <c r="J50" s="16">
        <f t="shared" si="1"/>
        <v>-6.669553805774278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4.1152905544147806</v>
      </c>
      <c r="P50" s="16">
        <v>4.1756790466273292</v>
      </c>
      <c r="Q50" s="16">
        <v>0.16240607743490332</v>
      </c>
      <c r="R50" s="16">
        <v>3.8893333424674417</v>
      </c>
      <c r="S50" s="16">
        <v>4.193645292538112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144</v>
      </c>
      <c r="Y50" s="10">
        <v>4</v>
      </c>
      <c r="Z50" s="20" t="s">
        <v>123</v>
      </c>
      <c r="AA50" s="15">
        <v>4</v>
      </c>
      <c r="AB50" s="11">
        <v>97.81</v>
      </c>
      <c r="AC50" s="10">
        <v>1.8400000000000034</v>
      </c>
      <c r="AD50" s="19">
        <v>0.35</v>
      </c>
      <c r="AE50" s="12">
        <v>411.52905544147808</v>
      </c>
      <c r="AF50" s="10">
        <v>454.83903559209898</v>
      </c>
      <c r="AG50" s="10">
        <v>208.78395233136646</v>
      </c>
      <c r="AH50" s="10">
        <v>32.163537806453306</v>
      </c>
      <c r="AI50" s="10">
        <v>2.5711347214214029</v>
      </c>
      <c r="AJ50" s="10"/>
      <c r="AK50" s="10"/>
      <c r="AL50" s="10"/>
      <c r="AM50" s="10"/>
      <c r="AN50" s="10">
        <v>4.1152905544147806</v>
      </c>
      <c r="AO50" s="10">
        <v>1.0753300341780136</v>
      </c>
      <c r="AP50" s="10">
        <v>1</v>
      </c>
      <c r="AQ50" s="10">
        <v>111.47500000000001</v>
      </c>
      <c r="AR50" s="10"/>
      <c r="AS50" s="10"/>
      <c r="AT50" s="10">
        <v>9.1420131037719941</v>
      </c>
      <c r="AU50" s="10">
        <v>1</v>
      </c>
      <c r="AV50" s="16"/>
      <c r="AW50" s="19">
        <v>68.225855338814839</v>
      </c>
      <c r="AX50" s="1" t="s">
        <v>120</v>
      </c>
      <c r="AY50" s="23">
        <v>6.6695538057742798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0.91023446950752007</v>
      </c>
      <c r="BK50" s="24">
        <f t="shared" ca="1" si="5"/>
        <v>25.473932577903899</v>
      </c>
      <c r="BL50" s="23">
        <f t="shared" si="6"/>
        <v>4.2007382502713773</v>
      </c>
      <c r="BM50" s="23">
        <f t="shared" ca="1" si="7"/>
        <v>2.7672276899352264</v>
      </c>
      <c r="BN50" s="22">
        <f t="shared" si="8"/>
        <v>3.3968884494133302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2.02</v>
      </c>
      <c r="C51">
        <v>0.15523999999999999</v>
      </c>
      <c r="D51">
        <v>-8.5379999999999998E-2</v>
      </c>
      <c r="E51">
        <v>-5.3269999999999998E-2</v>
      </c>
      <c r="F51">
        <v>1.77125</v>
      </c>
      <c r="G51">
        <v>1.96258</v>
      </c>
      <c r="H51" s="21"/>
      <c r="I51" s="17">
        <f t="shared" si="0"/>
        <v>6.2335958005249337</v>
      </c>
      <c r="J51" s="16">
        <f t="shared" si="1"/>
        <v>-6.8335958005249333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3.6277094455852099</v>
      </c>
      <c r="P51" s="16">
        <v>3.7007687375030702</v>
      </c>
      <c r="Q51" s="16">
        <v>0.18046699848064124</v>
      </c>
      <c r="R51" s="16">
        <v>4.8764732757227991</v>
      </c>
      <c r="S51" s="16">
        <v>5.0735619387403048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362.77094455852097</v>
      </c>
      <c r="AF51" s="10">
        <v>397.98298255015277</v>
      </c>
      <c r="AG51" s="10">
        <v>185.03843687515351</v>
      </c>
      <c r="AH51" s="10">
        <v>48.802363032264012</v>
      </c>
      <c r="AI51" s="10">
        <v>2.0506623197925316</v>
      </c>
      <c r="AJ51" s="10"/>
      <c r="AK51" s="10"/>
      <c r="AL51" s="10"/>
      <c r="AM51" s="10"/>
      <c r="AN51" s="10">
        <v>3.6277094455852099</v>
      </c>
      <c r="AO51" s="10">
        <v>1.0106307107798265</v>
      </c>
      <c r="AP51" s="10">
        <v>1</v>
      </c>
      <c r="AQ51" s="10">
        <v>111.47500000000001</v>
      </c>
      <c r="AR51" s="10"/>
      <c r="AS51" s="10"/>
      <c r="AT51" s="10">
        <v>7.7265920741140546</v>
      </c>
      <c r="AU51" s="10">
        <v>1</v>
      </c>
      <c r="AV51" s="16"/>
      <c r="AW51" s="19">
        <v>59.697447382522917</v>
      </c>
      <c r="AX51" s="1" t="s">
        <v>120</v>
      </c>
      <c r="AY51" s="23">
        <v>6.8335958005249298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0.94676786460070039</v>
      </c>
      <c r="BK51" s="24">
        <f t="shared" ca="1" si="5"/>
        <v>23.521210822403134</v>
      </c>
      <c r="BL51" s="23">
        <f t="shared" si="6"/>
        <v>5.3347536243669076</v>
      </c>
      <c r="BM51" s="23">
        <f t="shared" ca="1" si="7"/>
        <v>2.8627130237415903</v>
      </c>
      <c r="BN51" s="22">
        <f t="shared" si="8"/>
        <v>3.4940346890895695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2.0699999999999998</v>
      </c>
      <c r="C52">
        <v>0.15523999999999999</v>
      </c>
      <c r="D52">
        <v>-8.6690000000000003E-2</v>
      </c>
      <c r="E52">
        <v>-5.2350000000000001E-2</v>
      </c>
      <c r="F52">
        <v>1.76773</v>
      </c>
      <c r="G52">
        <v>1.9652000000000001</v>
      </c>
      <c r="H52" s="21"/>
      <c r="I52" s="17">
        <f t="shared" si="0"/>
        <v>6.3976377952755898</v>
      </c>
      <c r="J52" s="16">
        <f t="shared" si="1"/>
        <v>-6.9976377952755895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3.6277094455852099</v>
      </c>
      <c r="P52" s="16">
        <v>3.7043119398522761</v>
      </c>
      <c r="Q52" s="16">
        <v>0.17115211400429609</v>
      </c>
      <c r="R52" s="16">
        <v>4.6203483071439555</v>
      </c>
      <c r="S52" s="16">
        <v>5.3196176574351419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362.77094455852097</v>
      </c>
      <c r="AF52" s="10">
        <v>397.41557791684954</v>
      </c>
      <c r="AG52" s="10">
        <v>185.21559699261383</v>
      </c>
      <c r="AH52" s="10">
        <v>52.401763463637657</v>
      </c>
      <c r="AI52" s="10">
        <v>2.1643389924820298</v>
      </c>
      <c r="AJ52" s="10"/>
      <c r="AK52" s="10"/>
      <c r="AL52" s="10"/>
      <c r="AM52" s="10"/>
      <c r="AN52" s="10">
        <v>3.6277094455852099</v>
      </c>
      <c r="AO52" s="10">
        <v>1.0078451193233537</v>
      </c>
      <c r="AP52" s="10">
        <v>1</v>
      </c>
      <c r="AQ52" s="10">
        <v>111.47500000000001</v>
      </c>
      <c r="AR52" s="10"/>
      <c r="AS52" s="10"/>
      <c r="AT52" s="10">
        <v>7.5074478963766884</v>
      </c>
      <c r="AU52" s="10">
        <v>1</v>
      </c>
      <c r="AV52" s="16"/>
      <c r="AW52" s="19">
        <v>59.612336687527431</v>
      </c>
      <c r="AX52" s="1" t="s">
        <v>120</v>
      </c>
      <c r="AY52" s="23">
        <v>6.9976377952755904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0.94471696400027261</v>
      </c>
      <c r="BK52" s="24">
        <f t="shared" ca="1" si="5"/>
        <v>22.841395426063325</v>
      </c>
      <c r="BL52" s="23">
        <f t="shared" si="6"/>
        <v>5.0666214267644412</v>
      </c>
      <c r="BM52" s="23">
        <f t="shared" ca="1" si="7"/>
        <v>2.8569272402418964</v>
      </c>
      <c r="BN52" s="22">
        <f t="shared" si="8"/>
        <v>3.4809447678153345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2.02</v>
      </c>
      <c r="C53">
        <v>0.15701000000000001</v>
      </c>
      <c r="D53">
        <v>-8.548E-2</v>
      </c>
      <c r="E53">
        <v>-5.1610000000000003E-2</v>
      </c>
      <c r="F53">
        <v>1.7668299999999999</v>
      </c>
      <c r="G53">
        <v>1.9628300000000001</v>
      </c>
      <c r="H53" s="21"/>
      <c r="I53" s="17">
        <f t="shared" si="0"/>
        <v>6.561679790026246</v>
      </c>
      <c r="J53" s="16">
        <f t="shared" si="1"/>
        <v>-7.1616797900262457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4.0967412731006165</v>
      </c>
      <c r="P53" s="16">
        <v>4.1761937344746523</v>
      </c>
      <c r="Q53" s="16">
        <v>0.17975593859695077</v>
      </c>
      <c r="R53" s="16">
        <v>4.3043007586802799</v>
      </c>
      <c r="S53" s="16">
        <v>5.5175320398635987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123</v>
      </c>
      <c r="AA53" s="15">
        <v>4</v>
      </c>
      <c r="AB53" s="11">
        <v>97.81</v>
      </c>
      <c r="AC53" s="10">
        <v>1.8400000000000034</v>
      </c>
      <c r="AD53" s="19">
        <v>0.35</v>
      </c>
      <c r="AE53" s="12">
        <v>409.67412731006164</v>
      </c>
      <c r="AF53" s="10">
        <v>451.94683119803688</v>
      </c>
      <c r="AG53" s="10">
        <v>208.80968672373263</v>
      </c>
      <c r="AH53" s="10">
        <v>55.010827834674352</v>
      </c>
      <c r="AI53" s="10">
        <v>2.323257727711864</v>
      </c>
      <c r="AJ53" s="10"/>
      <c r="AK53" s="10"/>
      <c r="AL53" s="10"/>
      <c r="AM53" s="10"/>
      <c r="AN53" s="10">
        <v>4.0967412731006165</v>
      </c>
      <c r="AO53" s="10">
        <v>1.1057021854630251</v>
      </c>
      <c r="AP53" s="10">
        <v>1</v>
      </c>
      <c r="AQ53" s="10">
        <v>111.47500000000001</v>
      </c>
      <c r="AR53" s="10"/>
      <c r="AS53" s="10"/>
      <c r="AT53" s="10">
        <v>8.3672309283735409</v>
      </c>
      <c r="AU53" s="10">
        <v>1</v>
      </c>
      <c r="AV53" s="16"/>
      <c r="AW53" s="19">
        <v>67.792024679705534</v>
      </c>
      <c r="AX53" s="1" t="s">
        <v>120</v>
      </c>
      <c r="AY53" s="23">
        <v>7.1616797900262501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0.92744680515250333</v>
      </c>
      <c r="BK53" s="24">
        <f t="shared" ca="1" si="5"/>
        <v>24.497511535714775</v>
      </c>
      <c r="BL53" s="23">
        <f t="shared" si="6"/>
        <v>4.6792578290536904</v>
      </c>
      <c r="BM53" s="23">
        <f t="shared" ca="1" si="7"/>
        <v>2.8111958970378939</v>
      </c>
      <c r="BN53" s="22">
        <f t="shared" si="8"/>
        <v>3.4205043737929111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2.0699999999999998</v>
      </c>
      <c r="C54">
        <v>0.15659000000000001</v>
      </c>
      <c r="D54">
        <v>-8.2530000000000006E-2</v>
      </c>
      <c r="E54">
        <v>-5.0270000000000002E-2</v>
      </c>
      <c r="F54">
        <v>1.7665500000000001</v>
      </c>
      <c r="G54">
        <v>1.96733</v>
      </c>
      <c r="H54" s="21"/>
      <c r="I54" s="17">
        <f t="shared" si="0"/>
        <v>6.7257217847769022</v>
      </c>
      <c r="J54" s="16">
        <f t="shared" si="1"/>
        <v>-7.3257217847769018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3.9854455852156048</v>
      </c>
      <c r="P54" s="16">
        <v>4.0700587978373965</v>
      </c>
      <c r="Q54" s="16">
        <v>0.2007322051658196</v>
      </c>
      <c r="R54" s="16">
        <v>4.9319239631741336</v>
      </c>
      <c r="S54" s="16">
        <v>5.8759175431799937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398.54455852156048</v>
      </c>
      <c r="AF54" s="10">
        <v>438.47611609573818</v>
      </c>
      <c r="AG54" s="10">
        <v>203.50293989186983</v>
      </c>
      <c r="AH54" s="10">
        <v>60.921012406834336</v>
      </c>
      <c r="AI54" s="10">
        <v>2.0276062799565358</v>
      </c>
      <c r="AJ54" s="10"/>
      <c r="AK54" s="10"/>
      <c r="AL54" s="10"/>
      <c r="AM54" s="10"/>
      <c r="AN54" s="10">
        <v>3.9854455852156048</v>
      </c>
      <c r="AO54" s="10">
        <v>1.1094366540523357</v>
      </c>
      <c r="AP54" s="10">
        <v>1</v>
      </c>
      <c r="AQ54" s="10">
        <v>111.47500000000001</v>
      </c>
      <c r="AR54" s="10"/>
      <c r="AS54" s="10"/>
      <c r="AT54" s="10">
        <v>7.8981108174934374</v>
      </c>
      <c r="AU54" s="10">
        <v>1</v>
      </c>
      <c r="AV54" s="16"/>
      <c r="AW54" s="19">
        <v>65.771417414360727</v>
      </c>
      <c r="AX54" s="1" t="s">
        <v>120</v>
      </c>
      <c r="AY54" s="23">
        <v>7.3257217847769001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0.94530667702938187</v>
      </c>
      <c r="BK54" s="24">
        <f t="shared" ca="1" si="5"/>
        <v>24.11041778583856</v>
      </c>
      <c r="BL54" s="23">
        <f t="shared" si="6"/>
        <v>5.3858243772081904</v>
      </c>
      <c r="BM54" s="23">
        <f t="shared" ca="1" si="7"/>
        <v>2.85766935888546</v>
      </c>
      <c r="BN54" s="22">
        <f t="shared" si="8"/>
        <v>3.4622140370264303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2.0699999999999998</v>
      </c>
      <c r="C55">
        <v>0.16434000000000001</v>
      </c>
      <c r="D55">
        <v>-8.677E-2</v>
      </c>
      <c r="E55">
        <v>-4.9700000000000001E-2</v>
      </c>
      <c r="F55">
        <v>1.7763500000000001</v>
      </c>
      <c r="G55">
        <v>1.97753</v>
      </c>
      <c r="H55" s="21"/>
      <c r="I55" s="17">
        <f t="shared" si="0"/>
        <v>6.8897637795275593</v>
      </c>
      <c r="J55" s="16">
        <f t="shared" si="1"/>
        <v>-7.4897637795275589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6.0391160164271058</v>
      </c>
      <c r="P55" s="16">
        <v>6.1259244739826446</v>
      </c>
      <c r="Q55" s="16">
        <v>0.1705832660973437</v>
      </c>
      <c r="R55" s="16">
        <v>2.7846126216838987</v>
      </c>
      <c r="S55" s="16">
        <v>6.028365108023535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121</v>
      </c>
      <c r="AA55" s="15">
        <v>5</v>
      </c>
      <c r="AB55" s="11">
        <v>64.275111561717154</v>
      </c>
      <c r="AC55" s="10">
        <v>32.866101688939295</v>
      </c>
      <c r="AD55" s="19">
        <v>2.8587867493435484</v>
      </c>
      <c r="AE55" s="12">
        <v>603.91160164271059</v>
      </c>
      <c r="AF55" s="10">
        <v>679.3584142619693</v>
      </c>
      <c r="AG55" s="10">
        <v>334.44433554869835</v>
      </c>
      <c r="AH55" s="10">
        <v>62.594759387552763</v>
      </c>
      <c r="AI55" s="10">
        <v>3.5911637841937396</v>
      </c>
      <c r="AJ55" s="10"/>
      <c r="AK55" s="10"/>
      <c r="AL55" s="10"/>
      <c r="AM55" s="10"/>
      <c r="AN55" s="10">
        <v>6.0391160164271058</v>
      </c>
      <c r="AO55" s="10">
        <v>1.4472105542976978</v>
      </c>
      <c r="AP55" s="10">
        <v>2.6755546843895868</v>
      </c>
      <c r="AQ55" s="10">
        <v>111.47500000000001</v>
      </c>
      <c r="AR55" s="10"/>
      <c r="AS55" s="10"/>
      <c r="AT55" s="10">
        <v>12.195375726318124</v>
      </c>
      <c r="AU55" s="10">
        <v>1</v>
      </c>
      <c r="AV55" s="16"/>
      <c r="AW55" s="19">
        <v>101.90376213929541</v>
      </c>
      <c r="AX55" s="1" t="s">
        <v>120</v>
      </c>
      <c r="AY55" s="23">
        <v>7.4897637795275598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64.275111561717154</v>
      </c>
      <c r="BG55" s="24">
        <v>32.866101688939295</v>
      </c>
      <c r="BH55" s="24">
        <v>2.8587867493435484</v>
      </c>
      <c r="BI55" s="21"/>
      <c r="BJ55" s="25">
        <f t="shared" ca="1" si="4"/>
        <v>0.85131560823132735</v>
      </c>
      <c r="BK55" s="24">
        <f t="shared" ca="1" si="5"/>
        <v>30.243846465469748</v>
      </c>
      <c r="BL55" s="23">
        <f t="shared" si="6"/>
        <v>2.9540547551274234</v>
      </c>
      <c r="BM55" s="23">
        <f t="shared" ca="1" si="7"/>
        <v>2.6105707979641735</v>
      </c>
      <c r="BN55" s="22">
        <f t="shared" si="8"/>
        <v>3.1789043378650423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2.02</v>
      </c>
      <c r="C56">
        <v>0.16183</v>
      </c>
      <c r="D56">
        <v>-9.6659999999999996E-2</v>
      </c>
      <c r="E56">
        <v>-4.8239999999999998E-2</v>
      </c>
      <c r="F56">
        <v>1.7689299999999999</v>
      </c>
      <c r="G56">
        <v>1.9719500000000001</v>
      </c>
      <c r="H56" s="21"/>
      <c r="I56" s="17">
        <f t="shared" si="0"/>
        <v>7.0538057742782145</v>
      </c>
      <c r="J56" s="16">
        <f t="shared" si="1"/>
        <v>-7.6538057742782142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5.3739917864476361</v>
      </c>
      <c r="P56" s="16">
        <v>5.4664231520790887</v>
      </c>
      <c r="Q56" s="16">
        <v>0.10025944360035627</v>
      </c>
      <c r="R56" s="16">
        <v>1.8340959126485441</v>
      </c>
      <c r="S56" s="16">
        <v>6.4188448355175183</v>
      </c>
      <c r="T56" s="20" t="s">
        <v>122</v>
      </c>
      <c r="U56" s="10">
        <v>4</v>
      </c>
      <c r="V56" s="20" t="s">
        <v>33</v>
      </c>
      <c r="W56" s="10">
        <v>3</v>
      </c>
      <c r="X56" s="20" t="s">
        <v>142</v>
      </c>
      <c r="Y56" s="10">
        <v>5</v>
      </c>
      <c r="Z56" s="20" t="s">
        <v>121</v>
      </c>
      <c r="AA56" s="15">
        <v>5</v>
      </c>
      <c r="AB56" s="11">
        <v>46.523315851449581</v>
      </c>
      <c r="AC56" s="10">
        <v>48.375627660197196</v>
      </c>
      <c r="AD56" s="19">
        <v>5.1010564883532199</v>
      </c>
      <c r="AE56" s="12">
        <v>537.39917864476365</v>
      </c>
      <c r="AF56" s="10">
        <v>600.78577148128238</v>
      </c>
      <c r="AG56" s="10">
        <v>284.98173640593166</v>
      </c>
      <c r="AH56" s="10">
        <v>69.165167999937438</v>
      </c>
      <c r="AI56" s="10">
        <v>5.4522775668582142</v>
      </c>
      <c r="AJ56" s="10"/>
      <c r="AK56" s="10"/>
      <c r="AL56" s="10"/>
      <c r="AM56" s="10"/>
      <c r="AN56" s="10">
        <v>3.5826611909650907</v>
      </c>
      <c r="AO56" s="10">
        <v>1.2538702153696195</v>
      </c>
      <c r="AP56" s="10">
        <v>2.2798538912474533</v>
      </c>
      <c r="AQ56" s="10">
        <v>114.66</v>
      </c>
      <c r="AR56" s="10"/>
      <c r="AS56" s="10"/>
      <c r="AT56" s="10">
        <v>10.45723277565317</v>
      </c>
      <c r="AU56" s="10">
        <v>1</v>
      </c>
      <c r="AV56" s="16"/>
      <c r="AW56" s="19">
        <v>90.117865722192363</v>
      </c>
      <c r="AX56" s="1" t="s">
        <v>120</v>
      </c>
      <c r="AY56" s="23">
        <v>7.6538057742782097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46.523315851449581</v>
      </c>
      <c r="BG56" s="24">
        <v>48.375627660197196</v>
      </c>
      <c r="BH56" s="24">
        <v>5.1010564883532199</v>
      </c>
      <c r="BI56" s="21"/>
      <c r="BJ56" s="25">
        <f t="shared" ca="1" si="4"/>
        <v>0.83283231940939317</v>
      </c>
      <c r="BK56" s="24">
        <f t="shared" ca="1" si="5"/>
        <v>25.286493687906432</v>
      </c>
      <c r="BL56" s="23">
        <f t="shared" si="6"/>
        <v>1.9633002675451889</v>
      </c>
      <c r="BM56" s="23">
        <f t="shared" ca="1" si="7"/>
        <v>2.5616553865865099</v>
      </c>
      <c r="BN56" s="22">
        <f t="shared" si="8"/>
        <v>3.1312797954614107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2.02</v>
      </c>
      <c r="C57">
        <v>0.15457000000000001</v>
      </c>
      <c r="D57">
        <v>-9.8979999999999999E-2</v>
      </c>
      <c r="E57">
        <v>-4.4359999999999997E-2</v>
      </c>
      <c r="F57">
        <v>1.7640499999999999</v>
      </c>
      <c r="G57">
        <v>1.96848</v>
      </c>
      <c r="H57" s="21"/>
      <c r="I57" s="17">
        <f t="shared" si="0"/>
        <v>7.2178477690288716</v>
      </c>
      <c r="J57" s="16">
        <f t="shared" si="1"/>
        <v>-7.8178477690288712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3.4501663244353189</v>
      </c>
      <c r="P57" s="16">
        <v>3.5575407608438558</v>
      </c>
      <c r="Q57" s="16">
        <v>8.3762854298737338E-2</v>
      </c>
      <c r="R57" s="16">
        <v>2.3545156592631318</v>
      </c>
      <c r="S57" s="16">
        <v>7.4565580839261836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144</v>
      </c>
      <c r="Y57" s="10">
        <v>4</v>
      </c>
      <c r="Z57" s="20" t="s">
        <v>123</v>
      </c>
      <c r="AA57" s="15">
        <v>4</v>
      </c>
      <c r="AB57" s="11">
        <v>69.8207155800214</v>
      </c>
      <c r="AC57" s="10">
        <v>27.677919450057885</v>
      </c>
      <c r="AD57" s="19">
        <v>2.5013649699207092</v>
      </c>
      <c r="AE57" s="12">
        <v>345.01663244353188</v>
      </c>
      <c r="AF57" s="10">
        <v>375.22712054392747</v>
      </c>
      <c r="AG57" s="10">
        <v>177.87703804219279</v>
      </c>
      <c r="AH57" s="10">
        <v>89.050094756852701</v>
      </c>
      <c r="AI57" s="10">
        <v>4.2471579922002283</v>
      </c>
      <c r="AJ57" s="10"/>
      <c r="AK57" s="10"/>
      <c r="AL57" s="10"/>
      <c r="AM57" s="10"/>
      <c r="AN57" s="10">
        <v>3.4501663244353189</v>
      </c>
      <c r="AO57" s="10">
        <v>0.90857192861093361</v>
      </c>
      <c r="AP57" s="10">
        <v>1</v>
      </c>
      <c r="AQ57" s="10">
        <v>111.47500000000001</v>
      </c>
      <c r="AR57" s="10"/>
      <c r="AS57" s="10"/>
      <c r="AT57" s="10">
        <v>6.22711167899506</v>
      </c>
      <c r="AU57" s="10">
        <v>1</v>
      </c>
      <c r="AV57" s="16"/>
      <c r="AW57" s="19">
        <v>56.284068081589119</v>
      </c>
      <c r="AX57" s="1" t="s">
        <v>120</v>
      </c>
      <c r="AY57" s="23">
        <v>7.8178477690288704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69.8207155800214</v>
      </c>
      <c r="BG57" s="24">
        <v>27.677919450057885</v>
      </c>
      <c r="BH57" s="24">
        <v>2.5013649699207092</v>
      </c>
      <c r="BI57" s="21"/>
      <c r="BJ57" s="25">
        <f t="shared" ca="1" si="4"/>
        <v>0.90720109636758373</v>
      </c>
      <c r="BK57" s="24">
        <f t="shared" ca="1" si="5"/>
        <v>17.948180736807661</v>
      </c>
      <c r="BL57" s="23">
        <f t="shared" si="6"/>
        <v>2.6262636433702622</v>
      </c>
      <c r="BM57" s="23">
        <f t="shared" ca="1" si="7"/>
        <v>2.7564461846055002</v>
      </c>
      <c r="BN57" s="22">
        <f t="shared" si="8"/>
        <v>3.3469695379658377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2.0699999999999998</v>
      </c>
      <c r="C58">
        <v>0.15481</v>
      </c>
      <c r="D58">
        <v>-0.10009</v>
      </c>
      <c r="E58">
        <v>-4.3360000000000003E-2</v>
      </c>
      <c r="F58">
        <v>1.7563800000000001</v>
      </c>
      <c r="G58">
        <v>1.96818</v>
      </c>
      <c r="H58" s="21"/>
      <c r="I58" s="17">
        <f t="shared" si="0"/>
        <v>7.3818897637795269</v>
      </c>
      <c r="J58" s="16">
        <f t="shared" si="1"/>
        <v>-7.9818897637795265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3.513763860369608</v>
      </c>
      <c r="P58" s="16">
        <v>3.6249896036794556</v>
      </c>
      <c r="Q58" s="16">
        <v>7.5870089589773135E-2</v>
      </c>
      <c r="R58" s="16">
        <v>2.0929739912291909</v>
      </c>
      <c r="S58" s="16">
        <v>7.7240099520727465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123</v>
      </c>
      <c r="AA58" s="15">
        <v>4</v>
      </c>
      <c r="AB58" s="11">
        <v>63.729047524332849</v>
      </c>
      <c r="AC58" s="10">
        <v>33.372335142639571</v>
      </c>
      <c r="AD58" s="19">
        <v>2.8986173330275768</v>
      </c>
      <c r="AE58" s="12">
        <v>351.37638603696075</v>
      </c>
      <c r="AF58" s="10">
        <v>382.17802655608239</v>
      </c>
      <c r="AG58" s="10">
        <v>181.24948018397276</v>
      </c>
      <c r="AH58" s="10">
        <v>93.089644548376157</v>
      </c>
      <c r="AI58" s="10">
        <v>4.7778902374831045</v>
      </c>
      <c r="AJ58" s="10"/>
      <c r="AK58" s="10"/>
      <c r="AL58" s="10"/>
      <c r="AM58" s="10"/>
      <c r="AN58" s="10">
        <v>3.513763860369608</v>
      </c>
      <c r="AO58" s="10">
        <v>0.91311845420541737</v>
      </c>
      <c r="AP58" s="10">
        <v>1</v>
      </c>
      <c r="AQ58" s="10">
        <v>111.47500000000001</v>
      </c>
      <c r="AR58" s="10"/>
      <c r="AS58" s="10"/>
      <c r="AT58" s="10">
        <v>6.2002456019865946</v>
      </c>
      <c r="AU58" s="10">
        <v>1</v>
      </c>
      <c r="AV58" s="16"/>
      <c r="AW58" s="19">
        <v>57.326703983412358</v>
      </c>
      <c r="AX58" s="1" t="s">
        <v>120</v>
      </c>
      <c r="AY58" s="23">
        <v>7.9818897637795301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63.729047524332849</v>
      </c>
      <c r="BG58" s="24">
        <v>33.372335142639571</v>
      </c>
      <c r="BH58" s="24">
        <v>2.8986173330275768</v>
      </c>
      <c r="BI58" s="21"/>
      <c r="BJ58" s="25">
        <f t="shared" ca="1" si="4"/>
        <v>0.89840942897354281</v>
      </c>
      <c r="BK58" s="24">
        <f t="shared" ca="1" si="5"/>
        <v>17.620046104215508</v>
      </c>
      <c r="BL58" s="23">
        <f t="shared" si="6"/>
        <v>2.3355327289086474</v>
      </c>
      <c r="BM58" s="23">
        <f t="shared" ca="1" si="7"/>
        <v>2.7329680998102326</v>
      </c>
      <c r="BN58" s="22">
        <f t="shared" si="8"/>
        <v>3.3157267527814431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2.02</v>
      </c>
      <c r="C59">
        <v>0.1565</v>
      </c>
      <c r="D59">
        <v>-9.5380000000000006E-2</v>
      </c>
      <c r="E59">
        <v>-4.172E-2</v>
      </c>
      <c r="F59">
        <v>1.7639499999999999</v>
      </c>
      <c r="G59">
        <v>1.97455</v>
      </c>
      <c r="H59" s="21"/>
      <c r="I59" s="17">
        <f t="shared" si="0"/>
        <v>7.5459317585301831</v>
      </c>
      <c r="J59" s="16">
        <f t="shared" si="1"/>
        <v>-8.1459317585301836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3.9615965092402434</v>
      </c>
      <c r="P59" s="16">
        <v>4.0791383958682399</v>
      </c>
      <c r="Q59" s="16">
        <v>0.1093610101115942</v>
      </c>
      <c r="R59" s="16">
        <v>2.6809830777589205</v>
      </c>
      <c r="S59" s="16">
        <v>8.1626310158331101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144</v>
      </c>
      <c r="Y59" s="10">
        <v>4</v>
      </c>
      <c r="Z59" s="20" t="s">
        <v>123</v>
      </c>
      <c r="AA59" s="15">
        <v>4</v>
      </c>
      <c r="AB59" s="11">
        <v>73.478295096263579</v>
      </c>
      <c r="AC59" s="10">
        <v>24.232634803972118</v>
      </c>
      <c r="AD59" s="19">
        <v>2.2890700997642992</v>
      </c>
      <c r="AE59" s="12">
        <v>396.15965092402433</v>
      </c>
      <c r="AF59" s="10">
        <v>434.62304425684715</v>
      </c>
      <c r="AG59" s="10">
        <v>203.956919793412</v>
      </c>
      <c r="AH59" s="10">
        <v>100.65038922109777</v>
      </c>
      <c r="AI59" s="10">
        <v>3.7299750539116312</v>
      </c>
      <c r="AJ59" s="10"/>
      <c r="AK59" s="10"/>
      <c r="AL59" s="10"/>
      <c r="AM59" s="10"/>
      <c r="AN59" s="10">
        <v>3.9615965092402434</v>
      </c>
      <c r="AO59" s="10">
        <v>1.0412118338576306</v>
      </c>
      <c r="AP59" s="10">
        <v>1</v>
      </c>
      <c r="AQ59" s="10">
        <v>111.47500000000001</v>
      </c>
      <c r="AR59" s="10"/>
      <c r="AS59" s="10"/>
      <c r="AT59" s="10">
        <v>6.9346683666106772</v>
      </c>
      <c r="AU59" s="10">
        <v>1</v>
      </c>
      <c r="AV59" s="16"/>
      <c r="AW59" s="19">
        <v>65.193456638527067</v>
      </c>
      <c r="AX59" s="1" t="s">
        <v>120</v>
      </c>
      <c r="AY59" s="23">
        <v>8.14593175853018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73.478295096263579</v>
      </c>
      <c r="BG59" s="24">
        <v>24.232634803972118</v>
      </c>
      <c r="BH59" s="24">
        <v>2.2890700997642992</v>
      </c>
      <c r="BI59" s="21"/>
      <c r="BJ59" s="25">
        <f t="shared" ca="1" si="4"/>
        <v>0.90565064581607568</v>
      </c>
      <c r="BK59" s="24">
        <f t="shared" ca="1" si="5"/>
        <v>19.935235628178376</v>
      </c>
      <c r="BL59" s="23">
        <f t="shared" si="6"/>
        <v>2.9602666861805784</v>
      </c>
      <c r="BM59" s="23">
        <f t="shared" ca="1" si="7"/>
        <v>2.7515710760033483</v>
      </c>
      <c r="BN59" s="22">
        <f t="shared" si="8"/>
        <v>3.322436359342186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1.98</v>
      </c>
      <c r="C60">
        <v>0.15734999999999999</v>
      </c>
      <c r="D60">
        <v>-8.8059999999999999E-2</v>
      </c>
      <c r="E60">
        <v>-3.9660000000000001E-2</v>
      </c>
      <c r="F60">
        <v>1.7553300000000001</v>
      </c>
      <c r="G60">
        <v>1.9727300000000001</v>
      </c>
      <c r="H60" s="21"/>
      <c r="I60" s="17">
        <f t="shared" si="0"/>
        <v>7.7099737532808401</v>
      </c>
      <c r="J60" s="16">
        <f t="shared" si="1"/>
        <v>-8.3099737532808398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4.1868377823408576</v>
      </c>
      <c r="P60" s="16">
        <v>4.312313361185554</v>
      </c>
      <c r="Q60" s="16">
        <v>0.16141059359773666</v>
      </c>
      <c r="R60" s="16">
        <v>3.7430163366736684</v>
      </c>
      <c r="S60" s="16">
        <v>8.7135818642150316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123</v>
      </c>
      <c r="AA60" s="15">
        <v>4</v>
      </c>
      <c r="AB60" s="11">
        <v>95.364159695681579</v>
      </c>
      <c r="AC60" s="10">
        <v>4.2858403043184268</v>
      </c>
      <c r="AD60" s="19">
        <v>0.35</v>
      </c>
      <c r="AE60" s="12">
        <v>418.68377823408571</v>
      </c>
      <c r="AF60" s="10">
        <v>461.07114114920364</v>
      </c>
      <c r="AG60" s="10">
        <v>215.61566805927771</v>
      </c>
      <c r="AH60" s="10">
        <v>110.52191803460575</v>
      </c>
      <c r="AI60" s="10">
        <v>2.6716420930416689</v>
      </c>
      <c r="AJ60" s="10"/>
      <c r="AK60" s="10"/>
      <c r="AL60" s="10"/>
      <c r="AM60" s="10"/>
      <c r="AN60" s="10">
        <v>4.1868377823408576</v>
      </c>
      <c r="AO60" s="10">
        <v>1.1444916735668751</v>
      </c>
      <c r="AP60" s="10">
        <v>1</v>
      </c>
      <c r="AQ60" s="10">
        <v>111.47500000000001</v>
      </c>
      <c r="AR60" s="10"/>
      <c r="AS60" s="10"/>
      <c r="AT60" s="10">
        <v>7.2136757900398525</v>
      </c>
      <c r="AU60" s="10">
        <v>1</v>
      </c>
      <c r="AV60" s="16"/>
      <c r="AW60" s="19">
        <v>69.160671172380546</v>
      </c>
      <c r="AX60" s="1" t="s">
        <v>120</v>
      </c>
      <c r="AY60" s="23">
        <v>8.3099737532808398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95.364159695681579</v>
      </c>
      <c r="BG60" s="24">
        <v>4.2858403043184268</v>
      </c>
      <c r="BH60" s="24">
        <v>0.35</v>
      </c>
      <c r="BI60" s="21"/>
      <c r="BJ60" s="25">
        <f t="shared" ca="1" si="4"/>
        <v>0.92947010968903521</v>
      </c>
      <c r="BK60" s="24">
        <f t="shared" ca="1" si="5"/>
        <v>21.717011817690572</v>
      </c>
      <c r="BL60" s="23">
        <f t="shared" si="6"/>
        <v>4.1185578330500379</v>
      </c>
      <c r="BM60" s="23">
        <f t="shared" ca="1" si="7"/>
        <v>2.81368651159391</v>
      </c>
      <c r="BN60" s="22">
        <f t="shared" si="8"/>
        <v>3.3761888373848881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2.02</v>
      </c>
      <c r="C61">
        <v>0.15845999999999999</v>
      </c>
      <c r="D61">
        <v>-8.1019999999999995E-2</v>
      </c>
      <c r="E61">
        <v>-3.8550000000000001E-2</v>
      </c>
      <c r="F61">
        <v>1.7575799999999999</v>
      </c>
      <c r="G61">
        <v>1.97855</v>
      </c>
      <c r="H61" s="21"/>
      <c r="I61" s="17">
        <f t="shared" si="0"/>
        <v>7.8740157480314954</v>
      </c>
      <c r="J61" s="16">
        <f t="shared" si="1"/>
        <v>-8.4740157480314959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4.4809763860369554</v>
      </c>
      <c r="P61" s="16">
        <v>4.6107269155421067</v>
      </c>
      <c r="Q61" s="16">
        <v>0.21146920940954578</v>
      </c>
      <c r="R61" s="16">
        <v>4.5864613819723967</v>
      </c>
      <c r="S61" s="16">
        <v>9.0104534378577164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144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448.0976386036956</v>
      </c>
      <c r="AF61" s="10">
        <v>495.19436616382359</v>
      </c>
      <c r="AG61" s="10">
        <v>230.53634577710534</v>
      </c>
      <c r="AH61" s="10">
        <v>115.16667319633511</v>
      </c>
      <c r="AI61" s="10">
        <v>2.1803301428212447</v>
      </c>
      <c r="AJ61" s="10"/>
      <c r="AK61" s="10"/>
      <c r="AL61" s="10"/>
      <c r="AM61" s="10"/>
      <c r="AN61" s="10">
        <v>4.4809763860369554</v>
      </c>
      <c r="AO61" s="10">
        <v>1.2500623925436414</v>
      </c>
      <c r="AP61" s="10">
        <v>1</v>
      </c>
      <c r="AQ61" s="10">
        <v>111.47500000000001</v>
      </c>
      <c r="AR61" s="10"/>
      <c r="AS61" s="10"/>
      <c r="AT61" s="10">
        <v>7.605262591215876</v>
      </c>
      <c r="AU61" s="10">
        <v>1</v>
      </c>
      <c r="AV61" s="16"/>
      <c r="AW61" s="19">
        <v>74.279154924573533</v>
      </c>
      <c r="AX61" s="1" t="s">
        <v>120</v>
      </c>
      <c r="AY61" s="23">
        <v>8.4740157480314995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0.94202401004452185</v>
      </c>
      <c r="BK61" s="24">
        <f t="shared" ca="1" si="5"/>
        <v>23.434545536629692</v>
      </c>
      <c r="BL61" s="23">
        <f t="shared" si="6"/>
        <v>5.0240334338819075</v>
      </c>
      <c r="BM61" s="23">
        <f t="shared" ca="1" si="7"/>
        <v>2.8462335390021281</v>
      </c>
      <c r="BN61" s="22">
        <f t="shared" si="8"/>
        <v>3.3996407517875102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2.02</v>
      </c>
      <c r="C62">
        <v>0.16070000000000001</v>
      </c>
      <c r="D62">
        <v>-7.4249999999999997E-2</v>
      </c>
      <c r="E62">
        <v>-3.6850000000000001E-2</v>
      </c>
      <c r="F62">
        <v>1.7541</v>
      </c>
      <c r="G62">
        <v>1.9814000000000001</v>
      </c>
      <c r="H62" s="21"/>
      <c r="I62" s="17">
        <f t="shared" si="0"/>
        <v>8.0380577427821525</v>
      </c>
      <c r="J62" s="16">
        <f t="shared" si="1"/>
        <v>-8.6380577427821521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5.0745533880903491</v>
      </c>
      <c r="P62" s="16">
        <v>5.2108511393277279</v>
      </c>
      <c r="Q62" s="16">
        <v>0.25960796353539062</v>
      </c>
      <c r="R62" s="16">
        <v>4.9820644764932513</v>
      </c>
      <c r="S62" s="16">
        <v>9.4651216137068719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144</v>
      </c>
      <c r="Y62" s="10">
        <v>4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507.45533880903497</v>
      </c>
      <c r="AF62" s="10">
        <v>564.81296405245155</v>
      </c>
      <c r="AG62" s="10">
        <v>265.81383544957959</v>
      </c>
      <c r="AH62" s="10">
        <v>123.05752988916902</v>
      </c>
      <c r="AI62" s="10">
        <v>2.0072000366881535</v>
      </c>
      <c r="AJ62" s="10"/>
      <c r="AK62" s="10"/>
      <c r="AL62" s="10"/>
      <c r="AM62" s="10"/>
      <c r="AN62" s="10">
        <v>5.0745533880903491</v>
      </c>
      <c r="AO62" s="10">
        <v>1.405135931047558</v>
      </c>
      <c r="AP62" s="10">
        <v>2.1265106835966368</v>
      </c>
      <c r="AQ62" s="10">
        <v>111.47500000000001</v>
      </c>
      <c r="AR62" s="10"/>
      <c r="AS62" s="10"/>
      <c r="AT62" s="10">
        <v>8.5447043082782255</v>
      </c>
      <c r="AU62" s="10">
        <v>1</v>
      </c>
      <c r="AV62" s="16"/>
      <c r="AW62" s="19">
        <v>84.721944607867727</v>
      </c>
      <c r="AX62" s="1" t="s">
        <v>120</v>
      </c>
      <c r="AY62" s="23">
        <v>8.6380577427821503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0.93778986102420703</v>
      </c>
      <c r="BK62" s="24">
        <f t="shared" ca="1" si="5"/>
        <v>26.024758861644784</v>
      </c>
      <c r="BL62" s="23">
        <f t="shared" si="6"/>
        <v>5.4074738543480878</v>
      </c>
      <c r="BM62" s="23">
        <f t="shared" ca="1" si="7"/>
        <v>2.8347174446890819</v>
      </c>
      <c r="BN62" s="22">
        <f t="shared" si="8"/>
        <v>3.3757887352023657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2.0699999999999998</v>
      </c>
      <c r="C63">
        <v>0.16353999999999999</v>
      </c>
      <c r="D63">
        <v>-6.8610000000000004E-2</v>
      </c>
      <c r="E63">
        <v>-3.6089999999999997E-2</v>
      </c>
      <c r="F63">
        <v>1.7567999999999999</v>
      </c>
      <c r="G63">
        <v>1.9833499999999999</v>
      </c>
      <c r="H63" s="21"/>
      <c r="I63" s="17">
        <f t="shared" si="0"/>
        <v>8.2020997375328086</v>
      </c>
      <c r="J63" s="16">
        <f t="shared" si="1"/>
        <v>-8.8020997375328083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5.8271242299794608</v>
      </c>
      <c r="P63" s="16">
        <v>5.9663489744618357</v>
      </c>
      <c r="Q63" s="16">
        <v>0.29971174097553305</v>
      </c>
      <c r="R63" s="16">
        <v>5.0233692708624549</v>
      </c>
      <c r="S63" s="16">
        <v>9.6683850334982626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144</v>
      </c>
      <c r="Y63" s="10">
        <v>4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582.71242299794608</v>
      </c>
      <c r="AF63" s="10">
        <v>652.71081033501912</v>
      </c>
      <c r="AG63" s="10">
        <v>322.47617308463771</v>
      </c>
      <c r="AH63" s="10">
        <v>125.77663160024323</v>
      </c>
      <c r="AI63" s="10">
        <v>1.9906957782307559</v>
      </c>
      <c r="AJ63" s="10"/>
      <c r="AK63" s="10"/>
      <c r="AL63" s="10"/>
      <c r="AM63" s="10"/>
      <c r="AN63" s="10">
        <v>5.8271242299794608</v>
      </c>
      <c r="AO63" s="10">
        <v>1.5798032272307749</v>
      </c>
      <c r="AP63" s="10">
        <v>2.5798093846771013</v>
      </c>
      <c r="AQ63" s="10">
        <v>111.47500000000001</v>
      </c>
      <c r="AR63" s="10"/>
      <c r="AS63" s="10"/>
      <c r="AT63" s="10">
        <v>9.7373633174805043</v>
      </c>
      <c r="AU63" s="10">
        <v>1</v>
      </c>
      <c r="AV63" s="16"/>
      <c r="AW63" s="19">
        <v>97.906621550252865</v>
      </c>
      <c r="AX63" s="1" t="s">
        <v>120</v>
      </c>
      <c r="AY63" s="23">
        <v>8.8020997375328101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0.92547463063282653</v>
      </c>
      <c r="BK63" s="24">
        <f t="shared" ca="1" si="5"/>
        <v>28.86430967593823</v>
      </c>
      <c r="BL63" s="23">
        <f t="shared" si="6"/>
        <v>5.4021174863877039</v>
      </c>
      <c r="BM63" s="23">
        <f t="shared" ca="1" si="7"/>
        <v>2.8019911630504044</v>
      </c>
      <c r="BN63" s="22">
        <f t="shared" si="8"/>
        <v>3.3296292879276947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2.0699999999999998</v>
      </c>
      <c r="C64">
        <v>0.16611999999999999</v>
      </c>
      <c r="D64">
        <v>-6.4269999999999994E-2</v>
      </c>
      <c r="E64">
        <v>-3.5090000000000003E-2</v>
      </c>
      <c r="F64">
        <v>1.74783</v>
      </c>
      <c r="G64">
        <v>1.9827300000000001</v>
      </c>
      <c r="H64" s="21"/>
      <c r="I64" s="17">
        <f t="shared" si="0"/>
        <v>8.366141732283463</v>
      </c>
      <c r="J64" s="16">
        <f t="shared" si="1"/>
        <v>-8.9661417322834627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6.5107977412730955</v>
      </c>
      <c r="P64" s="16">
        <v>6.653873792656781</v>
      </c>
      <c r="Q64" s="16">
        <v>0.3305717399276995</v>
      </c>
      <c r="R64" s="16">
        <v>4.9681095588635706</v>
      </c>
      <c r="S64" s="16">
        <v>9.9358369016448229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123</v>
      </c>
      <c r="AA64" s="15">
        <v>4</v>
      </c>
      <c r="AB64" s="11">
        <v>97.81</v>
      </c>
      <c r="AC64" s="10">
        <v>1.8400000000000034</v>
      </c>
      <c r="AD64" s="19">
        <v>0.35</v>
      </c>
      <c r="AE64" s="12">
        <v>651.07977412730952</v>
      </c>
      <c r="AF64" s="10">
        <v>732.61183109533238</v>
      </c>
      <c r="AG64" s="10">
        <v>374.04053444925859</v>
      </c>
      <c r="AH64" s="10">
        <v>129.81618139176663</v>
      </c>
      <c r="AI64" s="10">
        <v>2.0128380587257921</v>
      </c>
      <c r="AJ64" s="10"/>
      <c r="AK64" s="10"/>
      <c r="AL64" s="10"/>
      <c r="AM64" s="10"/>
      <c r="AN64" s="10">
        <v>6.5107977412730955</v>
      </c>
      <c r="AO64" s="10">
        <v>1.7335184027487054</v>
      </c>
      <c r="AP64" s="10">
        <v>2.9923242755940684</v>
      </c>
      <c r="AQ64" s="10">
        <v>111.47500000000001</v>
      </c>
      <c r="AR64" s="10"/>
      <c r="AS64" s="10"/>
      <c r="AT64" s="10">
        <v>10.766436234799079</v>
      </c>
      <c r="AU64" s="10">
        <v>1</v>
      </c>
      <c r="AV64" s="16"/>
      <c r="AW64" s="19">
        <v>109.89177466429986</v>
      </c>
      <c r="AX64" s="1" t="s">
        <v>120</v>
      </c>
      <c r="AY64" s="23">
        <v>8.9661417322834591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0.91443187957129002</v>
      </c>
      <c r="BK64" s="24">
        <f t="shared" ca="1" si="5"/>
        <v>31.191776598495789</v>
      </c>
      <c r="BL64" s="23">
        <f t="shared" si="6"/>
        <v>5.3085128142859332</v>
      </c>
      <c r="BM64" s="23">
        <f t="shared" ca="1" si="7"/>
        <v>2.7726047221724719</v>
      </c>
      <c r="BN64" s="22">
        <f t="shared" si="8"/>
        <v>3.2882531430029949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2.02</v>
      </c>
      <c r="C65">
        <v>0.16807</v>
      </c>
      <c r="D65">
        <v>-6.1690000000000002E-2</v>
      </c>
      <c r="E65">
        <v>-3.1980000000000001E-2</v>
      </c>
      <c r="F65">
        <v>1.7460500000000001</v>
      </c>
      <c r="G65">
        <v>1.98353</v>
      </c>
      <c r="H65" s="21"/>
      <c r="I65" s="17">
        <f t="shared" si="0"/>
        <v>8.530183727034121</v>
      </c>
      <c r="J65" s="16">
        <f t="shared" si="1"/>
        <v>-9.1301837270341206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7.0275277207392159</v>
      </c>
      <c r="P65" s="16">
        <v>7.1825813365859768</v>
      </c>
      <c r="Q65" s="16">
        <v>0.34891708492691359</v>
      </c>
      <c r="R65" s="16">
        <v>4.8578229549539751</v>
      </c>
      <c r="S65" s="16">
        <v>10.767612211580635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144</v>
      </c>
      <c r="Y65" s="10">
        <v>4</v>
      </c>
      <c r="Z65" s="20" t="s">
        <v>123</v>
      </c>
      <c r="AA65" s="15">
        <v>4</v>
      </c>
      <c r="AB65" s="11">
        <v>97.81</v>
      </c>
      <c r="AC65" s="10">
        <v>1.8400000000000034</v>
      </c>
      <c r="AD65" s="19">
        <v>0.35</v>
      </c>
      <c r="AE65" s="12">
        <v>702.75277207392151</v>
      </c>
      <c r="AF65" s="10">
        <v>793.8284666479102</v>
      </c>
      <c r="AG65" s="10">
        <v>413.69360024394825</v>
      </c>
      <c r="AH65" s="10">
        <v>145.46467055724037</v>
      </c>
      <c r="AI65" s="10">
        <v>2.0585352930168166</v>
      </c>
      <c r="AJ65" s="10"/>
      <c r="AK65" s="10"/>
      <c r="AL65" s="10"/>
      <c r="AM65" s="10"/>
      <c r="AN65" s="10">
        <v>7.0275277207392159</v>
      </c>
      <c r="AO65" s="10">
        <v>1.8481689261275249</v>
      </c>
      <c r="AP65" s="10">
        <v>3.309548801951586</v>
      </c>
      <c r="AQ65" s="10">
        <v>111.47500000000001</v>
      </c>
      <c r="AR65" s="10"/>
      <c r="AS65" s="10"/>
      <c r="AT65" s="10">
        <v>11.476580953348153</v>
      </c>
      <c r="AU65" s="10">
        <v>1</v>
      </c>
      <c r="AV65" s="16"/>
      <c r="AW65" s="19">
        <v>119.07426999718653</v>
      </c>
      <c r="AX65" s="1" t="s">
        <v>120</v>
      </c>
      <c r="AY65" s="23">
        <v>9.1301837270341206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0.90592346617192876</v>
      </c>
      <c r="BK65" s="24">
        <f t="shared" ca="1" si="5"/>
        <v>32.713993030081127</v>
      </c>
      <c r="BL65" s="23">
        <f t="shared" si="6"/>
        <v>5.1710250437690162</v>
      </c>
      <c r="BM65" s="23">
        <f t="shared" ca="1" si="7"/>
        <v>2.7498700861821388</v>
      </c>
      <c r="BN65" s="22">
        <f t="shared" si="8"/>
        <v>3.2556066239696504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2.02</v>
      </c>
      <c r="C66">
        <v>0.16769000000000001</v>
      </c>
      <c r="D66">
        <v>-6.0089999999999998E-2</v>
      </c>
      <c r="E66">
        <v>-2.9270000000000001E-2</v>
      </c>
      <c r="F66">
        <v>1.7406999999999999</v>
      </c>
      <c r="G66">
        <v>1.9861</v>
      </c>
      <c r="H66" s="21"/>
      <c r="I66" s="17">
        <f t="shared" si="0"/>
        <v>8.6942257217847754</v>
      </c>
      <c r="J66" s="16">
        <f t="shared" si="1"/>
        <v>-9.294225721784775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6.9268316221765893</v>
      </c>
      <c r="P66" s="16">
        <v>7.0923222797259022</v>
      </c>
      <c r="Q66" s="16">
        <v>0.36029404306596108</v>
      </c>
      <c r="R66" s="16">
        <v>5.0800574037067792</v>
      </c>
      <c r="S66" s="16">
        <v>11.492406774257821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144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692.68316221765895</v>
      </c>
      <c r="AF66" s="10">
        <v>782.22550210763279</v>
      </c>
      <c r="AG66" s="10">
        <v>406.92417097944269</v>
      </c>
      <c r="AH66" s="10">
        <v>158.91241292196517</v>
      </c>
      <c r="AI66" s="10">
        <v>1.968481693278362</v>
      </c>
      <c r="AJ66" s="10"/>
      <c r="AK66" s="10"/>
      <c r="AL66" s="10"/>
      <c r="AM66" s="10"/>
      <c r="AN66" s="10">
        <v>6.9268316221765893</v>
      </c>
      <c r="AO66" s="10">
        <v>1.8464196280316054</v>
      </c>
      <c r="AP66" s="10">
        <v>3.2553933678355413</v>
      </c>
      <c r="AQ66" s="10">
        <v>111.47500000000001</v>
      </c>
      <c r="AR66" s="10"/>
      <c r="AS66" s="10"/>
      <c r="AT66" s="10">
        <v>11.07673942784975</v>
      </c>
      <c r="AU66" s="10">
        <v>1</v>
      </c>
      <c r="AV66" s="16"/>
      <c r="AW66" s="19">
        <v>117.33382531614492</v>
      </c>
      <c r="AX66" s="1" t="s">
        <v>120</v>
      </c>
      <c r="AY66" s="23">
        <v>9.2942257217847803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0.91361413446772632</v>
      </c>
      <c r="BK66" s="24">
        <f t="shared" ca="1" si="5"/>
        <v>32.139285032221977</v>
      </c>
      <c r="BL66" s="23">
        <f t="shared" si="6"/>
        <v>5.4188382204542229</v>
      </c>
      <c r="BM66" s="23">
        <f t="shared" ca="1" si="7"/>
        <v>2.7696527249822491</v>
      </c>
      <c r="BN66" s="22">
        <f t="shared" si="8"/>
        <v>3.2714587322386035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0.33</v>
      </c>
      <c r="C67">
        <v>0.16775000000000001</v>
      </c>
      <c r="D67">
        <v>-5.799E-2</v>
      </c>
      <c r="E67">
        <v>-2.9960000000000001E-2</v>
      </c>
      <c r="F67">
        <v>1.7419800000000001</v>
      </c>
      <c r="G67">
        <v>1.9887300000000001</v>
      </c>
      <c r="H67" s="21"/>
      <c r="I67" s="17">
        <f t="shared" si="0"/>
        <v>8.8582677165354333</v>
      </c>
      <c r="J67" s="16">
        <f t="shared" si="1"/>
        <v>-9.458267716535433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6.9427310061601633</v>
      </c>
      <c r="P67" s="16">
        <v>7.1055642619475714</v>
      </c>
      <c r="Q67" s="16">
        <v>0.37522630062346091</v>
      </c>
      <c r="R67" s="16">
        <v>5.2807389644325697</v>
      </c>
      <c r="S67" s="16">
        <v>11.307864985236694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144</v>
      </c>
      <c r="Y67" s="10">
        <v>4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694.27310061601634</v>
      </c>
      <c r="AF67" s="10">
        <v>782.79913040050167</v>
      </c>
      <c r="AG67" s="10">
        <v>407.91731964606788</v>
      </c>
      <c r="AH67" s="10">
        <v>153.6538074803247</v>
      </c>
      <c r="AI67" s="10">
        <v>1.8936743640147962</v>
      </c>
      <c r="AJ67" s="10"/>
      <c r="AK67" s="10"/>
      <c r="AL67" s="10"/>
      <c r="AM67" s="10"/>
      <c r="AN67" s="10">
        <v>6.9427310061601633</v>
      </c>
      <c r="AO67" s="10">
        <v>1.8657536507605006</v>
      </c>
      <c r="AP67" s="10">
        <v>3.2633385571685425</v>
      </c>
      <c r="AQ67" s="10">
        <v>111.47500000000001</v>
      </c>
      <c r="AR67" s="10"/>
      <c r="AS67" s="10"/>
      <c r="AT67" s="10">
        <v>10.869822108864415</v>
      </c>
      <c r="AU67" s="10">
        <v>1</v>
      </c>
      <c r="AV67" s="16"/>
      <c r="AW67" s="19">
        <v>117.41986956007526</v>
      </c>
      <c r="AX67" s="1" t="s">
        <v>120</v>
      </c>
      <c r="AY67" s="23">
        <v>9.4582677165354294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0.91914171222734098</v>
      </c>
      <c r="BK67" s="24">
        <f t="shared" ca="1" si="5"/>
        <v>31.944770005505109</v>
      </c>
      <c r="BL67" s="23">
        <f t="shared" si="6"/>
        <v>5.6392845810901964</v>
      </c>
      <c r="BM67" s="23">
        <f t="shared" ca="1" si="7"/>
        <v>2.7837579608002518</v>
      </c>
      <c r="BN67" s="22">
        <f t="shared" si="8"/>
        <v>3.2807393911977618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2.02</v>
      </c>
      <c r="C68">
        <v>0.16894999999999999</v>
      </c>
      <c r="D68">
        <v>-5.6849999999999998E-2</v>
      </c>
      <c r="E68">
        <v>-3.5920000000000001E-2</v>
      </c>
      <c r="F68">
        <v>1.74278</v>
      </c>
      <c r="G68">
        <v>1.99115</v>
      </c>
      <c r="H68" s="21"/>
      <c r="I68" s="17">
        <f t="shared" si="0"/>
        <v>9.0223097112860895</v>
      </c>
      <c r="J68" s="16">
        <f t="shared" si="1"/>
        <v>-9.6223097112860891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7.2607186858316162</v>
      </c>
      <c r="P68" s="16">
        <v>7.4005981524872135</v>
      </c>
      <c r="Q68" s="16">
        <v>0.38333238329753239</v>
      </c>
      <c r="R68" s="16">
        <v>5.1797486554340333</v>
      </c>
      <c r="S68" s="16">
        <v>9.7138518510831773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144</v>
      </c>
      <c r="Y68" s="10">
        <v>4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726.07186858316163</v>
      </c>
      <c r="AF68" s="10">
        <v>816.52474790724978</v>
      </c>
      <c r="AG68" s="10">
        <v>430.04486143654105</v>
      </c>
      <c r="AH68" s="10">
        <v>119.40036293881793</v>
      </c>
      <c r="AI68" s="10">
        <v>1.9305956070878225</v>
      </c>
      <c r="AJ68" s="10"/>
      <c r="AK68" s="10"/>
      <c r="AL68" s="10"/>
      <c r="AM68" s="10"/>
      <c r="AN68" s="10">
        <v>7.2607186858316162</v>
      </c>
      <c r="AO68" s="10">
        <v>1.9305998741406805</v>
      </c>
      <c r="AP68" s="10">
        <v>3.4403588914923278</v>
      </c>
      <c r="AQ68" s="10">
        <v>111.47500000000001</v>
      </c>
      <c r="AR68" s="10"/>
      <c r="AS68" s="10"/>
      <c r="AT68" s="10">
        <v>11.145255503632473</v>
      </c>
      <c r="AU68" s="10">
        <v>1</v>
      </c>
      <c r="AV68" s="16"/>
      <c r="AW68" s="19">
        <v>122.47871218608746</v>
      </c>
      <c r="AX68" s="1" t="s">
        <v>120</v>
      </c>
      <c r="AY68" s="23">
        <v>9.6223097112860891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0.91474437588693958</v>
      </c>
      <c r="BK68" s="24">
        <f t="shared" ca="1" si="5"/>
        <v>32.527705341364012</v>
      </c>
      <c r="BL68" s="23">
        <f t="shared" si="6"/>
        <v>5.5231550007950592</v>
      </c>
      <c r="BM68" s="23">
        <f t="shared" ca="1" si="7"/>
        <v>2.7718135533111257</v>
      </c>
      <c r="BN68" s="22">
        <f t="shared" si="8"/>
        <v>3.2615381564274948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1.98</v>
      </c>
      <c r="C69">
        <v>0.17125000000000001</v>
      </c>
      <c r="D69">
        <v>-5.2999999999999999E-2</v>
      </c>
      <c r="E69">
        <v>-4.0509999999999997E-2</v>
      </c>
      <c r="F69">
        <v>1.7371799999999999</v>
      </c>
      <c r="G69">
        <v>1.9900800000000001</v>
      </c>
      <c r="H69" s="21"/>
      <c r="I69" s="17">
        <f t="shared" si="0"/>
        <v>9.1863517060367439</v>
      </c>
      <c r="J69" s="16">
        <f t="shared" si="1"/>
        <v>-9.7863517060367435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7.8701950718685838</v>
      </c>
      <c r="P69" s="16">
        <v>7.992397039847166</v>
      </c>
      <c r="Q69" s="16">
        <v>0.41070818881961541</v>
      </c>
      <c r="R69" s="16">
        <v>5.1387360609335939</v>
      </c>
      <c r="S69" s="16">
        <v>8.4862477762904529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144</v>
      </c>
      <c r="Y69" s="10">
        <v>4</v>
      </c>
      <c r="Z69" s="20" t="s">
        <v>123</v>
      </c>
      <c r="AA69" s="15">
        <v>4</v>
      </c>
      <c r="AB69" s="11">
        <v>97.81</v>
      </c>
      <c r="AC69" s="10">
        <v>1.8400000000000034</v>
      </c>
      <c r="AD69" s="19">
        <v>0.35</v>
      </c>
      <c r="AE69" s="12">
        <v>787.01950718685839</v>
      </c>
      <c r="AF69" s="10">
        <v>885.16389445168136</v>
      </c>
      <c r="AG69" s="10">
        <v>474.42977798853747</v>
      </c>
      <c r="AH69" s="10">
        <v>92.684476189876051</v>
      </c>
      <c r="AI69" s="10">
        <v>1.946003819114855</v>
      </c>
      <c r="AJ69" s="10"/>
      <c r="AK69" s="10"/>
      <c r="AL69" s="10"/>
      <c r="AM69" s="10"/>
      <c r="AN69" s="10">
        <v>7.8701950718685838</v>
      </c>
      <c r="AO69" s="10">
        <v>2.0632943878694152</v>
      </c>
      <c r="AP69" s="10">
        <v>3.7954382239082998</v>
      </c>
      <c r="AQ69" s="10">
        <v>111.47500000000001</v>
      </c>
      <c r="AR69" s="10"/>
      <c r="AS69" s="10"/>
      <c r="AT69" s="10">
        <v>11.903659081808675</v>
      </c>
      <c r="AU69" s="10">
        <v>1</v>
      </c>
      <c r="AV69" s="16"/>
      <c r="AW69" s="19">
        <v>132.77458416775221</v>
      </c>
      <c r="AX69" s="1" t="s">
        <v>120</v>
      </c>
      <c r="AY69" s="23">
        <v>9.78635170603674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0.90745230529193566</v>
      </c>
      <c r="BK69" s="24">
        <f t="shared" ca="1" si="5"/>
        <v>34.265181436204465</v>
      </c>
      <c r="BL69" s="23">
        <f t="shared" si="6"/>
        <v>5.4587190860623265</v>
      </c>
      <c r="BM69" s="23">
        <f t="shared" ca="1" si="7"/>
        <v>2.7522714181196304</v>
      </c>
      <c r="BN69" s="22">
        <f t="shared" si="8"/>
        <v>3.2326351895742582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2.0699999999999998</v>
      </c>
      <c r="C70">
        <v>0.17459</v>
      </c>
      <c r="D70">
        <v>-4.6120000000000001E-2</v>
      </c>
      <c r="E70">
        <v>-4.2520000000000002E-2</v>
      </c>
      <c r="F70">
        <v>1.7326299999999999</v>
      </c>
      <c r="G70">
        <v>1.9896799999999999</v>
      </c>
      <c r="H70" s="21"/>
      <c r="I70" s="17">
        <f t="shared" si="0"/>
        <v>9.3503937007874018</v>
      </c>
      <c r="J70" s="16">
        <f t="shared" si="1"/>
        <v>-9.9503937007874015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8.75526078028747</v>
      </c>
      <c r="P70" s="16">
        <v>8.8697216213944188</v>
      </c>
      <c r="Q70" s="16">
        <v>0.45962910881751978</v>
      </c>
      <c r="R70" s="16">
        <v>5.1820015152320078</v>
      </c>
      <c r="S70" s="16">
        <v>7.9486695213158587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123</v>
      </c>
      <c r="AA70" s="15">
        <v>4</v>
      </c>
      <c r="AB70" s="11">
        <v>97.81</v>
      </c>
      <c r="AC70" s="10">
        <v>1.8400000000000034</v>
      </c>
      <c r="AD70" s="19">
        <v>0.35</v>
      </c>
      <c r="AE70" s="12">
        <v>875.52607802874695</v>
      </c>
      <c r="AF70" s="10">
        <v>987.39429913579545</v>
      </c>
      <c r="AG70" s="10">
        <v>540.22912160458145</v>
      </c>
      <c r="AH70" s="10">
        <v>80.163406305764269</v>
      </c>
      <c r="AI70" s="10">
        <v>1.9297562863704183</v>
      </c>
      <c r="AJ70" s="10"/>
      <c r="AK70" s="10"/>
      <c r="AL70" s="10"/>
      <c r="AM70" s="10"/>
      <c r="AN70" s="10">
        <v>8.75526078028747</v>
      </c>
      <c r="AO70" s="10">
        <v>2.2625698867375421</v>
      </c>
      <c r="AP70" s="10">
        <v>4.3218329728366509</v>
      </c>
      <c r="AQ70" s="10">
        <v>111.47500000000001</v>
      </c>
      <c r="AR70" s="10"/>
      <c r="AS70" s="10"/>
      <c r="AT70" s="10">
        <v>13.105378877534038</v>
      </c>
      <c r="AU70" s="10">
        <v>1</v>
      </c>
      <c r="AV70" s="16"/>
      <c r="AW70" s="19">
        <v>148.10914487036931</v>
      </c>
      <c r="AX70" s="1" t="s">
        <v>120</v>
      </c>
      <c r="AY70" s="23">
        <v>9.9503937007873997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0.89885265968235672</v>
      </c>
      <c r="BK70" s="24">
        <f t="shared" ca="1" si="5"/>
        <v>37.078208674137358</v>
      </c>
      <c r="BL70" s="23">
        <f t="shared" si="6"/>
        <v>5.4764355890436835</v>
      </c>
      <c r="BM70" s="23">
        <f t="shared" ca="1" si="7"/>
        <v>2.7292973275093031</v>
      </c>
      <c r="BN70" s="22">
        <f t="shared" si="8"/>
        <v>3.198672609500059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2.02</v>
      </c>
      <c r="C71">
        <v>0.17765</v>
      </c>
      <c r="D71">
        <v>-3.95E-2</v>
      </c>
      <c r="E71">
        <v>-4.0430000000000001E-2</v>
      </c>
      <c r="F71">
        <v>1.73278</v>
      </c>
      <c r="G71">
        <v>1.99675</v>
      </c>
      <c r="H71" s="21"/>
      <c r="I71" s="17">
        <f t="shared" si="0"/>
        <v>9.5144356955380562</v>
      </c>
      <c r="J71" s="16">
        <f t="shared" si="1"/>
        <v>-10.114435695538056</v>
      </c>
      <c r="K71" s="10">
        <v>125</v>
      </c>
      <c r="L71" s="16">
        <v>974.24540682414624</v>
      </c>
      <c r="M71" s="16">
        <v>390.78083989501306</v>
      </c>
      <c r="N71" s="16">
        <v>4.1229221347331571</v>
      </c>
      <c r="O71" s="16">
        <v>9.56612936344969</v>
      </c>
      <c r="P71" s="16">
        <v>9.6886394359803774</v>
      </c>
      <c r="Q71" s="16">
        <v>0.50670127311782875</v>
      </c>
      <c r="R71" s="16">
        <v>5.229849624046377</v>
      </c>
      <c r="S71" s="16">
        <v>8.5076439257421779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123</v>
      </c>
      <c r="AA71" s="15">
        <v>4</v>
      </c>
      <c r="AB71" s="11">
        <v>97.81</v>
      </c>
      <c r="AC71" s="10">
        <v>1.8400000000000034</v>
      </c>
      <c r="AD71" s="19">
        <v>0.35</v>
      </c>
      <c r="AE71" s="12">
        <v>956.61293634496906</v>
      </c>
      <c r="AF71" s="10">
        <v>1069.880847648147</v>
      </c>
      <c r="AG71" s="10">
        <v>601.64795769852833</v>
      </c>
      <c r="AH71" s="10">
        <v>90.199991129328424</v>
      </c>
      <c r="AI71" s="10">
        <v>1.91210086691994</v>
      </c>
      <c r="AJ71" s="10"/>
      <c r="AK71" s="10"/>
      <c r="AL71" s="10"/>
      <c r="AM71" s="10"/>
      <c r="AN71" s="10">
        <v>9.56612936344969</v>
      </c>
      <c r="AO71" s="10">
        <v>2.4528142266820638</v>
      </c>
      <c r="AP71" s="10">
        <v>4.8131836615882264</v>
      </c>
      <c r="AQ71" s="10">
        <v>111.47500000000001</v>
      </c>
      <c r="AR71" s="10"/>
      <c r="AS71" s="10"/>
      <c r="AT71" s="10">
        <v>13.853582358454924</v>
      </c>
      <c r="AU71" s="10">
        <v>1</v>
      </c>
      <c r="AV71" s="16"/>
      <c r="AW71" s="19">
        <v>160.48212714722206</v>
      </c>
      <c r="AX71" s="1" t="s">
        <v>120</v>
      </c>
      <c r="AY71" s="23">
        <v>10.1144356955381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0.89306330025725611</v>
      </c>
      <c r="BK71" s="24">
        <f t="shared" ca="1" si="5"/>
        <v>39.302625547568077</v>
      </c>
      <c r="BL71" s="23">
        <f t="shared" si="6"/>
        <v>5.5067146845952593</v>
      </c>
      <c r="BM71" s="23">
        <f t="shared" ca="1" si="7"/>
        <v>2.7134653420652954</v>
      </c>
      <c r="BN71" s="22">
        <f t="shared" si="8"/>
        <v>3.1706525383277562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2.0699999999999998</v>
      </c>
      <c r="C72">
        <v>0.17788000000000001</v>
      </c>
      <c r="D72">
        <v>-3.4939999999999999E-2</v>
      </c>
      <c r="E72">
        <v>-3.8280000000000002E-2</v>
      </c>
      <c r="F72">
        <v>1.7319</v>
      </c>
      <c r="G72">
        <v>1.99373</v>
      </c>
      <c r="H72" s="21"/>
      <c r="I72" s="17">
        <f t="shared" si="0"/>
        <v>9.6784776902887142</v>
      </c>
      <c r="J72" s="16">
        <f t="shared" si="1"/>
        <v>-10.278477690288714</v>
      </c>
      <c r="K72" s="10">
        <v>125</v>
      </c>
      <c r="L72" s="16">
        <v>994.75065616797849</v>
      </c>
      <c r="M72" s="16">
        <v>401.04986876640424</v>
      </c>
      <c r="N72" s="16">
        <v>4.1940069991251097</v>
      </c>
      <c r="O72" s="16">
        <v>9.6270770020533867</v>
      </c>
      <c r="P72" s="16">
        <v>9.7578673844218908</v>
      </c>
      <c r="Q72" s="16">
        <v>0.53912560381411423</v>
      </c>
      <c r="R72" s="16">
        <v>5.525035159576059</v>
      </c>
      <c r="S72" s="16">
        <v>9.0826654422572872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123</v>
      </c>
      <c r="AA72" s="15">
        <v>4</v>
      </c>
      <c r="AB72" s="11">
        <v>97.81</v>
      </c>
      <c r="AC72" s="10">
        <v>1.8400000000000034</v>
      </c>
      <c r="AD72" s="19">
        <v>0.35</v>
      </c>
      <c r="AE72" s="12">
        <v>962.70770020533871</v>
      </c>
      <c r="AF72" s="10">
        <v>1076.8191210328055</v>
      </c>
      <c r="AG72" s="10">
        <v>606.84005383164185</v>
      </c>
      <c r="AH72" s="10">
        <v>100.5666879730048</v>
      </c>
      <c r="AI72" s="10">
        <v>1.8099432331517162</v>
      </c>
      <c r="AJ72" s="10"/>
      <c r="AK72" s="10"/>
      <c r="AL72" s="10"/>
      <c r="AM72" s="10"/>
      <c r="AN72" s="10">
        <v>9.6270770020533867</v>
      </c>
      <c r="AO72" s="10">
        <v>2.4981356356242843</v>
      </c>
      <c r="AP72" s="10">
        <v>4.8547204306531349</v>
      </c>
      <c r="AQ72" s="10">
        <v>111.47500000000001</v>
      </c>
      <c r="AR72" s="10"/>
      <c r="AS72" s="10"/>
      <c r="AT72" s="10">
        <v>13.563365360484184</v>
      </c>
      <c r="AU72" s="10">
        <v>1</v>
      </c>
      <c r="AV72" s="16"/>
      <c r="AW72" s="19">
        <v>161.52286815492081</v>
      </c>
      <c r="AX72" s="1" t="s">
        <v>120</v>
      </c>
      <c r="AY72" s="23">
        <v>10.2784776902887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0.90048124180435152</v>
      </c>
      <c r="BK72" s="24">
        <f t="shared" ca="1" si="5"/>
        <v>39.12910698126862</v>
      </c>
      <c r="BL72" s="23">
        <f t="shared" si="6"/>
        <v>5.8217813970817618</v>
      </c>
      <c r="BM72" s="23">
        <f t="shared" ca="1" si="7"/>
        <v>2.7322981885693096</v>
      </c>
      <c r="BN72" s="22">
        <f t="shared" si="8"/>
        <v>3.1828523396228192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2.0699999999999998</v>
      </c>
      <c r="C73">
        <v>0.17877999999999999</v>
      </c>
      <c r="D73">
        <v>-3.3169999999999998E-2</v>
      </c>
      <c r="E73">
        <v>-3.2989999999999998E-2</v>
      </c>
      <c r="F73">
        <v>1.72688</v>
      </c>
      <c r="G73">
        <v>1.99343</v>
      </c>
      <c r="H73" s="21"/>
      <c r="I73" s="17">
        <f t="shared" si="0"/>
        <v>9.8425196850393704</v>
      </c>
      <c r="J73" s="16">
        <f t="shared" si="1"/>
        <v>-10.44251968503937</v>
      </c>
      <c r="K73" s="10">
        <v>125</v>
      </c>
      <c r="L73" s="16">
        <v>1015.2559055118105</v>
      </c>
      <c r="M73" s="16">
        <v>411.31889763779532</v>
      </c>
      <c r="N73" s="16">
        <v>4.2650918635170605</v>
      </c>
      <c r="O73" s="16">
        <v>9.865567761806977</v>
      </c>
      <c r="P73" s="16">
        <v>10.016731557683414</v>
      </c>
      <c r="Q73" s="16">
        <v>0.5517113637554355</v>
      </c>
      <c r="R73" s="16">
        <v>5.507898066133567</v>
      </c>
      <c r="S73" s="16">
        <v>10.497485824752607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123</v>
      </c>
      <c r="AA73" s="15">
        <v>4</v>
      </c>
      <c r="AB73" s="11">
        <v>97.81</v>
      </c>
      <c r="AC73" s="10">
        <v>1.8400000000000034</v>
      </c>
      <c r="AD73" s="19">
        <v>0.35</v>
      </c>
      <c r="AE73" s="12">
        <v>986.55677618069763</v>
      </c>
      <c r="AF73" s="10">
        <v>1106.0675385139355</v>
      </c>
      <c r="AG73" s="10">
        <v>626.25486682625603</v>
      </c>
      <c r="AH73" s="10">
        <v>128.20924720255982</v>
      </c>
      <c r="AI73" s="10">
        <v>1.8155746311804564</v>
      </c>
      <c r="AJ73" s="10"/>
      <c r="AK73" s="10"/>
      <c r="AL73" s="10"/>
      <c r="AM73" s="10"/>
      <c r="AN73" s="10">
        <v>9.865567761806977</v>
      </c>
      <c r="AO73" s="10">
        <v>2.5629206548919994</v>
      </c>
      <c r="AP73" s="10">
        <v>5.0100389346100478</v>
      </c>
      <c r="AQ73" s="10">
        <v>111.47500000000001</v>
      </c>
      <c r="AR73" s="10"/>
      <c r="AS73" s="10"/>
      <c r="AT73" s="10">
        <v>13.575658377836987</v>
      </c>
      <c r="AU73" s="10">
        <v>1</v>
      </c>
      <c r="AV73" s="16"/>
      <c r="AW73" s="19">
        <v>165.91013077709033</v>
      </c>
      <c r="AX73" s="1" t="s">
        <v>120</v>
      </c>
      <c r="AY73" s="23">
        <v>10.4425196850394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0.89998259830835803</v>
      </c>
      <c r="BK73" s="24">
        <f t="shared" ca="1" si="5"/>
        <v>39.243054106439423</v>
      </c>
      <c r="BL73" s="23">
        <f t="shared" si="6"/>
        <v>5.8019282014084377</v>
      </c>
      <c r="BM73" s="23">
        <f t="shared" ca="1" si="7"/>
        <v>2.7303525966400182</v>
      </c>
      <c r="BN73" s="22">
        <f t="shared" si="8"/>
        <v>3.173073306187963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0.96</v>
      </c>
      <c r="C74">
        <v>0.17988999999999999</v>
      </c>
      <c r="D74">
        <v>-3.4799999999999998E-2</v>
      </c>
      <c r="E74">
        <v>-2.7959999999999999E-2</v>
      </c>
      <c r="F74">
        <v>1.7280800000000001</v>
      </c>
      <c r="G74">
        <v>1.99525</v>
      </c>
      <c r="H74" s="21"/>
      <c r="I74" s="17">
        <f t="shared" si="0"/>
        <v>10.006561679790025</v>
      </c>
      <c r="J74" s="16">
        <f t="shared" si="1"/>
        <v>-10.606561679790024</v>
      </c>
      <c r="K74" s="10">
        <v>125</v>
      </c>
      <c r="L74" s="16">
        <v>1035.7611548556424</v>
      </c>
      <c r="M74" s="16">
        <v>421.58792650918627</v>
      </c>
      <c r="N74" s="16">
        <v>4.3361767279090104</v>
      </c>
      <c r="O74" s="16">
        <v>10.159706365503075</v>
      </c>
      <c r="P74" s="16">
        <v>10.330242235093104</v>
      </c>
      <c r="Q74" s="16">
        <v>0.54012108765128086</v>
      </c>
      <c r="R74" s="16">
        <v>5.2285423261075428</v>
      </c>
      <c r="S74" s="16">
        <v>11.84276872152982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123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1015.9706365503074</v>
      </c>
      <c r="AF74" s="10">
        <v>1141.7449564830856</v>
      </c>
      <c r="AG74" s="10">
        <v>649.76816763198281</v>
      </c>
      <c r="AH74" s="10">
        <v>154.42132101162809</v>
      </c>
      <c r="AI74" s="10">
        <v>1.9125789515114495</v>
      </c>
      <c r="AJ74" s="10"/>
      <c r="AK74" s="10"/>
      <c r="AL74" s="10"/>
      <c r="AM74" s="10"/>
      <c r="AN74" s="10">
        <v>10.159706365503075</v>
      </c>
      <c r="AO74" s="10">
        <v>2.6199390050472626</v>
      </c>
      <c r="AP74" s="10">
        <v>5.1981453410558629</v>
      </c>
      <c r="AQ74" s="10">
        <v>111.47500000000001</v>
      </c>
      <c r="AR74" s="10"/>
      <c r="AS74" s="10"/>
      <c r="AT74" s="10">
        <v>13.668138193421974</v>
      </c>
      <c r="AU74" s="10">
        <v>1</v>
      </c>
      <c r="AV74" s="16"/>
      <c r="AW74" s="19">
        <v>171.26174347246285</v>
      </c>
      <c r="AX74" s="1" t="s">
        <v>120</v>
      </c>
      <c r="AY74" s="23">
        <v>10.60656167979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0.89397419639873232</v>
      </c>
      <c r="BK74" s="24">
        <f t="shared" ca="1" si="5"/>
        <v>39.223272195400213</v>
      </c>
      <c r="BL74" s="23">
        <f t="shared" si="6"/>
        <v>5.504496333248639</v>
      </c>
      <c r="BM74" s="23">
        <f t="shared" ca="1" si="7"/>
        <v>2.7139456965384645</v>
      </c>
      <c r="BN74" s="22">
        <f t="shared" si="8"/>
        <v>3.148594904522338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2.02</v>
      </c>
      <c r="C75">
        <v>0.18165999999999999</v>
      </c>
      <c r="D75">
        <v>-3.4819999999999997E-2</v>
      </c>
      <c r="E75">
        <v>-2.3709999999999998E-2</v>
      </c>
      <c r="F75">
        <v>1.7287999999999999</v>
      </c>
      <c r="G75">
        <v>1.99915</v>
      </c>
      <c r="H75" s="21"/>
      <c r="I75" s="17">
        <f t="shared" si="0"/>
        <v>10.170603674540683</v>
      </c>
      <c r="J75" s="16">
        <f t="shared" si="1"/>
        <v>-10.770603674540682</v>
      </c>
      <c r="K75" s="10">
        <v>125</v>
      </c>
      <c r="L75" s="16">
        <v>1056.2664041994747</v>
      </c>
      <c r="M75" s="16">
        <v>431.85695538057746</v>
      </c>
      <c r="N75" s="16">
        <v>4.4072615923009621</v>
      </c>
      <c r="O75" s="16">
        <v>10.628738193018474</v>
      </c>
      <c r="P75" s="16">
        <v>10.815642116939074</v>
      </c>
      <c r="Q75" s="16">
        <v>0.53997887567454284</v>
      </c>
      <c r="R75" s="16">
        <v>4.992573439803885</v>
      </c>
      <c r="S75" s="16">
        <v>12.979439161152717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123</v>
      </c>
      <c r="AA75" s="15">
        <v>4</v>
      </c>
      <c r="AB75" s="11">
        <v>97.81</v>
      </c>
      <c r="AC75" s="10">
        <v>1.8400000000000034</v>
      </c>
      <c r="AD75" s="19">
        <v>0.35</v>
      </c>
      <c r="AE75" s="12">
        <v>1062.8738193018476</v>
      </c>
      <c r="AF75" s="10">
        <v>1197.6446337976802</v>
      </c>
      <c r="AG75" s="10">
        <v>686.17315877043052</v>
      </c>
      <c r="AH75" s="10">
        <v>176.34193855923613</v>
      </c>
      <c r="AI75" s="10">
        <v>2.0029750429455504</v>
      </c>
      <c r="AJ75" s="10"/>
      <c r="AK75" s="10"/>
      <c r="AL75" s="10"/>
      <c r="AM75" s="10"/>
      <c r="AN75" s="10">
        <v>10.628738193018474</v>
      </c>
      <c r="AO75" s="10">
        <v>2.7153807313966807</v>
      </c>
      <c r="AP75" s="10">
        <v>5.489385270163444</v>
      </c>
      <c r="AQ75" s="10">
        <v>111.47500000000001</v>
      </c>
      <c r="AR75" s="10"/>
      <c r="AS75" s="10"/>
      <c r="AT75" s="10">
        <v>14.004321899314013</v>
      </c>
      <c r="AU75" s="10">
        <v>1</v>
      </c>
      <c r="AV75" s="16"/>
      <c r="AW75" s="19">
        <v>179.64669506965203</v>
      </c>
      <c r="AX75" s="1" t="s">
        <v>120</v>
      </c>
      <c r="AY75" s="23">
        <v>10.7706036745407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0.88688163959628519</v>
      </c>
      <c r="BK75" s="24">
        <f t="shared" ca="1" si="5"/>
        <v>39.795683990583719</v>
      </c>
      <c r="BL75" s="23">
        <f t="shared" si="6"/>
        <v>5.2488788116202176</v>
      </c>
      <c r="BM75" s="23">
        <f t="shared" ca="1" si="7"/>
        <v>2.6946932455371169</v>
      </c>
      <c r="BN75" s="22">
        <f t="shared" si="8"/>
        <v>3.1205348601050003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2.02</v>
      </c>
      <c r="C76">
        <v>0.18665999999999999</v>
      </c>
      <c r="D76">
        <v>-2.989E-2</v>
      </c>
      <c r="E76">
        <v>-1.8079999999999999E-2</v>
      </c>
      <c r="F76">
        <v>1.7243299999999999</v>
      </c>
      <c r="G76">
        <v>2.00048</v>
      </c>
      <c r="H76" s="21"/>
      <c r="I76" s="17">
        <f t="shared" si="0"/>
        <v>10.334645669291337</v>
      </c>
      <c r="J76" s="16">
        <f t="shared" si="1"/>
        <v>-10.934645669291337</v>
      </c>
      <c r="K76" s="10">
        <v>125</v>
      </c>
      <c r="L76" s="16">
        <v>1076.7716535433065</v>
      </c>
      <c r="M76" s="16">
        <v>442.12598425196842</v>
      </c>
      <c r="N76" s="16">
        <v>4.478346456692913</v>
      </c>
      <c r="O76" s="16">
        <v>11.953686858316216</v>
      </c>
      <c r="P76" s="16">
        <v>12.162273640091193</v>
      </c>
      <c r="Q76" s="16">
        <v>0.57503412794048292</v>
      </c>
      <c r="R76" s="16">
        <v>4.7280150484771628</v>
      </c>
      <c r="S76" s="16">
        <v>14.485193178817864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123</v>
      </c>
      <c r="AA76" s="15">
        <v>4</v>
      </c>
      <c r="AB76" s="11">
        <v>93.052524051262168</v>
      </c>
      <c r="AC76" s="10">
        <v>6.5974759487378378</v>
      </c>
      <c r="AD76" s="19">
        <v>0.35</v>
      </c>
      <c r="AE76" s="12">
        <v>1195.3686858316216</v>
      </c>
      <c r="AF76" s="10">
        <v>1354.8656806777039</v>
      </c>
      <c r="AG76" s="10">
        <v>787.17052300683952</v>
      </c>
      <c r="AH76" s="10">
        <v>205.85513256942755</v>
      </c>
      <c r="AI76" s="10">
        <v>2.1150524897802261</v>
      </c>
      <c r="AJ76" s="10"/>
      <c r="AK76" s="10"/>
      <c r="AL76" s="10"/>
      <c r="AM76" s="10"/>
      <c r="AN76" s="10">
        <v>11.953686858316216</v>
      </c>
      <c r="AO76" s="10">
        <v>2.9882890114873839</v>
      </c>
      <c r="AP76" s="10">
        <v>6.2973641840547154</v>
      </c>
      <c r="AQ76" s="10">
        <v>111.47500000000001</v>
      </c>
      <c r="AR76" s="10"/>
      <c r="AS76" s="10"/>
      <c r="AT76" s="10">
        <v>15.54301513252684</v>
      </c>
      <c r="AU76" s="10">
        <v>1</v>
      </c>
      <c r="AV76" s="16"/>
      <c r="AW76" s="19">
        <v>203.22985210165558</v>
      </c>
      <c r="AX76" s="1" t="s">
        <v>120</v>
      </c>
      <c r="AY76" s="23">
        <v>10.934645669291299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93.052524051262168</v>
      </c>
      <c r="BG76" s="24">
        <v>6.5974759487378378</v>
      </c>
      <c r="BH76" s="24">
        <v>0.35</v>
      </c>
      <c r="BI76" s="21"/>
      <c r="BJ76" s="25">
        <f t="shared" ca="1" si="4"/>
        <v>0.87125243890586013</v>
      </c>
      <c r="BK76" s="24">
        <f t="shared" ca="1" si="5"/>
        <v>42.971977204573491</v>
      </c>
      <c r="BL76" s="23">
        <f t="shared" si="6"/>
        <v>4.947003422396806</v>
      </c>
      <c r="BM76" s="23">
        <f t="shared" ca="1" si="7"/>
        <v>2.6530349050660118</v>
      </c>
      <c r="BN76" s="22">
        <f t="shared" si="8"/>
        <v>3.0658295952566088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1.98</v>
      </c>
      <c r="C77">
        <v>0.191</v>
      </c>
      <c r="D77">
        <v>-2.528E-2</v>
      </c>
      <c r="E77">
        <v>-9.3100000000000006E-3</v>
      </c>
      <c r="F77">
        <v>1.72235</v>
      </c>
      <c r="G77">
        <v>2.00068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-11.098687664041995</v>
      </c>
      <c r="K77" s="10">
        <v>125</v>
      </c>
      <c r="L77" s="16">
        <v>1097.2769028871387</v>
      </c>
      <c r="M77" s="16">
        <v>452.3950131233596</v>
      </c>
      <c r="N77" s="16">
        <v>4.5494313210848638</v>
      </c>
      <c r="O77" s="16">
        <v>13.103742299794659</v>
      </c>
      <c r="P77" s="16">
        <v>13.346105043094129</v>
      </c>
      <c r="Q77" s="16">
        <v>0.60781398857861368</v>
      </c>
      <c r="R77" s="16">
        <v>4.5542425045809436</v>
      </c>
      <c r="S77" s="16">
        <v>16.830746062463227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86.671976479491775</v>
      </c>
      <c r="AC77" s="10">
        <v>11.995143738806746</v>
      </c>
      <c r="AD77" s="19">
        <v>1.3328797817014804</v>
      </c>
      <c r="AE77" s="12">
        <v>1310.374229979466</v>
      </c>
      <c r="AF77" s="10">
        <v>1492.9337722460593</v>
      </c>
      <c r="AG77" s="10">
        <v>875.95787823205967</v>
      </c>
      <c r="AH77" s="10">
        <v>252.64418896549773</v>
      </c>
      <c r="AI77" s="10">
        <v>2.1957548351765133</v>
      </c>
      <c r="AJ77" s="10"/>
      <c r="AK77" s="10"/>
      <c r="AL77" s="10"/>
      <c r="AM77" s="10"/>
      <c r="AN77" s="10">
        <v>13.103742299794659</v>
      </c>
      <c r="AO77" s="10">
        <v>3.2295457821285902</v>
      </c>
      <c r="AP77" s="10">
        <v>7.0076630258564769</v>
      </c>
      <c r="AQ77" s="10">
        <v>111.47500000000001</v>
      </c>
      <c r="AR77" s="10"/>
      <c r="AS77" s="10"/>
      <c r="AT77" s="10">
        <v>16.790791268737578</v>
      </c>
      <c r="AU77" s="10">
        <v>1</v>
      </c>
      <c r="AV77" s="16"/>
      <c r="AW77" s="19">
        <v>223.9400658369089</v>
      </c>
      <c r="AX77" s="1" t="s">
        <v>120</v>
      </c>
      <c r="AY77" s="23">
        <v>11.098687664042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86.671976479491775</v>
      </c>
      <c r="BG77" s="24">
        <v>11.995143738806746</v>
      </c>
      <c r="BH77" s="24">
        <v>1.3328797817014804</v>
      </c>
      <c r="BI77" s="21"/>
      <c r="BJ77" s="25">
        <f t="shared" ca="1" si="4"/>
        <v>0.85991243445516907</v>
      </c>
      <c r="BK77" s="24">
        <f t="shared" ca="1" si="5"/>
        <v>45.568310132199933</v>
      </c>
      <c r="BL77" s="23">
        <f t="shared" si="6"/>
        <v>4.7494868162044606</v>
      </c>
      <c r="BM77" s="23">
        <f t="shared" ca="1" si="7"/>
        <v>2.6226342975075929</v>
      </c>
      <c r="BN77" s="22">
        <f t="shared" si="8"/>
        <v>3.0240893722130893</v>
      </c>
      <c r="BO77" s="21"/>
      <c r="BP77" s="2"/>
    </row>
    <row r="78" spans="1:131" x14ac:dyDescent="0.2">
      <c r="A78">
        <v>3.25</v>
      </c>
      <c r="B78">
        <v>2.02</v>
      </c>
      <c r="C78">
        <v>0.19397</v>
      </c>
      <c r="D78">
        <v>-1.5259999999999999E-2</v>
      </c>
      <c r="E78">
        <v>-3.0000000000000001E-5</v>
      </c>
      <c r="F78">
        <v>1.71648</v>
      </c>
      <c r="G78">
        <v>1.9924299999999999</v>
      </c>
      <c r="H78" s="21"/>
      <c r="I78" s="17">
        <f t="shared" si="9"/>
        <v>10.662729658792651</v>
      </c>
      <c r="J78" s="16">
        <f t="shared" si="10"/>
        <v>-11.262729658792651</v>
      </c>
      <c r="K78" s="10">
        <v>125</v>
      </c>
      <c r="L78" s="16">
        <v>1117.7821522309707</v>
      </c>
      <c r="M78" s="16">
        <v>462.66404199475068</v>
      </c>
      <c r="N78" s="16">
        <v>4.6205161854768155</v>
      </c>
      <c r="O78" s="16">
        <v>13.890761806981518</v>
      </c>
      <c r="P78" s="16">
        <v>14.16886467832515</v>
      </c>
      <c r="Q78" s="16">
        <v>0.67906218892439885</v>
      </c>
      <c r="R78" s="16">
        <v>4.7926365615107862</v>
      </c>
      <c r="S78" s="16">
        <v>19.312699398863334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91.337001588672791</v>
      </c>
      <c r="AC78" s="10">
        <v>7.841396243017698</v>
      </c>
      <c r="AD78" s="19">
        <v>0.82160216830950827</v>
      </c>
      <c r="AE78" s="12">
        <v>1389.0761806981518</v>
      </c>
      <c r="AF78" s="10">
        <v>1588.5228323118365</v>
      </c>
      <c r="AG78" s="10">
        <v>937.66485087438627</v>
      </c>
      <c r="AH78" s="10">
        <v>302.23919753252261</v>
      </c>
      <c r="AI78" s="10">
        <v>2.0865341804361006</v>
      </c>
      <c r="AJ78" s="10"/>
      <c r="AK78" s="10"/>
      <c r="AL78" s="10"/>
      <c r="AM78" s="10"/>
      <c r="AN78" s="10">
        <v>13.890761806981518</v>
      </c>
      <c r="AO78" s="10">
        <v>3.4367185458445069</v>
      </c>
      <c r="AP78" s="10">
        <v>7.5013188069950898</v>
      </c>
      <c r="AQ78" s="10">
        <v>111.47500000000001</v>
      </c>
      <c r="AR78" s="10"/>
      <c r="AS78" s="10"/>
      <c r="AT78" s="10">
        <v>17.494524304141436</v>
      </c>
      <c r="AU78" s="10">
        <v>1</v>
      </c>
      <c r="AV78" s="16"/>
      <c r="AW78" s="19">
        <v>238.27842484677549</v>
      </c>
      <c r="AX78" s="1" t="s">
        <v>120</v>
      </c>
      <c r="AY78" s="23">
        <v>11.262729658792701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91.337001588672791</v>
      </c>
      <c r="BG78" s="24">
        <v>7.841396243017698</v>
      </c>
      <c r="BH78" s="24">
        <v>0.82160216830950827</v>
      </c>
      <c r="BI78" s="21"/>
      <c r="BJ78" s="25">
        <f t="shared" ca="1" si="4"/>
        <v>0.86108039731982111</v>
      </c>
      <c r="BK78" s="24">
        <f t="shared" ca="1" si="5"/>
        <v>47.619620867229955</v>
      </c>
      <c r="BL78" s="23">
        <f t="shared" si="6"/>
        <v>4.9894453051264467</v>
      </c>
      <c r="BM78" s="23">
        <f t="shared" ca="1" si="7"/>
        <v>2.6250630004881335</v>
      </c>
      <c r="BN78" s="22">
        <f t="shared" si="8"/>
        <v>3.0176783439929955</v>
      </c>
      <c r="BO78" s="21"/>
      <c r="BP78" s="2"/>
    </row>
    <row r="79" spans="1:131" x14ac:dyDescent="0.2">
      <c r="A79">
        <v>3.3</v>
      </c>
      <c r="B79">
        <v>1.98</v>
      </c>
      <c r="C79">
        <v>0.20333000000000001</v>
      </c>
      <c r="D79">
        <v>-8.9999999999999998E-4</v>
      </c>
      <c r="E79">
        <v>5.5900000000000004E-3</v>
      </c>
      <c r="F79">
        <v>1.72485</v>
      </c>
      <c r="G79">
        <v>2.00285</v>
      </c>
      <c r="H79" s="21"/>
      <c r="I79" s="17">
        <f t="shared" si="9"/>
        <v>10.826771653543306</v>
      </c>
      <c r="J79" s="16">
        <f t="shared" si="10"/>
        <v>-11.426771653543305</v>
      </c>
      <c r="K79" s="10">
        <v>125</v>
      </c>
      <c r="L79" s="16">
        <v>1138.2874015748025</v>
      </c>
      <c r="M79" s="16">
        <v>472.93307086614163</v>
      </c>
      <c r="N79" s="16">
        <v>4.6916010498687655</v>
      </c>
      <c r="O79" s="16">
        <v>16.37106570841889</v>
      </c>
      <c r="P79" s="16">
        <v>16.670812924547885</v>
      </c>
      <c r="Q79" s="16">
        <v>0.7811703882223503</v>
      </c>
      <c r="R79" s="16">
        <v>4.6858566031418389</v>
      </c>
      <c r="S79" s="16">
        <v>20.815778897847018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142</v>
      </c>
      <c r="Y79" s="10">
        <v>5</v>
      </c>
      <c r="Z79" s="20" t="s">
        <v>123</v>
      </c>
      <c r="AA79" s="15">
        <v>4</v>
      </c>
      <c r="AB79" s="11">
        <v>84.410628804858376</v>
      </c>
      <c r="AC79" s="10">
        <v>14.048714769285539</v>
      </c>
      <c r="AD79" s="19">
        <v>1.5406564258560895</v>
      </c>
      <c r="AE79" s="12">
        <v>1637.1065708418889</v>
      </c>
      <c r="AF79" s="10">
        <v>1881.6634936707562</v>
      </c>
      <c r="AG79" s="10">
        <v>1111.3875283031923</v>
      </c>
      <c r="AH79" s="10">
        <v>331.6973728726955</v>
      </c>
      <c r="AI79" s="10">
        <v>2.1340815238125423</v>
      </c>
      <c r="AJ79" s="10"/>
      <c r="AK79" s="10"/>
      <c r="AL79" s="10"/>
      <c r="AM79" s="10"/>
      <c r="AN79" s="10">
        <v>16.37106570841889</v>
      </c>
      <c r="AO79" s="10">
        <v>3.9552703365062118</v>
      </c>
      <c r="AP79" s="10">
        <v>8.7797126981223457</v>
      </c>
      <c r="AQ79" s="10">
        <v>111.47500000000001</v>
      </c>
      <c r="AR79" s="10"/>
      <c r="AS79" s="10"/>
      <c r="AT79" s="10">
        <v>20.4123712725562</v>
      </c>
      <c r="AU79" s="10">
        <v>1</v>
      </c>
      <c r="AV79" s="16"/>
      <c r="AW79" s="19">
        <v>282.24952405061345</v>
      </c>
      <c r="AX79" s="1" t="s">
        <v>120</v>
      </c>
      <c r="AY79" s="23">
        <v>11.4267716535433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84.410628804858376</v>
      </c>
      <c r="BG79" s="24">
        <v>14.048714769285539</v>
      </c>
      <c r="BH79" s="24">
        <v>1.5406564258560895</v>
      </c>
      <c r="BI79" s="21"/>
      <c r="BJ79" s="25">
        <f t="shared" ref="BJ79:BJ142" ca="1" si="11">IF((0.381*BM79)+(0.05*(M79/2116.217)-0.15)&lt;1,(0.381*BM79)+(0.05*(M79/2116.217)-0.15),1)</f>
        <v>0.84403547164718429</v>
      </c>
      <c r="BK79" s="24">
        <f t="shared" ref="BK79:BK142" ca="1" si="12">((P79-(L79/2000))/1.06)*(1.06/(M79/2000))^BJ79</f>
        <v>53.887083576175542</v>
      </c>
      <c r="BL79" s="23">
        <f t="shared" ref="BL79:BL142" si="13">(Q79/(P79-(L79/2000)))*100</f>
        <v>4.8514869940913545</v>
      </c>
      <c r="BM79" s="23">
        <f t="shared" ref="BM79:BM142" ca="1" si="14">SQRT(((3.47-LOG(BK79))^2)+((LOG(BL79)+1.22)^2))</f>
        <v>2.5796888464154217</v>
      </c>
      <c r="BN79" s="22">
        <f t="shared" ref="BN79:BN142" si="15">SQRT(((3.47-LOG(P79/1.06))^2)+((LOG(R79)+1.22)^2))</f>
        <v>2.9568901049963561</v>
      </c>
      <c r="BO79" s="21"/>
      <c r="BP79" s="2"/>
    </row>
    <row r="80" spans="1:131" x14ac:dyDescent="0.2">
      <c r="A80">
        <v>3.35</v>
      </c>
      <c r="B80">
        <v>1.98</v>
      </c>
      <c r="C80">
        <v>0.21231</v>
      </c>
      <c r="D80">
        <v>2.2020000000000001E-2</v>
      </c>
      <c r="E80">
        <v>1.4460000000000001E-2</v>
      </c>
      <c r="F80">
        <v>1.7227300000000001</v>
      </c>
      <c r="G80">
        <v>2.0007000000000001</v>
      </c>
      <c r="H80" s="21"/>
      <c r="I80" s="17">
        <f t="shared" si="9"/>
        <v>10.990813648293964</v>
      </c>
      <c r="J80" s="16">
        <f t="shared" si="10"/>
        <v>-11.590813648293963</v>
      </c>
      <c r="K80" s="10">
        <v>125</v>
      </c>
      <c r="L80" s="16">
        <v>1158.7926509186348</v>
      </c>
      <c r="M80" s="16">
        <v>483.20209973753282</v>
      </c>
      <c r="N80" s="16">
        <v>4.7626859142607181</v>
      </c>
      <c r="O80" s="16">
        <v>18.75067351129363</v>
      </c>
      <c r="P80" s="16">
        <v>19.084581819637251</v>
      </c>
      <c r="Q80" s="16">
        <v>0.94414531356420595</v>
      </c>
      <c r="R80" s="16">
        <v>4.9471627017403081</v>
      </c>
      <c r="S80" s="16">
        <v>23.188076968307033</v>
      </c>
      <c r="T80" s="20" t="s">
        <v>33</v>
      </c>
      <c r="U80" s="10">
        <v>3</v>
      </c>
      <c r="V80" s="20" t="s">
        <v>144</v>
      </c>
      <c r="W80" s="10">
        <v>4</v>
      </c>
      <c r="X80" s="20" t="s">
        <v>142</v>
      </c>
      <c r="Y80" s="10">
        <v>5</v>
      </c>
      <c r="Z80" s="20" t="s">
        <v>123</v>
      </c>
      <c r="AA80" s="15">
        <v>4</v>
      </c>
      <c r="AB80" s="11">
        <v>87.616161602125061</v>
      </c>
      <c r="AC80" s="10">
        <v>11.145187179883735</v>
      </c>
      <c r="AD80" s="19">
        <v>1.2386512179912008</v>
      </c>
      <c r="AE80" s="12">
        <v>1875.067351129363</v>
      </c>
      <c r="AF80" s="10">
        <v>2164.4301137198677</v>
      </c>
      <c r="AG80" s="10">
        <v>1272.3054546424833</v>
      </c>
      <c r="AH80" s="10">
        <v>379.03661596895279</v>
      </c>
      <c r="AI80" s="10">
        <v>2.0213606470800345</v>
      </c>
      <c r="AJ80" s="10"/>
      <c r="AK80" s="10"/>
      <c r="AL80" s="10"/>
      <c r="AM80" s="10"/>
      <c r="AN80" s="10">
        <v>18.75067351129363</v>
      </c>
      <c r="AO80" s="10">
        <v>4.4982495559100633</v>
      </c>
      <c r="AP80" s="10">
        <v>9.9061381824973829</v>
      </c>
      <c r="AQ80" s="10">
        <v>111.47500000000001</v>
      </c>
      <c r="AR80" s="10"/>
      <c r="AS80" s="10"/>
      <c r="AT80" s="10">
        <v>23.10602381837796</v>
      </c>
      <c r="AU80" s="10">
        <v>1</v>
      </c>
      <c r="AV80" s="16"/>
      <c r="AW80" s="19">
        <v>324.66451705798016</v>
      </c>
      <c r="AX80" s="1" t="s">
        <v>120</v>
      </c>
      <c r="AY80" s="23">
        <v>11.590813648294001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87.616161602125061</v>
      </c>
      <c r="BG80" s="24">
        <v>11.145187179883735</v>
      </c>
      <c r="BH80" s="24">
        <v>1.2386512179912008</v>
      </c>
      <c r="BI80" s="21"/>
      <c r="BJ80" s="25">
        <f t="shared" ca="1" si="11"/>
        <v>0.83811015380393672</v>
      </c>
      <c r="BK80" s="24">
        <f t="shared" ca="1" si="12"/>
        <v>60.287576410700268</v>
      </c>
      <c r="BL80" s="23">
        <f t="shared" si="13"/>
        <v>5.1020580899405266</v>
      </c>
      <c r="BM80" s="23">
        <f t="shared" ca="1" si="14"/>
        <v>2.5635000147295584</v>
      </c>
      <c r="BN80" s="22">
        <f t="shared" si="15"/>
        <v>2.9273393431339354</v>
      </c>
      <c r="BO80" s="21"/>
      <c r="BP80" s="2"/>
    </row>
    <row r="81" spans="1:68" x14ac:dyDescent="0.2">
      <c r="A81">
        <v>3.4</v>
      </c>
      <c r="B81">
        <v>2.02</v>
      </c>
      <c r="C81">
        <v>0.21787999999999999</v>
      </c>
      <c r="D81">
        <v>2.981E-2</v>
      </c>
      <c r="E81">
        <v>2.5250000000000002E-2</v>
      </c>
      <c r="F81">
        <v>1.7228000000000001</v>
      </c>
      <c r="G81">
        <v>2.00265</v>
      </c>
      <c r="H81" s="21"/>
      <c r="I81" s="17">
        <f t="shared" si="9"/>
        <v>11.154855643044618</v>
      </c>
      <c r="J81" s="16">
        <f t="shared" si="10"/>
        <v>-11.754855643044618</v>
      </c>
      <c r="K81" s="10">
        <v>125</v>
      </c>
      <c r="L81" s="16">
        <v>1179.2979002624666</v>
      </c>
      <c r="M81" s="16">
        <v>493.47112860892378</v>
      </c>
      <c r="N81" s="16">
        <v>4.8337707786526671</v>
      </c>
      <c r="O81" s="16">
        <v>20.22666632443531</v>
      </c>
      <c r="P81" s="16">
        <v>20.602130234244072</v>
      </c>
      <c r="Q81" s="16">
        <v>0.99953687850369355</v>
      </c>
      <c r="R81" s="16">
        <v>4.8516190662764647</v>
      </c>
      <c r="S81" s="16">
        <v>26.073882625608451</v>
      </c>
      <c r="T81" s="20" t="s">
        <v>33</v>
      </c>
      <c r="U81" s="10">
        <v>3</v>
      </c>
      <c r="V81" s="20" t="s">
        <v>144</v>
      </c>
      <c r="W81" s="10">
        <v>4</v>
      </c>
      <c r="X81" s="20" t="s">
        <v>142</v>
      </c>
      <c r="Y81" s="10">
        <v>5</v>
      </c>
      <c r="Z81" s="20" t="s">
        <v>123</v>
      </c>
      <c r="AA81" s="15">
        <v>4</v>
      </c>
      <c r="AB81" s="11">
        <v>83.332584956359725</v>
      </c>
      <c r="AC81" s="10">
        <v>15.036015277114018</v>
      </c>
      <c r="AD81" s="19">
        <v>1.6313997665262603</v>
      </c>
      <c r="AE81" s="12">
        <v>2022.6666324435312</v>
      </c>
      <c r="AF81" s="10">
        <v>2341.7590301827981</v>
      </c>
      <c r="AG81" s="10">
        <v>1373.4753489496047</v>
      </c>
      <c r="AH81" s="10">
        <v>436.93944370880467</v>
      </c>
      <c r="AI81" s="10">
        <v>2.0611675944448851</v>
      </c>
      <c r="AJ81" s="10"/>
      <c r="AK81" s="10"/>
      <c r="AL81" s="10"/>
      <c r="AM81" s="10"/>
      <c r="AN81" s="10">
        <v>20.22666632443531</v>
      </c>
      <c r="AO81" s="10">
        <v>4.8087492847232038</v>
      </c>
      <c r="AP81" s="10">
        <v>10.614327442647234</v>
      </c>
      <c r="AQ81" s="10">
        <v>111.47500000000001</v>
      </c>
      <c r="AR81" s="10"/>
      <c r="AS81" s="10"/>
      <c r="AT81" s="10">
        <v>24.537983579204411</v>
      </c>
      <c r="AU81" s="10">
        <v>1</v>
      </c>
      <c r="AV81" s="16"/>
      <c r="AW81" s="19">
        <v>351.26385452741971</v>
      </c>
      <c r="AX81" s="1" t="s">
        <v>120</v>
      </c>
      <c r="AY81" s="23">
        <v>11.7548556430446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83.332584956359725</v>
      </c>
      <c r="BG81" s="24">
        <v>15.036015277114018</v>
      </c>
      <c r="BH81" s="24">
        <v>1.6313997665262603</v>
      </c>
      <c r="BI81" s="21"/>
      <c r="BJ81" s="25">
        <f t="shared" ca="1" si="11"/>
        <v>0.83032947372433252</v>
      </c>
      <c r="BK81" s="24">
        <f t="shared" ca="1" si="12"/>
        <v>63.336661532557429</v>
      </c>
      <c r="BL81" s="23">
        <f t="shared" si="13"/>
        <v>4.9945674617429301</v>
      </c>
      <c r="BM81" s="23">
        <f t="shared" ca="1" si="14"/>
        <v>2.5424414658879035</v>
      </c>
      <c r="BN81" s="22">
        <f t="shared" si="15"/>
        <v>2.8967020431733723</v>
      </c>
      <c r="BO81" s="21"/>
      <c r="BP81" s="2"/>
    </row>
    <row r="82" spans="1:68" x14ac:dyDescent="0.2">
      <c r="A82">
        <v>3.45</v>
      </c>
      <c r="B82">
        <v>2.02</v>
      </c>
      <c r="C82">
        <v>0.22101000000000001</v>
      </c>
      <c r="D82">
        <v>4.2040000000000001E-2</v>
      </c>
      <c r="E82">
        <v>2.6499999999999999E-2</v>
      </c>
      <c r="F82">
        <v>1.7263299999999999</v>
      </c>
      <c r="G82">
        <v>2.0077799999999999</v>
      </c>
      <c r="H82" s="21"/>
      <c r="I82" s="17">
        <f t="shared" si="9"/>
        <v>11.318897637795276</v>
      </c>
      <c r="J82" s="16">
        <f t="shared" si="10"/>
        <v>-11.918897637795276</v>
      </c>
      <c r="K82" s="10">
        <v>125</v>
      </c>
      <c r="L82" s="16">
        <v>1199.8031496062988</v>
      </c>
      <c r="M82" s="16">
        <v>503.74015748031496</v>
      </c>
      <c r="N82" s="16">
        <v>4.9048556430446197</v>
      </c>
      <c r="O82" s="16">
        <v>21.056084188911704</v>
      </c>
      <c r="P82" s="16">
        <v>21.436362232347104</v>
      </c>
      <c r="Q82" s="16">
        <v>1.0864995022790378</v>
      </c>
      <c r="R82" s="16">
        <v>5.0684882560881928</v>
      </c>
      <c r="S82" s="16">
        <v>26.408197460791659</v>
      </c>
      <c r="T82" s="20" t="s">
        <v>33</v>
      </c>
      <c r="U82" s="10">
        <v>3</v>
      </c>
      <c r="V82" s="20" t="s">
        <v>144</v>
      </c>
      <c r="W82" s="10">
        <v>4</v>
      </c>
      <c r="X82" s="20" t="s">
        <v>142</v>
      </c>
      <c r="Y82" s="10">
        <v>5</v>
      </c>
      <c r="Z82" s="20" t="s">
        <v>123</v>
      </c>
      <c r="AA82" s="15">
        <v>4</v>
      </c>
      <c r="AB82" s="11">
        <v>87.898702843750513</v>
      </c>
      <c r="AC82" s="10">
        <v>10.891735829662338</v>
      </c>
      <c r="AD82" s="19">
        <v>1.2095613265871499</v>
      </c>
      <c r="AE82" s="12">
        <v>2105.6084188911705</v>
      </c>
      <c r="AF82" s="10">
        <v>2438.6977799982233</v>
      </c>
      <c r="AG82" s="10">
        <v>1429.090815489807</v>
      </c>
      <c r="AH82" s="10">
        <v>442.35446025079619</v>
      </c>
      <c r="AI82" s="10">
        <v>1.9729748782564798</v>
      </c>
      <c r="AJ82" s="10"/>
      <c r="AK82" s="10"/>
      <c r="AL82" s="10"/>
      <c r="AM82" s="10"/>
      <c r="AN82" s="10">
        <v>21.056084188911704</v>
      </c>
      <c r="AO82" s="10">
        <v>5.0242222871506952</v>
      </c>
      <c r="AP82" s="10">
        <v>11.003635708428648</v>
      </c>
      <c r="AQ82" s="10">
        <v>111.47500000000001</v>
      </c>
      <c r="AR82" s="10"/>
      <c r="AS82" s="10"/>
      <c r="AT82" s="10">
        <v>25.046468591928317</v>
      </c>
      <c r="AU82" s="10">
        <v>1</v>
      </c>
      <c r="AV82" s="16"/>
      <c r="AW82" s="19">
        <v>365.80466699973346</v>
      </c>
      <c r="AX82" s="1" t="s">
        <v>120</v>
      </c>
      <c r="AY82" s="23">
        <v>11.9188976377953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87.898702843750513</v>
      </c>
      <c r="BG82" s="24">
        <v>10.891735829662338</v>
      </c>
      <c r="BH82" s="24">
        <v>1.2095613265871499</v>
      </c>
      <c r="BI82" s="21"/>
      <c r="BJ82" s="25">
        <f t="shared" ca="1" si="11"/>
        <v>0.83303740299316875</v>
      </c>
      <c r="BK82" s="24">
        <f t="shared" ca="1" si="12"/>
        <v>65.079038176161376</v>
      </c>
      <c r="BL82" s="23">
        <f t="shared" si="13"/>
        <v>5.2144148669782107</v>
      </c>
      <c r="BM82" s="23">
        <f t="shared" ca="1" si="14"/>
        <v>2.5489120754411054</v>
      </c>
      <c r="BN82" s="22">
        <f t="shared" si="15"/>
        <v>2.8963292164243364</v>
      </c>
      <c r="BO82" s="21"/>
      <c r="BP82" s="2"/>
    </row>
    <row r="83" spans="1:68" x14ac:dyDescent="0.2">
      <c r="A83">
        <v>3.5</v>
      </c>
      <c r="B83">
        <v>2.02</v>
      </c>
      <c r="C83">
        <v>0.22428999999999999</v>
      </c>
      <c r="D83">
        <v>4.2750000000000003E-2</v>
      </c>
      <c r="E83">
        <v>1.873E-2</v>
      </c>
      <c r="F83">
        <v>1.7237499999999999</v>
      </c>
      <c r="G83">
        <v>2.0104799999999998</v>
      </c>
      <c r="H83" s="21"/>
      <c r="I83" s="17">
        <f t="shared" si="9"/>
        <v>11.48293963254593</v>
      </c>
      <c r="J83" s="16">
        <f t="shared" si="10"/>
        <v>-12.08293963254593</v>
      </c>
      <c r="K83" s="10">
        <v>125</v>
      </c>
      <c r="L83" s="16">
        <v>1220.3083989501306</v>
      </c>
      <c r="M83" s="16">
        <v>514.00918635170592</v>
      </c>
      <c r="N83" s="16">
        <v>4.9759405074365697</v>
      </c>
      <c r="O83" s="16">
        <v>21.925250513347013</v>
      </c>
      <c r="P83" s="16">
        <v>22.275603902159229</v>
      </c>
      <c r="Q83" s="16">
        <v>1.0915480274532403</v>
      </c>
      <c r="R83" s="16">
        <v>4.9001949947019572</v>
      </c>
      <c r="S83" s="16">
        <v>24.330096445292856</v>
      </c>
      <c r="T83" s="20" t="s">
        <v>33</v>
      </c>
      <c r="U83" s="10">
        <v>3</v>
      </c>
      <c r="V83" s="20" t="s">
        <v>144</v>
      </c>
      <c r="W83" s="10">
        <v>4</v>
      </c>
      <c r="X83" s="20" t="s">
        <v>142</v>
      </c>
      <c r="Y83" s="10">
        <v>5</v>
      </c>
      <c r="Z83" s="20" t="s">
        <v>123</v>
      </c>
      <c r="AA83" s="15">
        <v>4</v>
      </c>
      <c r="AB83" s="11">
        <v>82.208550668913659</v>
      </c>
      <c r="AC83" s="10">
        <v>16.070645145625605</v>
      </c>
      <c r="AD83" s="19">
        <v>1.7208041854607405</v>
      </c>
      <c r="AE83" s="12">
        <v>2192.5250513347009</v>
      </c>
      <c r="AF83" s="10">
        <v>2536.2259029558954</v>
      </c>
      <c r="AG83" s="10">
        <v>1485.0402601439487</v>
      </c>
      <c r="AH83" s="10">
        <v>398.14263643590078</v>
      </c>
      <c r="AI83" s="10">
        <v>2.0407351158090448</v>
      </c>
      <c r="AJ83" s="10"/>
      <c r="AK83" s="10"/>
      <c r="AL83" s="10"/>
      <c r="AM83" s="10"/>
      <c r="AN83" s="10">
        <v>21.925250513347013</v>
      </c>
      <c r="AO83" s="10">
        <v>5.1834802124027179</v>
      </c>
      <c r="AP83" s="10">
        <v>11.395281821007639</v>
      </c>
      <c r="AQ83" s="10">
        <v>111.47500000000001</v>
      </c>
      <c r="AR83" s="10"/>
      <c r="AS83" s="10"/>
      <c r="AT83" s="10">
        <v>25.540917932851134</v>
      </c>
      <c r="AU83" s="10">
        <v>1</v>
      </c>
      <c r="AV83" s="16"/>
      <c r="AW83" s="19">
        <v>380.43388544338427</v>
      </c>
      <c r="AX83" s="1" t="s">
        <v>120</v>
      </c>
      <c r="AY83" s="23">
        <v>12.0829396325459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82.208550668913659</v>
      </c>
      <c r="BG83" s="24">
        <v>16.070645145625605</v>
      </c>
      <c r="BH83" s="24">
        <v>1.7208041854607405</v>
      </c>
      <c r="BI83" s="21"/>
      <c r="BJ83" s="25">
        <f t="shared" ca="1" si="11"/>
        <v>0.8274259267898727</v>
      </c>
      <c r="BK83" s="24">
        <f t="shared" ca="1" si="12"/>
        <v>66.013199389920985</v>
      </c>
      <c r="BL83" s="23">
        <f t="shared" si="13"/>
        <v>5.0381969561333717</v>
      </c>
      <c r="BM83" s="23">
        <f t="shared" ca="1" si="14"/>
        <v>2.5335469750936981</v>
      </c>
      <c r="BN83" s="22">
        <f t="shared" si="15"/>
        <v>2.8741207152492678</v>
      </c>
      <c r="BO83" s="21"/>
      <c r="BP83" s="2"/>
    </row>
    <row r="84" spans="1:68" x14ac:dyDescent="0.2">
      <c r="A84">
        <v>3.55</v>
      </c>
      <c r="B84">
        <v>2.02</v>
      </c>
      <c r="C84">
        <v>0.22678000000000001</v>
      </c>
      <c r="D84">
        <v>5.1049999999999998E-2</v>
      </c>
      <c r="E84">
        <v>1.082E-2</v>
      </c>
      <c r="F84">
        <v>1.72105</v>
      </c>
      <c r="G84">
        <v>2.0077500000000001</v>
      </c>
      <c r="H84" s="21"/>
      <c r="I84" s="17">
        <f t="shared" si="9"/>
        <v>11.646981627296586</v>
      </c>
      <c r="J84" s="16">
        <f t="shared" si="10"/>
        <v>-12.246981627296586</v>
      </c>
      <c r="K84" s="10">
        <v>125</v>
      </c>
      <c r="L84" s="16">
        <v>1240.8136482939626</v>
      </c>
      <c r="M84" s="16">
        <v>524.27821522309705</v>
      </c>
      <c r="N84" s="16">
        <v>5.0470253718285214</v>
      </c>
      <c r="O84" s="16">
        <v>22.585074948665298</v>
      </c>
      <c r="P84" s="16">
        <v>22.904964499888148</v>
      </c>
      <c r="Q84" s="16">
        <v>1.1505659977995495</v>
      </c>
      <c r="R84" s="16">
        <v>5.0232166821527624</v>
      </c>
      <c r="S84" s="16">
        <v>22.214552168253544</v>
      </c>
      <c r="T84" s="20" t="s">
        <v>33</v>
      </c>
      <c r="U84" s="10">
        <v>3</v>
      </c>
      <c r="V84" s="20" t="s">
        <v>144</v>
      </c>
      <c r="W84" s="10">
        <v>4</v>
      </c>
      <c r="X84" s="20" t="s">
        <v>142</v>
      </c>
      <c r="Y84" s="10">
        <v>5</v>
      </c>
      <c r="Z84" s="20" t="s">
        <v>123</v>
      </c>
      <c r="AA84" s="15">
        <v>4</v>
      </c>
      <c r="AB84" s="11">
        <v>84.436699172037322</v>
      </c>
      <c r="AC84" s="10">
        <v>14.024902550316426</v>
      </c>
      <c r="AD84" s="19">
        <v>1.5383982776462555</v>
      </c>
      <c r="AE84" s="12">
        <v>2258.5074948665297</v>
      </c>
      <c r="AF84" s="10">
        <v>2609.0621350802485</v>
      </c>
      <c r="AG84" s="10">
        <v>1526.9976333258764</v>
      </c>
      <c r="AH84" s="10">
        <v>353.1605512407433</v>
      </c>
      <c r="AI84" s="10">
        <v>1.9907562489847392</v>
      </c>
      <c r="AJ84" s="10"/>
      <c r="AK84" s="10"/>
      <c r="AL84" s="10"/>
      <c r="AM84" s="10"/>
      <c r="AN84" s="10">
        <v>22.585074948665298</v>
      </c>
      <c r="AO84" s="10">
        <v>5.3443776879729041</v>
      </c>
      <c r="AP84" s="10">
        <v>11.688983433281136</v>
      </c>
      <c r="AQ84" s="10">
        <v>111.47500000000001</v>
      </c>
      <c r="AR84" s="10"/>
      <c r="AS84" s="10"/>
      <c r="AT84" s="10">
        <v>25.760001563845197</v>
      </c>
      <c r="AU84" s="10">
        <v>1</v>
      </c>
      <c r="AV84" s="16"/>
      <c r="AW84" s="19">
        <v>391.35932026203727</v>
      </c>
      <c r="AX84" s="1" t="s">
        <v>120</v>
      </c>
      <c r="AY84" s="23">
        <v>12.2469816272966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84.436699172037322</v>
      </c>
      <c r="BG84" s="24">
        <v>14.024902550316426</v>
      </c>
      <c r="BH84" s="24">
        <v>1.5383982776462555</v>
      </c>
      <c r="BI84" s="21"/>
      <c r="BJ84" s="25">
        <f t="shared" ca="1" si="11"/>
        <v>0.8292108084411135</v>
      </c>
      <c r="BK84" s="24">
        <f t="shared" ca="1" si="12"/>
        <v>66.964056223588244</v>
      </c>
      <c r="BL84" s="23">
        <f t="shared" si="13"/>
        <v>5.1630641026904867</v>
      </c>
      <c r="BM84" s="23">
        <f t="shared" ca="1" si="14"/>
        <v>2.5375948874878569</v>
      </c>
      <c r="BN84" s="22">
        <f t="shared" si="15"/>
        <v>2.8722818809404509</v>
      </c>
      <c r="BO84" s="21"/>
      <c r="BP84" s="2"/>
    </row>
    <row r="85" spans="1:68" x14ac:dyDescent="0.2">
      <c r="A85">
        <v>3.6</v>
      </c>
      <c r="B85">
        <v>2.02</v>
      </c>
      <c r="C85">
        <v>0.22869999999999999</v>
      </c>
      <c r="D85">
        <v>6.2789999999999999E-2</v>
      </c>
      <c r="E85">
        <v>5.2900000000000004E-3</v>
      </c>
      <c r="F85">
        <v>1.7194499999999999</v>
      </c>
      <c r="G85">
        <v>2.00935</v>
      </c>
      <c r="H85" s="21"/>
      <c r="I85" s="17">
        <f t="shared" si="9"/>
        <v>11.811023622047244</v>
      </c>
      <c r="J85" s="16">
        <f t="shared" si="10"/>
        <v>-12.411023622047244</v>
      </c>
      <c r="K85" s="10">
        <v>125</v>
      </c>
      <c r="L85" s="16">
        <v>1261.3188976377949</v>
      </c>
      <c r="M85" s="16">
        <v>534.54724409448829</v>
      </c>
      <c r="N85" s="16">
        <v>5.1181102362204722</v>
      </c>
      <c r="O85" s="16">
        <v>23.093855236139621</v>
      </c>
      <c r="P85" s="16">
        <v>23.392447060198226</v>
      </c>
      <c r="Q85" s="16">
        <v>1.2340444281448104</v>
      </c>
      <c r="R85" s="16">
        <v>5.2753969046894289</v>
      </c>
      <c r="S85" s="16">
        <v>20.735543337403051</v>
      </c>
      <c r="T85" s="20" t="s">
        <v>33</v>
      </c>
      <c r="U85" s="10">
        <v>3</v>
      </c>
      <c r="V85" s="20" t="s">
        <v>144</v>
      </c>
      <c r="W85" s="10">
        <v>4</v>
      </c>
      <c r="X85" s="20" t="s">
        <v>142</v>
      </c>
      <c r="Y85" s="10">
        <v>5</v>
      </c>
      <c r="Z85" s="20" t="s">
        <v>123</v>
      </c>
      <c r="AA85" s="15">
        <v>4</v>
      </c>
      <c r="AB85" s="11">
        <v>90.346199791911204</v>
      </c>
      <c r="AC85" s="10">
        <v>8.7139035874945989</v>
      </c>
      <c r="AD85" s="19">
        <v>0.9398966205942032</v>
      </c>
      <c r="AE85" s="12">
        <v>2309.3855236139621</v>
      </c>
      <c r="AF85" s="10">
        <v>2665.20683339062</v>
      </c>
      <c r="AG85" s="10">
        <v>1559.4964706798819</v>
      </c>
      <c r="AH85" s="10">
        <v>321.27290951004164</v>
      </c>
      <c r="AI85" s="10">
        <v>1.8955919678973834</v>
      </c>
      <c r="AJ85" s="10"/>
      <c r="AK85" s="10"/>
      <c r="AL85" s="10"/>
      <c r="AM85" s="10"/>
      <c r="AN85" s="10">
        <v>23.093855236139621</v>
      </c>
      <c r="AO85" s="10">
        <v>5.4971505761057164</v>
      </c>
      <c r="AP85" s="10">
        <v>11.916475294759172</v>
      </c>
      <c r="AQ85" s="10">
        <v>111.47500000000001</v>
      </c>
      <c r="AR85" s="10"/>
      <c r="AS85" s="10"/>
      <c r="AT85" s="10">
        <v>25.800896577882142</v>
      </c>
      <c r="AU85" s="10">
        <v>1</v>
      </c>
      <c r="AV85" s="16"/>
      <c r="AW85" s="19">
        <v>399.78102500859296</v>
      </c>
      <c r="AX85" s="1" t="s">
        <v>120</v>
      </c>
      <c r="AY85" s="23">
        <v>12.4110236220472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90.346199791911204</v>
      </c>
      <c r="BG85" s="24">
        <v>8.7139035874945989</v>
      </c>
      <c r="BH85" s="24">
        <v>0.9398966205942032</v>
      </c>
      <c r="BI85" s="21"/>
      <c r="BJ85" s="25">
        <f t="shared" ca="1" si="11"/>
        <v>0.83433088352187978</v>
      </c>
      <c r="BK85" s="24">
        <f t="shared" ca="1" si="12"/>
        <v>67.783219141393658</v>
      </c>
      <c r="BL85" s="23">
        <f t="shared" si="13"/>
        <v>5.4215620021332285</v>
      </c>
      <c r="BM85" s="23">
        <f t="shared" ca="1" si="14"/>
        <v>2.5503965884109538</v>
      </c>
      <c r="BN85" s="22">
        <f t="shared" si="15"/>
        <v>2.8797933841467187</v>
      </c>
      <c r="BO85" s="21"/>
      <c r="BP85" s="2"/>
    </row>
    <row r="86" spans="1:68" x14ac:dyDescent="0.2">
      <c r="A86">
        <v>3.65</v>
      </c>
      <c r="B86">
        <v>0.39</v>
      </c>
      <c r="C86">
        <v>0.22703999999999999</v>
      </c>
      <c r="D86">
        <v>5.8909999999999997E-2</v>
      </c>
      <c r="E86">
        <v>-6.2199999999999998E-3</v>
      </c>
      <c r="F86">
        <v>1.72068</v>
      </c>
      <c r="G86">
        <v>2.0121000000000002</v>
      </c>
      <c r="H86" s="21"/>
      <c r="I86" s="17">
        <f t="shared" si="9"/>
        <v>11.975065616797899</v>
      </c>
      <c r="J86" s="16">
        <f t="shared" si="10"/>
        <v>-12.575065616797898</v>
      </c>
      <c r="K86" s="10">
        <v>125</v>
      </c>
      <c r="L86" s="16">
        <v>1281.8241469816267</v>
      </c>
      <c r="M86" s="16">
        <v>544.81627296587931</v>
      </c>
      <c r="N86" s="16">
        <v>5.1891951006124231</v>
      </c>
      <c r="O86" s="16">
        <v>22.653972279260771</v>
      </c>
      <c r="P86" s="16">
        <v>22.908235560885291</v>
      </c>
      <c r="Q86" s="16">
        <v>1.2064553046576201</v>
      </c>
      <c r="R86" s="16">
        <v>5.266469787474966</v>
      </c>
      <c r="S86" s="16">
        <v>17.657172335036105</v>
      </c>
      <c r="T86" s="20" t="s">
        <v>33</v>
      </c>
      <c r="U86" s="10">
        <v>3</v>
      </c>
      <c r="V86" s="20" t="s">
        <v>144</v>
      </c>
      <c r="W86" s="10">
        <v>4</v>
      </c>
      <c r="X86" s="20" t="s">
        <v>142</v>
      </c>
      <c r="Y86" s="10">
        <v>5</v>
      </c>
      <c r="Z86" s="20" t="s">
        <v>123</v>
      </c>
      <c r="AA86" s="15">
        <v>4</v>
      </c>
      <c r="AB86" s="11">
        <v>90.355479734577756</v>
      </c>
      <c r="AC86" s="10">
        <v>8.7057071263541559</v>
      </c>
      <c r="AD86" s="19">
        <v>0.93881313906808139</v>
      </c>
      <c r="AE86" s="12">
        <v>2265.397227926077</v>
      </c>
      <c r="AF86" s="10">
        <v>2607.0345835100497</v>
      </c>
      <c r="AG86" s="10">
        <v>1527.2157040590196</v>
      </c>
      <c r="AH86" s="10">
        <v>256.48410310814432</v>
      </c>
      <c r="AI86" s="10">
        <v>1.8988051585869912</v>
      </c>
      <c r="AJ86" s="10"/>
      <c r="AK86" s="10"/>
      <c r="AL86" s="10"/>
      <c r="AM86" s="10"/>
      <c r="AN86" s="10">
        <v>22.653972279260771</v>
      </c>
      <c r="AO86" s="10">
        <v>5.408557281305634</v>
      </c>
      <c r="AP86" s="10">
        <v>11.690509928413135</v>
      </c>
      <c r="AQ86" s="10">
        <v>111.47500000000001</v>
      </c>
      <c r="AR86" s="10"/>
      <c r="AS86" s="10"/>
      <c r="AT86" s="10">
        <v>24.701681480773239</v>
      </c>
      <c r="AU86" s="10">
        <v>1</v>
      </c>
      <c r="AV86" s="16"/>
      <c r="AW86" s="19">
        <v>391.0551875265075</v>
      </c>
      <c r="AX86" s="1" t="s">
        <v>120</v>
      </c>
      <c r="AY86" s="23">
        <v>12.5750656167979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90.355479734577756</v>
      </c>
      <c r="BG86" s="24">
        <v>8.7057071263541559</v>
      </c>
      <c r="BH86" s="24">
        <v>0.93881313906808139</v>
      </c>
      <c r="BI86" s="21"/>
      <c r="BJ86" s="25">
        <f t="shared" ca="1" si="11"/>
        <v>0.8379946513467319</v>
      </c>
      <c r="BK86" s="24">
        <f t="shared" ca="1" si="12"/>
        <v>65.592002348903009</v>
      </c>
      <c r="BL86" s="23">
        <f t="shared" si="13"/>
        <v>5.4180526246928329</v>
      </c>
      <c r="BM86" s="23">
        <f t="shared" ca="1" si="14"/>
        <v>2.5593759605783708</v>
      </c>
      <c r="BN86" s="22">
        <f t="shared" si="15"/>
        <v>2.886011986372917</v>
      </c>
      <c r="BO86" s="21"/>
      <c r="BP86" s="2"/>
    </row>
    <row r="87" spans="1:68" x14ac:dyDescent="0.2">
      <c r="A87">
        <v>3.7</v>
      </c>
      <c r="B87">
        <v>1.98</v>
      </c>
      <c r="C87">
        <v>0.22908999999999999</v>
      </c>
      <c r="D87">
        <v>7.3230000000000003E-2</v>
      </c>
      <c r="E87">
        <v>2.5000000000000001E-4</v>
      </c>
      <c r="F87">
        <v>1.71353</v>
      </c>
      <c r="G87">
        <v>2.0119500000000001</v>
      </c>
      <c r="H87" s="21"/>
      <c r="I87" s="17">
        <f t="shared" si="9"/>
        <v>12.139107611548557</v>
      </c>
      <c r="J87" s="16">
        <f t="shared" si="10"/>
        <v>-12.739107611548556</v>
      </c>
      <c r="K87" s="10">
        <v>125</v>
      </c>
      <c r="L87" s="16">
        <v>1302.3293963254589</v>
      </c>
      <c r="M87" s="16">
        <v>555.08530183727055</v>
      </c>
      <c r="N87" s="16">
        <v>5.2602799650043748</v>
      </c>
      <c r="O87" s="16">
        <v>23.197201232032846</v>
      </c>
      <c r="P87" s="16">
        <v>23.476382469308845</v>
      </c>
      <c r="Q87" s="16">
        <v>1.3082790800020956</v>
      </c>
      <c r="R87" s="16">
        <v>5.5727456379296747</v>
      </c>
      <c r="S87" s="16">
        <v>19.387585921944368</v>
      </c>
      <c r="T87" s="20" t="s">
        <v>33</v>
      </c>
      <c r="U87" s="10">
        <v>3</v>
      </c>
      <c r="V87" s="20" t="s">
        <v>144</v>
      </c>
      <c r="W87" s="10">
        <v>4</v>
      </c>
      <c r="X87" s="20" t="s">
        <v>142</v>
      </c>
      <c r="Y87" s="10">
        <v>5</v>
      </c>
      <c r="Z87" s="20" t="s">
        <v>123</v>
      </c>
      <c r="AA87" s="15">
        <v>4</v>
      </c>
      <c r="AB87" s="11">
        <v>97.81</v>
      </c>
      <c r="AC87" s="10">
        <v>1.8400000000000034</v>
      </c>
      <c r="AD87" s="19">
        <v>0.35</v>
      </c>
      <c r="AE87" s="12">
        <v>2319.7201232032849</v>
      </c>
      <c r="AF87" s="10">
        <v>2672.6692051278897</v>
      </c>
      <c r="AG87" s="10">
        <v>1565.0921646205898</v>
      </c>
      <c r="AH87" s="10">
        <v>290.61886539990837</v>
      </c>
      <c r="AI87" s="10">
        <v>1.7944475936488447</v>
      </c>
      <c r="AJ87" s="10"/>
      <c r="AK87" s="10"/>
      <c r="AL87" s="10"/>
      <c r="AM87" s="10"/>
      <c r="AN87" s="10">
        <v>23.197201232032846</v>
      </c>
      <c r="AO87" s="10">
        <v>5.5863016171866517</v>
      </c>
      <c r="AP87" s="10">
        <v>11.955645152344127</v>
      </c>
      <c r="AQ87" s="10">
        <v>111.47500000000001</v>
      </c>
      <c r="AR87" s="10"/>
      <c r="AS87" s="10"/>
      <c r="AT87" s="10">
        <v>24.853537266475932</v>
      </c>
      <c r="AU87" s="10">
        <v>1</v>
      </c>
      <c r="AV87" s="16"/>
      <c r="AW87" s="19">
        <v>400.90038076918347</v>
      </c>
      <c r="AX87" s="1" t="s">
        <v>120</v>
      </c>
      <c r="AY87" s="23">
        <v>12.739107611548601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0.84360430794307006</v>
      </c>
      <c r="BK87" s="24">
        <f t="shared" ca="1" si="12"/>
        <v>66.690909098008788</v>
      </c>
      <c r="BL87" s="23">
        <f t="shared" si="13"/>
        <v>5.7317266065952781</v>
      </c>
      <c r="BM87" s="23">
        <f t="shared" ca="1" si="14"/>
        <v>2.5734626523559871</v>
      </c>
      <c r="BN87" s="22">
        <f t="shared" si="15"/>
        <v>2.8947660897209513</v>
      </c>
      <c r="BO87" s="21"/>
      <c r="BP87" s="2"/>
    </row>
    <row r="88" spans="1:68" x14ac:dyDescent="0.2">
      <c r="A88">
        <v>3.75</v>
      </c>
      <c r="B88">
        <v>2.02</v>
      </c>
      <c r="C88">
        <v>0.22903999999999999</v>
      </c>
      <c r="D88">
        <v>6.6110000000000002E-2</v>
      </c>
      <c r="E88">
        <v>-2.47E-3</v>
      </c>
      <c r="F88">
        <v>1.7081299999999999</v>
      </c>
      <c r="G88">
        <v>2.0131800000000002</v>
      </c>
      <c r="H88" s="21"/>
      <c r="I88" s="17">
        <f t="shared" si="9"/>
        <v>12.303149606299211</v>
      </c>
      <c r="J88" s="16">
        <f t="shared" si="10"/>
        <v>-12.903149606299211</v>
      </c>
      <c r="K88" s="10">
        <v>125</v>
      </c>
      <c r="L88" s="16">
        <v>1322.8346456692907</v>
      </c>
      <c r="M88" s="16">
        <v>565.35433070866156</v>
      </c>
      <c r="N88" s="16">
        <v>5.3313648293963247</v>
      </c>
      <c r="O88" s="16">
        <v>23.183951745379872</v>
      </c>
      <c r="P88" s="16">
        <v>23.452657427884308</v>
      </c>
      <c r="Q88" s="16">
        <v>1.257651616283334</v>
      </c>
      <c r="R88" s="16">
        <v>5.3625122020843348</v>
      </c>
      <c r="S88" s="16">
        <v>18.660116840585719</v>
      </c>
      <c r="T88" s="20" t="s">
        <v>33</v>
      </c>
      <c r="U88" s="10">
        <v>3</v>
      </c>
      <c r="V88" s="20" t="s">
        <v>144</v>
      </c>
      <c r="W88" s="10">
        <v>4</v>
      </c>
      <c r="X88" s="20" t="s">
        <v>142</v>
      </c>
      <c r="Y88" s="10">
        <v>5</v>
      </c>
      <c r="Z88" s="20" t="s">
        <v>123</v>
      </c>
      <c r="AA88" s="15">
        <v>4</v>
      </c>
      <c r="AB88" s="11">
        <v>92.378553128307033</v>
      </c>
      <c r="AC88" s="10">
        <v>7.271446871692973</v>
      </c>
      <c r="AD88" s="19">
        <v>0.35</v>
      </c>
      <c r="AE88" s="12">
        <v>2318.3951745379873</v>
      </c>
      <c r="AF88" s="10">
        <v>2668.6718326459536</v>
      </c>
      <c r="AG88" s="10">
        <v>1563.5104951922872</v>
      </c>
      <c r="AH88" s="10">
        <v>274.19146994446754</v>
      </c>
      <c r="AI88" s="10">
        <v>1.8647976215537818</v>
      </c>
      <c r="AJ88" s="10"/>
      <c r="AK88" s="10"/>
      <c r="AL88" s="10"/>
      <c r="AM88" s="10"/>
      <c r="AN88" s="10">
        <v>23.183951745379872</v>
      </c>
      <c r="AO88" s="10">
        <v>5.5617101079849105</v>
      </c>
      <c r="AP88" s="10">
        <v>11.944573466346011</v>
      </c>
      <c r="AQ88" s="10">
        <v>111.47500000000001</v>
      </c>
      <c r="AR88" s="10"/>
      <c r="AS88" s="10"/>
      <c r="AT88" s="10">
        <v>24.332741179852018</v>
      </c>
      <c r="AU88" s="10">
        <v>1</v>
      </c>
      <c r="AV88" s="16"/>
      <c r="AW88" s="19">
        <v>400.30077489689307</v>
      </c>
      <c r="AX88" s="1" t="s">
        <v>120</v>
      </c>
      <c r="AY88" s="23">
        <v>12.9031496062992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92.378553128307033</v>
      </c>
      <c r="BG88" s="24">
        <v>7.271446871692973</v>
      </c>
      <c r="BH88" s="24">
        <v>0.35</v>
      </c>
      <c r="BI88" s="21"/>
      <c r="BJ88" s="25">
        <f t="shared" ca="1" si="11"/>
        <v>0.84117283657379982</v>
      </c>
      <c r="BK88" s="24">
        <f t="shared" ca="1" si="12"/>
        <v>65.359396390413238</v>
      </c>
      <c r="BL88" s="23">
        <f t="shared" si="13"/>
        <v>5.5181359613893353</v>
      </c>
      <c r="BM88" s="23">
        <f t="shared" ca="1" si="14"/>
        <v>2.5664440213892248</v>
      </c>
      <c r="BN88" s="22">
        <f t="shared" si="15"/>
        <v>2.883772776965134</v>
      </c>
      <c r="BO88" s="21"/>
      <c r="BP88" s="2"/>
    </row>
    <row r="89" spans="1:68" x14ac:dyDescent="0.2">
      <c r="A89">
        <v>3.8</v>
      </c>
      <c r="B89">
        <v>2.02</v>
      </c>
      <c r="C89">
        <v>0.22533</v>
      </c>
      <c r="D89">
        <v>4.165E-2</v>
      </c>
      <c r="E89">
        <v>-1.98E-3</v>
      </c>
      <c r="F89">
        <v>1.7102299999999999</v>
      </c>
      <c r="G89">
        <v>2.0160800000000001</v>
      </c>
      <c r="H89" s="21"/>
      <c r="I89" s="17">
        <f t="shared" si="9"/>
        <v>12.467191601049867</v>
      </c>
      <c r="J89" s="16">
        <f t="shared" si="10"/>
        <v>-13.067191601049867</v>
      </c>
      <c r="K89" s="10">
        <v>125</v>
      </c>
      <c r="L89" s="16">
        <v>1343.3398950131227</v>
      </c>
      <c r="M89" s="16">
        <v>575.62335958005269</v>
      </c>
      <c r="N89" s="16">
        <v>5.4024496937882756</v>
      </c>
      <c r="O89" s="16">
        <v>22.200839835728949</v>
      </c>
      <c r="P89" s="16">
        <v>22.471432658615026</v>
      </c>
      <c r="Q89" s="16">
        <v>1.0837263687326451</v>
      </c>
      <c r="R89" s="16">
        <v>4.8226848069571986</v>
      </c>
      <c r="S89" s="16">
        <v>18.791168255977535</v>
      </c>
      <c r="T89" s="20" t="s">
        <v>33</v>
      </c>
      <c r="U89" s="10">
        <v>3</v>
      </c>
      <c r="V89" s="20" t="s">
        <v>144</v>
      </c>
      <c r="W89" s="10">
        <v>4</v>
      </c>
      <c r="X89" s="20" t="s">
        <v>142</v>
      </c>
      <c r="Y89" s="10">
        <v>5</v>
      </c>
      <c r="Z89" s="20" t="s">
        <v>123</v>
      </c>
      <c r="AA89" s="15">
        <v>4</v>
      </c>
      <c r="AB89" s="11">
        <v>79.382519741541202</v>
      </c>
      <c r="AC89" s="10">
        <v>18.692366406990573</v>
      </c>
      <c r="AD89" s="19">
        <v>1.9251138514682213</v>
      </c>
      <c r="AE89" s="12">
        <v>2220.0839835728948</v>
      </c>
      <c r="AF89" s="10">
        <v>2552.0274333587545</v>
      </c>
      <c r="AG89" s="10">
        <v>1498.0955105743351</v>
      </c>
      <c r="AH89" s="10">
        <v>275.42506756503622</v>
      </c>
      <c r="AI89" s="10">
        <v>2.0735338095440143</v>
      </c>
      <c r="AJ89" s="10"/>
      <c r="AK89" s="10"/>
      <c r="AL89" s="10"/>
      <c r="AM89" s="10"/>
      <c r="AN89" s="10">
        <v>22.200839835728949</v>
      </c>
      <c r="AO89" s="10">
        <v>5.2857175943944386</v>
      </c>
      <c r="AP89" s="10">
        <v>11.486668574020346</v>
      </c>
      <c r="AQ89" s="10">
        <v>111.47500000000001</v>
      </c>
      <c r="AR89" s="10"/>
      <c r="AS89" s="10"/>
      <c r="AT89" s="10">
        <v>22.774673315305897</v>
      </c>
      <c r="AU89" s="10">
        <v>1</v>
      </c>
      <c r="AV89" s="16"/>
      <c r="AW89" s="19">
        <v>382.80411500381319</v>
      </c>
      <c r="AX89" s="1" t="s">
        <v>120</v>
      </c>
      <c r="AY89" s="23">
        <v>13.067191601049901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79.382519741541202</v>
      </c>
      <c r="BG89" s="24">
        <v>18.692366406990573</v>
      </c>
      <c r="BH89" s="24">
        <v>1.9251138514682213</v>
      </c>
      <c r="BI89" s="21"/>
      <c r="BJ89" s="25">
        <f t="shared" ca="1" si="11"/>
        <v>0.83555468360343332</v>
      </c>
      <c r="BK89" s="24">
        <f t="shared" ca="1" si="12"/>
        <v>61.127246485173359</v>
      </c>
      <c r="BL89" s="23">
        <f t="shared" si="13"/>
        <v>4.9712759863226061</v>
      </c>
      <c r="BM89" s="23">
        <f t="shared" ca="1" si="14"/>
        <v>2.5510613967187972</v>
      </c>
      <c r="BN89" s="22">
        <f t="shared" si="15"/>
        <v>2.866679526352272</v>
      </c>
      <c r="BO89" s="21"/>
      <c r="BP89" s="2"/>
    </row>
    <row r="90" spans="1:68" x14ac:dyDescent="0.2">
      <c r="A90">
        <v>3.85</v>
      </c>
      <c r="B90">
        <v>1.98</v>
      </c>
      <c r="C90">
        <v>0.22001999999999999</v>
      </c>
      <c r="D90">
        <v>2.741E-2</v>
      </c>
      <c r="E90">
        <v>-1.6900000000000001E-3</v>
      </c>
      <c r="F90">
        <v>1.7034</v>
      </c>
      <c r="G90">
        <v>2.01613</v>
      </c>
      <c r="H90" s="21"/>
      <c r="I90" s="17">
        <f t="shared" si="9"/>
        <v>12.631233595800525</v>
      </c>
      <c r="J90" s="16">
        <f t="shared" si="10"/>
        <v>-13.231233595800525</v>
      </c>
      <c r="K90" s="10">
        <v>125</v>
      </c>
      <c r="L90" s="16">
        <v>1363.845144356955</v>
      </c>
      <c r="M90" s="16">
        <v>585.89238845144394</v>
      </c>
      <c r="N90" s="16">
        <v>5.4735345581802273</v>
      </c>
      <c r="O90" s="16">
        <v>20.793744353182745</v>
      </c>
      <c r="P90" s="16">
        <v>21.065454055070202</v>
      </c>
      <c r="Q90" s="16">
        <v>0.98247144129512209</v>
      </c>
      <c r="R90" s="16">
        <v>4.6638987164800891</v>
      </c>
      <c r="S90" s="16">
        <v>18.868729297740039</v>
      </c>
      <c r="T90" s="20" t="s">
        <v>33</v>
      </c>
      <c r="U90" s="10">
        <v>3</v>
      </c>
      <c r="V90" s="20" t="s">
        <v>144</v>
      </c>
      <c r="W90" s="10">
        <v>4</v>
      </c>
      <c r="X90" s="20" t="s">
        <v>142</v>
      </c>
      <c r="Y90" s="10">
        <v>5</v>
      </c>
      <c r="Z90" s="20" t="s">
        <v>123</v>
      </c>
      <c r="AA90" s="15">
        <v>4</v>
      </c>
      <c r="AB90" s="11">
        <v>77.072971570348443</v>
      </c>
      <c r="AC90" s="10">
        <v>20.852223617538641</v>
      </c>
      <c r="AD90" s="19">
        <v>2.0748048121129208</v>
      </c>
      <c r="AE90" s="12">
        <v>2079.3744353182747</v>
      </c>
      <c r="AF90" s="10">
        <v>2385.4119947450199</v>
      </c>
      <c r="AG90" s="10">
        <v>1404.3636036713469</v>
      </c>
      <c r="AH90" s="10">
        <v>275.55829178523044</v>
      </c>
      <c r="AI90" s="10">
        <v>2.1441288947087478</v>
      </c>
      <c r="AJ90" s="10"/>
      <c r="AK90" s="10"/>
      <c r="AL90" s="10"/>
      <c r="AM90" s="10"/>
      <c r="AN90" s="10">
        <v>20.793744353182745</v>
      </c>
      <c r="AO90" s="10">
        <v>4.9830767752923828</v>
      </c>
      <c r="AP90" s="10">
        <v>10.830545225699428</v>
      </c>
      <c r="AQ90" s="10">
        <v>111.47500000000001</v>
      </c>
      <c r="AR90" s="10"/>
      <c r="AS90" s="10"/>
      <c r="AT90" s="10">
        <v>20.818815689443714</v>
      </c>
      <c r="AU90" s="10">
        <v>1</v>
      </c>
      <c r="AV90" s="16"/>
      <c r="AW90" s="19">
        <v>357.811799211753</v>
      </c>
      <c r="AX90" s="1" t="s">
        <v>120</v>
      </c>
      <c r="AY90" s="23">
        <v>13.2312335958005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77.072971570348443</v>
      </c>
      <c r="BG90" s="24">
        <v>20.852223617538641</v>
      </c>
      <c r="BH90" s="24">
        <v>2.0748048121129208</v>
      </c>
      <c r="BI90" s="21"/>
      <c r="BJ90" s="25">
        <f t="shared" ca="1" si="11"/>
        <v>0.84031845893804646</v>
      </c>
      <c r="BK90" s="24">
        <f t="shared" ca="1" si="12"/>
        <v>56.663911753530478</v>
      </c>
      <c r="BL90" s="23">
        <f t="shared" si="13"/>
        <v>4.819927509223457</v>
      </c>
      <c r="BM90" s="23">
        <f t="shared" ca="1" si="14"/>
        <v>2.562927927704485</v>
      </c>
      <c r="BN90" s="22">
        <f t="shared" si="15"/>
        <v>2.8781602265070449</v>
      </c>
      <c r="BO90" s="21"/>
      <c r="BP90" s="2"/>
    </row>
    <row r="91" spans="1:68" x14ac:dyDescent="0.2">
      <c r="A91">
        <v>3.9</v>
      </c>
      <c r="B91">
        <v>2.02</v>
      </c>
      <c r="C91">
        <v>0.22112999999999999</v>
      </c>
      <c r="D91">
        <v>2.4170000000000001E-2</v>
      </c>
      <c r="E91">
        <v>-1.6000000000000001E-3</v>
      </c>
      <c r="F91">
        <v>1.70713</v>
      </c>
      <c r="G91">
        <v>2.0186799999999998</v>
      </c>
      <c r="H91" s="21"/>
      <c r="I91" s="17">
        <f t="shared" si="9"/>
        <v>12.79527559055118</v>
      </c>
      <c r="J91" s="16">
        <f t="shared" si="10"/>
        <v>-13.395275590551179</v>
      </c>
      <c r="K91" s="10">
        <v>125</v>
      </c>
      <c r="L91" s="16">
        <v>1384.3503937007868</v>
      </c>
      <c r="M91" s="16">
        <v>596.16141732283495</v>
      </c>
      <c r="N91" s="16">
        <v>5.5446194225721781</v>
      </c>
      <c r="O91" s="16">
        <v>21.087882956878847</v>
      </c>
      <c r="P91" s="16">
        <v>21.359939276387422</v>
      </c>
      <c r="Q91" s="16">
        <v>0.95943310106355106</v>
      </c>
      <c r="R91" s="16">
        <v>4.4917407706498809</v>
      </c>
      <c r="S91" s="16">
        <v>18.892799965873227</v>
      </c>
      <c r="T91" s="20" t="s">
        <v>33</v>
      </c>
      <c r="U91" s="10">
        <v>3</v>
      </c>
      <c r="V91" s="20" t="s">
        <v>144</v>
      </c>
      <c r="W91" s="10">
        <v>4</v>
      </c>
      <c r="X91" s="20" t="s">
        <v>142</v>
      </c>
      <c r="Y91" s="10">
        <v>5</v>
      </c>
      <c r="Z91" s="20" t="s">
        <v>123</v>
      </c>
      <c r="AA91" s="15">
        <v>4</v>
      </c>
      <c r="AB91" s="11">
        <v>72.185488563613433</v>
      </c>
      <c r="AC91" s="10">
        <v>25.450803663196339</v>
      </c>
      <c r="AD91" s="19">
        <v>2.3637077731902258</v>
      </c>
      <c r="AE91" s="12">
        <v>2108.7882956878848</v>
      </c>
      <c r="AF91" s="10">
        <v>2418.8511237621142</v>
      </c>
      <c r="AG91" s="10">
        <v>1423.9959517591615</v>
      </c>
      <c r="AH91" s="10">
        <v>274.59114260505015</v>
      </c>
      <c r="AI91" s="10">
        <v>2.2263083536214769</v>
      </c>
      <c r="AJ91" s="10"/>
      <c r="AK91" s="10"/>
      <c r="AL91" s="10"/>
      <c r="AM91" s="10"/>
      <c r="AN91" s="10">
        <v>21.087882956878847</v>
      </c>
      <c r="AO91" s="10">
        <v>5.0275995776430031</v>
      </c>
      <c r="AP91" s="10">
        <v>10.967971662314131</v>
      </c>
      <c r="AQ91" s="10">
        <v>111.47500000000001</v>
      </c>
      <c r="AR91" s="10"/>
      <c r="AS91" s="10"/>
      <c r="AT91" s="10">
        <v>20.736768764656368</v>
      </c>
      <c r="AU91" s="10">
        <v>1</v>
      </c>
      <c r="AV91" s="16"/>
      <c r="AW91" s="19">
        <v>362.82766856431709</v>
      </c>
      <c r="AX91" s="1" t="s">
        <v>120</v>
      </c>
      <c r="AY91" s="23">
        <v>13.395275590551201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72.185488563613433</v>
      </c>
      <c r="BG91" s="24">
        <v>25.450803663196339</v>
      </c>
      <c r="BH91" s="24">
        <v>2.3637077731902258</v>
      </c>
      <c r="BI91" s="21"/>
      <c r="BJ91" s="25">
        <f t="shared" ca="1" si="11"/>
        <v>0.83656726499131007</v>
      </c>
      <c r="BK91" s="24">
        <f t="shared" ca="1" si="12"/>
        <v>56.352445197850955</v>
      </c>
      <c r="BL91" s="23">
        <f t="shared" si="13"/>
        <v>4.6421717287429134</v>
      </c>
      <c r="BM91" s="23">
        <f t="shared" ca="1" si="14"/>
        <v>2.552445457951722</v>
      </c>
      <c r="BN91" s="22">
        <f t="shared" si="15"/>
        <v>2.8629038727720437</v>
      </c>
      <c r="BO91" s="21"/>
      <c r="BP91" s="2"/>
    </row>
    <row r="92" spans="1:68" x14ac:dyDescent="0.2">
      <c r="A92">
        <v>3.95</v>
      </c>
      <c r="B92">
        <v>2.02</v>
      </c>
      <c r="C92">
        <v>0.22281999999999999</v>
      </c>
      <c r="D92">
        <v>3.2840000000000001E-2</v>
      </c>
      <c r="E92">
        <v>-1.1900000000000001E-3</v>
      </c>
      <c r="F92">
        <v>1.7071799999999999</v>
      </c>
      <c r="G92">
        <v>2.02033</v>
      </c>
      <c r="H92" s="21"/>
      <c r="I92" s="17">
        <f t="shared" si="9"/>
        <v>12.959317585301838</v>
      </c>
      <c r="J92" s="16">
        <f t="shared" si="10"/>
        <v>-13.559317585301837</v>
      </c>
      <c r="K92" s="10">
        <v>125</v>
      </c>
      <c r="L92" s="16">
        <v>1404.855643044619</v>
      </c>
      <c r="M92" s="16">
        <v>606.43044619422619</v>
      </c>
      <c r="N92" s="16">
        <v>5.6157042869641289</v>
      </c>
      <c r="O92" s="16">
        <v>21.535715605749481</v>
      </c>
      <c r="P92" s="16">
        <v>21.809350961087592</v>
      </c>
      <c r="Q92" s="16">
        <v>1.0210819929795147</v>
      </c>
      <c r="R92" s="16">
        <v>4.6818541037802408</v>
      </c>
      <c r="S92" s="16">
        <v>19.002455231813318</v>
      </c>
      <c r="T92" s="20" t="s">
        <v>33</v>
      </c>
      <c r="U92" s="10">
        <v>3</v>
      </c>
      <c r="V92" s="20" t="s">
        <v>144</v>
      </c>
      <c r="W92" s="10">
        <v>4</v>
      </c>
      <c r="X92" s="20" t="s">
        <v>142</v>
      </c>
      <c r="Y92" s="10">
        <v>5</v>
      </c>
      <c r="Z92" s="20" t="s">
        <v>123</v>
      </c>
      <c r="AA92" s="15">
        <v>4</v>
      </c>
      <c r="AB92" s="11">
        <v>76.568032973650261</v>
      </c>
      <c r="AC92" s="10">
        <v>21.325988156249366</v>
      </c>
      <c r="AD92" s="19">
        <v>2.1059788701003654</v>
      </c>
      <c r="AE92" s="12">
        <v>2153.5715605749479</v>
      </c>
      <c r="AF92" s="10">
        <v>2470.5168955301447</v>
      </c>
      <c r="AG92" s="10">
        <v>1453.9567307391728</v>
      </c>
      <c r="AH92" s="10">
        <v>275.38459086546908</v>
      </c>
      <c r="AI92" s="10">
        <v>2.1359059420338968</v>
      </c>
      <c r="AJ92" s="10"/>
      <c r="AK92" s="10"/>
      <c r="AL92" s="10"/>
      <c r="AM92" s="10"/>
      <c r="AN92" s="10">
        <v>21.535715605749481</v>
      </c>
      <c r="AO92" s="10">
        <v>5.1619817835753654</v>
      </c>
      <c r="AP92" s="10">
        <v>11.17769711517421</v>
      </c>
      <c r="AQ92" s="10">
        <v>111.47500000000001</v>
      </c>
      <c r="AR92" s="10"/>
      <c r="AS92" s="10"/>
      <c r="AT92" s="10">
        <v>20.818806955399115</v>
      </c>
      <c r="AU92" s="10">
        <v>1</v>
      </c>
      <c r="AV92" s="16"/>
      <c r="AW92" s="19">
        <v>370.57753432952171</v>
      </c>
      <c r="AX92" s="1" t="s">
        <v>120</v>
      </c>
      <c r="AY92" s="23">
        <v>13.5593175853018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76.568032973650261</v>
      </c>
      <c r="BG92" s="24">
        <v>21.325988156249366</v>
      </c>
      <c r="BH92" s="24">
        <v>2.1059788701003654</v>
      </c>
      <c r="BI92" s="21"/>
      <c r="BJ92" s="25">
        <f t="shared" ca="1" si="11"/>
        <v>0.84056517655782903</v>
      </c>
      <c r="BK92" s="24">
        <f t="shared" ca="1" si="12"/>
        <v>57.018049072293792</v>
      </c>
      <c r="BL92" s="23">
        <f t="shared" si="13"/>
        <v>4.8376638614155913</v>
      </c>
      <c r="BM92" s="23">
        <f t="shared" ca="1" si="14"/>
        <v>2.5623018478138024</v>
      </c>
      <c r="BN92" s="22">
        <f t="shared" si="15"/>
        <v>2.867904387586623</v>
      </c>
      <c r="BO92" s="21"/>
      <c r="BP92" s="2"/>
    </row>
    <row r="93" spans="1:68" x14ac:dyDescent="0.2">
      <c r="A93">
        <v>4</v>
      </c>
      <c r="B93">
        <v>2.02</v>
      </c>
      <c r="C93">
        <v>0.22373999999999999</v>
      </c>
      <c r="D93">
        <v>4.3799999999999999E-2</v>
      </c>
      <c r="E93">
        <v>1.65E-3</v>
      </c>
      <c r="F93">
        <v>1.7068000000000001</v>
      </c>
      <c r="G93">
        <v>2.0212300000000001</v>
      </c>
      <c r="H93" s="21"/>
      <c r="I93" s="17">
        <f t="shared" si="9"/>
        <v>13.123359580052492</v>
      </c>
      <c r="J93" s="16">
        <f t="shared" si="10"/>
        <v>-13.723359580052492</v>
      </c>
      <c r="K93" s="10">
        <v>125</v>
      </c>
      <c r="L93" s="16">
        <v>1425.3608923884508</v>
      </c>
      <c r="M93" s="16">
        <v>616.69947506561721</v>
      </c>
      <c r="N93" s="16">
        <v>5.6867891513560798</v>
      </c>
      <c r="O93" s="16">
        <v>21.779506160164264</v>
      </c>
      <c r="P93" s="16">
        <v>22.064079227102098</v>
      </c>
      <c r="Q93" s="16">
        <v>1.0990141562319904</v>
      </c>
      <c r="R93" s="16">
        <v>4.9810107411236624</v>
      </c>
      <c r="S93" s="16">
        <v>19.762018537349558</v>
      </c>
      <c r="T93" s="20" t="s">
        <v>33</v>
      </c>
      <c r="U93" s="10">
        <v>3</v>
      </c>
      <c r="V93" s="20" t="s">
        <v>144</v>
      </c>
      <c r="W93" s="10">
        <v>4</v>
      </c>
      <c r="X93" s="20" t="s">
        <v>142</v>
      </c>
      <c r="Y93" s="10">
        <v>5</v>
      </c>
      <c r="Z93" s="20" t="s">
        <v>123</v>
      </c>
      <c r="AA93" s="15">
        <v>4</v>
      </c>
      <c r="AB93" s="11">
        <v>84.118437262660862</v>
      </c>
      <c r="AC93" s="10">
        <v>14.315806592428245</v>
      </c>
      <c r="AD93" s="19">
        <v>1.5657561449108912</v>
      </c>
      <c r="AE93" s="12">
        <v>2177.9506160164265</v>
      </c>
      <c r="AF93" s="10">
        <v>2499.2787356880963</v>
      </c>
      <c r="AG93" s="10">
        <v>1470.93861514014</v>
      </c>
      <c r="AH93" s="10">
        <v>289.5475759404373</v>
      </c>
      <c r="AI93" s="10">
        <v>2.0076246608824029</v>
      </c>
      <c r="AJ93" s="10"/>
      <c r="AK93" s="10"/>
      <c r="AL93" s="10"/>
      <c r="AM93" s="10"/>
      <c r="AN93" s="10">
        <v>21.779506160164264</v>
      </c>
      <c r="AO93" s="10">
        <v>5.273715480095988</v>
      </c>
      <c r="AP93" s="10">
        <v>11.296570305980978</v>
      </c>
      <c r="AQ93" s="10">
        <v>111.47500000000001</v>
      </c>
      <c r="AR93" s="10"/>
      <c r="AS93" s="10"/>
      <c r="AT93" s="10">
        <v>20.698862719251071</v>
      </c>
      <c r="AU93" s="10">
        <v>1</v>
      </c>
      <c r="AV93" s="16"/>
      <c r="AW93" s="19">
        <v>374.89181035321445</v>
      </c>
      <c r="AX93" s="1" t="s">
        <v>120</v>
      </c>
      <c r="AY93" s="23">
        <v>13.723359580052501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84.118437262660862</v>
      </c>
      <c r="BG93" s="24">
        <v>14.315806592428245</v>
      </c>
      <c r="BH93" s="24">
        <v>1.5657561449108912</v>
      </c>
      <c r="BI93" s="21"/>
      <c r="BJ93" s="25">
        <f t="shared" ca="1" si="11"/>
        <v>0.84777035613364427</v>
      </c>
      <c r="BK93" s="24">
        <f t="shared" ca="1" si="12"/>
        <v>57.378307369022039</v>
      </c>
      <c r="BL93" s="23">
        <f t="shared" si="13"/>
        <v>5.1472700571482646</v>
      </c>
      <c r="BM93" s="23">
        <f t="shared" ca="1" si="14"/>
        <v>2.5805762639470018</v>
      </c>
      <c r="BN93" s="22">
        <f t="shared" si="15"/>
        <v>2.8819394827092681</v>
      </c>
      <c r="BO93" s="21"/>
      <c r="BP93" s="2"/>
    </row>
    <row r="94" spans="1:68" x14ac:dyDescent="0.2">
      <c r="A94">
        <v>4.05</v>
      </c>
      <c r="B94">
        <v>2.02</v>
      </c>
      <c r="C94">
        <v>0.22652</v>
      </c>
      <c r="D94">
        <v>4.7149999999999997E-2</v>
      </c>
      <c r="E94">
        <v>3.8000000000000002E-4</v>
      </c>
      <c r="F94">
        <v>1.7075800000000001</v>
      </c>
      <c r="G94">
        <v>2.0226999999999999</v>
      </c>
      <c r="H94" s="21"/>
      <c r="I94" s="17">
        <f t="shared" si="9"/>
        <v>13.287401574803148</v>
      </c>
      <c r="J94" s="16">
        <f t="shared" si="10"/>
        <v>-13.887401574803148</v>
      </c>
      <c r="K94" s="10">
        <v>125</v>
      </c>
      <c r="L94" s="16">
        <v>1445.8661417322828</v>
      </c>
      <c r="M94" s="16">
        <v>626.96850393700834</v>
      </c>
      <c r="N94" s="16">
        <v>5.7578740157480306</v>
      </c>
      <c r="O94" s="16">
        <v>22.516177618069811</v>
      </c>
      <c r="P94" s="16">
        <v>22.795859525242982</v>
      </c>
      <c r="Q94" s="16">
        <v>1.1228346623356211</v>
      </c>
      <c r="R94" s="16">
        <v>4.925607920562288</v>
      </c>
      <c r="S94" s="16">
        <v>19.422354664803425</v>
      </c>
      <c r="T94" s="20" t="s">
        <v>33</v>
      </c>
      <c r="U94" s="10">
        <v>3</v>
      </c>
      <c r="V94" s="20" t="s">
        <v>144</v>
      </c>
      <c r="W94" s="10">
        <v>4</v>
      </c>
      <c r="X94" s="20" t="s">
        <v>142</v>
      </c>
      <c r="Y94" s="10">
        <v>5</v>
      </c>
      <c r="Z94" s="20" t="s">
        <v>123</v>
      </c>
      <c r="AA94" s="15">
        <v>4</v>
      </c>
      <c r="AB94" s="11">
        <v>81.736192209200382</v>
      </c>
      <c r="AC94" s="10">
        <v>16.506915928077305</v>
      </c>
      <c r="AD94" s="19">
        <v>1.7568918627223185</v>
      </c>
      <c r="AE94" s="12">
        <v>2251.617761806981</v>
      </c>
      <c r="AF94" s="10">
        <v>2584.1643443315038</v>
      </c>
      <c r="AG94" s="10">
        <v>1519.7239683495322</v>
      </c>
      <c r="AH94" s="10">
        <v>281.09788763771098</v>
      </c>
      <c r="AI94" s="10">
        <v>2.0302062529691645</v>
      </c>
      <c r="AJ94" s="10"/>
      <c r="AK94" s="10"/>
      <c r="AL94" s="10"/>
      <c r="AM94" s="10"/>
      <c r="AN94" s="10">
        <v>22.516177618069811</v>
      </c>
      <c r="AO94" s="10">
        <v>5.4283669635738381</v>
      </c>
      <c r="AP94" s="10">
        <v>11.638067778446725</v>
      </c>
      <c r="AQ94" s="10">
        <v>111.47500000000001</v>
      </c>
      <c r="AR94" s="10"/>
      <c r="AS94" s="10"/>
      <c r="AT94" s="10">
        <v>21.063007958396781</v>
      </c>
      <c r="AU94" s="10">
        <v>1</v>
      </c>
      <c r="AV94" s="16"/>
      <c r="AW94" s="19">
        <v>387.62465164972559</v>
      </c>
      <c r="AX94" s="1" t="s">
        <v>120</v>
      </c>
      <c r="AY94" s="23">
        <v>13.8874015748031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81.736192209200382</v>
      </c>
      <c r="BG94" s="24">
        <v>16.506915928077305</v>
      </c>
      <c r="BH94" s="24">
        <v>1.7568918627223185</v>
      </c>
      <c r="BI94" s="21"/>
      <c r="BJ94" s="25">
        <f t="shared" ca="1" si="11"/>
        <v>0.84483472597268761</v>
      </c>
      <c r="BK94" s="24">
        <f t="shared" ca="1" si="12"/>
        <v>58.28378822440223</v>
      </c>
      <c r="BL94" s="23">
        <f t="shared" si="13"/>
        <v>5.0869315614150219</v>
      </c>
      <c r="BM94" s="23">
        <f t="shared" ca="1" si="14"/>
        <v>2.5722343815584905</v>
      </c>
      <c r="BN94" s="22">
        <f t="shared" si="15"/>
        <v>2.8681343555594063</v>
      </c>
      <c r="BO94" s="21"/>
      <c r="BP94" s="2"/>
    </row>
    <row r="95" spans="1:68" x14ac:dyDescent="0.2">
      <c r="A95">
        <v>4.0999999999999996</v>
      </c>
      <c r="B95">
        <v>1.98</v>
      </c>
      <c r="C95">
        <v>0.22413</v>
      </c>
      <c r="D95">
        <v>3.9759999999999997E-2</v>
      </c>
      <c r="E95">
        <v>4.1900000000000001E-3</v>
      </c>
      <c r="F95">
        <v>1.6956500000000001</v>
      </c>
      <c r="G95">
        <v>2.0177499999999999</v>
      </c>
      <c r="H95" s="21"/>
      <c r="I95" s="17">
        <f t="shared" si="9"/>
        <v>13.451443569553804</v>
      </c>
      <c r="J95" s="16">
        <f t="shared" si="10"/>
        <v>-14.051443569553804</v>
      </c>
      <c r="K95" s="10">
        <v>125</v>
      </c>
      <c r="L95" s="16">
        <v>1466.3713910761148</v>
      </c>
      <c r="M95" s="16">
        <v>637.23753280839946</v>
      </c>
      <c r="N95" s="16">
        <v>5.8289588801399823</v>
      </c>
      <c r="O95" s="16">
        <v>21.882852156057492</v>
      </c>
      <c r="P95" s="16">
        <v>22.177207542524656</v>
      </c>
      <c r="Q95" s="16">
        <v>1.0702873369308952</v>
      </c>
      <c r="R95" s="16">
        <v>4.8260689939372483</v>
      </c>
      <c r="S95" s="16">
        <v>20.441346282441827</v>
      </c>
      <c r="T95" s="20" t="s">
        <v>33</v>
      </c>
      <c r="U95" s="10">
        <v>3</v>
      </c>
      <c r="V95" s="20" t="s">
        <v>144</v>
      </c>
      <c r="W95" s="10">
        <v>4</v>
      </c>
      <c r="X95" s="20" t="s">
        <v>142</v>
      </c>
      <c r="Y95" s="10">
        <v>5</v>
      </c>
      <c r="Z95" s="20" t="s">
        <v>123</v>
      </c>
      <c r="AA95" s="15">
        <v>4</v>
      </c>
      <c r="AB95" s="11">
        <v>80.005022660255761</v>
      </c>
      <c r="AC95" s="10">
        <v>18.112617504643083</v>
      </c>
      <c r="AD95" s="19">
        <v>1.8823598351011541</v>
      </c>
      <c r="AE95" s="12">
        <v>2188.2852156057493</v>
      </c>
      <c r="AF95" s="10">
        <v>2510.1755669914755</v>
      </c>
      <c r="AG95" s="10">
        <v>1478.480502834977</v>
      </c>
      <c r="AH95" s="10">
        <v>300.59768370449507</v>
      </c>
      <c r="AI95" s="10">
        <v>2.072079784305302</v>
      </c>
      <c r="AJ95" s="10"/>
      <c r="AK95" s="10"/>
      <c r="AL95" s="10"/>
      <c r="AM95" s="10"/>
      <c r="AN95" s="10">
        <v>21.882852156057492</v>
      </c>
      <c r="AO95" s="10">
        <v>5.2953337200816275</v>
      </c>
      <c r="AP95" s="10">
        <v>11.349363519844839</v>
      </c>
      <c r="AQ95" s="10">
        <v>111.47500000000001</v>
      </c>
      <c r="AR95" s="10"/>
      <c r="AS95" s="10"/>
      <c r="AT95" s="10">
        <v>20.079051923233301</v>
      </c>
      <c r="AU95" s="10">
        <v>1</v>
      </c>
      <c r="AV95" s="16"/>
      <c r="AW95" s="19">
        <v>376.52633504872136</v>
      </c>
      <c r="AX95" s="1" t="s">
        <v>120</v>
      </c>
      <c r="AY95" s="23">
        <v>14.0514435695538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80.005022660255761</v>
      </c>
      <c r="BG95" s="24">
        <v>18.112617504643083</v>
      </c>
      <c r="BH95" s="24">
        <v>1.8823598351011541</v>
      </c>
      <c r="BI95" s="21"/>
      <c r="BJ95" s="25">
        <f t="shared" ca="1" si="11"/>
        <v>0.84711831903233115</v>
      </c>
      <c r="BK95" s="24">
        <f t="shared" ca="1" si="12"/>
        <v>56.004816066054474</v>
      </c>
      <c r="BL95" s="23">
        <f t="shared" si="13"/>
        <v>4.9910755760645538</v>
      </c>
      <c r="BM95" s="23">
        <f t="shared" ca="1" si="14"/>
        <v>2.5775912477804779</v>
      </c>
      <c r="BN95" s="22">
        <f t="shared" si="15"/>
        <v>2.8711642924003917</v>
      </c>
      <c r="BO95" s="21"/>
      <c r="BP95" s="2"/>
    </row>
    <row r="96" spans="1:68" x14ac:dyDescent="0.2">
      <c r="A96">
        <v>4.1500000000000004</v>
      </c>
      <c r="B96">
        <v>2.02</v>
      </c>
      <c r="C96">
        <v>0.22186</v>
      </c>
      <c r="D96">
        <v>3.5979999999999998E-2</v>
      </c>
      <c r="E96">
        <v>3.48E-3</v>
      </c>
      <c r="F96">
        <v>1.7088300000000001</v>
      </c>
      <c r="G96">
        <v>2.0246300000000002</v>
      </c>
      <c r="H96" s="21"/>
      <c r="I96" s="17">
        <f t="shared" si="9"/>
        <v>13.615485564304462</v>
      </c>
      <c r="J96" s="16">
        <f t="shared" si="10"/>
        <v>-14.215485564304462</v>
      </c>
      <c r="K96" s="10">
        <v>125</v>
      </c>
      <c r="L96" s="16">
        <v>1486.8766404199471</v>
      </c>
      <c r="M96" s="16">
        <v>647.50656167979071</v>
      </c>
      <c r="N96" s="16">
        <v>5.9000437445319331</v>
      </c>
      <c r="O96" s="16">
        <v>21.281325462012315</v>
      </c>
      <c r="P96" s="16">
        <v>21.572946420579548</v>
      </c>
      <c r="Q96" s="16">
        <v>1.0434092733273954</v>
      </c>
      <c r="R96" s="16">
        <v>4.8366563054735696</v>
      </c>
      <c r="S96" s="16">
        <v>20.251455456057769</v>
      </c>
      <c r="T96" s="20" t="s">
        <v>33</v>
      </c>
      <c r="U96" s="10">
        <v>3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123</v>
      </c>
      <c r="AA96" s="15">
        <v>4</v>
      </c>
      <c r="AB96" s="11">
        <v>81.036281081082109</v>
      </c>
      <c r="AC96" s="10">
        <v>17.154864551810206</v>
      </c>
      <c r="AD96" s="19">
        <v>1.8088543671076878</v>
      </c>
      <c r="AE96" s="12">
        <v>2128.1325462012314</v>
      </c>
      <c r="AF96" s="10">
        <v>2437.8798320953551</v>
      </c>
      <c r="AG96" s="10">
        <v>1438.1964280386364</v>
      </c>
      <c r="AH96" s="10">
        <v>295.22904092281721</v>
      </c>
      <c r="AI96" s="10">
        <v>2.0675440569724075</v>
      </c>
      <c r="AJ96" s="10"/>
      <c r="AK96" s="10"/>
      <c r="AL96" s="10"/>
      <c r="AM96" s="10"/>
      <c r="AN96" s="10">
        <v>21.281325462012315</v>
      </c>
      <c r="AO96" s="10">
        <v>5.1825394517588137</v>
      </c>
      <c r="AP96" s="10">
        <v>11.067374996270456</v>
      </c>
      <c r="AQ96" s="10">
        <v>111.47500000000001</v>
      </c>
      <c r="AR96" s="10"/>
      <c r="AS96" s="10"/>
      <c r="AT96" s="10">
        <v>19.142946668880072</v>
      </c>
      <c r="AU96" s="10">
        <v>1</v>
      </c>
      <c r="AV96" s="16"/>
      <c r="AW96" s="19">
        <v>365.68197481430326</v>
      </c>
      <c r="AX96" s="1" t="s">
        <v>120</v>
      </c>
      <c r="AY96" s="23">
        <v>14.215485564304499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81.036281081082109</v>
      </c>
      <c r="BG96" s="24">
        <v>17.154864551810206</v>
      </c>
      <c r="BH96" s="24">
        <v>1.8088543671076878</v>
      </c>
      <c r="BI96" s="21"/>
      <c r="BJ96" s="25">
        <f t="shared" ca="1" si="11"/>
        <v>0.85190148673310395</v>
      </c>
      <c r="BK96" s="24">
        <f t="shared" ca="1" si="12"/>
        <v>53.973492699416482</v>
      </c>
      <c r="BL96" s="23">
        <f t="shared" si="13"/>
        <v>5.0092842725790652</v>
      </c>
      <c r="BM96" s="23">
        <f t="shared" ca="1" si="14"/>
        <v>2.5895086773650093</v>
      </c>
      <c r="BN96" s="22">
        <f t="shared" si="15"/>
        <v>2.8807858168958647</v>
      </c>
      <c r="BO96" s="21"/>
      <c r="BP96" s="2"/>
    </row>
    <row r="97" spans="1:68" x14ac:dyDescent="0.2">
      <c r="A97">
        <v>4.2</v>
      </c>
      <c r="B97">
        <v>1.98</v>
      </c>
      <c r="C97">
        <v>0.22225</v>
      </c>
      <c r="D97">
        <v>3.3110000000000001E-2</v>
      </c>
      <c r="E97">
        <v>3.98E-3</v>
      </c>
      <c r="F97">
        <v>1.70868</v>
      </c>
      <c r="G97">
        <v>2.0249999999999999</v>
      </c>
      <c r="H97" s="21"/>
      <c r="I97" s="17">
        <f t="shared" si="9"/>
        <v>13.779527559055119</v>
      </c>
      <c r="J97" s="16">
        <f t="shared" si="10"/>
        <v>-14.379527559055118</v>
      </c>
      <c r="K97" s="10">
        <v>125</v>
      </c>
      <c r="L97" s="16">
        <v>1507.3818897637791</v>
      </c>
      <c r="M97" s="16">
        <v>657.77559055118184</v>
      </c>
      <c r="N97" s="16">
        <v>5.9711286089238849</v>
      </c>
      <c r="O97" s="16">
        <v>21.38467145790554</v>
      </c>
      <c r="P97" s="16">
        <v>21.678218069923428</v>
      </c>
      <c r="Q97" s="16">
        <v>1.0230018546654791</v>
      </c>
      <c r="R97" s="16">
        <v>4.7190311093179833</v>
      </c>
      <c r="S97" s="16">
        <v>20.385181390131049</v>
      </c>
      <c r="T97" s="20" t="s">
        <v>33</v>
      </c>
      <c r="U97" s="10">
        <v>3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123</v>
      </c>
      <c r="AA97" s="15">
        <v>4</v>
      </c>
      <c r="AB97" s="11">
        <v>77.848624683370403</v>
      </c>
      <c r="AC97" s="10">
        <v>20.125441780207183</v>
      </c>
      <c r="AD97" s="19">
        <v>2.0259335364224129</v>
      </c>
      <c r="AE97" s="12">
        <v>2138.4671457905542</v>
      </c>
      <c r="AF97" s="10">
        <v>2449.0585408802917</v>
      </c>
      <c r="AG97" s="10">
        <v>1445.2145379948952</v>
      </c>
      <c r="AH97" s="10">
        <v>296.51765721340456</v>
      </c>
      <c r="AI97" s="10">
        <v>2.1190790584648735</v>
      </c>
      <c r="AJ97" s="10"/>
      <c r="AK97" s="10"/>
      <c r="AL97" s="10"/>
      <c r="AM97" s="10"/>
      <c r="AN97" s="10">
        <v>21.38467145790554</v>
      </c>
      <c r="AO97" s="10">
        <v>5.1966240889149455</v>
      </c>
      <c r="AP97" s="10">
        <v>11.116501765964266</v>
      </c>
      <c r="AQ97" s="10">
        <v>111.47500000000001</v>
      </c>
      <c r="AR97" s="10"/>
      <c r="AS97" s="10"/>
      <c r="AT97" s="10">
        <v>18.914959228525245</v>
      </c>
      <c r="AU97" s="10">
        <v>1</v>
      </c>
      <c r="AV97" s="16"/>
      <c r="AW97" s="19">
        <v>367.35878113204376</v>
      </c>
      <c r="AX97" s="1" t="s">
        <v>120</v>
      </c>
      <c r="AY97" s="23">
        <v>14.3795275590551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77.848624683370403</v>
      </c>
      <c r="BG97" s="24">
        <v>20.125441780207183</v>
      </c>
      <c r="BH97" s="24">
        <v>2.0259335364224129</v>
      </c>
      <c r="BI97" s="21"/>
      <c r="BJ97" s="25">
        <f t="shared" ca="1" si="11"/>
        <v>0.85035499246356305</v>
      </c>
      <c r="BK97" s="24">
        <f t="shared" ca="1" si="12"/>
        <v>53.401026613271469</v>
      </c>
      <c r="BL97" s="23">
        <f t="shared" si="13"/>
        <v>4.8890082368513657</v>
      </c>
      <c r="BM97" s="23">
        <f t="shared" ca="1" si="14"/>
        <v>2.5848128209382186</v>
      </c>
      <c r="BN97" s="22">
        <f t="shared" si="15"/>
        <v>2.8721383262804929</v>
      </c>
      <c r="BO97" s="21"/>
      <c r="BP97" s="2"/>
    </row>
    <row r="98" spans="1:68" x14ac:dyDescent="0.2">
      <c r="A98">
        <v>4.25</v>
      </c>
      <c r="B98">
        <v>1.98</v>
      </c>
      <c r="C98">
        <v>0.22187999999999999</v>
      </c>
      <c r="D98">
        <v>3.9940000000000003E-2</v>
      </c>
      <c r="E98">
        <v>3.64E-3</v>
      </c>
      <c r="F98">
        <v>1.71275</v>
      </c>
      <c r="G98">
        <v>2.0273500000000002</v>
      </c>
      <c r="H98" s="21"/>
      <c r="I98" s="17">
        <f t="shared" si="9"/>
        <v>13.943569553805773</v>
      </c>
      <c r="J98" s="16">
        <f t="shared" si="10"/>
        <v>-14.543569553805773</v>
      </c>
      <c r="K98" s="10">
        <v>125</v>
      </c>
      <c r="L98" s="16">
        <v>1527.8871391076109</v>
      </c>
      <c r="M98" s="16">
        <v>668.04461942257285</v>
      </c>
      <c r="N98" s="16">
        <v>6.0422134733158348</v>
      </c>
      <c r="O98" s="16">
        <v>21.286625256673506</v>
      </c>
      <c r="P98" s="16">
        <v>21.578862424344948</v>
      </c>
      <c r="Q98" s="16">
        <v>1.0715672447215381</v>
      </c>
      <c r="R98" s="16">
        <v>4.9658189743710128</v>
      </c>
      <c r="S98" s="16">
        <v>20.294247754961219</v>
      </c>
      <c r="T98" s="20" t="s">
        <v>33</v>
      </c>
      <c r="U98" s="10">
        <v>3</v>
      </c>
      <c r="V98" s="20" t="s">
        <v>144</v>
      </c>
      <c r="W98" s="10">
        <v>4</v>
      </c>
      <c r="X98" s="20" t="s">
        <v>144</v>
      </c>
      <c r="Y98" s="10">
        <v>4</v>
      </c>
      <c r="Z98" s="20" t="s">
        <v>123</v>
      </c>
      <c r="AA98" s="15">
        <v>4</v>
      </c>
      <c r="AB98" s="11">
        <v>84.390634473912712</v>
      </c>
      <c r="AC98" s="10">
        <v>14.066979325475231</v>
      </c>
      <c r="AD98" s="19">
        <v>1.5423862006120528</v>
      </c>
      <c r="AE98" s="12">
        <v>2128.6625256673506</v>
      </c>
      <c r="AF98" s="10">
        <v>2436.1634502625989</v>
      </c>
      <c r="AG98" s="10">
        <v>1438.5908282896632</v>
      </c>
      <c r="AH98" s="10">
        <v>293.18470522241932</v>
      </c>
      <c r="AI98" s="10">
        <v>2.013766521013109</v>
      </c>
      <c r="AJ98" s="10"/>
      <c r="AK98" s="10"/>
      <c r="AL98" s="10"/>
      <c r="AM98" s="10"/>
      <c r="AN98" s="10">
        <v>21.286625256673506</v>
      </c>
      <c r="AO98" s="10">
        <v>5.2259230436840483</v>
      </c>
      <c r="AP98" s="10">
        <v>11.070135798027643</v>
      </c>
      <c r="AQ98" s="10">
        <v>111.47500000000001</v>
      </c>
      <c r="AR98" s="10"/>
      <c r="AS98" s="10"/>
      <c r="AT98" s="10">
        <v>18.50218979093421</v>
      </c>
      <c r="AU98" s="10">
        <v>1</v>
      </c>
      <c r="AV98" s="16"/>
      <c r="AW98" s="19">
        <v>365.42451753938985</v>
      </c>
      <c r="AX98" s="1" t="s">
        <v>120</v>
      </c>
      <c r="AY98" s="23">
        <v>14.543569553805799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84.390634473912712</v>
      </c>
      <c r="BG98" s="24">
        <v>14.066979325475231</v>
      </c>
      <c r="BH98" s="24">
        <v>1.5423862006120528</v>
      </c>
      <c r="BI98" s="21"/>
      <c r="BJ98" s="25">
        <f t="shared" ca="1" si="11"/>
        <v>0.85799036642370297</v>
      </c>
      <c r="BK98" s="24">
        <f t="shared" ca="1" si="12"/>
        <v>52.890430310889734</v>
      </c>
      <c r="BL98" s="23">
        <f t="shared" si="13"/>
        <v>5.1480731306088501</v>
      </c>
      <c r="BM98" s="23">
        <f t="shared" ca="1" si="14"/>
        <v>2.6042163561903808</v>
      </c>
      <c r="BN98" s="22">
        <f t="shared" si="15"/>
        <v>2.8882764265108416</v>
      </c>
      <c r="BO98" s="21"/>
      <c r="BP98" s="2"/>
    </row>
    <row r="99" spans="1:68" x14ac:dyDescent="0.2">
      <c r="A99">
        <v>4.3</v>
      </c>
      <c r="B99">
        <v>2.02</v>
      </c>
      <c r="C99">
        <v>0.22266</v>
      </c>
      <c r="D99">
        <v>5.1999999999999998E-2</v>
      </c>
      <c r="E99">
        <v>3.9699999999999996E-3</v>
      </c>
      <c r="F99">
        <v>1.70913</v>
      </c>
      <c r="G99">
        <v>2.0280800000000001</v>
      </c>
      <c r="H99" s="21"/>
      <c r="I99" s="17">
        <f t="shared" si="9"/>
        <v>14.107611548556429</v>
      </c>
      <c r="J99" s="16">
        <f t="shared" si="10"/>
        <v>-14.707611548556429</v>
      </c>
      <c r="K99" s="10">
        <v>125</v>
      </c>
      <c r="L99" s="16">
        <v>1548.3923884514429</v>
      </c>
      <c r="M99" s="16">
        <v>678.31364829396398</v>
      </c>
      <c r="N99" s="16">
        <v>6.1132983377077856</v>
      </c>
      <c r="O99" s="16">
        <v>21.493317248459952</v>
      </c>
      <c r="P99" s="16">
        <v>21.786825347408826</v>
      </c>
      <c r="Q99" s="16">
        <v>1.1573210666946088</v>
      </c>
      <c r="R99" s="16">
        <v>5.3120225101187248</v>
      </c>
      <c r="S99" s="16">
        <v>20.382506871449586</v>
      </c>
      <c r="T99" s="20" t="s">
        <v>33</v>
      </c>
      <c r="U99" s="10">
        <v>3</v>
      </c>
      <c r="V99" s="20" t="s">
        <v>144</v>
      </c>
      <c r="W99" s="10">
        <v>4</v>
      </c>
      <c r="X99" s="20" t="s">
        <v>144</v>
      </c>
      <c r="Y99" s="10">
        <v>4</v>
      </c>
      <c r="Z99" s="20" t="s">
        <v>123</v>
      </c>
      <c r="AA99" s="15">
        <v>4</v>
      </c>
      <c r="AB99" s="11">
        <v>93.206952437086954</v>
      </c>
      <c r="AC99" s="10">
        <v>6.4430475629130513</v>
      </c>
      <c r="AD99" s="19">
        <v>0.35</v>
      </c>
      <c r="AE99" s="12">
        <v>2149.3317248459953</v>
      </c>
      <c r="AF99" s="10">
        <v>2459.4234853675352</v>
      </c>
      <c r="AG99" s="10">
        <v>1452.4550231605883</v>
      </c>
      <c r="AH99" s="10">
        <v>293.53800412268851</v>
      </c>
      <c r="AI99" s="10">
        <v>1.8825221431105152</v>
      </c>
      <c r="AJ99" s="10"/>
      <c r="AK99" s="10"/>
      <c r="AL99" s="10"/>
      <c r="AM99" s="10"/>
      <c r="AN99" s="10">
        <v>21.493317248459952</v>
      </c>
      <c r="AO99" s="10">
        <v>5.3338895914194984</v>
      </c>
      <c r="AP99" s="10">
        <v>11.167185162124118</v>
      </c>
      <c r="AQ99" s="10">
        <v>111.47500000000001</v>
      </c>
      <c r="AR99" s="10"/>
      <c r="AS99" s="10"/>
      <c r="AT99" s="10">
        <v>18.386226898738787</v>
      </c>
      <c r="AU99" s="10">
        <v>1</v>
      </c>
      <c r="AV99" s="16"/>
      <c r="AW99" s="19">
        <v>368.9135228051303</v>
      </c>
      <c r="AX99" s="1" t="s">
        <v>120</v>
      </c>
      <c r="AY99" s="23">
        <v>14.7076115485564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93.206952437086954</v>
      </c>
      <c r="BG99" s="24">
        <v>6.4430475629130513</v>
      </c>
      <c r="BH99" s="24">
        <v>0.35</v>
      </c>
      <c r="BI99" s="21"/>
      <c r="BJ99" s="25">
        <f t="shared" ca="1" si="11"/>
        <v>0.86595127461166221</v>
      </c>
      <c r="BK99" s="24">
        <f t="shared" ca="1" si="12"/>
        <v>53.178784997161671</v>
      </c>
      <c r="BL99" s="23">
        <f t="shared" si="13"/>
        <v>5.5077404081977601</v>
      </c>
      <c r="BM99" s="23">
        <f t="shared" ca="1" si="14"/>
        <v>2.6244743119880001</v>
      </c>
      <c r="BN99" s="22">
        <f t="shared" si="15"/>
        <v>2.9046803458135639</v>
      </c>
      <c r="BO99" s="21"/>
      <c r="BP99" s="2"/>
    </row>
    <row r="100" spans="1:68" x14ac:dyDescent="0.2">
      <c r="A100">
        <v>4.3499999999999996</v>
      </c>
      <c r="B100">
        <v>2.02</v>
      </c>
      <c r="C100">
        <v>0.22220000000000001</v>
      </c>
      <c r="D100">
        <v>5.8279999999999998E-2</v>
      </c>
      <c r="E100">
        <v>2.8600000000000001E-3</v>
      </c>
      <c r="F100">
        <v>1.70903</v>
      </c>
      <c r="G100">
        <v>2.0247299999999999</v>
      </c>
      <c r="H100" s="21"/>
      <c r="I100" s="17">
        <f t="shared" si="9"/>
        <v>14.271653543307085</v>
      </c>
      <c r="J100" s="16">
        <f t="shared" si="10"/>
        <v>-14.871653543307085</v>
      </c>
      <c r="K100" s="10">
        <v>125</v>
      </c>
      <c r="L100" s="16">
        <v>1568.8976377952749</v>
      </c>
      <c r="M100" s="16">
        <v>688.58267716535511</v>
      </c>
      <c r="N100" s="16">
        <v>6.1843832020997365</v>
      </c>
      <c r="O100" s="16">
        <v>21.371421971252566</v>
      </c>
      <c r="P100" s="16">
        <v>21.660655119540987</v>
      </c>
      <c r="Q100" s="16">
        <v>1.2019756273903703</v>
      </c>
      <c r="R100" s="16">
        <v>5.5491194553299437</v>
      </c>
      <c r="S100" s="16">
        <v>20.085635297806903</v>
      </c>
      <c r="T100" s="20" t="s">
        <v>33</v>
      </c>
      <c r="U100" s="10">
        <v>3</v>
      </c>
      <c r="V100" s="20" t="s">
        <v>144</v>
      </c>
      <c r="W100" s="10">
        <v>4</v>
      </c>
      <c r="X100" s="20" t="s">
        <v>144</v>
      </c>
      <c r="Y100" s="10">
        <v>4</v>
      </c>
      <c r="Z100" s="20" t="s">
        <v>123</v>
      </c>
      <c r="AA100" s="15">
        <v>4</v>
      </c>
      <c r="AB100" s="11">
        <v>97.81</v>
      </c>
      <c r="AC100" s="10">
        <v>1.8400000000000034</v>
      </c>
      <c r="AD100" s="19">
        <v>0.35</v>
      </c>
      <c r="AE100" s="12">
        <v>2137.1421971252566</v>
      </c>
      <c r="AF100" s="10">
        <v>2443.3737380099169</v>
      </c>
      <c r="AG100" s="10">
        <v>1444.0436746360658</v>
      </c>
      <c r="AH100" s="10">
        <v>285.96861454026168</v>
      </c>
      <c r="AI100" s="10">
        <v>1.8020877150869359</v>
      </c>
      <c r="AJ100" s="10"/>
      <c r="AK100" s="10"/>
      <c r="AL100" s="10"/>
      <c r="AM100" s="10"/>
      <c r="AN100" s="10">
        <v>21.371421971252566</v>
      </c>
      <c r="AO100" s="10">
        <v>5.3533802762264333</v>
      </c>
      <c r="AP100" s="10">
        <v>11.10830572245246</v>
      </c>
      <c r="AQ100" s="10">
        <v>111.47500000000001</v>
      </c>
      <c r="AR100" s="10"/>
      <c r="AS100" s="10"/>
      <c r="AT100" s="10">
        <v>17.97012218583826</v>
      </c>
      <c r="AU100" s="10">
        <v>1</v>
      </c>
      <c r="AV100" s="16"/>
      <c r="AW100" s="19">
        <v>366.50606070148751</v>
      </c>
      <c r="AX100" s="1" t="s">
        <v>120</v>
      </c>
      <c r="AY100" s="23">
        <v>14.871653543307101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97.81</v>
      </c>
      <c r="BG100" s="24">
        <v>1.8400000000000034</v>
      </c>
      <c r="BH100" s="24">
        <v>0.35</v>
      </c>
      <c r="BI100" s="21"/>
      <c r="BJ100" s="25">
        <f t="shared" ca="1" si="11"/>
        <v>0.87296547679480052</v>
      </c>
      <c r="BK100" s="24">
        <f t="shared" ca="1" si="12"/>
        <v>52.563514071917297</v>
      </c>
      <c r="BL100" s="23">
        <f t="shared" si="13"/>
        <v>5.7576343617246621</v>
      </c>
      <c r="BM100" s="23">
        <f t="shared" ca="1" si="14"/>
        <v>2.6422474751220473</v>
      </c>
      <c r="BN100" s="22">
        <f t="shared" si="15"/>
        <v>2.9192801211820312</v>
      </c>
      <c r="BO100" s="21"/>
      <c r="BP100" s="2"/>
    </row>
    <row r="101" spans="1:68" x14ac:dyDescent="0.2">
      <c r="A101">
        <v>4.4000000000000004</v>
      </c>
      <c r="B101">
        <v>2.02</v>
      </c>
      <c r="C101">
        <v>0.22298999999999999</v>
      </c>
      <c r="D101">
        <v>5.8250000000000003E-2</v>
      </c>
      <c r="E101">
        <v>1.65E-3</v>
      </c>
      <c r="F101">
        <v>1.70905</v>
      </c>
      <c r="G101">
        <v>2.0242499999999999</v>
      </c>
      <c r="H101" s="21"/>
      <c r="I101" s="17">
        <f t="shared" si="9"/>
        <v>14.435695538057743</v>
      </c>
      <c r="J101" s="16">
        <f t="shared" si="10"/>
        <v>-15.035695538057743</v>
      </c>
      <c r="K101" s="10">
        <v>125</v>
      </c>
      <c r="L101" s="16">
        <v>1589.4028871391072</v>
      </c>
      <c r="M101" s="16">
        <v>698.85170603674635</v>
      </c>
      <c r="N101" s="16">
        <v>6.2554680664916891</v>
      </c>
      <c r="O101" s="16">
        <v>21.580763860369604</v>
      </c>
      <c r="P101" s="16">
        <v>21.865336927307439</v>
      </c>
      <c r="Q101" s="16">
        <v>1.2017623094252632</v>
      </c>
      <c r="R101" s="16">
        <v>5.496198450637146</v>
      </c>
      <c r="S101" s="16">
        <v>19.762018537349558</v>
      </c>
      <c r="T101" s="20" t="s">
        <v>33</v>
      </c>
      <c r="U101" s="10">
        <v>3</v>
      </c>
      <c r="V101" s="20" t="s">
        <v>144</v>
      </c>
      <c r="W101" s="10">
        <v>4</v>
      </c>
      <c r="X101" s="20" t="s">
        <v>144</v>
      </c>
      <c r="Y101" s="10">
        <v>4</v>
      </c>
      <c r="Z101" s="20" t="s">
        <v>123</v>
      </c>
      <c r="AA101" s="15">
        <v>4</v>
      </c>
      <c r="AB101" s="11">
        <v>97.81</v>
      </c>
      <c r="AC101" s="10">
        <v>1.8400000000000034</v>
      </c>
      <c r="AD101" s="19">
        <v>0.35</v>
      </c>
      <c r="AE101" s="12">
        <v>2158.0763860369602</v>
      </c>
      <c r="AF101" s="10">
        <v>2466.2477595504502</v>
      </c>
      <c r="AG101" s="10">
        <v>1457.6891284871626</v>
      </c>
      <c r="AH101" s="10">
        <v>277.84903825764758</v>
      </c>
      <c r="AI101" s="10">
        <v>1.8194393979425454</v>
      </c>
      <c r="AJ101" s="10"/>
      <c r="AK101" s="10"/>
      <c r="AL101" s="10"/>
      <c r="AM101" s="10"/>
      <c r="AN101" s="10">
        <v>21.580763860369604</v>
      </c>
      <c r="AO101" s="10">
        <v>5.4001150393227855</v>
      </c>
      <c r="AP101" s="10">
        <v>11.203823899410139</v>
      </c>
      <c r="AQ101" s="10">
        <v>111.47500000000001</v>
      </c>
      <c r="AR101" s="10"/>
      <c r="AS101" s="10"/>
      <c r="AT101" s="10">
        <v>17.862765091463004</v>
      </c>
      <c r="AU101" s="10">
        <v>1</v>
      </c>
      <c r="AV101" s="16"/>
      <c r="AW101" s="19">
        <v>369.9371639325675</v>
      </c>
      <c r="AX101" s="1" t="s">
        <v>120</v>
      </c>
      <c r="AY101" s="23">
        <v>15.0356955380577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97.81</v>
      </c>
      <c r="BG101" s="24">
        <v>1.8400000000000034</v>
      </c>
      <c r="BH101" s="24">
        <v>0.35</v>
      </c>
      <c r="BI101" s="21"/>
      <c r="BJ101" s="25">
        <f t="shared" ca="1" si="11"/>
        <v>0.87249498556667993</v>
      </c>
      <c r="BK101" s="24">
        <f t="shared" ca="1" si="12"/>
        <v>52.344547792020848</v>
      </c>
      <c r="BL101" s="23">
        <f t="shared" si="13"/>
        <v>5.7034934250216223</v>
      </c>
      <c r="BM101" s="23">
        <f t="shared" ca="1" si="14"/>
        <v>2.6403757736596143</v>
      </c>
      <c r="BN101" s="22">
        <f t="shared" si="15"/>
        <v>2.913458272397925</v>
      </c>
      <c r="BO101" s="21"/>
      <c r="BP101" s="2"/>
    </row>
    <row r="102" spans="1:68" x14ac:dyDescent="0.2">
      <c r="A102">
        <v>4.45</v>
      </c>
      <c r="B102">
        <v>2.02</v>
      </c>
      <c r="C102">
        <v>0.22313</v>
      </c>
      <c r="D102">
        <v>5.7959999999999998E-2</v>
      </c>
      <c r="E102">
        <v>1.1100000000000001E-3</v>
      </c>
      <c r="F102">
        <v>1.70835</v>
      </c>
      <c r="G102">
        <v>2.0251800000000002</v>
      </c>
      <c r="H102" s="21"/>
      <c r="I102" s="17">
        <f t="shared" si="9"/>
        <v>14.599737532808399</v>
      </c>
      <c r="J102" s="16">
        <f t="shared" si="10"/>
        <v>-15.199737532808399</v>
      </c>
      <c r="K102" s="10">
        <v>125</v>
      </c>
      <c r="L102" s="16">
        <v>1609.9081364829392</v>
      </c>
      <c r="M102" s="16">
        <v>709.12073490813748</v>
      </c>
      <c r="N102" s="16">
        <v>6.3265529308836399</v>
      </c>
      <c r="O102" s="16">
        <v>21.617862422997941</v>
      </c>
      <c r="P102" s="16">
        <v>21.900355784209069</v>
      </c>
      <c r="Q102" s="16">
        <v>1.1997002357625608</v>
      </c>
      <c r="R102" s="16">
        <v>5.477994273625395</v>
      </c>
      <c r="S102" s="16">
        <v>19.617594528550413</v>
      </c>
      <c r="T102" s="20" t="s">
        <v>33</v>
      </c>
      <c r="U102" s="10">
        <v>3</v>
      </c>
      <c r="V102" s="20" t="s">
        <v>144</v>
      </c>
      <c r="W102" s="10">
        <v>4</v>
      </c>
      <c r="X102" s="20" t="s">
        <v>144</v>
      </c>
      <c r="Y102" s="10">
        <v>4</v>
      </c>
      <c r="Z102" s="20" t="s">
        <v>123</v>
      </c>
      <c r="AA102" s="15">
        <v>4</v>
      </c>
      <c r="AB102" s="11">
        <v>97.454049869792144</v>
      </c>
      <c r="AC102" s="10">
        <v>2.1959501302078621</v>
      </c>
      <c r="AD102" s="19">
        <v>0.35</v>
      </c>
      <c r="AE102" s="12">
        <v>2161.7862422997941</v>
      </c>
      <c r="AF102" s="10">
        <v>2469.1614339304169</v>
      </c>
      <c r="AG102" s="10">
        <v>1460.0237189472714</v>
      </c>
      <c r="AH102" s="10">
        <v>273.41571286628789</v>
      </c>
      <c r="AI102" s="10">
        <v>1.8254856614484727</v>
      </c>
      <c r="AJ102" s="10"/>
      <c r="AK102" s="10"/>
      <c r="AL102" s="10"/>
      <c r="AM102" s="10"/>
      <c r="AN102" s="10">
        <v>21.617862422997941</v>
      </c>
      <c r="AO102" s="10">
        <v>5.4156798199251828</v>
      </c>
      <c r="AP102" s="10">
        <v>11.2201660326309</v>
      </c>
      <c r="AQ102" s="10">
        <v>111.47500000000001</v>
      </c>
      <c r="AR102" s="10"/>
      <c r="AS102" s="10"/>
      <c r="AT102" s="10">
        <v>17.609095262523052</v>
      </c>
      <c r="AU102" s="10">
        <v>1</v>
      </c>
      <c r="AV102" s="16"/>
      <c r="AW102" s="19">
        <v>370.37421508956254</v>
      </c>
      <c r="AX102" s="1" t="s">
        <v>120</v>
      </c>
      <c r="AY102" s="23">
        <v>15.199737532808401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97.454049869792144</v>
      </c>
      <c r="BG102" s="24">
        <v>2.1959501302078621</v>
      </c>
      <c r="BH102" s="24">
        <v>0.35</v>
      </c>
      <c r="BI102" s="21"/>
      <c r="BJ102" s="25">
        <f t="shared" ca="1" si="11"/>
        <v>0.87352475814927977</v>
      </c>
      <c r="BK102" s="24">
        <f t="shared" ca="1" si="12"/>
        <v>51.80169893374115</v>
      </c>
      <c r="BL102" s="23">
        <f t="shared" si="13"/>
        <v>5.6870224701835363</v>
      </c>
      <c r="BM102" s="23">
        <f t="shared" ca="1" si="14"/>
        <v>2.6424417724877864</v>
      </c>
      <c r="BN102" s="22">
        <f t="shared" si="15"/>
        <v>2.9119747983839819</v>
      </c>
      <c r="BO102" s="21"/>
      <c r="BP102" s="2"/>
    </row>
    <row r="103" spans="1:68" x14ac:dyDescent="0.2">
      <c r="A103">
        <v>4.5</v>
      </c>
      <c r="B103">
        <v>1.98</v>
      </c>
      <c r="C103">
        <v>0.22170999999999999</v>
      </c>
      <c r="D103">
        <v>6.2530000000000002E-2</v>
      </c>
      <c r="E103">
        <v>2.5100000000000001E-3</v>
      </c>
      <c r="F103">
        <v>1.7146999999999999</v>
      </c>
      <c r="G103">
        <v>2.0301499999999999</v>
      </c>
      <c r="H103" s="21"/>
      <c r="I103" s="17">
        <f t="shared" si="9"/>
        <v>14.763779527559054</v>
      </c>
      <c r="J103" s="16">
        <f t="shared" si="10"/>
        <v>-15.363779527559053</v>
      </c>
      <c r="K103" s="10">
        <v>125</v>
      </c>
      <c r="L103" s="16">
        <v>1630.413385826771</v>
      </c>
      <c r="M103" s="16">
        <v>719.38976377952849</v>
      </c>
      <c r="N103" s="16">
        <v>6.3976377952755898</v>
      </c>
      <c r="O103" s="16">
        <v>21.241577002053379</v>
      </c>
      <c r="P103" s="16">
        <v>21.529462192926339</v>
      </c>
      <c r="Q103" s="16">
        <v>1.2321956724472152</v>
      </c>
      <c r="R103" s="16">
        <v>5.7232998270252287</v>
      </c>
      <c r="S103" s="16">
        <v>19.992027143955603</v>
      </c>
      <c r="T103" s="20" t="s">
        <v>33</v>
      </c>
      <c r="U103" s="10">
        <v>3</v>
      </c>
      <c r="V103" s="20" t="s">
        <v>144</v>
      </c>
      <c r="W103" s="10">
        <v>4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97.81</v>
      </c>
      <c r="AC103" s="10">
        <v>1.8400000000000034</v>
      </c>
      <c r="AD103" s="19">
        <v>0.35</v>
      </c>
      <c r="AE103" s="12">
        <v>2124.1577002053377</v>
      </c>
      <c r="AF103" s="10">
        <v>2424.3207026416349</v>
      </c>
      <c r="AG103" s="10">
        <v>1435.2974795284226</v>
      </c>
      <c r="AH103" s="10">
        <v>279.65600945856028</v>
      </c>
      <c r="AI103" s="10">
        <v>1.7472437758337136</v>
      </c>
      <c r="AJ103" s="10"/>
      <c r="AK103" s="10"/>
      <c r="AL103" s="10"/>
      <c r="AM103" s="10"/>
      <c r="AN103" s="10">
        <v>21.241577002053379</v>
      </c>
      <c r="AO103" s="10">
        <v>5.3830367080221553</v>
      </c>
      <c r="AP103" s="10">
        <v>11.047082356698958</v>
      </c>
      <c r="AQ103" s="10">
        <v>111.47500000000001</v>
      </c>
      <c r="AR103" s="10"/>
      <c r="AS103" s="10"/>
      <c r="AT103" s="10">
        <v>17.010929896457593</v>
      </c>
      <c r="AU103" s="10">
        <v>1</v>
      </c>
      <c r="AV103" s="16"/>
      <c r="AW103" s="19">
        <v>363.64810539624528</v>
      </c>
      <c r="AX103" s="1" t="s">
        <v>120</v>
      </c>
      <c r="AY103" s="23">
        <v>15.3637795275591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11"/>
        <v>0.88173888072294826</v>
      </c>
      <c r="BK103" s="24">
        <f t="shared" ca="1" si="12"/>
        <v>50.678839209062332</v>
      </c>
      <c r="BL103" s="23">
        <f t="shared" si="13"/>
        <v>5.9485395091628792</v>
      </c>
      <c r="BM103" s="23">
        <f t="shared" ca="1" si="14"/>
        <v>2.6633643329723067</v>
      </c>
      <c r="BN103" s="22">
        <f t="shared" si="15"/>
        <v>2.9302745316370054</v>
      </c>
      <c r="BO103" s="21"/>
      <c r="BP103" s="2"/>
    </row>
    <row r="104" spans="1:68" x14ac:dyDescent="0.2">
      <c r="A104">
        <v>4.55</v>
      </c>
      <c r="B104">
        <v>2.02</v>
      </c>
      <c r="C104">
        <v>0.21876000000000001</v>
      </c>
      <c r="D104">
        <v>5.3879999999999997E-2</v>
      </c>
      <c r="E104">
        <v>3.3E-4</v>
      </c>
      <c r="F104">
        <v>1.7121999999999999</v>
      </c>
      <c r="G104">
        <v>2.03105</v>
      </c>
      <c r="H104" s="21"/>
      <c r="I104" s="17">
        <f t="shared" si="9"/>
        <v>14.92782152230971</v>
      </c>
      <c r="J104" s="16">
        <f t="shared" si="10"/>
        <v>-15.52782152230971</v>
      </c>
      <c r="K104" s="10">
        <v>125</v>
      </c>
      <c r="L104" s="16">
        <v>1650.918635170603</v>
      </c>
      <c r="M104" s="16">
        <v>729.65879265091962</v>
      </c>
      <c r="N104" s="16">
        <v>6.4687226596675407</v>
      </c>
      <c r="O104" s="16">
        <v>20.459857289527722</v>
      </c>
      <c r="P104" s="16">
        <v>20.739346631355826</v>
      </c>
      <c r="Q104" s="16">
        <v>1.1706889925079897</v>
      </c>
      <c r="R104" s="16">
        <v>5.6447727757152419</v>
      </c>
      <c r="S104" s="16">
        <v>19.408982071396096</v>
      </c>
      <c r="T104" s="20" t="s">
        <v>33</v>
      </c>
      <c r="U104" s="10">
        <v>3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97.81</v>
      </c>
      <c r="AC104" s="10">
        <v>1.8400000000000034</v>
      </c>
      <c r="AD104" s="19">
        <v>0.35</v>
      </c>
      <c r="AE104" s="12">
        <v>2045.9857289527722</v>
      </c>
      <c r="AF104" s="10">
        <v>2330.1597395542904</v>
      </c>
      <c r="AG104" s="10">
        <v>1382.623108757055</v>
      </c>
      <c r="AH104" s="10">
        <v>266.19962218413025</v>
      </c>
      <c r="AI104" s="10">
        <v>1.7715504941176154</v>
      </c>
      <c r="AJ104" s="10"/>
      <c r="AK104" s="10"/>
      <c r="AL104" s="10"/>
      <c r="AM104" s="10"/>
      <c r="AN104" s="10">
        <v>20.459857289527722</v>
      </c>
      <c r="AO104" s="10">
        <v>5.2118379778505632</v>
      </c>
      <c r="AP104" s="10">
        <v>10.678361761299385</v>
      </c>
      <c r="AQ104" s="10">
        <v>111.47500000000001</v>
      </c>
      <c r="AR104" s="10"/>
      <c r="AS104" s="10"/>
      <c r="AT104" s="10">
        <v>16.073390217135902</v>
      </c>
      <c r="AU104" s="10">
        <v>1</v>
      </c>
      <c r="AV104" s="16"/>
      <c r="AW104" s="19">
        <v>349.52396093314354</v>
      </c>
      <c r="AX104" s="1" t="s">
        <v>120</v>
      </c>
      <c r="AY104" s="23">
        <v>15.527821522309701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0.88576560458262632</v>
      </c>
      <c r="BK104" s="24">
        <f t="shared" ca="1" si="12"/>
        <v>48.322680429880229</v>
      </c>
      <c r="BL104" s="23">
        <f t="shared" si="13"/>
        <v>5.878756739265337</v>
      </c>
      <c r="BM104" s="23">
        <f t="shared" ca="1" si="14"/>
        <v>2.6732963456510777</v>
      </c>
      <c r="BN104" s="22">
        <f t="shared" si="15"/>
        <v>2.9382476180231731</v>
      </c>
      <c r="BO104" s="21"/>
      <c r="BP104" s="2"/>
    </row>
    <row r="105" spans="1:68" x14ac:dyDescent="0.2">
      <c r="A105">
        <v>4.5999999999999996</v>
      </c>
      <c r="B105">
        <v>0.57999999999999996</v>
      </c>
      <c r="C105">
        <v>0.21845999999999999</v>
      </c>
      <c r="D105">
        <v>4.9739999999999999E-2</v>
      </c>
      <c r="E105">
        <v>1.25E-3</v>
      </c>
      <c r="F105">
        <v>1.71275</v>
      </c>
      <c r="G105">
        <v>2.0345300000000002</v>
      </c>
      <c r="H105" s="21"/>
      <c r="I105" s="17">
        <f t="shared" si="9"/>
        <v>15.091863517060366</v>
      </c>
      <c r="J105" s="16">
        <f t="shared" si="10"/>
        <v>-15.691863517060366</v>
      </c>
      <c r="K105" s="10">
        <v>125</v>
      </c>
      <c r="L105" s="16">
        <v>1671.423884514435</v>
      </c>
      <c r="M105" s="16">
        <v>739.92782152231075</v>
      </c>
      <c r="N105" s="16">
        <v>6.5398075240594924</v>
      </c>
      <c r="O105" s="16">
        <v>20.380360369609846</v>
      </c>
      <c r="P105" s="16">
        <v>20.663392913787156</v>
      </c>
      <c r="Q105" s="16">
        <v>1.1412511133232044</v>
      </c>
      <c r="R105" s="16">
        <v>5.5230576995984615</v>
      </c>
      <c r="S105" s="16">
        <v>19.655037790090933</v>
      </c>
      <c r="T105" s="20" t="s">
        <v>33</v>
      </c>
      <c r="U105" s="10">
        <v>3</v>
      </c>
      <c r="V105" s="20" t="s">
        <v>144</v>
      </c>
      <c r="W105" s="10">
        <v>4</v>
      </c>
      <c r="X105" s="20" t="s">
        <v>144</v>
      </c>
      <c r="Y105" s="10">
        <v>4</v>
      </c>
      <c r="Z105" s="20" t="s">
        <v>123</v>
      </c>
      <c r="AA105" s="15">
        <v>4</v>
      </c>
      <c r="AB105" s="11">
        <v>97.81</v>
      </c>
      <c r="AC105" s="10">
        <v>1.8400000000000034</v>
      </c>
      <c r="AD105" s="19">
        <v>0.35</v>
      </c>
      <c r="AE105" s="12">
        <v>2038.0360369609848</v>
      </c>
      <c r="AF105" s="10">
        <v>2320.0178169377509</v>
      </c>
      <c r="AG105" s="10">
        <v>1377.5595275858104</v>
      </c>
      <c r="AH105" s="10">
        <v>269.79902261550393</v>
      </c>
      <c r="AI105" s="10">
        <v>1.8105912601143064</v>
      </c>
      <c r="AJ105" s="10"/>
      <c r="AK105" s="10"/>
      <c r="AL105" s="10"/>
      <c r="AM105" s="10"/>
      <c r="AN105" s="10">
        <v>20.380360369609846</v>
      </c>
      <c r="AO105" s="10">
        <v>5.1883706567137295</v>
      </c>
      <c r="AP105" s="10">
        <v>10.642916693100673</v>
      </c>
      <c r="AQ105" s="10">
        <v>111.47500000000001</v>
      </c>
      <c r="AR105" s="10"/>
      <c r="AS105" s="10"/>
      <c r="AT105" s="10">
        <v>15.763597726763589</v>
      </c>
      <c r="AU105" s="10">
        <v>1</v>
      </c>
      <c r="AV105" s="16"/>
      <c r="AW105" s="19">
        <v>348.00267254066262</v>
      </c>
      <c r="AX105" s="1" t="s">
        <v>120</v>
      </c>
      <c r="AY105" s="23">
        <v>15.6918635170604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0.88531653319273307</v>
      </c>
      <c r="BK105" s="24">
        <f t="shared" ca="1" si="12"/>
        <v>47.499103740510733</v>
      </c>
      <c r="BL105" s="23">
        <f t="shared" si="13"/>
        <v>5.755847670546534</v>
      </c>
      <c r="BM105" s="23">
        <f t="shared" ca="1" si="14"/>
        <v>2.6714808642364858</v>
      </c>
      <c r="BN105" s="22">
        <f t="shared" si="15"/>
        <v>2.9330876504531966</v>
      </c>
      <c r="BO105" s="21"/>
      <c r="BP105" s="2"/>
    </row>
    <row r="106" spans="1:68" x14ac:dyDescent="0.2">
      <c r="A106">
        <v>4.6500000000000004</v>
      </c>
      <c r="B106">
        <v>2.02</v>
      </c>
      <c r="C106">
        <v>0.21587000000000001</v>
      </c>
      <c r="D106">
        <v>4.0169999999999997E-2</v>
      </c>
      <c r="E106">
        <v>-1.6299999999999999E-3</v>
      </c>
      <c r="F106">
        <v>1.7129000000000001</v>
      </c>
      <c r="G106">
        <v>2.0362</v>
      </c>
      <c r="H106" s="21"/>
      <c r="I106" s="17">
        <f t="shared" si="9"/>
        <v>15.255905511811024</v>
      </c>
      <c r="J106" s="16">
        <f t="shared" si="10"/>
        <v>-15.855905511811024</v>
      </c>
      <c r="K106" s="10">
        <v>125</v>
      </c>
      <c r="L106" s="16">
        <v>1691.9291338582673</v>
      </c>
      <c r="M106" s="16">
        <v>750.19685039370199</v>
      </c>
      <c r="N106" s="16">
        <v>6.6108923884514432</v>
      </c>
      <c r="O106" s="16">
        <v>19.694036960985628</v>
      </c>
      <c r="P106" s="16">
        <v>19.965977741287162</v>
      </c>
      <c r="Q106" s="16">
        <v>1.0732026824540264</v>
      </c>
      <c r="R106" s="16">
        <v>5.3751571616489215</v>
      </c>
      <c r="S106" s="16">
        <v>18.884776409828827</v>
      </c>
      <c r="T106" s="20" t="s">
        <v>33</v>
      </c>
      <c r="U106" s="10">
        <v>3</v>
      </c>
      <c r="V106" s="20" t="s">
        <v>144</v>
      </c>
      <c r="W106" s="10">
        <v>4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97.089242923782706</v>
      </c>
      <c r="AC106" s="10">
        <v>2.5607570762172998</v>
      </c>
      <c r="AD106" s="19">
        <v>0.35</v>
      </c>
      <c r="AE106" s="12">
        <v>1969.4036960985627</v>
      </c>
      <c r="AF106" s="10">
        <v>2236.7627819763497</v>
      </c>
      <c r="AG106" s="10">
        <v>1331.0651827524775</v>
      </c>
      <c r="AH106" s="10">
        <v>252.49132843976332</v>
      </c>
      <c r="AI106" s="10">
        <v>1.8604107190295305</v>
      </c>
      <c r="AJ106" s="10"/>
      <c r="AK106" s="10"/>
      <c r="AL106" s="10"/>
      <c r="AM106" s="10"/>
      <c r="AN106" s="10">
        <v>19.694036960985628</v>
      </c>
      <c r="AO106" s="10">
        <v>5.0269003332452167</v>
      </c>
      <c r="AP106" s="10">
        <v>10.317456279267342</v>
      </c>
      <c r="AQ106" s="10">
        <v>111.47500000000001</v>
      </c>
      <c r="AR106" s="10"/>
      <c r="AS106" s="10"/>
      <c r="AT106" s="10">
        <v>14.94918967577653</v>
      </c>
      <c r="AU106" s="10">
        <v>1</v>
      </c>
      <c r="AV106" s="16"/>
      <c r="AW106" s="19">
        <v>335.51441729645245</v>
      </c>
      <c r="AX106" s="1" t="s">
        <v>120</v>
      </c>
      <c r="AY106" s="23">
        <v>15.855905511811001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97.089242923782706</v>
      </c>
      <c r="BG106" s="24">
        <v>2.5607570762172998</v>
      </c>
      <c r="BH106" s="24">
        <v>0.35</v>
      </c>
      <c r="BI106" s="21"/>
      <c r="BJ106" s="25">
        <f t="shared" ca="1" si="11"/>
        <v>0.8876361128778526</v>
      </c>
      <c r="BK106" s="24">
        <f t="shared" ca="1" si="12"/>
        <v>45.357466123968869</v>
      </c>
      <c r="BL106" s="23">
        <f t="shared" si="13"/>
        <v>5.6129808733254709</v>
      </c>
      <c r="BM106" s="23">
        <f t="shared" ca="1" si="14"/>
        <v>2.6769321835437121</v>
      </c>
      <c r="BN106" s="22">
        <f t="shared" si="15"/>
        <v>2.9363442909523494</v>
      </c>
      <c r="BO106" s="21"/>
      <c r="BP106" s="2"/>
    </row>
    <row r="107" spans="1:68" x14ac:dyDescent="0.2">
      <c r="A107">
        <v>4.7</v>
      </c>
      <c r="B107">
        <v>2.02</v>
      </c>
      <c r="C107">
        <v>0.21584999999999999</v>
      </c>
      <c r="D107">
        <v>4.0250000000000001E-2</v>
      </c>
      <c r="E107">
        <v>-2.5100000000000001E-3</v>
      </c>
      <c r="F107">
        <v>1.7138800000000001</v>
      </c>
      <c r="G107">
        <v>2.0316000000000001</v>
      </c>
      <c r="H107" s="21"/>
      <c r="I107" s="17">
        <f t="shared" si="9"/>
        <v>15.41994750656168</v>
      </c>
      <c r="J107" s="16">
        <f t="shared" si="10"/>
        <v>-16.019947506561682</v>
      </c>
      <c r="K107" s="10">
        <v>125</v>
      </c>
      <c r="L107" s="16">
        <v>1712.4343832020993</v>
      </c>
      <c r="M107" s="16">
        <v>760.46587926509312</v>
      </c>
      <c r="N107" s="16">
        <v>6.6819772528433941</v>
      </c>
      <c r="O107" s="16">
        <v>19.688737166324429</v>
      </c>
      <c r="P107" s="16">
        <v>19.95728879655281</v>
      </c>
      <c r="Q107" s="16">
        <v>1.0737715303609785</v>
      </c>
      <c r="R107" s="16">
        <v>5.3803477080837219</v>
      </c>
      <c r="S107" s="16">
        <v>18.649418765859856</v>
      </c>
      <c r="T107" s="20" t="s">
        <v>33</v>
      </c>
      <c r="U107" s="10">
        <v>3</v>
      </c>
      <c r="V107" s="20" t="s">
        <v>144</v>
      </c>
      <c r="W107" s="10">
        <v>4</v>
      </c>
      <c r="X107" s="20" t="s">
        <v>144</v>
      </c>
      <c r="Y107" s="10">
        <v>4</v>
      </c>
      <c r="Z107" s="20" t="s">
        <v>123</v>
      </c>
      <c r="AA107" s="15">
        <v>4</v>
      </c>
      <c r="AB107" s="11">
        <v>97.21205007843902</v>
      </c>
      <c r="AC107" s="10">
        <v>2.4379499215609854</v>
      </c>
      <c r="AD107" s="19">
        <v>0.35</v>
      </c>
      <c r="AE107" s="12">
        <v>1968.8737166324431</v>
      </c>
      <c r="AF107" s="10">
        <v>2234.5343620462004</v>
      </c>
      <c r="AG107" s="10">
        <v>1330.4859197701874</v>
      </c>
      <c r="AH107" s="10">
        <v>246.1873682677672</v>
      </c>
      <c r="AI107" s="10">
        <v>1.8586159375862392</v>
      </c>
      <c r="AJ107" s="10"/>
      <c r="AK107" s="10"/>
      <c r="AL107" s="10"/>
      <c r="AM107" s="10"/>
      <c r="AN107" s="10">
        <v>19.688737166324429</v>
      </c>
      <c r="AO107" s="10">
        <v>5.0356371564438689</v>
      </c>
      <c r="AP107" s="10">
        <v>10.313401438391312</v>
      </c>
      <c r="AQ107" s="10">
        <v>111.47500000000001</v>
      </c>
      <c r="AR107" s="10"/>
      <c r="AS107" s="10"/>
      <c r="AT107" s="10">
        <v>14.718997143413903</v>
      </c>
      <c r="AU107" s="10">
        <v>1</v>
      </c>
      <c r="AV107" s="16"/>
      <c r="AW107" s="19">
        <v>335.18015430693009</v>
      </c>
      <c r="AX107" s="1" t="s">
        <v>120</v>
      </c>
      <c r="AY107" s="23">
        <v>16.019947506561699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97.21205007843902</v>
      </c>
      <c r="BG107" s="24">
        <v>2.4379499215609854</v>
      </c>
      <c r="BH107" s="24">
        <v>0.35</v>
      </c>
      <c r="BI107" s="21"/>
      <c r="BJ107" s="25">
        <f t="shared" ca="1" si="11"/>
        <v>0.88933331328076537</v>
      </c>
      <c r="BK107" s="24">
        <f t="shared" ca="1" si="12"/>
        <v>44.846956468325331</v>
      </c>
      <c r="BL107" s="23">
        <f t="shared" si="13"/>
        <v>5.6215250775910084</v>
      </c>
      <c r="BM107" s="23">
        <f t="shared" ca="1" si="14"/>
        <v>2.6807499614278241</v>
      </c>
      <c r="BN107" s="22">
        <f t="shared" si="15"/>
        <v>2.9367640381830462</v>
      </c>
      <c r="BO107" s="21"/>
      <c r="BP107" s="2"/>
    </row>
    <row r="108" spans="1:68" x14ac:dyDescent="0.2">
      <c r="A108">
        <v>4.75</v>
      </c>
      <c r="B108">
        <v>1.98</v>
      </c>
      <c r="C108">
        <v>0.21847</v>
      </c>
      <c r="D108">
        <v>2.9510000000000002E-2</v>
      </c>
      <c r="E108">
        <v>-2.1700000000000001E-3</v>
      </c>
      <c r="F108">
        <v>1.7133799999999999</v>
      </c>
      <c r="G108">
        <v>2.0382500000000001</v>
      </c>
      <c r="H108" s="21"/>
      <c r="I108" s="17">
        <f t="shared" si="9"/>
        <v>15.583989501312335</v>
      </c>
      <c r="J108" s="16">
        <f t="shared" si="10"/>
        <v>-16.183989501312336</v>
      </c>
      <c r="K108" s="10">
        <v>125</v>
      </c>
      <c r="L108" s="16">
        <v>1732.9396325459311</v>
      </c>
      <c r="M108" s="16">
        <v>770.73490813648414</v>
      </c>
      <c r="N108" s="16">
        <v>6.7530621172353449</v>
      </c>
      <c r="O108" s="16">
        <v>20.383010266940445</v>
      </c>
      <c r="P108" s="16">
        <v>20.652871341515272</v>
      </c>
      <c r="Q108" s="16">
        <v>0.99740369885262214</v>
      </c>
      <c r="R108" s="16">
        <v>4.8293706107958734</v>
      </c>
      <c r="S108" s="16">
        <v>18.740352401029686</v>
      </c>
      <c r="T108" s="20" t="s">
        <v>33</v>
      </c>
      <c r="U108" s="10">
        <v>3</v>
      </c>
      <c r="V108" s="20" t="s">
        <v>144</v>
      </c>
      <c r="W108" s="10">
        <v>4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81.902674648978532</v>
      </c>
      <c r="AC108" s="10">
        <v>16.353056360006349</v>
      </c>
      <c r="AD108" s="19">
        <v>1.744268991015121</v>
      </c>
      <c r="AE108" s="12">
        <v>2038.3010266940444</v>
      </c>
      <c r="AF108" s="10">
        <v>2315.1614114921472</v>
      </c>
      <c r="AG108" s="10">
        <v>1376.8580894343515</v>
      </c>
      <c r="AH108" s="10">
        <v>246.59568583805503</v>
      </c>
      <c r="AI108" s="10">
        <v>2.0706631993919418</v>
      </c>
      <c r="AJ108" s="10"/>
      <c r="AK108" s="10"/>
      <c r="AL108" s="10"/>
      <c r="AM108" s="10"/>
      <c r="AN108" s="10">
        <v>20.383010266940445</v>
      </c>
      <c r="AO108" s="10">
        <v>5.1121542345176607</v>
      </c>
      <c r="AP108" s="10">
        <v>10.638006626040461</v>
      </c>
      <c r="AQ108" s="10">
        <v>111.47500000000001</v>
      </c>
      <c r="AR108" s="10"/>
      <c r="AS108" s="10"/>
      <c r="AT108" s="10">
        <v>15.060615416903364</v>
      </c>
      <c r="AU108" s="10">
        <v>1</v>
      </c>
      <c r="AV108" s="16"/>
      <c r="AW108" s="19">
        <v>347.27421172382208</v>
      </c>
      <c r="AX108" s="1" t="s">
        <v>120</v>
      </c>
      <c r="AY108" s="23">
        <v>16.183989501312301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81.902674648978532</v>
      </c>
      <c r="BG108" s="24">
        <v>16.353056360006349</v>
      </c>
      <c r="BH108" s="24">
        <v>1.744268991015121</v>
      </c>
      <c r="BI108" s="21"/>
      <c r="BJ108" s="25">
        <f t="shared" ca="1" si="11"/>
        <v>0.87535138755125874</v>
      </c>
      <c r="BK108" s="24">
        <f t="shared" ca="1" si="12"/>
        <v>45.260290875612803</v>
      </c>
      <c r="BL108" s="23">
        <f t="shared" si="13"/>
        <v>5.0408544352048761</v>
      </c>
      <c r="BM108" s="23">
        <f t="shared" ca="1" si="14"/>
        <v>2.643415177284588</v>
      </c>
      <c r="BN108" s="22">
        <f t="shared" si="15"/>
        <v>2.8945842759686187</v>
      </c>
      <c r="BO108" s="21"/>
      <c r="BP108" s="2"/>
    </row>
    <row r="109" spans="1:68" x14ac:dyDescent="0.2">
      <c r="A109">
        <v>4.8</v>
      </c>
      <c r="B109">
        <v>0.43</v>
      </c>
      <c r="C109">
        <v>0.21618000000000001</v>
      </c>
      <c r="D109">
        <v>1.225E-2</v>
      </c>
      <c r="E109">
        <v>-1.9599999999999999E-3</v>
      </c>
      <c r="F109">
        <v>1.7128300000000001</v>
      </c>
      <c r="G109">
        <v>2.0388299999999999</v>
      </c>
      <c r="H109" s="21"/>
      <c r="I109" s="17">
        <f t="shared" si="9"/>
        <v>15.748031496062991</v>
      </c>
      <c r="J109" s="16">
        <f t="shared" si="10"/>
        <v>-16.34803149606299</v>
      </c>
      <c r="K109" s="10">
        <v>125</v>
      </c>
      <c r="L109" s="16">
        <v>1753.4448818897631</v>
      </c>
      <c r="M109" s="16">
        <v>781.00393700787527</v>
      </c>
      <c r="N109" s="16">
        <v>6.8241469816272957</v>
      </c>
      <c r="O109" s="16">
        <v>19.776183778234085</v>
      </c>
      <c r="P109" s="16">
        <v>20.046853627258187</v>
      </c>
      <c r="Q109" s="16">
        <v>0.8746747629276469</v>
      </c>
      <c r="R109" s="16">
        <v>4.3631523389701954</v>
      </c>
      <c r="S109" s="16">
        <v>18.796517293340465</v>
      </c>
      <c r="T109" s="20" t="s">
        <v>33</v>
      </c>
      <c r="U109" s="10">
        <v>3</v>
      </c>
      <c r="V109" s="20" t="s">
        <v>144</v>
      </c>
      <c r="W109" s="10">
        <v>4</v>
      </c>
      <c r="X109" s="20" t="s">
        <v>144</v>
      </c>
      <c r="Y109" s="10">
        <v>4</v>
      </c>
      <c r="Z109" s="20" t="s">
        <v>123</v>
      </c>
      <c r="AA109" s="15">
        <v>4</v>
      </c>
      <c r="AB109" s="11">
        <v>70.67286577645865</v>
      </c>
      <c r="AC109" s="10">
        <v>26.875801103743456</v>
      </c>
      <c r="AD109" s="19">
        <v>2.4513331197978925</v>
      </c>
      <c r="AE109" s="12">
        <v>1977.6183778234085</v>
      </c>
      <c r="AF109" s="10">
        <v>2242.6590186769708</v>
      </c>
      <c r="AG109" s="10">
        <v>1336.456908483879</v>
      </c>
      <c r="AH109" s="10">
        <v>246.28876069809948</v>
      </c>
      <c r="AI109" s="10">
        <v>2.2919208918477119</v>
      </c>
      <c r="AJ109" s="10"/>
      <c r="AK109" s="10"/>
      <c r="AL109" s="10"/>
      <c r="AM109" s="10"/>
      <c r="AN109" s="10">
        <v>19.776183778234085</v>
      </c>
      <c r="AO109" s="10">
        <v>4.9193916654090586</v>
      </c>
      <c r="AP109" s="10">
        <v>10.355198359387154</v>
      </c>
      <c r="AQ109" s="10">
        <v>111.47500000000001</v>
      </c>
      <c r="AR109" s="10"/>
      <c r="AS109" s="10"/>
      <c r="AT109" s="10">
        <v>14.362084901767476</v>
      </c>
      <c r="AU109" s="10">
        <v>1</v>
      </c>
      <c r="AV109" s="16"/>
      <c r="AW109" s="19">
        <v>336.39885280154562</v>
      </c>
      <c r="AX109" s="1" t="s">
        <v>120</v>
      </c>
      <c r="AY109" s="23">
        <v>16.348031496063001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70.67286577645865</v>
      </c>
      <c r="BG109" s="24">
        <v>26.875801103743456</v>
      </c>
      <c r="BH109" s="24">
        <v>2.4513331197978925</v>
      </c>
      <c r="BI109" s="21"/>
      <c r="BJ109" s="25">
        <f t="shared" ca="1" si="11"/>
        <v>0.86934008107511207</v>
      </c>
      <c r="BK109" s="24">
        <f t="shared" ca="1" si="12"/>
        <v>43.086073613177774</v>
      </c>
      <c r="BL109" s="23">
        <f t="shared" si="13"/>
        <v>4.5626957605388174</v>
      </c>
      <c r="BM109" s="23">
        <f t="shared" ca="1" si="14"/>
        <v>2.6270006536488579</v>
      </c>
      <c r="BN109" s="22">
        <f t="shared" si="15"/>
        <v>2.8756295510858507</v>
      </c>
      <c r="BO109" s="21"/>
      <c r="BP109" s="2"/>
    </row>
    <row r="110" spans="1:68" x14ac:dyDescent="0.2">
      <c r="A110">
        <v>4.8499999999999996</v>
      </c>
      <c r="B110">
        <v>1.98</v>
      </c>
      <c r="C110">
        <v>0.21237</v>
      </c>
      <c r="D110">
        <v>-8.1999999999999998E-4</v>
      </c>
      <c r="E110">
        <v>7.5000000000000002E-4</v>
      </c>
      <c r="F110">
        <v>1.7158</v>
      </c>
      <c r="G110">
        <v>2.0395300000000001</v>
      </c>
      <c r="H110" s="21"/>
      <c r="I110" s="17">
        <f t="shared" si="9"/>
        <v>15.912073490813647</v>
      </c>
      <c r="J110" s="16">
        <f t="shared" si="10"/>
        <v>-16.512073490813648</v>
      </c>
      <c r="K110" s="10">
        <v>125</v>
      </c>
      <c r="L110" s="16">
        <v>1773.9501312335951</v>
      </c>
      <c r="M110" s="16">
        <v>791.27296587926639</v>
      </c>
      <c r="N110" s="16">
        <v>6.8952318460192465</v>
      </c>
      <c r="O110" s="16">
        <v>18.766572895277204</v>
      </c>
      <c r="P110" s="16">
        <v>19.047679786003858</v>
      </c>
      <c r="Q110" s="16">
        <v>0.78173923612930263</v>
      </c>
      <c r="R110" s="16">
        <v>4.1041179026104837</v>
      </c>
      <c r="S110" s="16">
        <v>19.52131185601765</v>
      </c>
      <c r="T110" s="20" t="s">
        <v>122</v>
      </c>
      <c r="U110" s="10">
        <v>4</v>
      </c>
      <c r="V110" s="20" t="s">
        <v>144</v>
      </c>
      <c r="W110" s="10">
        <v>4</v>
      </c>
      <c r="X110" s="20" t="s">
        <v>144</v>
      </c>
      <c r="Y110" s="10">
        <v>4</v>
      </c>
      <c r="Z110" s="20" t="s">
        <v>123</v>
      </c>
      <c r="AA110" s="15">
        <v>4</v>
      </c>
      <c r="AB110" s="11">
        <v>65.53913260889351</v>
      </c>
      <c r="AC110" s="10">
        <v>31.690390512745807</v>
      </c>
      <c r="AD110" s="19">
        <v>2.7704768783606886</v>
      </c>
      <c r="AE110" s="12">
        <v>1876.6572895277204</v>
      </c>
      <c r="AF110" s="10">
        <v>2123.9029638621178</v>
      </c>
      <c r="AG110" s="10">
        <v>1269.8453190669238</v>
      </c>
      <c r="AH110" s="10">
        <v>259.73650306282428</v>
      </c>
      <c r="AI110" s="10">
        <v>2.4365771737793778</v>
      </c>
      <c r="AJ110" s="10"/>
      <c r="AK110" s="10"/>
      <c r="AL110" s="10"/>
      <c r="AM110" s="10"/>
      <c r="AN110" s="10">
        <v>12.511048596851468</v>
      </c>
      <c r="AO110" s="10">
        <v>4.676947157148617</v>
      </c>
      <c r="AP110" s="10">
        <v>9.888917233468467</v>
      </c>
      <c r="AQ110" s="10">
        <v>114.66</v>
      </c>
      <c r="AR110" s="10"/>
      <c r="AS110" s="10"/>
      <c r="AT110" s="10">
        <v>13.377413047812389</v>
      </c>
      <c r="AU110" s="10">
        <v>1</v>
      </c>
      <c r="AV110" s="16"/>
      <c r="AW110" s="19">
        <v>318.58544457931765</v>
      </c>
      <c r="AX110" s="1" t="s">
        <v>120</v>
      </c>
      <c r="AY110" s="23">
        <v>16.512073490813599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65.53913260889351</v>
      </c>
      <c r="BG110" s="24">
        <v>31.690390512745807</v>
      </c>
      <c r="BH110" s="24">
        <v>2.7704768783606886</v>
      </c>
      <c r="BI110" s="21"/>
      <c r="BJ110" s="25">
        <f t="shared" ca="1" si="11"/>
        <v>0.87025557393221309</v>
      </c>
      <c r="BK110" s="24">
        <f t="shared" ca="1" si="12"/>
        <v>40.392851554467391</v>
      </c>
      <c r="BL110" s="23">
        <f t="shared" si="13"/>
        <v>4.3045644327432324</v>
      </c>
      <c r="BM110" s="23">
        <f t="shared" ca="1" si="14"/>
        <v>2.6287667056909445</v>
      </c>
      <c r="BN110" s="22">
        <f t="shared" si="15"/>
        <v>2.875582500555887</v>
      </c>
      <c r="BO110" s="21"/>
      <c r="BP110" s="2"/>
    </row>
    <row r="111" spans="1:68" x14ac:dyDescent="0.2">
      <c r="A111">
        <v>4.9000000000000004</v>
      </c>
      <c r="B111">
        <v>2.02</v>
      </c>
      <c r="C111">
        <v>0.21526000000000001</v>
      </c>
      <c r="D111">
        <v>7.7000000000000002E-3</v>
      </c>
      <c r="E111">
        <v>4.4099999999999999E-3</v>
      </c>
      <c r="F111">
        <v>1.7156499999999999</v>
      </c>
      <c r="G111">
        <v>2.0402</v>
      </c>
      <c r="H111" s="21"/>
      <c r="I111" s="17">
        <f t="shared" si="9"/>
        <v>16.076115485564305</v>
      </c>
      <c r="J111" s="16">
        <f t="shared" si="10"/>
        <v>-16.676115485564306</v>
      </c>
      <c r="K111" s="10">
        <v>125</v>
      </c>
      <c r="L111" s="16">
        <v>1794.4553805774274</v>
      </c>
      <c r="M111" s="16">
        <v>801.54199475065764</v>
      </c>
      <c r="N111" s="16">
        <v>6.9663167104111983</v>
      </c>
      <c r="O111" s="16">
        <v>19.532393223819298</v>
      </c>
      <c r="P111" s="16">
        <v>19.827595897804748</v>
      </c>
      <c r="Q111" s="16">
        <v>0.84232153821973066</v>
      </c>
      <c r="R111" s="16">
        <v>4.2482282903142581</v>
      </c>
      <c r="S111" s="16">
        <v>20.500185693434069</v>
      </c>
      <c r="T111" s="20" t="s">
        <v>122</v>
      </c>
      <c r="U111" s="10">
        <v>4</v>
      </c>
      <c r="V111" s="20" t="s">
        <v>144</v>
      </c>
      <c r="W111" s="10">
        <v>4</v>
      </c>
      <c r="X111" s="20" t="s">
        <v>144</v>
      </c>
      <c r="Y111" s="10">
        <v>4</v>
      </c>
      <c r="Z111" s="20" t="s">
        <v>123</v>
      </c>
      <c r="AA111" s="15">
        <v>4</v>
      </c>
      <c r="AB111" s="11">
        <v>68.181986305183315</v>
      </c>
      <c r="AC111" s="10">
        <v>29.217914228657094</v>
      </c>
      <c r="AD111" s="19">
        <v>2.6000994661595982</v>
      </c>
      <c r="AE111" s="12">
        <v>1953.2393223819297</v>
      </c>
      <c r="AF111" s="10">
        <v>2214.4516094067039</v>
      </c>
      <c r="AG111" s="10">
        <v>1321.8397265203166</v>
      </c>
      <c r="AH111" s="10">
        <v>278.41101907932762</v>
      </c>
      <c r="AI111" s="10">
        <v>2.3539224628769326</v>
      </c>
      <c r="AJ111" s="10"/>
      <c r="AK111" s="10"/>
      <c r="AL111" s="10"/>
      <c r="AM111" s="10"/>
      <c r="AN111" s="10">
        <v>13.021595482546198</v>
      </c>
      <c r="AO111" s="10">
        <v>4.8730686773364909</v>
      </c>
      <c r="AP111" s="10">
        <v>10.252878085642216</v>
      </c>
      <c r="AQ111" s="10">
        <v>114.66</v>
      </c>
      <c r="AR111" s="10"/>
      <c r="AS111" s="10"/>
      <c r="AT111" s="10">
        <v>13.786490463725249</v>
      </c>
      <c r="AU111" s="10">
        <v>1</v>
      </c>
      <c r="AV111" s="16"/>
      <c r="AW111" s="19">
        <v>332.16774141100564</v>
      </c>
      <c r="AX111" s="1" t="s">
        <v>120</v>
      </c>
      <c r="AY111" s="23">
        <v>16.676115485564299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68.181986305183315</v>
      </c>
      <c r="BG111" s="24">
        <v>29.217914228657094</v>
      </c>
      <c r="BH111" s="24">
        <v>2.6000994661595982</v>
      </c>
      <c r="BI111" s="21"/>
      <c r="BJ111" s="25">
        <f t="shared" ca="1" si="11"/>
        <v>0.87077996750747877</v>
      </c>
      <c r="BK111" s="24">
        <f t="shared" ca="1" si="12"/>
        <v>41.656137320433494</v>
      </c>
      <c r="BL111" s="23">
        <f t="shared" si="13"/>
        <v>4.4495782067529923</v>
      </c>
      <c r="BM111" s="23">
        <f t="shared" ca="1" si="14"/>
        <v>2.6295062504316253</v>
      </c>
      <c r="BN111" s="22">
        <f t="shared" si="15"/>
        <v>2.8717997231778174</v>
      </c>
      <c r="BO111" s="21"/>
      <c r="BP111" s="2"/>
    </row>
    <row r="112" spans="1:68" x14ac:dyDescent="0.2">
      <c r="A112">
        <v>4.95</v>
      </c>
      <c r="B112">
        <v>1.98</v>
      </c>
      <c r="C112">
        <v>0.21981999999999999</v>
      </c>
      <c r="D112">
        <v>9.7900000000000001E-3</v>
      </c>
      <c r="E112">
        <v>4.8399999999999997E-3</v>
      </c>
      <c r="F112">
        <v>1.71495</v>
      </c>
      <c r="G112">
        <v>2.0410499999999998</v>
      </c>
      <c r="H112" s="21"/>
      <c r="I112" s="17">
        <f t="shared" si="9"/>
        <v>16.240157480314959</v>
      </c>
      <c r="J112" s="16">
        <f t="shared" si="10"/>
        <v>-16.840157480314961</v>
      </c>
      <c r="K112" s="10">
        <v>125</v>
      </c>
      <c r="L112" s="16">
        <v>1814.9606299212592</v>
      </c>
      <c r="M112" s="16">
        <v>811.81102362204865</v>
      </c>
      <c r="N112" s="16">
        <v>7.0374015748031491</v>
      </c>
      <c r="O112" s="16">
        <v>20.740746406570835</v>
      </c>
      <c r="P112" s="16">
        <v>21.037605142523848</v>
      </c>
      <c r="Q112" s="16">
        <v>0.85718268978886147</v>
      </c>
      <c r="R112" s="16">
        <v>4.074525992771945</v>
      </c>
      <c r="S112" s="16">
        <v>20.61518999673709</v>
      </c>
      <c r="T112" s="20" t="s">
        <v>122</v>
      </c>
      <c r="U112" s="10">
        <v>4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61.881237890162808</v>
      </c>
      <c r="AC112" s="10">
        <v>35.076684487992395</v>
      </c>
      <c r="AD112" s="19">
        <v>3.0420776218448013</v>
      </c>
      <c r="AE112" s="12">
        <v>2074.0746406570834</v>
      </c>
      <c r="AF112" s="10">
        <v>2355.5994470593132</v>
      </c>
      <c r="AG112" s="10">
        <v>1402.5070095015899</v>
      </c>
      <c r="AH112" s="10">
        <v>279.31450467978397</v>
      </c>
      <c r="AI112" s="10">
        <v>2.4542732130656724</v>
      </c>
      <c r="AJ112" s="10"/>
      <c r="AK112" s="10"/>
      <c r="AL112" s="10"/>
      <c r="AM112" s="10"/>
      <c r="AN112" s="10">
        <v>13.827164271047224</v>
      </c>
      <c r="AO112" s="10">
        <v>5.1053486985519667</v>
      </c>
      <c r="AP112" s="10">
        <v>10.817549066511129</v>
      </c>
      <c r="AQ112" s="10">
        <v>114.66</v>
      </c>
      <c r="AR112" s="10"/>
      <c r="AS112" s="10"/>
      <c r="AT112" s="10">
        <v>14.512793913297916</v>
      </c>
      <c r="AU112" s="10">
        <v>1</v>
      </c>
      <c r="AV112" s="16"/>
      <c r="AW112" s="19">
        <v>353.33991705889696</v>
      </c>
      <c r="AX112" s="1" t="s">
        <v>120</v>
      </c>
      <c r="AY112" s="23">
        <v>16.840157480315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61.881237890162808</v>
      </c>
      <c r="BG112" s="24">
        <v>35.076684487992395</v>
      </c>
      <c r="BH112" s="24">
        <v>3.0420776218448013</v>
      </c>
      <c r="BI112" s="21"/>
      <c r="BJ112" s="25">
        <f t="shared" ca="1" si="11"/>
        <v>0.8610747953588771</v>
      </c>
      <c r="BK112" s="24">
        <f t="shared" ca="1" si="12"/>
        <v>43.401651225568543</v>
      </c>
      <c r="BL112" s="23">
        <f t="shared" si="13"/>
        <v>4.2582085164974348</v>
      </c>
      <c r="BM112" s="23">
        <f t="shared" ca="1" si="14"/>
        <v>2.6033965413038875</v>
      </c>
      <c r="BN112" s="22">
        <f t="shared" si="15"/>
        <v>2.8404420456141786</v>
      </c>
      <c r="BO112" s="21"/>
      <c r="BP112" s="2"/>
    </row>
    <row r="113" spans="1:68" x14ac:dyDescent="0.2">
      <c r="A113">
        <v>5</v>
      </c>
      <c r="B113">
        <v>2.02</v>
      </c>
      <c r="C113">
        <v>0.22328000000000001</v>
      </c>
      <c r="D113">
        <v>1.966E-2</v>
      </c>
      <c r="E113">
        <v>5.5500000000000002E-3</v>
      </c>
      <c r="F113">
        <v>1.7123299999999999</v>
      </c>
      <c r="G113">
        <v>2.0392299999999999</v>
      </c>
      <c r="H113" s="21"/>
      <c r="I113" s="17">
        <f t="shared" si="9"/>
        <v>16.404199475065617</v>
      </c>
      <c r="J113" s="16">
        <f t="shared" si="10"/>
        <v>-17.004199475065619</v>
      </c>
      <c r="K113" s="10">
        <v>125</v>
      </c>
      <c r="L113" s="16">
        <v>1835.4658792650914</v>
      </c>
      <c r="M113" s="16">
        <v>822.08005249343989</v>
      </c>
      <c r="N113" s="16">
        <v>7.1084864391951008</v>
      </c>
      <c r="O113" s="16">
        <v>21.657610882956877</v>
      </c>
      <c r="P113" s="16">
        <v>21.957204046809821</v>
      </c>
      <c r="Q113" s="16">
        <v>0.92736430030911088</v>
      </c>
      <c r="R113" s="16">
        <v>4.2235081403447099</v>
      </c>
      <c r="S113" s="16">
        <v>20.805080823121155</v>
      </c>
      <c r="T113" s="20" t="s">
        <v>122</v>
      </c>
      <c r="U113" s="10">
        <v>4</v>
      </c>
      <c r="V113" s="20" t="s">
        <v>144</v>
      </c>
      <c r="W113" s="10">
        <v>4</v>
      </c>
      <c r="X113" s="20" t="s">
        <v>144</v>
      </c>
      <c r="Y113" s="10">
        <v>4</v>
      </c>
      <c r="Z113" s="20" t="s">
        <v>123</v>
      </c>
      <c r="AA113" s="15">
        <v>4</v>
      </c>
      <c r="AB113" s="11">
        <v>64.508412764416875</v>
      </c>
      <c r="AC113" s="10">
        <v>32.649495260479668</v>
      </c>
      <c r="AD113" s="19">
        <v>2.8420919751034566</v>
      </c>
      <c r="AE113" s="12">
        <v>2165.7610882956878</v>
      </c>
      <c r="AF113" s="10">
        <v>2462.5813623080257</v>
      </c>
      <c r="AG113" s="10">
        <v>1463.8136031206548</v>
      </c>
      <c r="AH113" s="10">
        <v>281.75851304076457</v>
      </c>
      <c r="AI113" s="10">
        <v>2.3676999469885787</v>
      </c>
      <c r="AJ113" s="10"/>
      <c r="AK113" s="10"/>
      <c r="AL113" s="10"/>
      <c r="AM113" s="10"/>
      <c r="AN113" s="10">
        <v>14.438407255304584</v>
      </c>
      <c r="AO113" s="10">
        <v>5.3328010296520381</v>
      </c>
      <c r="AP113" s="10">
        <v>11.246695221844583</v>
      </c>
      <c r="AQ113" s="10">
        <v>114.66</v>
      </c>
      <c r="AR113" s="10"/>
      <c r="AS113" s="10"/>
      <c r="AT113" s="10">
        <v>15.003748289448504</v>
      </c>
      <c r="AU113" s="10">
        <v>1</v>
      </c>
      <c r="AV113" s="16"/>
      <c r="AW113" s="19">
        <v>369.38720434620387</v>
      </c>
      <c r="AX113" s="1" t="s">
        <v>120</v>
      </c>
      <c r="AY113" s="23">
        <v>17.004199475065601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64.508412764416875</v>
      </c>
      <c r="BG113" s="24">
        <v>32.649495260479668</v>
      </c>
      <c r="BH113" s="24">
        <v>2.8420919751034566</v>
      </c>
      <c r="BI113" s="21"/>
      <c r="BJ113" s="25">
        <f t="shared" ca="1" si="11"/>
        <v>0.8614763279405917</v>
      </c>
      <c r="BK113" s="24">
        <f t="shared" ca="1" si="12"/>
        <v>44.890976435341678</v>
      </c>
      <c r="BL113" s="23">
        <f t="shared" si="13"/>
        <v>4.4077358008907153</v>
      </c>
      <c r="BM113" s="23">
        <f t="shared" ca="1" si="14"/>
        <v>2.6038136162452217</v>
      </c>
      <c r="BN113" s="22">
        <f t="shared" si="15"/>
        <v>2.8363811316621566</v>
      </c>
      <c r="BO113" s="21"/>
      <c r="BP113" s="2"/>
    </row>
    <row r="114" spans="1:68" x14ac:dyDescent="0.2">
      <c r="A114">
        <v>5.05</v>
      </c>
      <c r="B114">
        <v>2.02</v>
      </c>
      <c r="C114">
        <v>0.21479000000000001</v>
      </c>
      <c r="D114">
        <v>1.077E-2</v>
      </c>
      <c r="E114">
        <v>5.3600000000000002E-3</v>
      </c>
      <c r="F114">
        <v>1.7173499999999999</v>
      </c>
      <c r="G114">
        <v>2.04068</v>
      </c>
      <c r="H114" s="21"/>
      <c r="I114" s="17">
        <f t="shared" si="9"/>
        <v>16.568241469816272</v>
      </c>
      <c r="J114" s="16">
        <f t="shared" si="10"/>
        <v>-17.168241469816273</v>
      </c>
      <c r="K114" s="10">
        <v>125</v>
      </c>
      <c r="L114" s="16">
        <v>1855.9711286089232</v>
      </c>
      <c r="M114" s="16">
        <v>832.34908136483091</v>
      </c>
      <c r="N114" s="16">
        <v>7.1795713035870499</v>
      </c>
      <c r="O114" s="16">
        <v>19.407848049281313</v>
      </c>
      <c r="P114" s="16">
        <v>19.706709464823007</v>
      </c>
      <c r="Q114" s="16">
        <v>0.86415107664902802</v>
      </c>
      <c r="R114" s="16">
        <v>4.3850602161236525</v>
      </c>
      <c r="S114" s="16">
        <v>20.75426496817331</v>
      </c>
      <c r="T114" s="20" t="s">
        <v>33</v>
      </c>
      <c r="U114" s="10">
        <v>3</v>
      </c>
      <c r="V114" s="20" t="s">
        <v>144</v>
      </c>
      <c r="W114" s="10">
        <v>4</v>
      </c>
      <c r="X114" s="20" t="s">
        <v>144</v>
      </c>
      <c r="Y114" s="10">
        <v>4</v>
      </c>
      <c r="Z114" s="20" t="s">
        <v>123</v>
      </c>
      <c r="AA114" s="15">
        <v>4</v>
      </c>
      <c r="AB114" s="11">
        <v>71.946085763949569</v>
      </c>
      <c r="AC114" s="10">
        <v>25.67639263767083</v>
      </c>
      <c r="AD114" s="19">
        <v>2.377521598379607</v>
      </c>
      <c r="AE114" s="12">
        <v>1940.7848049281315</v>
      </c>
      <c r="AF114" s="10">
        <v>2196.6111027011166</v>
      </c>
      <c r="AG114" s="10">
        <v>1313.7806309882005</v>
      </c>
      <c r="AH114" s="10">
        <v>279.2508411000602</v>
      </c>
      <c r="AI114" s="10">
        <v>2.2804703942788489</v>
      </c>
      <c r="AJ114" s="10"/>
      <c r="AK114" s="10"/>
      <c r="AL114" s="10"/>
      <c r="AM114" s="10"/>
      <c r="AN114" s="10">
        <v>19.407848049281313</v>
      </c>
      <c r="AO114" s="10">
        <v>4.8970747570762532</v>
      </c>
      <c r="AP114" s="10">
        <v>10.196464416917403</v>
      </c>
      <c r="AQ114" s="10">
        <v>111.47500000000001</v>
      </c>
      <c r="AR114" s="10"/>
      <c r="AS114" s="10"/>
      <c r="AT114" s="10">
        <v>13.132535726444335</v>
      </c>
      <c r="AU114" s="10">
        <v>1</v>
      </c>
      <c r="AV114" s="16"/>
      <c r="AW114" s="19">
        <v>329.49166540516751</v>
      </c>
      <c r="AX114" s="1" t="s">
        <v>120</v>
      </c>
      <c r="AY114" s="23">
        <v>17.168241469816302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71.946085763949569</v>
      </c>
      <c r="BG114" s="24">
        <v>25.67639263767083</v>
      </c>
      <c r="BH114" s="24">
        <v>2.377521598379607</v>
      </c>
      <c r="BI114" s="21"/>
      <c r="BJ114" s="25">
        <f t="shared" ca="1" si="11"/>
        <v>0.87929488183982563</v>
      </c>
      <c r="BK114" s="24">
        <f t="shared" ca="1" si="12"/>
        <v>40.307013945960456</v>
      </c>
      <c r="BL114" s="23">
        <f t="shared" si="13"/>
        <v>4.6017561215922971</v>
      </c>
      <c r="BM114" s="23">
        <f t="shared" ca="1" si="14"/>
        <v>2.6499446578992054</v>
      </c>
      <c r="BN114" s="22">
        <f t="shared" si="15"/>
        <v>2.8827065713409228</v>
      </c>
      <c r="BO114" s="21"/>
      <c r="BP114" s="2"/>
    </row>
    <row r="115" spans="1:68" x14ac:dyDescent="0.2">
      <c r="A115">
        <v>5.0999999999999996</v>
      </c>
      <c r="B115">
        <v>2.02</v>
      </c>
      <c r="C115">
        <v>0.21209</v>
      </c>
      <c r="D115">
        <v>3.5300000000000002E-3</v>
      </c>
      <c r="E115">
        <v>4.0099999999999997E-3</v>
      </c>
      <c r="F115">
        <v>1.7135499999999999</v>
      </c>
      <c r="G115">
        <v>2.0387300000000002</v>
      </c>
      <c r="H115" s="21"/>
      <c r="I115" s="17">
        <f t="shared" si="9"/>
        <v>16.732283464566926</v>
      </c>
      <c r="J115" s="16">
        <f t="shared" si="10"/>
        <v>-17.332283464566927</v>
      </c>
      <c r="K115" s="10">
        <v>125</v>
      </c>
      <c r="L115" s="16">
        <v>1876.476377952755</v>
      </c>
      <c r="M115" s="16">
        <v>842.61811023622192</v>
      </c>
      <c r="N115" s="16">
        <v>7.2506561679790007</v>
      </c>
      <c r="O115" s="16">
        <v>18.692375770020529</v>
      </c>
      <c r="P115" s="16">
        <v>18.986037921245455</v>
      </c>
      <c r="Q115" s="16">
        <v>0.81267034106983815</v>
      </c>
      <c r="R115" s="16">
        <v>4.2803577262450148</v>
      </c>
      <c r="S115" s="16">
        <v>20.393204946175448</v>
      </c>
      <c r="T115" s="20" t="s">
        <v>33</v>
      </c>
      <c r="U115" s="10">
        <v>3</v>
      </c>
      <c r="V115" s="20" t="s">
        <v>144</v>
      </c>
      <c r="W115" s="10">
        <v>4</v>
      </c>
      <c r="X115" s="20" t="s">
        <v>144</v>
      </c>
      <c r="Y115" s="10">
        <v>4</v>
      </c>
      <c r="Z115" s="20" t="s">
        <v>123</v>
      </c>
      <c r="AA115" s="15">
        <v>4</v>
      </c>
      <c r="AB115" s="11">
        <v>70.28949956587968</v>
      </c>
      <c r="AC115" s="10">
        <v>27.236742810131219</v>
      </c>
      <c r="AD115" s="19">
        <v>2.473757623989103</v>
      </c>
      <c r="AE115" s="12">
        <v>1869.2375770020528</v>
      </c>
      <c r="AF115" s="10">
        <v>2110.6200240835319</v>
      </c>
      <c r="AG115" s="10">
        <v>1265.7358614163636</v>
      </c>
      <c r="AH115" s="10">
        <v>270.36100343718408</v>
      </c>
      <c r="AI115" s="10">
        <v>2.3362533319785395</v>
      </c>
      <c r="AJ115" s="10"/>
      <c r="AK115" s="10"/>
      <c r="AL115" s="10"/>
      <c r="AM115" s="10"/>
      <c r="AN115" s="10">
        <v>18.692375770020529</v>
      </c>
      <c r="AO115" s="10">
        <v>4.7364469664140048</v>
      </c>
      <c r="AP115" s="10">
        <v>9.8601510299145456</v>
      </c>
      <c r="AQ115" s="10">
        <v>111.47500000000001</v>
      </c>
      <c r="AR115" s="10"/>
      <c r="AS115" s="10"/>
      <c r="AT115" s="10">
        <v>12.430184509629093</v>
      </c>
      <c r="AU115" s="10">
        <v>1</v>
      </c>
      <c r="AV115" s="16"/>
      <c r="AW115" s="19">
        <v>316.5930036125298</v>
      </c>
      <c r="AX115" s="1" t="s">
        <v>120</v>
      </c>
      <c r="AY115" s="23">
        <v>17.332283464566899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70.28949956587968</v>
      </c>
      <c r="BG115" s="24">
        <v>27.236742810131219</v>
      </c>
      <c r="BH115" s="24">
        <v>2.473757623989103</v>
      </c>
      <c r="BI115" s="21"/>
      <c r="BJ115" s="25">
        <f t="shared" ca="1" si="11"/>
        <v>0.88254471807743995</v>
      </c>
      <c r="BK115" s="24">
        <f t="shared" ca="1" si="12"/>
        <v>38.437801755434904</v>
      </c>
      <c r="BL115" s="23">
        <f t="shared" si="13"/>
        <v>4.5028776533728987</v>
      </c>
      <c r="BM115" s="23">
        <f t="shared" ca="1" si="14"/>
        <v>2.6578375954544491</v>
      </c>
      <c r="BN115" s="22">
        <f t="shared" si="15"/>
        <v>2.8883382380807401</v>
      </c>
      <c r="BO115" s="21"/>
      <c r="BP115" s="2"/>
    </row>
    <row r="116" spans="1:68" x14ac:dyDescent="0.2">
      <c r="A116">
        <v>5.15</v>
      </c>
      <c r="B116">
        <v>2.02</v>
      </c>
      <c r="C116">
        <v>0.21734000000000001</v>
      </c>
      <c r="D116">
        <v>-2.452E-2</v>
      </c>
      <c r="E116">
        <v>8.4200000000000004E-3</v>
      </c>
      <c r="F116">
        <v>1.71458</v>
      </c>
      <c r="G116">
        <v>2.0402800000000001</v>
      </c>
      <c r="H116" s="21"/>
      <c r="I116" s="17">
        <f t="shared" si="9"/>
        <v>16.896325459317584</v>
      </c>
      <c r="J116" s="16">
        <f t="shared" si="10"/>
        <v>-17.496325459317585</v>
      </c>
      <c r="K116" s="10">
        <v>125</v>
      </c>
      <c r="L116" s="16">
        <v>1896.9816272965872</v>
      </c>
      <c r="M116" s="16">
        <v>852.88713910761317</v>
      </c>
      <c r="N116" s="16">
        <v>7.3217410323709533</v>
      </c>
      <c r="O116" s="16">
        <v>20.08357186858316</v>
      </c>
      <c r="P116" s="16">
        <v>20.394218283242864</v>
      </c>
      <c r="Q116" s="16">
        <v>0.61321804369466115</v>
      </c>
      <c r="R116" s="16">
        <v>3.006822988643397</v>
      </c>
      <c r="S116" s="16">
        <v>21.572667684701791</v>
      </c>
      <c r="T116" s="20" t="s">
        <v>122</v>
      </c>
      <c r="U116" s="10">
        <v>5</v>
      </c>
      <c r="V116" s="20" t="s">
        <v>144</v>
      </c>
      <c r="W116" s="10">
        <v>4</v>
      </c>
      <c r="X116" s="20" t="s">
        <v>142</v>
      </c>
      <c r="Y116" s="10">
        <v>5</v>
      </c>
      <c r="Z116" s="20" t="s">
        <v>121</v>
      </c>
      <c r="AA116" s="15">
        <v>5</v>
      </c>
      <c r="AB116" s="11">
        <v>36.580913948859539</v>
      </c>
      <c r="AC116" s="10">
        <v>55.577636783854125</v>
      </c>
      <c r="AD116" s="19">
        <v>7.8414492672863361</v>
      </c>
      <c r="AE116" s="12">
        <v>2008.357186858316</v>
      </c>
      <c r="AF116" s="10">
        <v>2275.0821108277073</v>
      </c>
      <c r="AG116" s="10">
        <v>1359.614552216191</v>
      </c>
      <c r="AH116" s="10">
        <v>293.16191970509152</v>
      </c>
      <c r="AI116" s="10">
        <v>3.3257694376321596</v>
      </c>
      <c r="AJ116" s="10"/>
      <c r="AK116" s="10"/>
      <c r="AL116" s="10"/>
      <c r="AM116" s="10"/>
      <c r="AN116" s="10">
        <v>10.04178593429158</v>
      </c>
      <c r="AO116" s="10">
        <v>4.8041152405427177</v>
      </c>
      <c r="AP116" s="10">
        <v>10.517301865513337</v>
      </c>
      <c r="AQ116" s="10">
        <v>114.66</v>
      </c>
      <c r="AR116" s="10"/>
      <c r="AS116" s="10"/>
      <c r="AT116" s="10">
        <v>13.277081404502166</v>
      </c>
      <c r="AU116" s="10">
        <v>1</v>
      </c>
      <c r="AV116" s="16"/>
      <c r="AW116" s="19">
        <v>341.26231662415609</v>
      </c>
      <c r="AX116" s="1" t="s">
        <v>120</v>
      </c>
      <c r="AY116" s="23">
        <v>17.4963254593176</v>
      </c>
      <c r="AZ116" s="18">
        <v>0</v>
      </c>
      <c r="BA116" s="18">
        <v>100</v>
      </c>
      <c r="BB116" s="18">
        <v>0</v>
      </c>
      <c r="BC116" s="18">
        <v>0</v>
      </c>
      <c r="BD116" s="18">
        <v>100</v>
      </c>
      <c r="BE116" s="18">
        <v>0</v>
      </c>
      <c r="BF116" s="24">
        <v>36.580913948859539</v>
      </c>
      <c r="BG116" s="24">
        <v>55.577636783854125</v>
      </c>
      <c r="BH116" s="24">
        <v>7.8414492672863361</v>
      </c>
      <c r="BI116" s="21"/>
      <c r="BJ116" s="25">
        <f t="shared" ca="1" si="11"/>
        <v>0.83915938973783177</v>
      </c>
      <c r="BK116" s="24">
        <f t="shared" ca="1" si="12"/>
        <v>39.387564113483442</v>
      </c>
      <c r="BL116" s="23">
        <f t="shared" si="13"/>
        <v>3.153484716133617</v>
      </c>
      <c r="BM116" s="23">
        <f t="shared" ca="1" si="14"/>
        <v>2.5433285262453302</v>
      </c>
      <c r="BN116" s="22">
        <f t="shared" si="15"/>
        <v>2.7679029450956536</v>
      </c>
      <c r="BO116" s="21"/>
      <c r="BP116" s="2"/>
    </row>
    <row r="117" spans="1:68" x14ac:dyDescent="0.2">
      <c r="A117">
        <v>5.2</v>
      </c>
      <c r="B117">
        <v>2.02</v>
      </c>
      <c r="C117">
        <v>0.21431</v>
      </c>
      <c r="D117">
        <v>-2.563E-2</v>
      </c>
      <c r="E117">
        <v>8.26E-3</v>
      </c>
      <c r="F117">
        <v>1.7101500000000001</v>
      </c>
      <c r="G117">
        <v>2.0374300000000001</v>
      </c>
      <c r="H117" s="21"/>
      <c r="I117" s="17">
        <f t="shared" si="9"/>
        <v>17.060367454068242</v>
      </c>
      <c r="J117" s="16">
        <f t="shared" si="10"/>
        <v>-17.660367454068243</v>
      </c>
      <c r="K117" s="10">
        <v>125</v>
      </c>
      <c r="L117" s="16">
        <v>1917.4868766404195</v>
      </c>
      <c r="M117" s="16">
        <v>863.15616797900441</v>
      </c>
      <c r="N117" s="16">
        <v>7.392825896762905</v>
      </c>
      <c r="O117" s="16">
        <v>19.280652977412728</v>
      </c>
      <c r="P117" s="16">
        <v>19.590683182968224</v>
      </c>
      <c r="Q117" s="16">
        <v>0.60532527898569699</v>
      </c>
      <c r="R117" s="16">
        <v>3.0898630401616392</v>
      </c>
      <c r="S117" s="16">
        <v>21.529875385798341</v>
      </c>
      <c r="T117" s="20" t="s">
        <v>122</v>
      </c>
      <c r="U117" s="10">
        <v>5</v>
      </c>
      <c r="V117" s="20" t="s">
        <v>144</v>
      </c>
      <c r="W117" s="10">
        <v>4</v>
      </c>
      <c r="X117" s="20" t="s">
        <v>142</v>
      </c>
      <c r="Y117" s="10">
        <v>5</v>
      </c>
      <c r="Z117" s="20" t="s">
        <v>123</v>
      </c>
      <c r="AA117" s="15">
        <v>4</v>
      </c>
      <c r="AB117" s="11">
        <v>39.614155882395849</v>
      </c>
      <c r="AC117" s="10">
        <v>53.545595099314639</v>
      </c>
      <c r="AD117" s="19">
        <v>6.8402490182895139</v>
      </c>
      <c r="AE117" s="12">
        <v>1928.0652977412726</v>
      </c>
      <c r="AF117" s="10">
        <v>2179.3423784810543</v>
      </c>
      <c r="AG117" s="10">
        <v>1306.0455455312149</v>
      </c>
      <c r="AH117" s="10">
        <v>290.81930377444331</v>
      </c>
      <c r="AI117" s="10">
        <v>3.2363894030322045</v>
      </c>
      <c r="AJ117" s="10"/>
      <c r="AK117" s="10"/>
      <c r="AL117" s="10"/>
      <c r="AM117" s="10"/>
      <c r="AN117" s="10">
        <v>9.6403264887063642</v>
      </c>
      <c r="AO117" s="10">
        <v>4.6672740348081261</v>
      </c>
      <c r="AP117" s="10">
        <v>10.142318818718504</v>
      </c>
      <c r="AQ117" s="10">
        <v>114.66</v>
      </c>
      <c r="AR117" s="10"/>
      <c r="AS117" s="10"/>
      <c r="AT117" s="10">
        <v>12.53065648236827</v>
      </c>
      <c r="AU117" s="10">
        <v>1</v>
      </c>
      <c r="AV117" s="16"/>
      <c r="AW117" s="19">
        <v>326.90135677215812</v>
      </c>
      <c r="AX117" s="1" t="s">
        <v>120</v>
      </c>
      <c r="AY117" s="23">
        <v>17.660367454068201</v>
      </c>
      <c r="AZ117" s="18">
        <v>0</v>
      </c>
      <c r="BA117" s="18">
        <v>100</v>
      </c>
      <c r="BB117" s="18">
        <v>0</v>
      </c>
      <c r="BC117" s="18">
        <v>0</v>
      </c>
      <c r="BD117" s="18">
        <v>100</v>
      </c>
      <c r="BE117" s="18">
        <v>0</v>
      </c>
      <c r="BF117" s="24">
        <v>39.614155882395849</v>
      </c>
      <c r="BG117" s="24">
        <v>53.545595099314639</v>
      </c>
      <c r="BH117" s="24">
        <v>6.8402490182895139</v>
      </c>
      <c r="BI117" s="21"/>
      <c r="BJ117" s="25">
        <f t="shared" ca="1" si="11"/>
        <v>0.8481844980170552</v>
      </c>
      <c r="BK117" s="24">
        <f t="shared" ca="1" si="12"/>
        <v>37.666322693054539</v>
      </c>
      <c r="BL117" s="23">
        <f t="shared" si="13"/>
        <v>3.2488580753357974</v>
      </c>
      <c r="BM117" s="23">
        <f t="shared" ca="1" si="14"/>
        <v>2.5663796581355061</v>
      </c>
      <c r="BN117" s="22">
        <f t="shared" si="15"/>
        <v>2.7889479057999118</v>
      </c>
      <c r="BO117" s="21"/>
      <c r="BP117" s="2"/>
    </row>
    <row r="118" spans="1:68" x14ac:dyDescent="0.2">
      <c r="A118">
        <v>5.25</v>
      </c>
      <c r="B118">
        <v>2.02</v>
      </c>
      <c r="C118">
        <v>0.20856</v>
      </c>
      <c r="D118">
        <v>-3.866E-2</v>
      </c>
      <c r="E118">
        <v>8.2000000000000007E-3</v>
      </c>
      <c r="F118">
        <v>1.71008</v>
      </c>
      <c r="G118">
        <v>2.0381800000000001</v>
      </c>
      <c r="H118" s="21"/>
      <c r="I118" s="17">
        <f t="shared" si="9"/>
        <v>17.224409448818896</v>
      </c>
      <c r="J118" s="16">
        <f t="shared" si="10"/>
        <v>-17.824409448818898</v>
      </c>
      <c r="K118" s="10">
        <v>125</v>
      </c>
      <c r="L118" s="16">
        <v>1937.9921259842513</v>
      </c>
      <c r="M118" s="16">
        <v>873.42519685039542</v>
      </c>
      <c r="N118" s="16">
        <v>7.4639107611548541</v>
      </c>
      <c r="O118" s="16">
        <v>17.756962012320326</v>
      </c>
      <c r="P118" s="16">
        <v>18.066761139461743</v>
      </c>
      <c r="Q118" s="16">
        <v>0.51267417614082877</v>
      </c>
      <c r="R118" s="16">
        <v>2.8376651032433071</v>
      </c>
      <c r="S118" s="16">
        <v>21.513828273709546</v>
      </c>
      <c r="T118" s="20" t="s">
        <v>122</v>
      </c>
      <c r="U118" s="10">
        <v>5</v>
      </c>
      <c r="V118" s="20" t="s">
        <v>144</v>
      </c>
      <c r="W118" s="10">
        <v>4</v>
      </c>
      <c r="X118" s="20" t="s">
        <v>142</v>
      </c>
      <c r="Y118" s="10">
        <v>5</v>
      </c>
      <c r="Z118" s="20" t="s">
        <v>121</v>
      </c>
      <c r="AA118" s="15">
        <v>5</v>
      </c>
      <c r="AB118" s="11">
        <v>36.278801326437375</v>
      </c>
      <c r="AC118" s="10">
        <v>55.770699598344663</v>
      </c>
      <c r="AD118" s="19">
        <v>7.9504990752179623</v>
      </c>
      <c r="AE118" s="12">
        <v>1775.6962012320323</v>
      </c>
      <c r="AF118" s="10">
        <v>1998.8512410483013</v>
      </c>
      <c r="AG118" s="10">
        <v>1204.4507426307828</v>
      </c>
      <c r="AH118" s="10">
        <v>289.02687454398222</v>
      </c>
      <c r="AI118" s="10">
        <v>3.5240240254463107</v>
      </c>
      <c r="AJ118" s="10"/>
      <c r="AK118" s="10"/>
      <c r="AL118" s="10"/>
      <c r="AM118" s="10"/>
      <c r="AN118" s="10">
        <v>8.8784810061601629</v>
      </c>
      <c r="AO118" s="10">
        <v>4.3167043689606492</v>
      </c>
      <c r="AP118" s="10">
        <v>9.43115519841548</v>
      </c>
      <c r="AQ118" s="10">
        <v>114.66</v>
      </c>
      <c r="AR118" s="10"/>
      <c r="AS118" s="10"/>
      <c r="AT118" s="10">
        <v>11.300407126744478</v>
      </c>
      <c r="AU118" s="10">
        <v>1</v>
      </c>
      <c r="AV118" s="16"/>
      <c r="AW118" s="19">
        <v>299.82768615724518</v>
      </c>
      <c r="AX118" s="1" t="s">
        <v>120</v>
      </c>
      <c r="AY118" s="23">
        <v>17.824409448818901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36.278801326437375</v>
      </c>
      <c r="BG118" s="24">
        <v>55.770699598344663</v>
      </c>
      <c r="BH118" s="24">
        <v>7.9504990752179623</v>
      </c>
      <c r="BI118" s="21"/>
      <c r="BJ118" s="25">
        <f t="shared" ca="1" si="11"/>
        <v>0.85108592241333614</v>
      </c>
      <c r="BK118" s="24">
        <f t="shared" ca="1" si="12"/>
        <v>34.307992215850014</v>
      </c>
      <c r="BL118" s="23">
        <f t="shared" si="13"/>
        <v>2.9984864913507563</v>
      </c>
      <c r="BM118" s="23">
        <f t="shared" ca="1" si="14"/>
        <v>2.5733581289155971</v>
      </c>
      <c r="BN118" s="22">
        <f t="shared" si="15"/>
        <v>2.7945210631993498</v>
      </c>
      <c r="BO118" s="21"/>
      <c r="BP118" s="2"/>
    </row>
    <row r="119" spans="1:68" x14ac:dyDescent="0.2">
      <c r="A119">
        <v>5.3</v>
      </c>
      <c r="B119">
        <v>1.98</v>
      </c>
      <c r="C119">
        <v>0.20668</v>
      </c>
      <c r="D119">
        <v>-4.4850000000000001E-2</v>
      </c>
      <c r="E119">
        <v>9.9399999999999992E-3</v>
      </c>
      <c r="F119">
        <v>1.7124999999999999</v>
      </c>
      <c r="G119">
        <v>2.04095</v>
      </c>
      <c r="H119" s="21"/>
      <c r="I119" s="17">
        <f t="shared" si="9"/>
        <v>17.388451443569551</v>
      </c>
      <c r="J119" s="16">
        <f t="shared" si="10"/>
        <v>-17.988451443569552</v>
      </c>
      <c r="K119" s="10">
        <v>125</v>
      </c>
      <c r="L119" s="16">
        <v>1958.4973753280831</v>
      </c>
      <c r="M119" s="16">
        <v>883.69422572178644</v>
      </c>
      <c r="N119" s="16">
        <v>7.5349956255468049</v>
      </c>
      <c r="O119" s="16">
        <v>17.258781314168374</v>
      </c>
      <c r="P119" s="16">
        <v>17.57528171531807</v>
      </c>
      <c r="Q119" s="16">
        <v>0.46865956934038872</v>
      </c>
      <c r="R119" s="16">
        <v>2.6665835400630851</v>
      </c>
      <c r="S119" s="16">
        <v>21.979194524284569</v>
      </c>
      <c r="T119" s="20" t="s">
        <v>122</v>
      </c>
      <c r="U119" s="10">
        <v>5</v>
      </c>
      <c r="V119" s="20" t="s">
        <v>144</v>
      </c>
      <c r="W119" s="10">
        <v>4</v>
      </c>
      <c r="X119" s="20" t="s">
        <v>142</v>
      </c>
      <c r="Y119" s="10">
        <v>5</v>
      </c>
      <c r="Z119" s="20" t="s">
        <v>121</v>
      </c>
      <c r="AA119" s="15">
        <v>5</v>
      </c>
      <c r="AB119" s="11">
        <v>33.407306229448544</v>
      </c>
      <c r="AC119" s="10">
        <v>57.512154007190134</v>
      </c>
      <c r="AD119" s="19">
        <v>9.0805397633613261</v>
      </c>
      <c r="AE119" s="12">
        <v>1725.8781314168373</v>
      </c>
      <c r="AF119" s="10">
        <v>1939.8239411876439</v>
      </c>
      <c r="AG119" s="10">
        <v>1171.6854476878714</v>
      </c>
      <c r="AH119" s="10">
        <v>297.13780591689118</v>
      </c>
      <c r="AI119" s="10">
        <v>3.7501169004303625</v>
      </c>
      <c r="AJ119" s="10"/>
      <c r="AK119" s="10"/>
      <c r="AL119" s="10"/>
      <c r="AM119" s="10"/>
      <c r="AN119" s="10">
        <v>8.629390657084187</v>
      </c>
      <c r="AO119" s="10">
        <v>4.1912228256391995</v>
      </c>
      <c r="AP119" s="10">
        <v>9.2017981338150996</v>
      </c>
      <c r="AQ119" s="10">
        <v>114.66</v>
      </c>
      <c r="AR119" s="10"/>
      <c r="AS119" s="10"/>
      <c r="AT119" s="10">
        <v>10.815138166061557</v>
      </c>
      <c r="AU119" s="10">
        <v>1</v>
      </c>
      <c r="AV119" s="16"/>
      <c r="AW119" s="19">
        <v>290.97359117814659</v>
      </c>
      <c r="AX119" s="1" t="s">
        <v>120</v>
      </c>
      <c r="AY119" s="23">
        <v>17.988451443569598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33.407306229448544</v>
      </c>
      <c r="BG119" s="24">
        <v>57.512154007190134</v>
      </c>
      <c r="BH119" s="24">
        <v>9.0805397633613261</v>
      </c>
      <c r="BI119" s="21"/>
      <c r="BJ119" s="25">
        <f t="shared" ca="1" si="11"/>
        <v>0.8499253307656558</v>
      </c>
      <c r="BK119" s="24">
        <f t="shared" ca="1" si="12"/>
        <v>32.938120611746655</v>
      </c>
      <c r="BL119" s="23">
        <f t="shared" si="13"/>
        <v>2.823925263100282</v>
      </c>
      <c r="BM119" s="23">
        <f t="shared" ca="1" si="14"/>
        <v>2.5696751402627189</v>
      </c>
      <c r="BN119" s="22">
        <f t="shared" si="15"/>
        <v>2.7880969727461493</v>
      </c>
      <c r="BO119" s="21"/>
      <c r="BP119" s="2"/>
    </row>
    <row r="120" spans="1:68" x14ac:dyDescent="0.2">
      <c r="A120">
        <v>5.35</v>
      </c>
      <c r="B120">
        <v>2.02</v>
      </c>
      <c r="C120">
        <v>0.20663000000000001</v>
      </c>
      <c r="D120">
        <v>-4.8480000000000002E-2</v>
      </c>
      <c r="E120">
        <v>1.238E-2</v>
      </c>
      <c r="F120">
        <v>1.7135499999999999</v>
      </c>
      <c r="G120">
        <v>2.0409999999999999</v>
      </c>
      <c r="H120" s="21"/>
      <c r="I120" s="17">
        <f t="shared" si="9"/>
        <v>17.552493438320209</v>
      </c>
      <c r="J120" s="16">
        <f t="shared" si="10"/>
        <v>-18.15249343832021</v>
      </c>
      <c r="K120" s="10">
        <v>125</v>
      </c>
      <c r="L120" s="16">
        <v>1979.0026246719153</v>
      </c>
      <c r="M120" s="16">
        <v>893.96325459317768</v>
      </c>
      <c r="N120" s="16">
        <v>7.6060804899387575</v>
      </c>
      <c r="O120" s="16">
        <v>17.245531827515396</v>
      </c>
      <c r="P120" s="16">
        <v>17.571429417504291</v>
      </c>
      <c r="Q120" s="16">
        <v>0.4428480955624246</v>
      </c>
      <c r="R120" s="16">
        <v>2.5202735932300908</v>
      </c>
      <c r="S120" s="16">
        <v>22.631777082562181</v>
      </c>
      <c r="T120" s="20" t="s">
        <v>122</v>
      </c>
      <c r="U120" s="10">
        <v>5</v>
      </c>
      <c r="V120" s="20" t="s">
        <v>144</v>
      </c>
      <c r="W120" s="10">
        <v>4</v>
      </c>
      <c r="X120" s="20" t="s">
        <v>142</v>
      </c>
      <c r="Y120" s="10">
        <v>5</v>
      </c>
      <c r="Z120" s="20" t="s">
        <v>121</v>
      </c>
      <c r="AA120" s="15">
        <v>5</v>
      </c>
      <c r="AB120" s="11">
        <v>30.448511684451184</v>
      </c>
      <c r="AC120" s="10">
        <v>59.109431240722927</v>
      </c>
      <c r="AD120" s="19">
        <v>10.442057074825888</v>
      </c>
      <c r="AE120" s="12">
        <v>1724.5531827515395</v>
      </c>
      <c r="AF120" s="10">
        <v>1938.164538542268</v>
      </c>
      <c r="AG120" s="10">
        <v>1171.4286278336194</v>
      </c>
      <c r="AH120" s="10">
        <v>309.10004419111038</v>
      </c>
      <c r="AI120" s="10">
        <v>3.9678231866817169</v>
      </c>
      <c r="AJ120" s="10"/>
      <c r="AK120" s="10"/>
      <c r="AL120" s="10"/>
      <c r="AM120" s="10"/>
      <c r="AN120" s="10">
        <v>8.6227659137576982</v>
      </c>
      <c r="AO120" s="10">
        <v>4.1681860679235339</v>
      </c>
      <c r="AP120" s="10">
        <v>9.2000003948353353</v>
      </c>
      <c r="AQ120" s="10">
        <v>114.66</v>
      </c>
      <c r="AR120" s="10"/>
      <c r="AS120" s="10"/>
      <c r="AT120" s="10">
        <v>10.673624000933353</v>
      </c>
      <c r="AU120" s="10">
        <v>1</v>
      </c>
      <c r="AV120" s="16"/>
      <c r="AW120" s="19">
        <v>290.72468078134023</v>
      </c>
      <c r="AX120" s="1" t="s">
        <v>120</v>
      </c>
      <c r="AY120" s="23">
        <v>18.152493438320199</v>
      </c>
      <c r="AZ120" s="18">
        <v>0</v>
      </c>
      <c r="BA120" s="18">
        <v>100</v>
      </c>
      <c r="BB120" s="18">
        <v>0</v>
      </c>
      <c r="BC120" s="18">
        <v>0</v>
      </c>
      <c r="BD120" s="18">
        <v>100</v>
      </c>
      <c r="BE120" s="18">
        <v>0</v>
      </c>
      <c r="BF120" s="24">
        <v>30.448511684451184</v>
      </c>
      <c r="BG120" s="24">
        <v>59.109431240722927</v>
      </c>
      <c r="BH120" s="24">
        <v>10.442057074825888</v>
      </c>
      <c r="BI120" s="21"/>
      <c r="BJ120" s="25">
        <f t="shared" ca="1" si="11"/>
        <v>0.84597229371637073</v>
      </c>
      <c r="BK120" s="24">
        <f t="shared" ca="1" si="12"/>
        <v>32.477491031617063</v>
      </c>
      <c r="BL120" s="23">
        <f t="shared" si="13"/>
        <v>2.6706670825836931</v>
      </c>
      <c r="BM120" s="23">
        <f t="shared" ca="1" si="14"/>
        <v>2.5586628985872562</v>
      </c>
      <c r="BN120" s="22">
        <f t="shared" si="15"/>
        <v>2.7737767277133654</v>
      </c>
      <c r="BO120" s="21"/>
      <c r="BP120" s="2"/>
    </row>
    <row r="121" spans="1:68" x14ac:dyDescent="0.2">
      <c r="A121">
        <v>5.4</v>
      </c>
      <c r="B121">
        <v>1.98</v>
      </c>
      <c r="C121">
        <v>0.20701</v>
      </c>
      <c r="D121">
        <v>-5.5500000000000001E-2</v>
      </c>
      <c r="E121">
        <v>1.4069999999999999E-2</v>
      </c>
      <c r="F121">
        <v>1.7138</v>
      </c>
      <c r="G121">
        <v>2.0414300000000001</v>
      </c>
      <c r="H121" s="21"/>
      <c r="I121" s="17">
        <f t="shared" si="9"/>
        <v>17.716535433070867</v>
      </c>
      <c r="J121" s="16">
        <f t="shared" si="10"/>
        <v>-18.316535433070868</v>
      </c>
      <c r="K121" s="10">
        <v>125</v>
      </c>
      <c r="L121" s="16">
        <v>1999.5078740157476</v>
      </c>
      <c r="M121" s="16">
        <v>904.23228346456892</v>
      </c>
      <c r="N121" s="16">
        <v>7.6771653543307092</v>
      </c>
      <c r="O121" s="16">
        <v>17.346227926078026</v>
      </c>
      <c r="P121" s="16">
        <v>17.678634224730136</v>
      </c>
      <c r="Q121" s="16">
        <v>0.39293169172735365</v>
      </c>
      <c r="R121" s="16">
        <v>2.2226360177625755</v>
      </c>
      <c r="S121" s="16">
        <v>23.083770739729871</v>
      </c>
      <c r="T121" s="20" t="s">
        <v>122</v>
      </c>
      <c r="U121" s="10">
        <v>5</v>
      </c>
      <c r="V121" s="20" t="s">
        <v>144</v>
      </c>
      <c r="W121" s="10">
        <v>4</v>
      </c>
      <c r="X121" s="20" t="s">
        <v>142</v>
      </c>
      <c r="Y121" s="10">
        <v>5</v>
      </c>
      <c r="Z121" s="20" t="s">
        <v>121</v>
      </c>
      <c r="AA121" s="15">
        <v>5</v>
      </c>
      <c r="AB121" s="11">
        <v>24.668577194170588</v>
      </c>
      <c r="AC121" s="10">
        <v>61.512011010529051</v>
      </c>
      <c r="AD121" s="19">
        <v>13.819411795300358</v>
      </c>
      <c r="AE121" s="12">
        <v>1734.6227926078027</v>
      </c>
      <c r="AF121" s="10">
        <v>1949.5706776662598</v>
      </c>
      <c r="AG121" s="10">
        <v>1178.575614982009</v>
      </c>
      <c r="AH121" s="10">
        <v>316.93588221392565</v>
      </c>
      <c r="AI121" s="10">
        <v>4.4991622200321109</v>
      </c>
      <c r="AJ121" s="10"/>
      <c r="AK121" s="10"/>
      <c r="AL121" s="10"/>
      <c r="AM121" s="10"/>
      <c r="AN121" s="10">
        <v>8.6731139630390128</v>
      </c>
      <c r="AO121" s="10">
        <v>4.1326889284002473</v>
      </c>
      <c r="AP121" s="10">
        <v>9.2500293048740634</v>
      </c>
      <c r="AQ121" s="10">
        <v>114.66</v>
      </c>
      <c r="AR121" s="10"/>
      <c r="AS121" s="10"/>
      <c r="AT121" s="10">
        <v>10.61009613908802</v>
      </c>
      <c r="AU121" s="10">
        <v>1</v>
      </c>
      <c r="AV121" s="16"/>
      <c r="AW121" s="19">
        <v>292.43560164993897</v>
      </c>
      <c r="AX121" s="1" t="s">
        <v>120</v>
      </c>
      <c r="AY121" s="23">
        <v>18.3165354330709</v>
      </c>
      <c r="AZ121" s="18">
        <v>0</v>
      </c>
      <c r="BA121" s="18">
        <v>100</v>
      </c>
      <c r="BB121" s="18">
        <v>0</v>
      </c>
      <c r="BC121" s="18">
        <v>0</v>
      </c>
      <c r="BD121" s="18">
        <v>100</v>
      </c>
      <c r="BE121" s="18">
        <v>0</v>
      </c>
      <c r="BF121" s="24">
        <v>24.668577194170588</v>
      </c>
      <c r="BG121" s="24">
        <v>61.512011010529051</v>
      </c>
      <c r="BH121" s="24">
        <v>13.819411795300358</v>
      </c>
      <c r="BI121" s="21"/>
      <c r="BJ121" s="25">
        <f t="shared" ca="1" si="11"/>
        <v>0.83471524516961904</v>
      </c>
      <c r="BK121" s="24">
        <f t="shared" ca="1" si="12"/>
        <v>32.044410601370494</v>
      </c>
      <c r="BL121" s="23">
        <f t="shared" si="13"/>
        <v>2.3558637327506955</v>
      </c>
      <c r="BM121" s="23">
        <f t="shared" ca="1" si="14"/>
        <v>2.5284800230601747</v>
      </c>
      <c r="BN121" s="22">
        <f t="shared" si="15"/>
        <v>2.7400617162202097</v>
      </c>
      <c r="BO121" s="21"/>
      <c r="BP121" s="2"/>
    </row>
    <row r="122" spans="1:68" x14ac:dyDescent="0.2">
      <c r="A122">
        <v>5.45</v>
      </c>
      <c r="B122">
        <v>2.02</v>
      </c>
      <c r="C122">
        <v>0.20704</v>
      </c>
      <c r="D122">
        <v>-5.7500000000000002E-2</v>
      </c>
      <c r="E122">
        <v>1.592E-2</v>
      </c>
      <c r="F122">
        <v>1.71678</v>
      </c>
      <c r="G122">
        <v>2.0440299999999998</v>
      </c>
      <c r="H122" s="21"/>
      <c r="I122" s="17">
        <f t="shared" si="9"/>
        <v>17.880577427821521</v>
      </c>
      <c r="J122" s="16">
        <f t="shared" si="10"/>
        <v>-18.480577427821522</v>
      </c>
      <c r="K122" s="10">
        <v>125</v>
      </c>
      <c r="L122" s="16">
        <v>2020.0131233595794</v>
      </c>
      <c r="M122" s="16">
        <v>914.50131233595994</v>
      </c>
      <c r="N122" s="16">
        <v>7.7482502187226583</v>
      </c>
      <c r="O122" s="16">
        <v>17.354177618069809</v>
      </c>
      <c r="P122" s="16">
        <v>17.693708834489343</v>
      </c>
      <c r="Q122" s="16">
        <v>0.37871049405354423</v>
      </c>
      <c r="R122" s="16">
        <v>2.1403680686513016</v>
      </c>
      <c r="S122" s="16">
        <v>23.578556695801019</v>
      </c>
      <c r="T122" s="20" t="s">
        <v>122</v>
      </c>
      <c r="U122" s="10">
        <v>5</v>
      </c>
      <c r="V122" s="20" t="s">
        <v>144</v>
      </c>
      <c r="W122" s="10">
        <v>4</v>
      </c>
      <c r="X122" s="20" t="s">
        <v>142</v>
      </c>
      <c r="Y122" s="10">
        <v>5</v>
      </c>
      <c r="Z122" s="20" t="s">
        <v>121</v>
      </c>
      <c r="AA122" s="15">
        <v>5</v>
      </c>
      <c r="AB122" s="11">
        <v>23.228668793300031</v>
      </c>
      <c r="AC122" s="10">
        <v>61.929299601298325</v>
      </c>
      <c r="AD122" s="19">
        <v>14.84203160540164</v>
      </c>
      <c r="AE122" s="12">
        <v>1735.4177618069807</v>
      </c>
      <c r="AF122" s="10">
        <v>1950.1379700294701</v>
      </c>
      <c r="AG122" s="10">
        <v>1179.5805889659562</v>
      </c>
      <c r="AH122" s="10">
        <v>325.65201895704058</v>
      </c>
      <c r="AI122" s="10">
        <v>4.6720936209356019</v>
      </c>
      <c r="AJ122" s="10"/>
      <c r="AK122" s="10"/>
      <c r="AL122" s="10"/>
      <c r="AM122" s="10"/>
      <c r="AN122" s="10">
        <v>8.6770888090349043</v>
      </c>
      <c r="AO122" s="10">
        <v>4.1242115381000168</v>
      </c>
      <c r="AP122" s="10">
        <v>9.2570641227616939</v>
      </c>
      <c r="AQ122" s="10">
        <v>114.66</v>
      </c>
      <c r="AR122" s="10"/>
      <c r="AS122" s="10"/>
      <c r="AT122" s="10">
        <v>10.48682023468792</v>
      </c>
      <c r="AU122" s="10">
        <v>1</v>
      </c>
      <c r="AV122" s="16"/>
      <c r="AW122" s="19">
        <v>292.52069550442047</v>
      </c>
      <c r="AX122" s="1" t="s">
        <v>120</v>
      </c>
      <c r="AY122" s="23">
        <v>18.480577427821501</v>
      </c>
      <c r="AZ122" s="18">
        <v>0</v>
      </c>
      <c r="BA122" s="18">
        <v>100</v>
      </c>
      <c r="BB122" s="18">
        <v>0</v>
      </c>
      <c r="BC122" s="18">
        <v>0</v>
      </c>
      <c r="BD122" s="18">
        <v>100</v>
      </c>
      <c r="BE122" s="18">
        <v>0</v>
      </c>
      <c r="BF122" s="24">
        <v>23.228668793300031</v>
      </c>
      <c r="BG122" s="24">
        <v>61.929299601298325</v>
      </c>
      <c r="BH122" s="24">
        <v>14.84203160540164</v>
      </c>
      <c r="BI122" s="21"/>
      <c r="BJ122" s="25">
        <f t="shared" ca="1" si="11"/>
        <v>0.83251715302830753</v>
      </c>
      <c r="BK122" s="24">
        <f t="shared" ca="1" si="12"/>
        <v>31.694322758933875</v>
      </c>
      <c r="BL122" s="23">
        <f t="shared" si="13"/>
        <v>2.2699427732581388</v>
      </c>
      <c r="BM122" s="23">
        <f t="shared" ca="1" si="14"/>
        <v>2.5220739359988156</v>
      </c>
      <c r="BN122" s="22">
        <f t="shared" si="15"/>
        <v>2.7304234543974664</v>
      </c>
      <c r="BO122" s="21"/>
      <c r="BP122" s="2"/>
    </row>
    <row r="123" spans="1:68" x14ac:dyDescent="0.2">
      <c r="A123">
        <v>5.5</v>
      </c>
      <c r="B123">
        <v>2.02</v>
      </c>
      <c r="C123">
        <v>0.20441999999999999</v>
      </c>
      <c r="D123">
        <v>-4.249E-2</v>
      </c>
      <c r="E123">
        <v>1.7389999999999999E-2</v>
      </c>
      <c r="F123">
        <v>1.7175</v>
      </c>
      <c r="G123">
        <v>2.0466799999999998</v>
      </c>
      <c r="H123" s="21"/>
      <c r="I123" s="17">
        <f t="shared" si="9"/>
        <v>18.044619422572179</v>
      </c>
      <c r="J123" s="16">
        <f t="shared" si="10"/>
        <v>-18.64461942257218</v>
      </c>
      <c r="K123" s="10">
        <v>125</v>
      </c>
      <c r="L123" s="16">
        <v>2040.5183727034116</v>
      </c>
      <c r="M123" s="16">
        <v>924.77034120735118</v>
      </c>
      <c r="N123" s="16">
        <v>7.8193350831146109</v>
      </c>
      <c r="O123" s="16">
        <v>16.659904517453793</v>
      </c>
      <c r="P123" s="16">
        <v>17.005097155018255</v>
      </c>
      <c r="Q123" s="16">
        <v>0.48544058259548384</v>
      </c>
      <c r="R123" s="16">
        <v>2.8546769134584387</v>
      </c>
      <c r="S123" s="16">
        <v>23.971710941976465</v>
      </c>
      <c r="T123" s="20" t="s">
        <v>122</v>
      </c>
      <c r="U123" s="10">
        <v>5</v>
      </c>
      <c r="V123" s="20" t="s">
        <v>144</v>
      </c>
      <c r="W123" s="10">
        <v>4</v>
      </c>
      <c r="X123" s="20" t="s">
        <v>144</v>
      </c>
      <c r="Y123" s="10">
        <v>4</v>
      </c>
      <c r="Z123" s="20" t="s">
        <v>123</v>
      </c>
      <c r="AA123" s="15">
        <v>4</v>
      </c>
      <c r="AB123" s="11">
        <v>38.580060766342164</v>
      </c>
      <c r="AC123" s="10">
        <v>54.256789845523734</v>
      </c>
      <c r="AD123" s="19">
        <v>7.1631493881340997</v>
      </c>
      <c r="AE123" s="12">
        <v>1665.9904517453792</v>
      </c>
      <c r="AF123" s="10">
        <v>1867.9186401302934</v>
      </c>
      <c r="AG123" s="10">
        <v>1133.6731436678838</v>
      </c>
      <c r="AH123" s="10">
        <v>332.27744623944386</v>
      </c>
      <c r="AI123" s="10">
        <v>3.5030233904421109</v>
      </c>
      <c r="AJ123" s="10"/>
      <c r="AK123" s="10"/>
      <c r="AL123" s="10"/>
      <c r="AM123" s="10"/>
      <c r="AN123" s="10">
        <v>8.3299522587268964</v>
      </c>
      <c r="AO123" s="10">
        <v>4.1417084330600638</v>
      </c>
      <c r="AP123" s="10">
        <v>8.9357120056751853</v>
      </c>
      <c r="AQ123" s="10">
        <v>114.66</v>
      </c>
      <c r="AR123" s="10"/>
      <c r="AS123" s="10"/>
      <c r="AT123" s="10">
        <v>9.9049369850031663</v>
      </c>
      <c r="AU123" s="10">
        <v>1</v>
      </c>
      <c r="AV123" s="16"/>
      <c r="AW123" s="19">
        <v>280.18779601954401</v>
      </c>
      <c r="AX123" s="1" t="s">
        <v>120</v>
      </c>
      <c r="AY123" s="23">
        <v>18.644619422572202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38.580060766342164</v>
      </c>
      <c r="BG123" s="24">
        <v>54.256789845523734</v>
      </c>
      <c r="BH123" s="24">
        <v>7.1631493881340997</v>
      </c>
      <c r="BI123" s="21"/>
      <c r="BJ123" s="25">
        <f t="shared" ca="1" si="11"/>
        <v>0.86655783182810275</v>
      </c>
      <c r="BK123" s="24">
        <f t="shared" ca="1" si="12"/>
        <v>30.947449676348892</v>
      </c>
      <c r="BL123" s="23">
        <f t="shared" si="13"/>
        <v>3.0368814719739015</v>
      </c>
      <c r="BM123" s="23">
        <f t="shared" ca="1" si="14"/>
        <v>2.610782733297317</v>
      </c>
      <c r="BN123" s="22">
        <f t="shared" si="15"/>
        <v>2.817175602886099</v>
      </c>
      <c r="BO123" s="21"/>
      <c r="BP123" s="2"/>
    </row>
    <row r="124" spans="1:68" x14ac:dyDescent="0.2">
      <c r="A124">
        <v>5.55</v>
      </c>
      <c r="B124">
        <v>1.98</v>
      </c>
      <c r="C124">
        <v>0.21034</v>
      </c>
      <c r="D124">
        <v>-3.1460000000000002E-2</v>
      </c>
      <c r="E124">
        <v>2.051E-2</v>
      </c>
      <c r="F124">
        <v>1.71983</v>
      </c>
      <c r="G124">
        <v>2.0445000000000002</v>
      </c>
      <c r="H124" s="21"/>
      <c r="I124" s="17">
        <f t="shared" si="9"/>
        <v>18.208661417322833</v>
      </c>
      <c r="J124" s="16">
        <f t="shared" si="10"/>
        <v>-18.808661417322835</v>
      </c>
      <c r="K124" s="10">
        <v>125</v>
      </c>
      <c r="L124" s="16">
        <v>2061.0236220472434</v>
      </c>
      <c r="M124" s="16">
        <v>935.03937007874219</v>
      </c>
      <c r="N124" s="16">
        <v>7.8904199475065617</v>
      </c>
      <c r="O124" s="16">
        <v>18.228643737166319</v>
      </c>
      <c r="P124" s="16">
        <v>18.58585245226287</v>
      </c>
      <c r="Q124" s="16">
        <v>0.56387048776654258</v>
      </c>
      <c r="R124" s="16">
        <v>3.0338693864853643</v>
      </c>
      <c r="S124" s="16">
        <v>24.806160770593738</v>
      </c>
      <c r="T124" s="20" t="s">
        <v>122</v>
      </c>
      <c r="U124" s="10">
        <v>5</v>
      </c>
      <c r="V124" s="20" t="s">
        <v>144</v>
      </c>
      <c r="W124" s="10">
        <v>4</v>
      </c>
      <c r="X124" s="20" t="s">
        <v>144</v>
      </c>
      <c r="Y124" s="10">
        <v>4</v>
      </c>
      <c r="Z124" s="20" t="s">
        <v>123</v>
      </c>
      <c r="AA124" s="15">
        <v>4</v>
      </c>
      <c r="AB124" s="11">
        <v>40.115792861254796</v>
      </c>
      <c r="AC124" s="10">
        <v>53.194113405759069</v>
      </c>
      <c r="AD124" s="19">
        <v>6.6900937329861314</v>
      </c>
      <c r="AE124" s="12">
        <v>1822.8643737166319</v>
      </c>
      <c r="AF124" s="10">
        <v>2052.6836604329637</v>
      </c>
      <c r="AG124" s="10">
        <v>1239.0568301508581</v>
      </c>
      <c r="AH124" s="10">
        <v>347.98095407493622</v>
      </c>
      <c r="AI124" s="10">
        <v>3.2961208035342167</v>
      </c>
      <c r="AJ124" s="10"/>
      <c r="AK124" s="10"/>
      <c r="AL124" s="10"/>
      <c r="AM124" s="10"/>
      <c r="AN124" s="10">
        <v>9.1143218685831595</v>
      </c>
      <c r="AO124" s="10">
        <v>4.5074184208564407</v>
      </c>
      <c r="AP124" s="10">
        <v>9.6733978110560059</v>
      </c>
      <c r="AQ124" s="10">
        <v>114.66</v>
      </c>
      <c r="AR124" s="10"/>
      <c r="AS124" s="10"/>
      <c r="AT124" s="10">
        <v>10.808666913967585</v>
      </c>
      <c r="AU124" s="10">
        <v>1</v>
      </c>
      <c r="AV124" s="16"/>
      <c r="AW124" s="19">
        <v>307.90254906494454</v>
      </c>
      <c r="AX124" s="1" t="s">
        <v>120</v>
      </c>
      <c r="AY124" s="23">
        <v>18.808661417322799</v>
      </c>
      <c r="AZ124" s="18">
        <v>0</v>
      </c>
      <c r="BA124" s="18">
        <v>100</v>
      </c>
      <c r="BB124" s="18">
        <v>0</v>
      </c>
      <c r="BC124" s="18">
        <v>0</v>
      </c>
      <c r="BD124" s="18">
        <v>100</v>
      </c>
      <c r="BE124" s="18">
        <v>0</v>
      </c>
      <c r="BF124" s="24">
        <v>40.115792861254796</v>
      </c>
      <c r="BG124" s="24">
        <v>53.194113405759069</v>
      </c>
      <c r="BH124" s="24">
        <v>6.6900937329861314</v>
      </c>
      <c r="BI124" s="21"/>
      <c r="BJ124" s="25">
        <f t="shared" ca="1" si="11"/>
        <v>0.86280304694925281</v>
      </c>
      <c r="BK124" s="24">
        <f t="shared" ca="1" si="12"/>
        <v>33.561010153894308</v>
      </c>
      <c r="BL124" s="23">
        <f t="shared" si="13"/>
        <v>3.2119598206027091</v>
      </c>
      <c r="BM124" s="23">
        <f t="shared" ca="1" si="14"/>
        <v>2.6002908385258836</v>
      </c>
      <c r="BN124" s="22">
        <f t="shared" si="15"/>
        <v>2.8022167443412109</v>
      </c>
      <c r="BO124" s="21"/>
      <c r="BP124" s="2"/>
    </row>
    <row r="125" spans="1:68" x14ac:dyDescent="0.2">
      <c r="A125">
        <v>5.6</v>
      </c>
      <c r="B125">
        <v>2.02</v>
      </c>
      <c r="C125">
        <v>0.21768999999999999</v>
      </c>
      <c r="D125">
        <v>-1.7000000000000001E-2</v>
      </c>
      <c r="E125">
        <v>1.9890000000000001E-2</v>
      </c>
      <c r="F125">
        <v>1.71818</v>
      </c>
      <c r="G125">
        <v>2.0476800000000002</v>
      </c>
      <c r="H125" s="21"/>
      <c r="I125" s="17">
        <f t="shared" si="9"/>
        <v>18.372703412073488</v>
      </c>
      <c r="J125" s="16">
        <f t="shared" si="10"/>
        <v>-18.972703412073489</v>
      </c>
      <c r="K125" s="10">
        <v>125</v>
      </c>
      <c r="L125" s="16">
        <v>2081.5288713910754</v>
      </c>
      <c r="M125" s="16">
        <v>945.30839895013321</v>
      </c>
      <c r="N125" s="16">
        <v>7.9615048118985117</v>
      </c>
      <c r="O125" s="16">
        <v>20.176318275153996</v>
      </c>
      <c r="P125" s="16">
        <v>20.531139179971731</v>
      </c>
      <c r="Q125" s="16">
        <v>0.66668974694818461</v>
      </c>
      <c r="R125" s="16">
        <v>3.2472126417541656</v>
      </c>
      <c r="S125" s="16">
        <v>24.640340612342872</v>
      </c>
      <c r="T125" s="20" t="s">
        <v>122</v>
      </c>
      <c r="U125" s="10">
        <v>5</v>
      </c>
      <c r="V125" s="20" t="s">
        <v>144</v>
      </c>
      <c r="W125" s="10">
        <v>4</v>
      </c>
      <c r="X125" s="20" t="s">
        <v>142</v>
      </c>
      <c r="Y125" s="10">
        <v>5</v>
      </c>
      <c r="Z125" s="20" t="s">
        <v>123</v>
      </c>
      <c r="AA125" s="15">
        <v>4</v>
      </c>
      <c r="AB125" s="11">
        <v>42.134913200974694</v>
      </c>
      <c r="AC125" s="10">
        <v>51.738913823276562</v>
      </c>
      <c r="AD125" s="19">
        <v>6.126172975748748</v>
      </c>
      <c r="AE125" s="12">
        <v>2017.6318275153997</v>
      </c>
      <c r="AF125" s="10">
        <v>2280.334731378487</v>
      </c>
      <c r="AG125" s="10">
        <v>1368.7426119981155</v>
      </c>
      <c r="AH125" s="10">
        <v>343.1074793234269</v>
      </c>
      <c r="AI125" s="10">
        <v>3.0795642611806087</v>
      </c>
      <c r="AJ125" s="10"/>
      <c r="AK125" s="10"/>
      <c r="AL125" s="10"/>
      <c r="AM125" s="10"/>
      <c r="AN125" s="10">
        <v>10.088159137576998</v>
      </c>
      <c r="AO125" s="10">
        <v>4.9566267145565623</v>
      </c>
      <c r="AP125" s="10">
        <v>10.581198283986808</v>
      </c>
      <c r="AQ125" s="10">
        <v>114.66</v>
      </c>
      <c r="AR125" s="10"/>
      <c r="AS125" s="10"/>
      <c r="AT125" s="10">
        <v>11.931551276702937</v>
      </c>
      <c r="AU125" s="10">
        <v>1</v>
      </c>
      <c r="AV125" s="16"/>
      <c r="AW125" s="19">
        <v>342.05020970677305</v>
      </c>
      <c r="AX125" s="1" t="s">
        <v>120</v>
      </c>
      <c r="AY125" s="23">
        <v>18.9727034120735</v>
      </c>
      <c r="AZ125" s="18">
        <v>0</v>
      </c>
      <c r="BA125" s="18">
        <v>100</v>
      </c>
      <c r="BB125" s="18">
        <v>0</v>
      </c>
      <c r="BC125" s="18">
        <v>0</v>
      </c>
      <c r="BD125" s="18">
        <v>100</v>
      </c>
      <c r="BE125" s="18">
        <v>0</v>
      </c>
      <c r="BF125" s="24">
        <v>42.134913200974694</v>
      </c>
      <c r="BG125" s="24">
        <v>51.738913823276562</v>
      </c>
      <c r="BH125" s="24">
        <v>6.126172975748748</v>
      </c>
      <c r="BI125" s="21"/>
      <c r="BJ125" s="25">
        <f t="shared" ca="1" si="11"/>
        <v>0.8587576089690192</v>
      </c>
      <c r="BK125" s="24">
        <f t="shared" ca="1" si="12"/>
        <v>36.790370067369331</v>
      </c>
      <c r="BL125" s="23">
        <f t="shared" si="13"/>
        <v>3.4206102021921039</v>
      </c>
      <c r="BM125" s="23">
        <f t="shared" ca="1" si="14"/>
        <v>2.5890360747219465</v>
      </c>
      <c r="BN125" s="22">
        <f t="shared" si="15"/>
        <v>2.786243072775286</v>
      </c>
      <c r="BO125" s="21"/>
      <c r="BP125" s="2"/>
    </row>
    <row r="126" spans="1:68" x14ac:dyDescent="0.2">
      <c r="A126">
        <v>5.65</v>
      </c>
      <c r="B126">
        <v>2.02</v>
      </c>
      <c r="C126">
        <v>0.21959999999999999</v>
      </c>
      <c r="D126">
        <v>-1.8100000000000002E-2</v>
      </c>
      <c r="E126">
        <v>1.8579999999999999E-2</v>
      </c>
      <c r="F126">
        <v>1.7121299999999999</v>
      </c>
      <c r="G126">
        <v>2.0405000000000002</v>
      </c>
      <c r="H126" s="21"/>
      <c r="I126" s="17">
        <f t="shared" si="9"/>
        <v>18.536745406824146</v>
      </c>
      <c r="J126" s="16">
        <f t="shared" si="10"/>
        <v>-19.136745406824147</v>
      </c>
      <c r="K126" s="10">
        <v>125</v>
      </c>
      <c r="L126" s="16">
        <v>2102.0341207349074</v>
      </c>
      <c r="M126" s="16">
        <v>955.57742782152445</v>
      </c>
      <c r="N126" s="16">
        <v>8.0325896762904634</v>
      </c>
      <c r="O126" s="16">
        <v>20.682448665297734</v>
      </c>
      <c r="P126" s="16">
        <v>21.032224358074753</v>
      </c>
      <c r="Q126" s="16">
        <v>0.65886808822758935</v>
      </c>
      <c r="R126" s="16">
        <v>3.1326600411365182</v>
      </c>
      <c r="S126" s="16">
        <v>24.289978665070873</v>
      </c>
      <c r="T126" s="20" t="s">
        <v>122</v>
      </c>
      <c r="U126" s="10">
        <v>5</v>
      </c>
      <c r="V126" s="20" t="s">
        <v>144</v>
      </c>
      <c r="W126" s="10">
        <v>4</v>
      </c>
      <c r="X126" s="20" t="s">
        <v>142</v>
      </c>
      <c r="Y126" s="10">
        <v>5</v>
      </c>
      <c r="Z126" s="20" t="s">
        <v>123</v>
      </c>
      <c r="AA126" s="15">
        <v>4</v>
      </c>
      <c r="AB126" s="11">
        <v>38.725266771719404</v>
      </c>
      <c r="AC126" s="10">
        <v>54.158035751545626</v>
      </c>
      <c r="AD126" s="19">
        <v>7.1166974767349718</v>
      </c>
      <c r="AE126" s="12">
        <v>2068.2448665297734</v>
      </c>
      <c r="AF126" s="10">
        <v>2338.0797376644991</v>
      </c>
      <c r="AG126" s="10">
        <v>1402.1482905383168</v>
      </c>
      <c r="AH126" s="10">
        <v>334.43771634062551</v>
      </c>
      <c r="AI126" s="10">
        <v>3.1921752978890217</v>
      </c>
      <c r="AJ126" s="10"/>
      <c r="AK126" s="10"/>
      <c r="AL126" s="10"/>
      <c r="AM126" s="10"/>
      <c r="AN126" s="10">
        <v>10.341224332648867</v>
      </c>
      <c r="AO126" s="10">
        <v>5.0432320998078337</v>
      </c>
      <c r="AP126" s="10">
        <v>10.815038033768218</v>
      </c>
      <c r="AQ126" s="10">
        <v>114.66</v>
      </c>
      <c r="AR126" s="10"/>
      <c r="AS126" s="10"/>
      <c r="AT126" s="10">
        <v>12.109327854679432</v>
      </c>
      <c r="AU126" s="10">
        <v>1</v>
      </c>
      <c r="AV126" s="16"/>
      <c r="AW126" s="19">
        <v>350.71196064967489</v>
      </c>
      <c r="AX126" s="1" t="s">
        <v>120</v>
      </c>
      <c r="AY126" s="23">
        <v>19.136745406824101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38.725266771719404</v>
      </c>
      <c r="BG126" s="24">
        <v>54.158035751545626</v>
      </c>
      <c r="BH126" s="24">
        <v>7.1166974767349718</v>
      </c>
      <c r="BI126" s="21"/>
      <c r="BJ126" s="25">
        <f t="shared" ca="1" si="11"/>
        <v>0.85350579418607442</v>
      </c>
      <c r="BK126" s="24">
        <f t="shared" ca="1" si="12"/>
        <v>37.212478093077294</v>
      </c>
      <c r="BL126" s="23">
        <f t="shared" si="13"/>
        <v>3.2974388304513997</v>
      </c>
      <c r="BM126" s="23">
        <f t="shared" ca="1" si="14"/>
        <v>2.5746149676038073</v>
      </c>
      <c r="BN126" s="22">
        <f t="shared" si="15"/>
        <v>2.7683514702155549</v>
      </c>
      <c r="BO126" s="21"/>
      <c r="BP126" s="2"/>
    </row>
    <row r="127" spans="1:68" x14ac:dyDescent="0.2">
      <c r="A127">
        <v>5.7</v>
      </c>
      <c r="B127">
        <v>2.02</v>
      </c>
      <c r="C127">
        <v>0.21992999999999999</v>
      </c>
      <c r="D127">
        <v>-2.9319999999999999E-2</v>
      </c>
      <c r="E127">
        <v>2.0049999999999998E-2</v>
      </c>
      <c r="F127">
        <v>1.7178</v>
      </c>
      <c r="G127">
        <v>2.04413</v>
      </c>
      <c r="H127" s="21"/>
      <c r="I127" s="17">
        <f t="shared" si="9"/>
        <v>18.700787401574804</v>
      </c>
      <c r="J127" s="16">
        <f t="shared" si="10"/>
        <v>-19.300787401574805</v>
      </c>
      <c r="K127" s="10">
        <v>125</v>
      </c>
      <c r="L127" s="16">
        <v>2122.5393700787395</v>
      </c>
      <c r="M127" s="16">
        <v>965.84645669291569</v>
      </c>
      <c r="N127" s="16">
        <v>8.1036745406824142</v>
      </c>
      <c r="O127" s="16">
        <v>20.769895277207386</v>
      </c>
      <c r="P127" s="16">
        <v>21.125332391129334</v>
      </c>
      <c r="Q127" s="16">
        <v>0.57908716927751869</v>
      </c>
      <c r="R127" s="16">
        <v>2.7411979066453944</v>
      </c>
      <c r="S127" s="16">
        <v>24.683132911246322</v>
      </c>
      <c r="T127" s="20" t="s">
        <v>122</v>
      </c>
      <c r="U127" s="10">
        <v>5</v>
      </c>
      <c r="V127" s="20" t="s">
        <v>144</v>
      </c>
      <c r="W127" s="10">
        <v>4</v>
      </c>
      <c r="X127" s="20" t="s">
        <v>142</v>
      </c>
      <c r="Y127" s="10">
        <v>5</v>
      </c>
      <c r="Z127" s="20" t="s">
        <v>121</v>
      </c>
      <c r="AA127" s="15">
        <v>5</v>
      </c>
      <c r="AB127" s="11">
        <v>30.133639062639581</v>
      </c>
      <c r="AC127" s="10">
        <v>59.266285415648134</v>
      </c>
      <c r="AD127" s="19">
        <v>10.600075521712284</v>
      </c>
      <c r="AE127" s="12">
        <v>2076.9895277207388</v>
      </c>
      <c r="AF127" s="10">
        <v>2347.8274327683425</v>
      </c>
      <c r="AG127" s="10">
        <v>1408.3554927419557</v>
      </c>
      <c r="AH127" s="10">
        <v>341.06314362302896</v>
      </c>
      <c r="AI127" s="10">
        <v>3.6480401417779191</v>
      </c>
      <c r="AJ127" s="10"/>
      <c r="AK127" s="10"/>
      <c r="AL127" s="10"/>
      <c r="AM127" s="10"/>
      <c r="AN127" s="10">
        <v>10.384947638603693</v>
      </c>
      <c r="AO127" s="10">
        <v>4.9828991477568527</v>
      </c>
      <c r="AP127" s="10">
        <v>10.85848844919369</v>
      </c>
      <c r="AQ127" s="10">
        <v>114.66</v>
      </c>
      <c r="AR127" s="10"/>
      <c r="AS127" s="10"/>
      <c r="AT127" s="10">
        <v>12.025147739626709</v>
      </c>
      <c r="AU127" s="10">
        <v>1</v>
      </c>
      <c r="AV127" s="16"/>
      <c r="AW127" s="19">
        <v>352.17411491525138</v>
      </c>
      <c r="AX127" s="1" t="s">
        <v>120</v>
      </c>
      <c r="AY127" s="23">
        <v>19.300787401574802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30.133639062639581</v>
      </c>
      <c r="BG127" s="24">
        <v>59.266285415648134</v>
      </c>
      <c r="BH127" s="24">
        <v>10.600075521712284</v>
      </c>
      <c r="BI127" s="21"/>
      <c r="BJ127" s="25">
        <f t="shared" ca="1" si="11"/>
        <v>0.84085618747697377</v>
      </c>
      <c r="BK127" s="24">
        <f t="shared" ca="1" si="12"/>
        <v>36.66103015140294</v>
      </c>
      <c r="BL127" s="23">
        <f t="shared" si="13"/>
        <v>2.8861909861443502</v>
      </c>
      <c r="BM127" s="23">
        <f t="shared" ca="1" si="14"/>
        <v>2.5407770837765975</v>
      </c>
      <c r="BN127" s="22">
        <f t="shared" si="15"/>
        <v>2.7312719817130926</v>
      </c>
      <c r="BO127" s="21"/>
      <c r="BP127" s="2"/>
    </row>
    <row r="128" spans="1:68" x14ac:dyDescent="0.2">
      <c r="A128">
        <v>5.75</v>
      </c>
      <c r="B128">
        <v>0.42</v>
      </c>
      <c r="C128">
        <v>0.23499999999999999</v>
      </c>
      <c r="D128">
        <v>-1.494E-2</v>
      </c>
      <c r="E128">
        <v>2.8049999999999999E-2</v>
      </c>
      <c r="F128">
        <v>1.7132499999999999</v>
      </c>
      <c r="G128">
        <v>2.0415000000000001</v>
      </c>
      <c r="H128" s="21"/>
      <c r="I128" s="17">
        <f t="shared" si="9"/>
        <v>18.864829396325458</v>
      </c>
      <c r="J128" s="16">
        <f t="shared" si="10"/>
        <v>-19.464829396325459</v>
      </c>
      <c r="K128" s="10">
        <v>125</v>
      </c>
      <c r="L128" s="16">
        <v>2143.0446194225715</v>
      </c>
      <c r="M128" s="16">
        <v>976.11548556430671</v>
      </c>
      <c r="N128" s="16">
        <v>8.174759405074365</v>
      </c>
      <c r="O128" s="16">
        <v>24.763290554414777</v>
      </c>
      <c r="P128" s="16">
        <v>25.14953812354721</v>
      </c>
      <c r="Q128" s="16">
        <v>0.68133758055220828</v>
      </c>
      <c r="R128" s="16">
        <v>2.7091455008244472</v>
      </c>
      <c r="S128" s="16">
        <v>26.822747856418825</v>
      </c>
      <c r="T128" s="20" t="s">
        <v>122</v>
      </c>
      <c r="U128" s="10">
        <v>5</v>
      </c>
      <c r="V128" s="20" t="s">
        <v>144</v>
      </c>
      <c r="W128" s="10">
        <v>4</v>
      </c>
      <c r="X128" s="20" t="s">
        <v>142</v>
      </c>
      <c r="Y128" s="10">
        <v>5</v>
      </c>
      <c r="Z128" s="20" t="s">
        <v>121</v>
      </c>
      <c r="AA128" s="15">
        <v>5</v>
      </c>
      <c r="AB128" s="11">
        <v>25.141335855659207</v>
      </c>
      <c r="AC128" s="10">
        <v>61.357407932192721</v>
      </c>
      <c r="AD128" s="19">
        <v>13.501256212148071</v>
      </c>
      <c r="AE128" s="12">
        <v>2476.3290554414775</v>
      </c>
      <c r="AF128" s="10">
        <v>2820.0572101502198</v>
      </c>
      <c r="AG128" s="10">
        <v>1676.6358749031474</v>
      </c>
      <c r="AH128" s="10">
        <v>383.6157624276575</v>
      </c>
      <c r="AI128" s="10">
        <v>3.6912007852501092</v>
      </c>
      <c r="AJ128" s="10"/>
      <c r="AK128" s="10"/>
      <c r="AL128" s="10"/>
      <c r="AM128" s="10"/>
      <c r="AN128" s="10">
        <v>12.381645277207388</v>
      </c>
      <c r="AO128" s="10">
        <v>5.7826919500014009</v>
      </c>
      <c r="AP128" s="10">
        <v>12.736451124322031</v>
      </c>
      <c r="AQ128" s="10">
        <v>114.66</v>
      </c>
      <c r="AR128" s="10"/>
      <c r="AS128" s="10"/>
      <c r="AT128" s="10">
        <v>14.414102361361776</v>
      </c>
      <c r="AU128" s="10">
        <v>1</v>
      </c>
      <c r="AV128" s="16"/>
      <c r="AW128" s="19">
        <v>423.00858152253295</v>
      </c>
      <c r="AX128" s="1" t="s">
        <v>120</v>
      </c>
      <c r="AY128" s="23">
        <v>19.464829396325499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25.141335855659207</v>
      </c>
      <c r="BG128" s="24">
        <v>61.357407932192721</v>
      </c>
      <c r="BH128" s="24">
        <v>13.501256212148071</v>
      </c>
      <c r="BI128" s="21"/>
      <c r="BJ128" s="25">
        <f t="shared" ca="1" si="11"/>
        <v>0.81956898446196891</v>
      </c>
      <c r="BK128" s="24">
        <f t="shared" ca="1" si="12"/>
        <v>42.891779914278295</v>
      </c>
      <c r="BL128" s="23">
        <f t="shared" si="13"/>
        <v>2.8297081695605995</v>
      </c>
      <c r="BM128" s="23">
        <f t="shared" ca="1" si="14"/>
        <v>2.4842683435034454</v>
      </c>
      <c r="BN128" s="22">
        <f t="shared" si="15"/>
        <v>2.6683216787750115</v>
      </c>
      <c r="BO128" s="21"/>
      <c r="BP128" s="2"/>
    </row>
    <row r="129" spans="1:68" x14ac:dyDescent="0.2">
      <c r="A129">
        <v>5.8</v>
      </c>
      <c r="B129">
        <v>1.98</v>
      </c>
      <c r="C129">
        <v>0.23286000000000001</v>
      </c>
      <c r="D129">
        <v>2.8320000000000001E-2</v>
      </c>
      <c r="E129">
        <v>1.1010000000000001E-2</v>
      </c>
      <c r="F129">
        <v>1.71658</v>
      </c>
      <c r="G129">
        <v>2.0442800000000001</v>
      </c>
      <c r="H129" s="21"/>
      <c r="I129" s="17">
        <f t="shared" si="9"/>
        <v>19.028871391076112</v>
      </c>
      <c r="J129" s="16">
        <f t="shared" si="10"/>
        <v>-19.628871391076114</v>
      </c>
      <c r="K129" s="10">
        <v>125</v>
      </c>
      <c r="L129" s="16">
        <v>2163.5498687664035</v>
      </c>
      <c r="M129" s="16">
        <v>986.38451443569772</v>
      </c>
      <c r="N129" s="16">
        <v>8.2458442694663141</v>
      </c>
      <c r="O129" s="16">
        <v>24.196212525667352</v>
      </c>
      <c r="P129" s="16">
        <v>24.516833825201452</v>
      </c>
      <c r="Q129" s="16">
        <v>0.98894208623670565</v>
      </c>
      <c r="R129" s="16">
        <v>4.0337267580618343</v>
      </c>
      <c r="S129" s="16">
        <v>22.265368023201393</v>
      </c>
      <c r="T129" s="20" t="s">
        <v>122</v>
      </c>
      <c r="U129" s="10">
        <v>4</v>
      </c>
      <c r="V129" s="20" t="s">
        <v>144</v>
      </c>
      <c r="W129" s="10">
        <v>4</v>
      </c>
      <c r="X129" s="20" t="s">
        <v>144</v>
      </c>
      <c r="Y129" s="10">
        <v>4</v>
      </c>
      <c r="Z129" s="20" t="s">
        <v>123</v>
      </c>
      <c r="AA129" s="15">
        <v>4</v>
      </c>
      <c r="AB129" s="11">
        <v>56.280611419156301</v>
      </c>
      <c r="AC129" s="10">
        <v>40.136531189535518</v>
      </c>
      <c r="AD129" s="19">
        <v>3.5828573913081816</v>
      </c>
      <c r="AE129" s="12">
        <v>2419.6212525667352</v>
      </c>
      <c r="AF129" s="10">
        <v>2744.4152192069637</v>
      </c>
      <c r="AG129" s="10">
        <v>1634.4555883467635</v>
      </c>
      <c r="AH129" s="10">
        <v>288.40163150540729</v>
      </c>
      <c r="AI129" s="10">
        <v>2.4790970236181544</v>
      </c>
      <c r="AJ129" s="10"/>
      <c r="AK129" s="10"/>
      <c r="AL129" s="10"/>
      <c r="AM129" s="10"/>
      <c r="AN129" s="10">
        <v>16.130808350444902</v>
      </c>
      <c r="AO129" s="10">
        <v>5.9777989644636822</v>
      </c>
      <c r="AP129" s="10">
        <v>12.441189118427344</v>
      </c>
      <c r="AQ129" s="10">
        <v>114.66</v>
      </c>
      <c r="AR129" s="10"/>
      <c r="AS129" s="10"/>
      <c r="AT129" s="10">
        <v>13.853722769720919</v>
      </c>
      <c r="AU129" s="10">
        <v>1</v>
      </c>
      <c r="AV129" s="16"/>
      <c r="AW129" s="19">
        <v>411.66228288104458</v>
      </c>
      <c r="AX129" s="1" t="s">
        <v>120</v>
      </c>
      <c r="AY129" s="23">
        <v>19.6288713910761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56.280611419156301</v>
      </c>
      <c r="BG129" s="24">
        <v>40.136531189535518</v>
      </c>
      <c r="BH129" s="24">
        <v>3.5828573913081816</v>
      </c>
      <c r="BI129" s="21"/>
      <c r="BJ129" s="25">
        <f t="shared" ca="1" si="11"/>
        <v>0.86556955624505216</v>
      </c>
      <c r="BK129" s="24">
        <f t="shared" ca="1" si="12"/>
        <v>42.872613514277369</v>
      </c>
      <c r="BL129" s="23">
        <f t="shared" si="13"/>
        <v>4.2199257567224144</v>
      </c>
      <c r="BM129" s="23">
        <f t="shared" ca="1" si="14"/>
        <v>2.6043679360336731</v>
      </c>
      <c r="BN129" s="22">
        <f t="shared" si="15"/>
        <v>2.7870723857415567</v>
      </c>
      <c r="BO129" s="21"/>
      <c r="BP129" s="2"/>
    </row>
    <row r="130" spans="1:68" x14ac:dyDescent="0.2">
      <c r="A130">
        <v>5.85</v>
      </c>
      <c r="B130">
        <v>2.02</v>
      </c>
      <c r="C130">
        <v>0.22026999999999999</v>
      </c>
      <c r="D130">
        <v>3.8000000000000002E-4</v>
      </c>
      <c r="E130">
        <v>2.427E-2</v>
      </c>
      <c r="F130">
        <v>1.7131000000000001</v>
      </c>
      <c r="G130">
        <v>2.04</v>
      </c>
      <c r="H130" s="21"/>
      <c r="I130" s="17">
        <f t="shared" si="9"/>
        <v>19.19291338582677</v>
      </c>
      <c r="J130" s="16">
        <f t="shared" si="10"/>
        <v>-19.792913385826772</v>
      </c>
      <c r="K130" s="10">
        <v>125</v>
      </c>
      <c r="L130" s="16">
        <v>2184.0551181102355</v>
      </c>
      <c r="M130" s="16">
        <v>996.65354330708897</v>
      </c>
      <c r="N130" s="16">
        <v>8.3169291338582667</v>
      </c>
      <c r="O130" s="16">
        <v>20.859991786447633</v>
      </c>
      <c r="P130" s="16">
        <v>21.23168141549311</v>
      </c>
      <c r="Q130" s="16">
        <v>0.79027195473358824</v>
      </c>
      <c r="R130" s="16">
        <v>3.7221355165819023</v>
      </c>
      <c r="S130" s="16">
        <v>25.811779794824819</v>
      </c>
      <c r="T130" s="20" t="s">
        <v>122</v>
      </c>
      <c r="U130" s="10">
        <v>4</v>
      </c>
      <c r="V130" s="20" t="s">
        <v>144</v>
      </c>
      <c r="W130" s="10">
        <v>4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52.94286860971517</v>
      </c>
      <c r="AC130" s="10">
        <v>43.052417450256357</v>
      </c>
      <c r="AD130" s="19">
        <v>4.0047139400284735</v>
      </c>
      <c r="AE130" s="12">
        <v>2085.9991786447636</v>
      </c>
      <c r="AF130" s="10">
        <v>2356.7205092798749</v>
      </c>
      <c r="AG130" s="10">
        <v>1415.4454276995407</v>
      </c>
      <c r="AH130" s="10">
        <v>359.89407073988338</v>
      </c>
      <c r="AI130" s="10">
        <v>2.6866297466738027</v>
      </c>
      <c r="AJ130" s="10"/>
      <c r="AK130" s="10"/>
      <c r="AL130" s="10"/>
      <c r="AM130" s="10"/>
      <c r="AN130" s="10">
        <v>13.906661190965089</v>
      </c>
      <c r="AO130" s="10">
        <v>5.2376330894310366</v>
      </c>
      <c r="AP130" s="10">
        <v>10.908117993896784</v>
      </c>
      <c r="AQ130" s="10">
        <v>114.66</v>
      </c>
      <c r="AR130" s="10"/>
      <c r="AS130" s="10"/>
      <c r="AT130" s="10">
        <v>11.677383212419638</v>
      </c>
      <c r="AU130" s="10">
        <v>1</v>
      </c>
      <c r="AV130" s="16"/>
      <c r="AW130" s="19">
        <v>353.50807639198121</v>
      </c>
      <c r="AX130" s="1" t="s">
        <v>120</v>
      </c>
      <c r="AY130" s="23">
        <v>19.7929133858268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52.94286860971517</v>
      </c>
      <c r="BG130" s="24">
        <v>43.052417450256357</v>
      </c>
      <c r="BH130" s="24">
        <v>4.0047139400284735</v>
      </c>
      <c r="BI130" s="21"/>
      <c r="BJ130" s="25">
        <f t="shared" ca="1" si="11"/>
        <v>0.87550176164035587</v>
      </c>
      <c r="BK130" s="24">
        <f t="shared" ca="1" si="12"/>
        <v>36.789873971157917</v>
      </c>
      <c r="BL130" s="23">
        <f t="shared" si="13"/>
        <v>3.92395996657591</v>
      </c>
      <c r="BM130" s="23">
        <f t="shared" ca="1" si="14"/>
        <v>2.6297999002495196</v>
      </c>
      <c r="BN130" s="22">
        <f t="shared" si="15"/>
        <v>2.8122152585333393</v>
      </c>
      <c r="BO130" s="21"/>
      <c r="BP130" s="2"/>
    </row>
    <row r="131" spans="1:68" x14ac:dyDescent="0.2">
      <c r="A131">
        <v>5.9</v>
      </c>
      <c r="B131">
        <v>1.98</v>
      </c>
      <c r="C131">
        <v>0.21207999999999999</v>
      </c>
      <c r="D131">
        <v>-1.8700000000000001E-2</v>
      </c>
      <c r="E131">
        <v>3.4889999999999997E-2</v>
      </c>
      <c r="F131">
        <v>1.7155499999999999</v>
      </c>
      <c r="G131">
        <v>2.0420500000000001</v>
      </c>
      <c r="H131" s="21"/>
      <c r="I131" s="17">
        <f t="shared" si="9"/>
        <v>19.356955380577428</v>
      </c>
      <c r="J131" s="16">
        <f t="shared" si="10"/>
        <v>-19.95695538057743</v>
      </c>
      <c r="K131" s="10">
        <v>125</v>
      </c>
      <c r="L131" s="16">
        <v>2204.5603674540675</v>
      </c>
      <c r="M131" s="16">
        <v>1006.9225721784802</v>
      </c>
      <c r="N131" s="16">
        <v>8.3880139982502193</v>
      </c>
      <c r="O131" s="16">
        <v>18.68972587268993</v>
      </c>
      <c r="P131" s="16">
        <v>19.102316381027325</v>
      </c>
      <c r="Q131" s="16">
        <v>0.65460172892544677</v>
      </c>
      <c r="R131" s="16">
        <v>3.4268185903129833</v>
      </c>
      <c r="S131" s="16">
        <v>28.652118634541328</v>
      </c>
      <c r="T131" s="20" t="s">
        <v>122</v>
      </c>
      <c r="U131" s="10">
        <v>4</v>
      </c>
      <c r="V131" s="20" t="s">
        <v>144</v>
      </c>
      <c r="W131" s="10">
        <v>4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49.025299836690024</v>
      </c>
      <c r="AC131" s="10">
        <v>46.35153937946744</v>
      </c>
      <c r="AD131" s="19">
        <v>4.6231607838425344</v>
      </c>
      <c r="AE131" s="12">
        <v>1868.972587268993</v>
      </c>
      <c r="AF131" s="10">
        <v>2105.0007846754397</v>
      </c>
      <c r="AG131" s="10">
        <v>1273.487758735155</v>
      </c>
      <c r="AH131" s="10">
        <v>416.86158108941709</v>
      </c>
      <c r="AI131" s="10">
        <v>2.9181585591569541</v>
      </c>
      <c r="AJ131" s="10"/>
      <c r="AK131" s="10"/>
      <c r="AL131" s="10"/>
      <c r="AM131" s="10"/>
      <c r="AN131" s="10">
        <v>12.459817248459954</v>
      </c>
      <c r="AO131" s="10">
        <v>4.7436235293270803</v>
      </c>
      <c r="AP131" s="10">
        <v>9.9144143111460856</v>
      </c>
      <c r="AQ131" s="10">
        <v>114.66</v>
      </c>
      <c r="AR131" s="10"/>
      <c r="AS131" s="10"/>
      <c r="AT131" s="10">
        <v>10.259216872087199</v>
      </c>
      <c r="AU131" s="10">
        <v>1</v>
      </c>
      <c r="AV131" s="16"/>
      <c r="AW131" s="19">
        <v>315.75011770131596</v>
      </c>
      <c r="AX131" s="1" t="s">
        <v>120</v>
      </c>
      <c r="AY131" s="23">
        <v>19.956955380577401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49.025299836690024</v>
      </c>
      <c r="BG131" s="24">
        <v>46.35153937946744</v>
      </c>
      <c r="BH131" s="24">
        <v>4.6231607838425344</v>
      </c>
      <c r="BI131" s="21"/>
      <c r="BJ131" s="25">
        <f t="shared" ca="1" si="11"/>
        <v>0.88133057333315301</v>
      </c>
      <c r="BK131" s="24">
        <f t="shared" ca="1" si="12"/>
        <v>32.729302549843467</v>
      </c>
      <c r="BL131" s="23">
        <f t="shared" si="13"/>
        <v>3.6366689586081287</v>
      </c>
      <c r="BM131" s="23">
        <f t="shared" ca="1" si="14"/>
        <v>2.6444618022540625</v>
      </c>
      <c r="BN131" s="22">
        <f t="shared" si="15"/>
        <v>2.8253163159390389</v>
      </c>
      <c r="BO131" s="21"/>
      <c r="BP131" s="2"/>
    </row>
    <row r="132" spans="1:68" x14ac:dyDescent="0.2">
      <c r="A132">
        <v>5.95</v>
      </c>
      <c r="B132">
        <v>2.02</v>
      </c>
      <c r="C132">
        <v>0.22564000000000001</v>
      </c>
      <c r="D132">
        <v>1.5970000000000002E-2</v>
      </c>
      <c r="E132">
        <v>3.6519999999999997E-2</v>
      </c>
      <c r="F132">
        <v>1.71085</v>
      </c>
      <c r="G132">
        <v>2.0386799999999998</v>
      </c>
      <c r="H132" s="21"/>
      <c r="I132" s="17">
        <f t="shared" si="9"/>
        <v>19.520997375328083</v>
      </c>
      <c r="J132" s="16">
        <f t="shared" si="10"/>
        <v>-20.120997375328084</v>
      </c>
      <c r="K132" s="10">
        <v>115</v>
      </c>
      <c r="L132" s="16">
        <v>2223.4251968503927</v>
      </c>
      <c r="M132" s="16">
        <v>1015.5511811023646</v>
      </c>
      <c r="N132" s="16">
        <v>8.4590988626421701</v>
      </c>
      <c r="O132" s="16">
        <v>22.28298665297741</v>
      </c>
      <c r="P132" s="16">
        <v>22.701854791563942</v>
      </c>
      <c r="Q132" s="16">
        <v>0.90112619060093258</v>
      </c>
      <c r="R132" s="16">
        <v>3.9693945665434924</v>
      </c>
      <c r="S132" s="16">
        <v>29.088065179620223</v>
      </c>
      <c r="T132" s="20" t="s">
        <v>122</v>
      </c>
      <c r="U132" s="10">
        <v>4</v>
      </c>
      <c r="V132" s="20" t="s">
        <v>144</v>
      </c>
      <c r="W132" s="10">
        <v>4</v>
      </c>
      <c r="X132" s="20" t="s">
        <v>144</v>
      </c>
      <c r="Y132" s="10">
        <v>4</v>
      </c>
      <c r="Z132" s="20" t="s">
        <v>123</v>
      </c>
      <c r="AA132" s="15">
        <v>4</v>
      </c>
      <c r="AB132" s="11">
        <v>57.542344763898647</v>
      </c>
      <c r="AC132" s="10">
        <v>39.013006994688332</v>
      </c>
      <c r="AD132" s="19">
        <v>3.4446482414130211</v>
      </c>
      <c r="AE132" s="12">
        <v>2228.2986652977411</v>
      </c>
      <c r="AF132" s="10">
        <v>2538.752640292068</v>
      </c>
      <c r="AG132" s="10">
        <v>1513.4569861042628</v>
      </c>
      <c r="AH132" s="10">
        <v>424.36730709211986</v>
      </c>
      <c r="AI132" s="10">
        <v>2.519275882595843</v>
      </c>
      <c r="AJ132" s="10"/>
      <c r="AK132" s="10"/>
      <c r="AL132" s="10"/>
      <c r="AM132" s="10"/>
      <c r="AN132" s="10">
        <v>14.855324435318273</v>
      </c>
      <c r="AO132" s="10">
        <v>5.6098582575421636</v>
      </c>
      <c r="AP132" s="10">
        <v>11.59419890272984</v>
      </c>
      <c r="AQ132" s="10">
        <v>114.66</v>
      </c>
      <c r="AR132" s="10"/>
      <c r="AS132" s="10"/>
      <c r="AT132" s="10">
        <v>12.3771292689019</v>
      </c>
      <c r="AU132" s="10">
        <v>1</v>
      </c>
      <c r="AV132" s="16"/>
      <c r="AW132" s="19">
        <v>380.81289604381016</v>
      </c>
      <c r="AX132" s="1" t="s">
        <v>120</v>
      </c>
      <c r="AY132" s="23">
        <v>20.120997375328098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57.542344763898647</v>
      </c>
      <c r="BG132" s="24">
        <v>39.013006994688332</v>
      </c>
      <c r="BH132" s="24">
        <v>3.4446482414130211</v>
      </c>
      <c r="BI132" s="21"/>
      <c r="BJ132" s="25">
        <f t="shared" ca="1" si="11"/>
        <v>0.87662228859094116</v>
      </c>
      <c r="BK132" s="24">
        <f t="shared" ca="1" si="12"/>
        <v>38.828263274395887</v>
      </c>
      <c r="BL132" s="23">
        <f t="shared" si="13"/>
        <v>4.173785343976598</v>
      </c>
      <c r="BM132" s="23">
        <f t="shared" ca="1" si="14"/>
        <v>2.6315690110206615</v>
      </c>
      <c r="BN132" s="22">
        <f t="shared" si="15"/>
        <v>2.8078684274939025</v>
      </c>
      <c r="BO132" s="21"/>
      <c r="BP132" s="2"/>
    </row>
    <row r="133" spans="1:68" x14ac:dyDescent="0.2">
      <c r="A133">
        <v>6</v>
      </c>
      <c r="B133">
        <v>2.02</v>
      </c>
      <c r="C133">
        <v>0.22806000000000001</v>
      </c>
      <c r="D133">
        <v>2.725E-2</v>
      </c>
      <c r="E133">
        <v>1.772E-2</v>
      </c>
      <c r="F133">
        <v>1.71393</v>
      </c>
      <c r="G133">
        <v>2.04298</v>
      </c>
      <c r="H133" s="21"/>
      <c r="I133" s="17">
        <f t="shared" si="9"/>
        <v>19.685039370078741</v>
      </c>
      <c r="J133" s="16">
        <f t="shared" si="10"/>
        <v>-20.285039370078742</v>
      </c>
      <c r="K133" s="10">
        <v>115</v>
      </c>
      <c r="L133" s="16">
        <v>2242.2900262467183</v>
      </c>
      <c r="M133" s="16">
        <v>1024.1797900262493</v>
      </c>
      <c r="N133" s="16">
        <v>8.530183727034121</v>
      </c>
      <c r="O133" s="16">
        <v>22.924261806981516</v>
      </c>
      <c r="P133" s="16">
        <v>23.27072537582341</v>
      </c>
      <c r="Q133" s="16">
        <v>0.98133374548121743</v>
      </c>
      <c r="R133" s="16">
        <v>4.2170311824518878</v>
      </c>
      <c r="S133" s="16">
        <v>24.059970058464831</v>
      </c>
      <c r="T133" s="20" t="s">
        <v>122</v>
      </c>
      <c r="U133" s="10">
        <v>4</v>
      </c>
      <c r="V133" s="20" t="s">
        <v>144</v>
      </c>
      <c r="W133" s="10">
        <v>4</v>
      </c>
      <c r="X133" s="20" t="s">
        <v>144</v>
      </c>
      <c r="Y133" s="10">
        <v>4</v>
      </c>
      <c r="Z133" s="20" t="s">
        <v>123</v>
      </c>
      <c r="AA133" s="15">
        <v>4</v>
      </c>
      <c r="AB133" s="11">
        <v>62.86744102182778</v>
      </c>
      <c r="AC133" s="10">
        <v>34.168801195394181</v>
      </c>
      <c r="AD133" s="19">
        <v>2.9637577827780395</v>
      </c>
      <c r="AE133" s="12">
        <v>2292.4261806981513</v>
      </c>
      <c r="AF133" s="10">
        <v>2604.5688955345745</v>
      </c>
      <c r="AG133" s="10">
        <v>1551.3816917215609</v>
      </c>
      <c r="AH133" s="10">
        <v>319.46989024657461</v>
      </c>
      <c r="AI133" s="10">
        <v>2.3713365083977749</v>
      </c>
      <c r="AJ133" s="10"/>
      <c r="AK133" s="10"/>
      <c r="AL133" s="10"/>
      <c r="AM133" s="10"/>
      <c r="AN133" s="10">
        <v>15.282841204654344</v>
      </c>
      <c r="AO133" s="10">
        <v>5.7860745229666914</v>
      </c>
      <c r="AP133" s="10">
        <v>11.859671842050926</v>
      </c>
      <c r="AQ133" s="10">
        <v>114.66</v>
      </c>
      <c r="AR133" s="10"/>
      <c r="AS133" s="10"/>
      <c r="AT133" s="10">
        <v>12.600678762229307</v>
      </c>
      <c r="AU133" s="10">
        <v>1</v>
      </c>
      <c r="AV133" s="16"/>
      <c r="AW133" s="19">
        <v>390.68533433018621</v>
      </c>
      <c r="AX133" s="1" t="s">
        <v>120</v>
      </c>
      <c r="AY133" s="23">
        <v>20.2850393700787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62.86744102182778</v>
      </c>
      <c r="BG133" s="24">
        <v>34.168801195394181</v>
      </c>
      <c r="BH133" s="24">
        <v>2.9637577827780395</v>
      </c>
      <c r="BI133" s="21"/>
      <c r="BJ133" s="25">
        <f t="shared" ca="1" si="11"/>
        <v>0.8812337008480785</v>
      </c>
      <c r="BK133" s="24">
        <f t="shared" ca="1" si="12"/>
        <v>39.672899051290102</v>
      </c>
      <c r="BL133" s="23">
        <f t="shared" si="13"/>
        <v>4.4304845934408128</v>
      </c>
      <c r="BM133" s="23">
        <f t="shared" ca="1" si="14"/>
        <v>2.64313736676718</v>
      </c>
      <c r="BN133" s="22">
        <f t="shared" si="15"/>
        <v>2.8168324626456096</v>
      </c>
      <c r="BO133" s="21"/>
      <c r="BP133" s="2"/>
    </row>
    <row r="134" spans="1:68" x14ac:dyDescent="0.2">
      <c r="A134">
        <v>6.05</v>
      </c>
      <c r="B134">
        <v>2.02</v>
      </c>
      <c r="C134">
        <v>0.21109</v>
      </c>
      <c r="D134">
        <v>8.26E-3</v>
      </c>
      <c r="E134">
        <v>2.3779999999999999E-2</v>
      </c>
      <c r="F134">
        <v>1.71648</v>
      </c>
      <c r="G134">
        <v>2.0403799999999999</v>
      </c>
      <c r="H134" s="21"/>
      <c r="I134" s="17">
        <f t="shared" si="9"/>
        <v>19.849081364829395</v>
      </c>
      <c r="J134" s="16">
        <f t="shared" si="10"/>
        <v>-20.449081364829397</v>
      </c>
      <c r="K134" s="10">
        <v>115</v>
      </c>
      <c r="L134" s="16">
        <v>2261.1548556430434</v>
      </c>
      <c r="M134" s="16">
        <v>1032.8083989501338</v>
      </c>
      <c r="N134" s="16">
        <v>8.60126859142607</v>
      </c>
      <c r="O134" s="16">
        <v>18.427386036960982</v>
      </c>
      <c r="P134" s="16">
        <v>18.797188525624819</v>
      </c>
      <c r="Q134" s="16">
        <v>0.84630347356839719</v>
      </c>
      <c r="R134" s="16">
        <v>4.5022875224914314</v>
      </c>
      <c r="S134" s="16">
        <v>25.680728379433003</v>
      </c>
      <c r="T134" s="20" t="s">
        <v>33</v>
      </c>
      <c r="U134" s="10">
        <v>3</v>
      </c>
      <c r="V134" s="20" t="s">
        <v>144</v>
      </c>
      <c r="W134" s="10">
        <v>4</v>
      </c>
      <c r="X134" s="20" t="s">
        <v>144</v>
      </c>
      <c r="Y134" s="10">
        <v>4</v>
      </c>
      <c r="Z134" s="20" t="s">
        <v>123</v>
      </c>
      <c r="AA134" s="15">
        <v>4</v>
      </c>
      <c r="AB134" s="11">
        <v>76.893338121137234</v>
      </c>
      <c r="AC134" s="10">
        <v>21.020712706613281</v>
      </c>
      <c r="AD134" s="19">
        <v>2.0859491722494798</v>
      </c>
      <c r="AE134" s="12">
        <v>1842.7386036960984</v>
      </c>
      <c r="AF134" s="10">
        <v>2077.1607467231916</v>
      </c>
      <c r="AG134" s="10">
        <v>1253.1459017083212</v>
      </c>
      <c r="AH134" s="10">
        <v>351.34888706757118</v>
      </c>
      <c r="AI134" s="10">
        <v>2.2210931554336404</v>
      </c>
      <c r="AJ134" s="10"/>
      <c r="AK134" s="10"/>
      <c r="AL134" s="10"/>
      <c r="AM134" s="10"/>
      <c r="AN134" s="10">
        <v>18.427386036960982</v>
      </c>
      <c r="AO134" s="10">
        <v>4.8840446088099343</v>
      </c>
      <c r="AP134" s="10">
        <v>9.7720213119582482</v>
      </c>
      <c r="AQ134" s="10">
        <v>111.47500000000001</v>
      </c>
      <c r="AR134" s="10"/>
      <c r="AS134" s="10"/>
      <c r="AT134" s="10">
        <v>9.8480606204306458</v>
      </c>
      <c r="AU134" s="10">
        <v>1</v>
      </c>
      <c r="AV134" s="16"/>
      <c r="AW134" s="19">
        <v>311.57411200847872</v>
      </c>
      <c r="AX134" s="1" t="s">
        <v>120</v>
      </c>
      <c r="AY134" s="23">
        <v>20.4490813648294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76.893338121137234</v>
      </c>
      <c r="BG134" s="24">
        <v>21.020712706613281</v>
      </c>
      <c r="BH134" s="24">
        <v>2.0859491722494798</v>
      </c>
      <c r="BI134" s="21"/>
      <c r="BJ134" s="25">
        <f t="shared" ca="1" si="11"/>
        <v>0.91517737389621456</v>
      </c>
      <c r="BK134" s="24">
        <f t="shared" ca="1" si="12"/>
        <v>32.186370910970957</v>
      </c>
      <c r="BL134" s="23">
        <f t="shared" si="13"/>
        <v>4.7904120879959162</v>
      </c>
      <c r="BM134" s="23">
        <f t="shared" ca="1" si="14"/>
        <v>2.7316932836449288</v>
      </c>
      <c r="BN134" s="22">
        <f t="shared" si="15"/>
        <v>2.9057768501137686</v>
      </c>
      <c r="BO134" s="21"/>
      <c r="BP134" s="2"/>
    </row>
    <row r="135" spans="1:68" x14ac:dyDescent="0.2">
      <c r="A135">
        <v>6.1</v>
      </c>
      <c r="B135">
        <v>2.02</v>
      </c>
      <c r="C135">
        <v>0.22897999999999999</v>
      </c>
      <c r="D135">
        <v>3.5400000000000002E-3</v>
      </c>
      <c r="E135">
        <v>2.92E-2</v>
      </c>
      <c r="F135">
        <v>1.7182500000000001</v>
      </c>
      <c r="G135">
        <v>2.0428000000000002</v>
      </c>
      <c r="H135" s="21"/>
      <c r="I135" s="17">
        <f t="shared" si="9"/>
        <v>20.01312335958005</v>
      </c>
      <c r="J135" s="16">
        <f t="shared" si="10"/>
        <v>-20.613123359580051</v>
      </c>
      <c r="K135" s="10">
        <v>115</v>
      </c>
      <c r="L135" s="16">
        <v>2280.0196850393686</v>
      </c>
      <c r="M135" s="16">
        <v>1041.4370078740183</v>
      </c>
      <c r="N135" s="16">
        <v>8.6723534558180209</v>
      </c>
      <c r="O135" s="16">
        <v>23.168052361396295</v>
      </c>
      <c r="P135" s="16">
        <v>23.558728933465233</v>
      </c>
      <c r="Q135" s="16">
        <v>0.81274144705820717</v>
      </c>
      <c r="R135" s="16">
        <v>3.4498527036562905</v>
      </c>
      <c r="S135" s="16">
        <v>27.130317504787374</v>
      </c>
      <c r="T135" s="20" t="s">
        <v>122</v>
      </c>
      <c r="U135" s="10">
        <v>5</v>
      </c>
      <c r="V135" s="20" t="s">
        <v>144</v>
      </c>
      <c r="W135" s="10">
        <v>4</v>
      </c>
      <c r="X135" s="20" t="s">
        <v>142</v>
      </c>
      <c r="Y135" s="10">
        <v>5</v>
      </c>
      <c r="Z135" s="20" t="s">
        <v>123</v>
      </c>
      <c r="AA135" s="15">
        <v>4</v>
      </c>
      <c r="AB135" s="11">
        <v>43.049342401728545</v>
      </c>
      <c r="AC135" s="10">
        <v>51.059686930788502</v>
      </c>
      <c r="AD135" s="19">
        <v>5.8909706674829554</v>
      </c>
      <c r="AE135" s="12">
        <v>2316.8052361396294</v>
      </c>
      <c r="AF135" s="10">
        <v>2636.2322753281624</v>
      </c>
      <c r="AG135" s="10">
        <v>1570.5819288976822</v>
      </c>
      <c r="AH135" s="10">
        <v>379.7066890073695</v>
      </c>
      <c r="AI135" s="10">
        <v>2.8986744823631465</v>
      </c>
      <c r="AJ135" s="10"/>
      <c r="AK135" s="10"/>
      <c r="AL135" s="10"/>
      <c r="AM135" s="10"/>
      <c r="AN135" s="10">
        <v>11.584026180698148</v>
      </c>
      <c r="AO135" s="10">
        <v>5.6994787185317994</v>
      </c>
      <c r="AP135" s="10">
        <v>11.994073502283776</v>
      </c>
      <c r="AQ135" s="10">
        <v>114.66</v>
      </c>
      <c r="AR135" s="10"/>
      <c r="AS135" s="10"/>
      <c r="AT135" s="10">
        <v>12.53742161650624</v>
      </c>
      <c r="AU135" s="10">
        <v>1</v>
      </c>
      <c r="AV135" s="16"/>
      <c r="AW135" s="19">
        <v>395.43484129922433</v>
      </c>
      <c r="AX135" s="1" t="s">
        <v>120</v>
      </c>
      <c r="AY135" s="23">
        <v>20.613123359580101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43.049342401728545</v>
      </c>
      <c r="BG135" s="24">
        <v>51.059686930788502</v>
      </c>
      <c r="BH135" s="24">
        <v>5.8909706674829554</v>
      </c>
      <c r="BI135" s="21"/>
      <c r="BJ135" s="25">
        <f t="shared" ca="1" si="11"/>
        <v>0.86056692209897956</v>
      </c>
      <c r="BK135" s="24">
        <f t="shared" ca="1" si="12"/>
        <v>38.991001944711527</v>
      </c>
      <c r="BL135" s="23">
        <f t="shared" si="13"/>
        <v>3.6252804799470302</v>
      </c>
      <c r="BM135" s="23">
        <f t="shared" ca="1" si="14"/>
        <v>2.5878236759941444</v>
      </c>
      <c r="BN135" s="22">
        <f t="shared" si="15"/>
        <v>2.756382726202006</v>
      </c>
      <c r="BO135" s="21"/>
      <c r="BP135" s="2"/>
    </row>
    <row r="136" spans="1:68" x14ac:dyDescent="0.2">
      <c r="A136">
        <v>6.15</v>
      </c>
      <c r="B136">
        <v>1.98</v>
      </c>
      <c r="C136">
        <v>0.26607999999999998</v>
      </c>
      <c r="D136">
        <v>-1.453E-2</v>
      </c>
      <c r="E136">
        <v>7.5500000000000003E-3</v>
      </c>
      <c r="F136">
        <v>1.7087300000000001</v>
      </c>
      <c r="G136">
        <v>2.0369799999999998</v>
      </c>
      <c r="H136" s="21"/>
      <c r="I136" s="17">
        <f t="shared" si="9"/>
        <v>20.177165354330707</v>
      </c>
      <c r="J136" s="16">
        <f t="shared" si="10"/>
        <v>-20.777165354330709</v>
      </c>
      <c r="K136" s="10">
        <v>115</v>
      </c>
      <c r="L136" s="16">
        <v>2298.8845144356942</v>
      </c>
      <c r="M136" s="16">
        <v>1050.065616797903</v>
      </c>
      <c r="N136" s="16">
        <v>8.7434383202099735</v>
      </c>
      <c r="O136" s="16">
        <v>32.999171457905533</v>
      </c>
      <c r="P136" s="16">
        <v>33.306467235561101</v>
      </c>
      <c r="Q136" s="16">
        <v>0.68425292607533916</v>
      </c>
      <c r="R136" s="16">
        <v>2.0544146013323403</v>
      </c>
      <c r="S136" s="16">
        <v>21.339984559414283</v>
      </c>
      <c r="T136" s="20" t="s">
        <v>122</v>
      </c>
      <c r="U136" s="10">
        <v>5</v>
      </c>
      <c r="V136" s="20" t="s">
        <v>142</v>
      </c>
      <c r="W136" s="10">
        <v>5</v>
      </c>
      <c r="X136" s="20" t="s">
        <v>142</v>
      </c>
      <c r="Y136" s="10">
        <v>5</v>
      </c>
      <c r="Z136" s="20" t="s">
        <v>121</v>
      </c>
      <c r="AA136" s="15">
        <v>5</v>
      </c>
      <c r="AB136" s="11">
        <v>10.047295353960976</v>
      </c>
      <c r="AC136" s="10">
        <v>59.800176498322116</v>
      </c>
      <c r="AD136" s="19">
        <v>30.152528147716904</v>
      </c>
      <c r="AE136" s="12">
        <v>3299.9171457905531</v>
      </c>
      <c r="AF136" s="10">
        <v>3781.9153209043629</v>
      </c>
      <c r="AG136" s="10">
        <v>2220.4311490374066</v>
      </c>
      <c r="AH136" s="10">
        <v>259.12895120648864</v>
      </c>
      <c r="AI136" s="10">
        <v>4.8675666506238535</v>
      </c>
      <c r="AJ136" s="10"/>
      <c r="AK136" s="10"/>
      <c r="AL136" s="10"/>
      <c r="AM136" s="10"/>
      <c r="AN136" s="10">
        <v>16.499585728952766</v>
      </c>
      <c r="AO136" s="10">
        <v>7.192781089439892</v>
      </c>
      <c r="AP136" s="10">
        <v>16.65323361778055</v>
      </c>
      <c r="AQ136" s="10">
        <v>114.66</v>
      </c>
      <c r="AR136" s="10"/>
      <c r="AS136" s="10"/>
      <c r="AT136" s="10">
        <v>18.154026592415427</v>
      </c>
      <c r="AU136" s="10">
        <v>1</v>
      </c>
      <c r="AV136" s="16"/>
      <c r="AW136" s="19">
        <v>567.2872981356544</v>
      </c>
      <c r="AX136" s="1" t="s">
        <v>120</v>
      </c>
      <c r="AY136" s="23">
        <v>20.777165354330702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10.047295353960976</v>
      </c>
      <c r="BG136" s="24">
        <v>59.800176498322116</v>
      </c>
      <c r="BH136" s="24">
        <v>30.152528147716904</v>
      </c>
      <c r="BI136" s="21"/>
      <c r="BJ136" s="25">
        <f t="shared" ca="1" si="11"/>
        <v>0.76618105226619959</v>
      </c>
      <c r="BK136" s="24">
        <f t="shared" ca="1" si="12"/>
        <v>51.969282161766181</v>
      </c>
      <c r="BL136" s="23">
        <f t="shared" si="13"/>
        <v>2.1278489740147357</v>
      </c>
      <c r="BM136" s="23">
        <f t="shared" ca="1" si="14"/>
        <v>2.3395566456778876</v>
      </c>
      <c r="BN136" s="22">
        <f t="shared" si="15"/>
        <v>2.4981959583897093</v>
      </c>
      <c r="BO136" s="21"/>
      <c r="BP136" s="2"/>
    </row>
    <row r="137" spans="1:68" x14ac:dyDescent="0.2">
      <c r="A137">
        <v>6.2</v>
      </c>
      <c r="B137">
        <v>2.02</v>
      </c>
      <c r="C137">
        <v>0.25731999999999999</v>
      </c>
      <c r="D137">
        <v>2.4899999999999999E-2</v>
      </c>
      <c r="E137">
        <v>-2.4819999999999998E-2</v>
      </c>
      <c r="F137">
        <v>1.7122299999999999</v>
      </c>
      <c r="G137">
        <v>2.04373</v>
      </c>
      <c r="H137" s="21"/>
      <c r="I137" s="17">
        <f t="shared" si="9"/>
        <v>20.341207349081365</v>
      </c>
      <c r="J137" s="16">
        <f t="shared" si="10"/>
        <v>-20.941207349081367</v>
      </c>
      <c r="K137" s="10">
        <v>115</v>
      </c>
      <c r="L137" s="16">
        <v>2317.7493438320198</v>
      </c>
      <c r="M137" s="16">
        <v>1058.6942257217877</v>
      </c>
      <c r="N137" s="16">
        <v>8.8145231846019243</v>
      </c>
      <c r="O137" s="16">
        <v>30.677861396303893</v>
      </c>
      <c r="P137" s="16">
        <v>30.860490369564037</v>
      </c>
      <c r="Q137" s="16">
        <v>0.9646238382144916</v>
      </c>
      <c r="R137" s="16">
        <v>3.1257566767825753</v>
      </c>
      <c r="S137" s="16">
        <v>12.682567587510031</v>
      </c>
      <c r="T137" s="20" t="s">
        <v>122</v>
      </c>
      <c r="U137" s="10">
        <v>5</v>
      </c>
      <c r="V137" s="20" t="s">
        <v>144</v>
      </c>
      <c r="W137" s="10">
        <v>4</v>
      </c>
      <c r="X137" s="20" t="s">
        <v>142</v>
      </c>
      <c r="Y137" s="10">
        <v>5</v>
      </c>
      <c r="Z137" s="20" t="s">
        <v>121</v>
      </c>
      <c r="AA137" s="15">
        <v>5</v>
      </c>
      <c r="AB137" s="11">
        <v>27.530658180010093</v>
      </c>
      <c r="AC137" s="10">
        <v>60.45497694236952</v>
      </c>
      <c r="AD137" s="19">
        <v>12.014364877620389</v>
      </c>
      <c r="AE137" s="12">
        <v>3067.7861396303892</v>
      </c>
      <c r="AF137" s="10">
        <v>3493.0436408225714</v>
      </c>
      <c r="AG137" s="10">
        <v>2057.3660246376025</v>
      </c>
      <c r="AH137" s="10">
        <v>79.571199145538174</v>
      </c>
      <c r="AI137" s="10">
        <v>3.1992253505456052</v>
      </c>
      <c r="AJ137" s="10"/>
      <c r="AK137" s="10"/>
      <c r="AL137" s="10"/>
      <c r="AM137" s="10"/>
      <c r="AN137" s="10">
        <v>15.338930698151946</v>
      </c>
      <c r="AO137" s="10">
        <v>7.105063829911197</v>
      </c>
      <c r="AP137" s="10">
        <v>15.430245184782018</v>
      </c>
      <c r="AQ137" s="10">
        <v>114.66</v>
      </c>
      <c r="AR137" s="10"/>
      <c r="AS137" s="10"/>
      <c r="AT137" s="10">
        <v>16.556608989496741</v>
      </c>
      <c r="AU137" s="10">
        <v>1</v>
      </c>
      <c r="AV137" s="16"/>
      <c r="AW137" s="19">
        <v>523.95654612338569</v>
      </c>
      <c r="AX137" s="1" t="s">
        <v>120</v>
      </c>
      <c r="AY137" s="23">
        <v>20.941207349081399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27.530658180010093</v>
      </c>
      <c r="BG137" s="24">
        <v>60.45497694236952</v>
      </c>
      <c r="BH137" s="24">
        <v>12.014364877620389</v>
      </c>
      <c r="BI137" s="21"/>
      <c r="BJ137" s="25">
        <f t="shared" ca="1" si="11"/>
        <v>0.81986266015122689</v>
      </c>
      <c r="BK137" s="24">
        <f t="shared" ca="1" si="12"/>
        <v>49.512670612719482</v>
      </c>
      <c r="BL137" s="23">
        <f t="shared" si="13"/>
        <v>3.2477150335322564</v>
      </c>
      <c r="BM137" s="23">
        <f t="shared" ca="1" si="14"/>
        <v>2.4799181658020699</v>
      </c>
      <c r="BN137" s="22">
        <f t="shared" si="15"/>
        <v>2.6390752628370158</v>
      </c>
      <c r="BO137" s="21"/>
      <c r="BP137" s="2"/>
    </row>
    <row r="138" spans="1:68" x14ac:dyDescent="0.2">
      <c r="A138">
        <v>6.25</v>
      </c>
      <c r="B138">
        <v>1.98</v>
      </c>
      <c r="C138">
        <v>0.22733</v>
      </c>
      <c r="D138">
        <v>1.951E-2</v>
      </c>
      <c r="E138">
        <v>-1.6459999999999999E-2</v>
      </c>
      <c r="F138">
        <v>1.7081299999999999</v>
      </c>
      <c r="G138">
        <v>2.0425</v>
      </c>
      <c r="H138" s="21"/>
      <c r="I138" s="17">
        <f t="shared" si="9"/>
        <v>20.50524934383202</v>
      </c>
      <c r="J138" s="16">
        <f t="shared" si="10"/>
        <v>-21.105249343832021</v>
      </c>
      <c r="K138" s="10">
        <v>115</v>
      </c>
      <c r="L138" s="16">
        <v>2336.614173228345</v>
      </c>
      <c r="M138" s="16">
        <v>1067.3228346456722</v>
      </c>
      <c r="N138" s="16">
        <v>8.8856080489938751</v>
      </c>
      <c r="O138" s="16">
        <v>22.730819301848044</v>
      </c>
      <c r="P138" s="16">
        <v>22.945645200803146</v>
      </c>
      <c r="Q138" s="16">
        <v>0.92629771048357512</v>
      </c>
      <c r="R138" s="16">
        <v>4.0369216135667987</v>
      </c>
      <c r="S138" s="16">
        <v>14.918465205215298</v>
      </c>
      <c r="T138" s="20" t="s">
        <v>122</v>
      </c>
      <c r="U138" s="10">
        <v>4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57.770111401105581</v>
      </c>
      <c r="AC138" s="10">
        <v>38.809071443807525</v>
      </c>
      <c r="AD138" s="19">
        <v>3.4208171550868971</v>
      </c>
      <c r="AE138" s="12">
        <v>2273.0819301848046</v>
      </c>
      <c r="AF138" s="10">
        <v>2560.7756898273888</v>
      </c>
      <c r="AG138" s="10">
        <v>1529.709680053543</v>
      </c>
      <c r="AH138" s="10">
        <v>124.10449007084071</v>
      </c>
      <c r="AI138" s="10">
        <v>2.4771350442855287</v>
      </c>
      <c r="AJ138" s="10"/>
      <c r="AK138" s="10"/>
      <c r="AL138" s="10"/>
      <c r="AM138" s="10"/>
      <c r="AN138" s="10">
        <v>15.153879534565363</v>
      </c>
      <c r="AO138" s="10">
        <v>5.717624467409661</v>
      </c>
      <c r="AP138" s="10">
        <v>11.707967760374801</v>
      </c>
      <c r="AQ138" s="10">
        <v>114.66</v>
      </c>
      <c r="AR138" s="10"/>
      <c r="AS138" s="10"/>
      <c r="AT138" s="10">
        <v>11.848402122909544</v>
      </c>
      <c r="AU138" s="10">
        <v>1</v>
      </c>
      <c r="AV138" s="16"/>
      <c r="AW138" s="19">
        <v>384.11635347410834</v>
      </c>
      <c r="AX138" s="1" t="s">
        <v>120</v>
      </c>
      <c r="AY138" s="23">
        <v>21.105249343832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57.770111401105581</v>
      </c>
      <c r="BG138" s="24">
        <v>38.809071443807525</v>
      </c>
      <c r="BH138" s="24">
        <v>3.4208171550868971</v>
      </c>
      <c r="BI138" s="21"/>
      <c r="BJ138" s="25">
        <f t="shared" ca="1" si="11"/>
        <v>0.88360281038406407</v>
      </c>
      <c r="BK138" s="24">
        <f t="shared" ca="1" si="12"/>
        <v>37.674540433073751</v>
      </c>
      <c r="BL138" s="23">
        <f t="shared" si="13"/>
        <v>4.2534937264901451</v>
      </c>
      <c r="BM138" s="23">
        <f t="shared" ca="1" si="14"/>
        <v>2.6466800595425513</v>
      </c>
      <c r="BN138" s="22">
        <f t="shared" si="15"/>
        <v>2.809092520585653</v>
      </c>
      <c r="BO138" s="21"/>
      <c r="BP138" s="2"/>
    </row>
    <row r="139" spans="1:68" x14ac:dyDescent="0.2">
      <c r="A139">
        <v>6.3</v>
      </c>
      <c r="B139">
        <v>1.98</v>
      </c>
      <c r="C139">
        <v>0.22986000000000001</v>
      </c>
      <c r="D139">
        <v>3.3790000000000001E-2</v>
      </c>
      <c r="E139">
        <v>-5.4299999999999999E-3</v>
      </c>
      <c r="F139">
        <v>1.71488</v>
      </c>
      <c r="G139">
        <v>2.0430299999999999</v>
      </c>
      <c r="H139" s="21"/>
      <c r="I139" s="17">
        <f t="shared" si="9"/>
        <v>20.669291338582674</v>
      </c>
      <c r="J139" s="16">
        <f t="shared" si="10"/>
        <v>-21.269291338582676</v>
      </c>
      <c r="K139" s="10">
        <v>115</v>
      </c>
      <c r="L139" s="16">
        <v>2355.4790026246701</v>
      </c>
      <c r="M139" s="16">
        <v>1075.9514435695567</v>
      </c>
      <c r="N139" s="16">
        <v>8.956692913385826</v>
      </c>
      <c r="O139" s="16">
        <v>23.401243326488707</v>
      </c>
      <c r="P139" s="16">
        <v>23.658549140565263</v>
      </c>
      <c r="Q139" s="16">
        <v>1.0278370618745742</v>
      </c>
      <c r="R139" s="16">
        <v>4.3444636260988263</v>
      </c>
      <c r="S139" s="16">
        <v>17.868459310871888</v>
      </c>
      <c r="T139" s="20" t="s">
        <v>122</v>
      </c>
      <c r="U139" s="10">
        <v>4</v>
      </c>
      <c r="V139" s="20" t="s">
        <v>144</v>
      </c>
      <c r="W139" s="10">
        <v>4</v>
      </c>
      <c r="X139" s="20" t="s">
        <v>144</v>
      </c>
      <c r="Y139" s="10">
        <v>4</v>
      </c>
      <c r="Z139" s="20" t="s">
        <v>123</v>
      </c>
      <c r="AA139" s="15">
        <v>4</v>
      </c>
      <c r="AB139" s="11">
        <v>65.198032834655535</v>
      </c>
      <c r="AC139" s="10">
        <v>32.008161667283503</v>
      </c>
      <c r="AD139" s="19">
        <v>2.7938054980609675</v>
      </c>
      <c r="AE139" s="12">
        <v>2340.1243326488707</v>
      </c>
      <c r="AF139" s="10">
        <v>2643.5370457172658</v>
      </c>
      <c r="AG139" s="10">
        <v>1577.2366093710175</v>
      </c>
      <c r="AH139" s="10">
        <v>183.32776589114184</v>
      </c>
      <c r="AI139" s="10">
        <v>2.3017801184768221</v>
      </c>
      <c r="AJ139" s="10"/>
      <c r="AK139" s="10"/>
      <c r="AL139" s="10"/>
      <c r="AM139" s="10"/>
      <c r="AN139" s="10">
        <v>15.600828884325805</v>
      </c>
      <c r="AO139" s="10">
        <v>5.937319569583881</v>
      </c>
      <c r="AP139" s="10">
        <v>12.040656265597123</v>
      </c>
      <c r="AQ139" s="10">
        <v>114.66</v>
      </c>
      <c r="AR139" s="10"/>
      <c r="AS139" s="10"/>
      <c r="AT139" s="10">
        <v>12.146669507389738</v>
      </c>
      <c r="AU139" s="10">
        <v>1</v>
      </c>
      <c r="AV139" s="16"/>
      <c r="AW139" s="19">
        <v>396.53055685758989</v>
      </c>
      <c r="AX139" s="1" t="s">
        <v>120</v>
      </c>
      <c r="AY139" s="23">
        <v>21.2692913385827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65.198032834655535</v>
      </c>
      <c r="BG139" s="24">
        <v>32.008161667283503</v>
      </c>
      <c r="BH139" s="24">
        <v>2.7938054980609675</v>
      </c>
      <c r="BI139" s="21"/>
      <c r="BJ139" s="25">
        <f t="shared" ca="1" si="11"/>
        <v>0.88887770260709686</v>
      </c>
      <c r="BK139" s="24">
        <f t="shared" ca="1" si="12"/>
        <v>38.754215997071</v>
      </c>
      <c r="BL139" s="23">
        <f t="shared" si="13"/>
        <v>4.5720642555502327</v>
      </c>
      <c r="BM139" s="23">
        <f t="shared" ca="1" si="14"/>
        <v>2.659989832522391</v>
      </c>
      <c r="BN139" s="22">
        <f t="shared" si="15"/>
        <v>2.8199141515500625</v>
      </c>
      <c r="BO139" s="21"/>
      <c r="BP139" s="2"/>
    </row>
    <row r="140" spans="1:68" x14ac:dyDescent="0.2">
      <c r="A140">
        <v>6.35</v>
      </c>
      <c r="B140">
        <v>2.02</v>
      </c>
      <c r="C140">
        <v>0.22094</v>
      </c>
      <c r="D140">
        <v>1.023E-2</v>
      </c>
      <c r="E140">
        <v>1.6000000000000001E-3</v>
      </c>
      <c r="F140">
        <v>1.7220800000000001</v>
      </c>
      <c r="G140">
        <v>2.0452499999999998</v>
      </c>
      <c r="H140" s="21"/>
      <c r="I140" s="17">
        <f t="shared" si="9"/>
        <v>20.833333333333332</v>
      </c>
      <c r="J140" s="16">
        <f t="shared" si="10"/>
        <v>-21.433333333333334</v>
      </c>
      <c r="K140" s="10">
        <v>115</v>
      </c>
      <c r="L140" s="16">
        <v>2374.3438320209957</v>
      </c>
      <c r="M140" s="16">
        <v>1084.5800524934414</v>
      </c>
      <c r="N140" s="16">
        <v>9.0277777777777786</v>
      </c>
      <c r="O140" s="16">
        <v>21.037534907597532</v>
      </c>
      <c r="P140" s="16">
        <v>21.3219154091903</v>
      </c>
      <c r="Q140" s="16">
        <v>0.86031135327709951</v>
      </c>
      <c r="R140" s="16">
        <v>4.0348689916773743</v>
      </c>
      <c r="S140" s="16">
        <v>19.748645943942233</v>
      </c>
      <c r="T140" s="20" t="s">
        <v>122</v>
      </c>
      <c r="U140" s="10">
        <v>4</v>
      </c>
      <c r="V140" s="20" t="s">
        <v>144</v>
      </c>
      <c r="W140" s="10">
        <v>4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60.359267856145081</v>
      </c>
      <c r="AC140" s="10">
        <v>36.468985179887575</v>
      </c>
      <c r="AD140" s="19">
        <v>3.171746963967343</v>
      </c>
      <c r="AE140" s="12">
        <v>2103.7534907597533</v>
      </c>
      <c r="AF140" s="10">
        <v>2367.5292638263095</v>
      </c>
      <c r="AG140" s="10">
        <v>1421.4610272793534</v>
      </c>
      <c r="AH140" s="10">
        <v>220.54357370395451</v>
      </c>
      <c r="AI140" s="10">
        <v>2.4783952144733212</v>
      </c>
      <c r="AJ140" s="10"/>
      <c r="AK140" s="10"/>
      <c r="AL140" s="10"/>
      <c r="AM140" s="10"/>
      <c r="AN140" s="10">
        <v>14.025023271731689</v>
      </c>
      <c r="AO140" s="10">
        <v>5.3866551815483135</v>
      </c>
      <c r="AP140" s="10">
        <v>10.950227190955474</v>
      </c>
      <c r="AQ140" s="10">
        <v>114.66</v>
      </c>
      <c r="AR140" s="10"/>
      <c r="AS140" s="10"/>
      <c r="AT140" s="10">
        <v>10.727423748538753</v>
      </c>
      <c r="AU140" s="10">
        <v>1</v>
      </c>
      <c r="AV140" s="16"/>
      <c r="AW140" s="19">
        <v>355.12938957394641</v>
      </c>
      <c r="AX140" s="1" t="s">
        <v>120</v>
      </c>
      <c r="AY140" s="23">
        <v>21.433333333333302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60.359267856145081</v>
      </c>
      <c r="BG140" s="24">
        <v>36.468985179887575</v>
      </c>
      <c r="BH140" s="24">
        <v>3.171746963967343</v>
      </c>
      <c r="BI140" s="21"/>
      <c r="BJ140" s="25">
        <f t="shared" ca="1" si="11"/>
        <v>0.89466199350775744</v>
      </c>
      <c r="BK140" s="24">
        <f t="shared" ca="1" si="12"/>
        <v>34.598183937408827</v>
      </c>
      <c r="BL140" s="23">
        <f t="shared" si="13"/>
        <v>4.2727703661509819</v>
      </c>
      <c r="BM140" s="23">
        <f t="shared" ca="1" si="14"/>
        <v>2.6746366099054533</v>
      </c>
      <c r="BN140" s="22">
        <f t="shared" si="15"/>
        <v>2.8332467608368179</v>
      </c>
      <c r="BO140" s="21"/>
      <c r="BP140" s="2"/>
    </row>
    <row r="141" spans="1:68" x14ac:dyDescent="0.2">
      <c r="A141">
        <v>6.4</v>
      </c>
      <c r="B141">
        <v>1.98</v>
      </c>
      <c r="C141">
        <v>0.21582000000000001</v>
      </c>
      <c r="D141">
        <v>-2.0830000000000001E-2</v>
      </c>
      <c r="E141">
        <v>2.6900000000000001E-3</v>
      </c>
      <c r="F141">
        <v>1.71715</v>
      </c>
      <c r="G141">
        <v>2.0442800000000001</v>
      </c>
      <c r="H141" s="21"/>
      <c r="I141" s="17">
        <f t="shared" ref="I141:I185" si="16">IF(A141="(m)",0,A141/0.3048)</f>
        <v>20.99737532808399</v>
      </c>
      <c r="J141" s="16">
        <f t="shared" ref="J141:J185" si="17">$J$7-I141</f>
        <v>-21.597375328083992</v>
      </c>
      <c r="K141" s="10">
        <v>115</v>
      </c>
      <c r="L141" s="16">
        <v>2393.2086614173213</v>
      </c>
      <c r="M141" s="16">
        <v>1093.2086614173261</v>
      </c>
      <c r="N141" s="16">
        <v>9.0988626421697276</v>
      </c>
      <c r="O141" s="16">
        <v>19.680787474332647</v>
      </c>
      <c r="P141" s="16">
        <v>19.969365900447844</v>
      </c>
      <c r="Q141" s="16">
        <v>0.63945615340283957</v>
      </c>
      <c r="R141" s="16">
        <v>3.2021855705918969</v>
      </c>
      <c r="S141" s="16">
        <v>20.040168480221983</v>
      </c>
      <c r="T141" s="20" t="s">
        <v>122</v>
      </c>
      <c r="U141" s="10">
        <v>5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41.549553645170214</v>
      </c>
      <c r="AC141" s="10">
        <v>52.16725608138433</v>
      </c>
      <c r="AD141" s="19">
        <v>6.2831902734454541</v>
      </c>
      <c r="AE141" s="12">
        <v>1968.0787474332647</v>
      </c>
      <c r="AF141" s="10">
        <v>2207.2960963627079</v>
      </c>
      <c r="AG141" s="10">
        <v>1331.2910600298562</v>
      </c>
      <c r="AH141" s="10">
        <v>225.07829152564636</v>
      </c>
      <c r="AI141" s="10">
        <v>3.1228671104628032</v>
      </c>
      <c r="AJ141" s="10"/>
      <c r="AK141" s="10"/>
      <c r="AL141" s="10"/>
      <c r="AM141" s="10"/>
      <c r="AN141" s="10">
        <v>9.8403937371663233</v>
      </c>
      <c r="AO141" s="10">
        <v>4.9435576323281731</v>
      </c>
      <c r="AP141" s="10">
        <v>10.319037420208995</v>
      </c>
      <c r="AQ141" s="10">
        <v>114.66</v>
      </c>
      <c r="AR141" s="10"/>
      <c r="AS141" s="10"/>
      <c r="AT141" s="10">
        <v>9.8830529441358888</v>
      </c>
      <c r="AU141" s="10">
        <v>1</v>
      </c>
      <c r="AV141" s="16"/>
      <c r="AW141" s="19">
        <v>331.09441445440621</v>
      </c>
      <c r="AX141" s="1" t="s">
        <v>120</v>
      </c>
      <c r="AY141" s="23">
        <v>21.597375328083999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41.549553645170214</v>
      </c>
      <c r="BG141" s="24">
        <v>52.16725608138433</v>
      </c>
      <c r="BH141" s="24">
        <v>6.2831902734454541</v>
      </c>
      <c r="BI141" s="21"/>
      <c r="BJ141" s="25">
        <f t="shared" ca="1" si="11"/>
        <v>0.87997557635155288</v>
      </c>
      <c r="BK141" s="24">
        <f t="shared" ca="1" si="12"/>
        <v>31.719923798613468</v>
      </c>
      <c r="BL141" s="23">
        <f t="shared" si="13"/>
        <v>3.4062977416898161</v>
      </c>
      <c r="BM141" s="23">
        <f t="shared" ca="1" si="14"/>
        <v>2.6355544947508118</v>
      </c>
      <c r="BN141" s="22">
        <f t="shared" si="15"/>
        <v>2.7919409373073663</v>
      </c>
      <c r="BO141" s="21"/>
      <c r="BP141" s="2"/>
    </row>
    <row r="142" spans="1:68" x14ac:dyDescent="0.2">
      <c r="A142">
        <v>6.45</v>
      </c>
      <c r="B142">
        <v>2.02</v>
      </c>
      <c r="C142">
        <v>0.20139000000000001</v>
      </c>
      <c r="D142">
        <v>-4.215E-2</v>
      </c>
      <c r="E142">
        <v>3.0000000000000001E-5</v>
      </c>
      <c r="F142">
        <v>1.7172000000000001</v>
      </c>
      <c r="G142">
        <v>2.0421499999999999</v>
      </c>
      <c r="H142" s="21"/>
      <c r="I142" s="17">
        <f t="shared" si="16"/>
        <v>21.161417322834644</v>
      </c>
      <c r="J142" s="16">
        <f t="shared" si="17"/>
        <v>-21.761417322834646</v>
      </c>
      <c r="K142" s="10">
        <v>115</v>
      </c>
      <c r="L142" s="16">
        <v>2412.0734908136465</v>
      </c>
      <c r="M142" s="16">
        <v>1101.8372703412106</v>
      </c>
      <c r="N142" s="16">
        <v>9.1699475065616785</v>
      </c>
      <c r="O142" s="16">
        <v>15.856985626283366</v>
      </c>
      <c r="P142" s="16">
        <v>16.135319576041077</v>
      </c>
      <c r="Q142" s="16">
        <v>0.48785818620003141</v>
      </c>
      <c r="R142" s="16">
        <v>3.0235421362489747</v>
      </c>
      <c r="S142" s="16">
        <v>19.328746510952126</v>
      </c>
      <c r="T142" s="20" t="s">
        <v>122</v>
      </c>
      <c r="U142" s="10">
        <v>5</v>
      </c>
      <c r="V142" s="20" t="s">
        <v>144</v>
      </c>
      <c r="W142" s="10">
        <v>4</v>
      </c>
      <c r="X142" s="20" t="s">
        <v>144</v>
      </c>
      <c r="Y142" s="10">
        <v>4</v>
      </c>
      <c r="Z142" s="20" t="s">
        <v>123</v>
      </c>
      <c r="AA142" s="15">
        <v>4</v>
      </c>
      <c r="AB142" s="11">
        <v>43.601353578660358</v>
      </c>
      <c r="AC142" s="10">
        <v>50.64389887100095</v>
      </c>
      <c r="AD142" s="19">
        <v>5.754747550338692</v>
      </c>
      <c r="AE142" s="12">
        <v>1585.6985626283365</v>
      </c>
      <c r="AF142" s="10">
        <v>1755.1221270562451</v>
      </c>
      <c r="AG142" s="10">
        <v>1075.6879717360719</v>
      </c>
      <c r="AH142" s="10">
        <v>208.98100809031777</v>
      </c>
      <c r="AI142" s="10">
        <v>3.3073790770470501</v>
      </c>
      <c r="AJ142" s="10"/>
      <c r="AK142" s="10"/>
      <c r="AL142" s="10"/>
      <c r="AM142" s="10"/>
      <c r="AN142" s="10">
        <v>7.9284928131416832</v>
      </c>
      <c r="AO142" s="10">
        <v>4.111889437886652</v>
      </c>
      <c r="AP142" s="10">
        <v>8.5298158021525019</v>
      </c>
      <c r="AQ142" s="10">
        <v>114.66</v>
      </c>
      <c r="AR142" s="10"/>
      <c r="AS142" s="10"/>
      <c r="AT142" s="10">
        <v>7.7044446380496918</v>
      </c>
      <c r="AU142" s="10">
        <v>1</v>
      </c>
      <c r="AV142" s="16"/>
      <c r="AW142" s="19">
        <v>263.26831905843676</v>
      </c>
      <c r="AX142" s="1" t="s">
        <v>120</v>
      </c>
      <c r="AY142" s="23">
        <v>21.7614173228346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43.601353578660358</v>
      </c>
      <c r="BG142" s="24">
        <v>50.64389887100095</v>
      </c>
      <c r="BH142" s="24">
        <v>5.754747550338692</v>
      </c>
      <c r="BI142" s="21"/>
      <c r="BJ142" s="25">
        <f t="shared" ca="1" si="11"/>
        <v>0.90331513988044765</v>
      </c>
      <c r="BK142" s="24">
        <f t="shared" ca="1" si="12"/>
        <v>25.437350040801807</v>
      </c>
      <c r="BL142" s="23">
        <f t="shared" si="13"/>
        <v>3.2677938500767576</v>
      </c>
      <c r="BM142" s="23">
        <f t="shared" ca="1" si="14"/>
        <v>2.6962781031791079</v>
      </c>
      <c r="BN142" s="22">
        <f t="shared" si="15"/>
        <v>2.8503579507469077</v>
      </c>
      <c r="BO142" s="21"/>
      <c r="BP142" s="2"/>
    </row>
    <row r="143" spans="1:68" x14ac:dyDescent="0.2">
      <c r="A143">
        <v>6.5</v>
      </c>
      <c r="B143">
        <v>2.02</v>
      </c>
      <c r="C143">
        <v>0.22011</v>
      </c>
      <c r="D143">
        <v>-3.2070000000000001E-2</v>
      </c>
      <c r="E143">
        <v>7.0699999999999999E-3</v>
      </c>
      <c r="F143">
        <v>1.7155499999999999</v>
      </c>
      <c r="G143">
        <v>2.0385</v>
      </c>
      <c r="H143" s="21"/>
      <c r="I143" s="17">
        <f t="shared" si="16"/>
        <v>21.325459317585302</v>
      </c>
      <c r="J143" s="16">
        <f t="shared" si="17"/>
        <v>-21.925459317585304</v>
      </c>
      <c r="K143" s="10">
        <v>115</v>
      </c>
      <c r="L143" s="16">
        <v>2430.9383202099721</v>
      </c>
      <c r="M143" s="16">
        <v>1110.4658792650953</v>
      </c>
      <c r="N143" s="16">
        <v>9.2410323709536311</v>
      </c>
      <c r="O143" s="16">
        <v>20.817593429158105</v>
      </c>
      <c r="P143" s="16">
        <v>21.123040579501041</v>
      </c>
      <c r="Q143" s="16">
        <v>0.55953302247603076</v>
      </c>
      <c r="R143" s="16">
        <v>2.6489227266790007</v>
      </c>
      <c r="S143" s="16">
        <v>21.21160766270393</v>
      </c>
      <c r="T143" s="20" t="s">
        <v>122</v>
      </c>
      <c r="U143" s="10">
        <v>5</v>
      </c>
      <c r="V143" s="20" t="s">
        <v>144</v>
      </c>
      <c r="W143" s="10">
        <v>4</v>
      </c>
      <c r="X143" s="20" t="s">
        <v>142</v>
      </c>
      <c r="Y143" s="10">
        <v>5</v>
      </c>
      <c r="Z143" s="20" t="s">
        <v>121</v>
      </c>
      <c r="AA143" s="15">
        <v>5</v>
      </c>
      <c r="AB143" s="11">
        <v>28.106646051640183</v>
      </c>
      <c r="AC143" s="10">
        <v>60.20931251533387</v>
      </c>
      <c r="AD143" s="19">
        <v>11.684041433025945</v>
      </c>
      <c r="AE143" s="12">
        <v>2081.7593429158105</v>
      </c>
      <c r="AF143" s="10">
        <v>2340.80313749881</v>
      </c>
      <c r="AG143" s="10">
        <v>1408.2027053000693</v>
      </c>
      <c r="AH143" s="10">
        <v>246.25183457314901</v>
      </c>
      <c r="AI143" s="10">
        <v>3.7751195605985717</v>
      </c>
      <c r="AJ143" s="10"/>
      <c r="AK143" s="10"/>
      <c r="AL143" s="10"/>
      <c r="AM143" s="10"/>
      <c r="AN143" s="10">
        <v>10.408796714579053</v>
      </c>
      <c r="AO143" s="10">
        <v>5.0687295360988074</v>
      </c>
      <c r="AP143" s="10">
        <v>10.857418937100485</v>
      </c>
      <c r="AQ143" s="10">
        <v>114.66</v>
      </c>
      <c r="AR143" s="10"/>
      <c r="AS143" s="10"/>
      <c r="AT143" s="10">
        <v>10.338591891592667</v>
      </c>
      <c r="AU143" s="10">
        <v>1</v>
      </c>
      <c r="AV143" s="16"/>
      <c r="AW143" s="19">
        <v>351.12047062482151</v>
      </c>
      <c r="AX143" s="1" t="s">
        <v>120</v>
      </c>
      <c r="AY143" s="23">
        <v>21.9254593175853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28.106646051640183</v>
      </c>
      <c r="BG143" s="24">
        <v>60.20931251533387</v>
      </c>
      <c r="BH143" s="24">
        <v>11.684041433025945</v>
      </c>
      <c r="BI143" s="21"/>
      <c r="BJ143" s="25">
        <f t="shared" ref="BJ143:BJ185" ca="1" si="18">IF((0.381*BM143)+(0.05*(M143/2116.217)-0.15)&lt;1,(0.381*BM143)+(0.05*(M143/2116.217)-0.15),1)</f>
        <v>0.85583200070183585</v>
      </c>
      <c r="BK143" s="24">
        <f t="shared" ref="BK143:BK185" ca="1" si="19">((P143-(L143/2000))/1.06)*(1.06/(M143/2000))^BJ143</f>
        <v>32.663014790416888</v>
      </c>
      <c r="BL143" s="23">
        <f t="shared" ref="BL143:BL185" si="20">(Q143/(P143-(L143/2000)))*100</f>
        <v>2.8106543519963201</v>
      </c>
      <c r="BM143" s="23">
        <f t="shared" ref="BM143:BM185" ca="1" si="21">SQRT(((3.47-LOG(BK143))^2)+((LOG(BL143)+1.22)^2))</f>
        <v>2.5711153527950512</v>
      </c>
      <c r="BN143" s="22">
        <f t="shared" ref="BN143:BN185" si="22">SQRT(((3.47-LOG(P143/1.06))^2)+((LOG(R143)+1.22)^2))</f>
        <v>2.7223081247635439</v>
      </c>
      <c r="BO143" s="21"/>
      <c r="BP143" s="2"/>
    </row>
    <row r="144" spans="1:68" x14ac:dyDescent="0.2">
      <c r="A144">
        <v>6.55</v>
      </c>
      <c r="B144">
        <v>2.02</v>
      </c>
      <c r="C144">
        <v>0.20735000000000001</v>
      </c>
      <c r="D144">
        <v>-3.7600000000000001E-2</v>
      </c>
      <c r="E144">
        <v>-2.4599999999999999E-3</v>
      </c>
      <c r="F144">
        <v>1.7200299999999999</v>
      </c>
      <c r="G144">
        <v>2.0428799999999998</v>
      </c>
      <c r="H144" s="21"/>
      <c r="I144" s="17">
        <f t="shared" si="16"/>
        <v>21.489501312335957</v>
      </c>
      <c r="J144" s="16">
        <f t="shared" si="17"/>
        <v>-22.089501312335958</v>
      </c>
      <c r="K144" s="10">
        <v>115</v>
      </c>
      <c r="L144" s="16">
        <v>2449.8031496062972</v>
      </c>
      <c r="M144" s="16">
        <v>1119.0944881889798</v>
      </c>
      <c r="N144" s="16">
        <v>9.3121172353455801</v>
      </c>
      <c r="O144" s="16">
        <v>17.436324435318273</v>
      </c>
      <c r="P144" s="16">
        <v>17.70506863089172</v>
      </c>
      <c r="Q144" s="16">
        <v>0.52021141090794787</v>
      </c>
      <c r="R144" s="16">
        <v>2.938206124772007</v>
      </c>
      <c r="S144" s="16">
        <v>18.662791359267182</v>
      </c>
      <c r="T144" s="20" t="s">
        <v>122</v>
      </c>
      <c r="U144" s="10">
        <v>5</v>
      </c>
      <c r="V144" s="20" t="s">
        <v>144</v>
      </c>
      <c r="W144" s="10">
        <v>4</v>
      </c>
      <c r="X144" s="20" t="s">
        <v>144</v>
      </c>
      <c r="Y144" s="10">
        <v>4</v>
      </c>
      <c r="Z144" s="20" t="s">
        <v>123</v>
      </c>
      <c r="AA144" s="15">
        <v>4</v>
      </c>
      <c r="AB144" s="11">
        <v>38.877424073858101</v>
      </c>
      <c r="AC144" s="10">
        <v>54.054160087100378</v>
      </c>
      <c r="AD144" s="19">
        <v>7.0684158390415188</v>
      </c>
      <c r="AE144" s="12">
        <v>1743.6324435318274</v>
      </c>
      <c r="AF144" s="10">
        <v>1937.5790947567532</v>
      </c>
      <c r="AG144" s="10">
        <v>1180.3379087261146</v>
      </c>
      <c r="AH144" s="10">
        <v>192.35672483495867</v>
      </c>
      <c r="AI144" s="10">
        <v>3.4034371910432117</v>
      </c>
      <c r="AJ144" s="10"/>
      <c r="AK144" s="10"/>
      <c r="AL144" s="10"/>
      <c r="AM144" s="10"/>
      <c r="AN144" s="10">
        <v>8.7181622176591365</v>
      </c>
      <c r="AO144" s="10">
        <v>4.4364019090406117</v>
      </c>
      <c r="AP144" s="10">
        <v>9.2623653610828036</v>
      </c>
      <c r="AQ144" s="10">
        <v>114.66</v>
      </c>
      <c r="AR144" s="10"/>
      <c r="AS144" s="10"/>
      <c r="AT144" s="10">
        <v>8.4079155966059087</v>
      </c>
      <c r="AU144" s="10">
        <v>1</v>
      </c>
      <c r="AV144" s="16"/>
      <c r="AW144" s="19">
        <v>290.63686421351298</v>
      </c>
      <c r="AX144" s="1" t="s">
        <v>120</v>
      </c>
      <c r="AY144" s="23">
        <v>22.089501312336001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38.877424073858101</v>
      </c>
      <c r="BG144" s="24">
        <v>54.054160087100378</v>
      </c>
      <c r="BH144" s="24">
        <v>7.0684158390415188</v>
      </c>
      <c r="BI144" s="21"/>
      <c r="BJ144" s="25">
        <f t="shared" ca="1" si="18"/>
        <v>0.8903511694826779</v>
      </c>
      <c r="BK144" s="24">
        <f t="shared" ca="1" si="19"/>
        <v>27.460009672917863</v>
      </c>
      <c r="BL144" s="23">
        <f t="shared" si="20"/>
        <v>3.1565906409653572</v>
      </c>
      <c r="BM144" s="23">
        <f t="shared" ca="1" si="21"/>
        <v>2.6611817571602172</v>
      </c>
      <c r="BN144" s="22">
        <f t="shared" si="22"/>
        <v>2.8106167717255959</v>
      </c>
      <c r="BO144" s="21"/>
      <c r="BP144" s="2"/>
    </row>
    <row r="145" spans="1:68" x14ac:dyDescent="0.2">
      <c r="A145">
        <v>6.6</v>
      </c>
      <c r="B145">
        <v>1.98</v>
      </c>
      <c r="C145">
        <v>0.19958000000000001</v>
      </c>
      <c r="D145">
        <v>-5.212E-2</v>
      </c>
      <c r="E145">
        <v>3.65E-3</v>
      </c>
      <c r="F145">
        <v>1.7232499999999999</v>
      </c>
      <c r="G145">
        <v>2.0417999999999998</v>
      </c>
      <c r="H145" s="21"/>
      <c r="I145" s="17">
        <f t="shared" si="16"/>
        <v>21.653543307086611</v>
      </c>
      <c r="J145" s="16">
        <f t="shared" si="17"/>
        <v>-22.253543307086613</v>
      </c>
      <c r="K145" s="10">
        <v>115</v>
      </c>
      <c r="L145" s="16">
        <v>2468.6679790026224</v>
      </c>
      <c r="M145" s="16">
        <v>1127.7230971128643</v>
      </c>
      <c r="N145" s="16">
        <v>9.3832020997375309</v>
      </c>
      <c r="O145" s="16">
        <v>15.377354209445585</v>
      </c>
      <c r="P145" s="16">
        <v>15.669629890186039</v>
      </c>
      <c r="Q145" s="16">
        <v>0.41696551579609159</v>
      </c>
      <c r="R145" s="16">
        <v>2.660978713078852</v>
      </c>
      <c r="S145" s="16">
        <v>20.296922273642686</v>
      </c>
      <c r="T145" s="20" t="s">
        <v>122</v>
      </c>
      <c r="U145" s="10">
        <v>5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123</v>
      </c>
      <c r="AA145" s="15">
        <v>4</v>
      </c>
      <c r="AB145" s="11">
        <v>36.365748888110637</v>
      </c>
      <c r="AC145" s="10">
        <v>55.715319020052327</v>
      </c>
      <c r="AD145" s="19">
        <v>7.9189320918370356</v>
      </c>
      <c r="AE145" s="12">
        <v>1537.7354209445584</v>
      </c>
      <c r="AF145" s="10">
        <v>1697.0060176504187</v>
      </c>
      <c r="AG145" s="10">
        <v>1044.6419926790693</v>
      </c>
      <c r="AH145" s="10">
        <v>224.51081500604892</v>
      </c>
      <c r="AI145" s="10">
        <v>3.7580157822569071</v>
      </c>
      <c r="AJ145" s="10"/>
      <c r="AK145" s="10"/>
      <c r="AL145" s="10"/>
      <c r="AM145" s="10"/>
      <c r="AN145" s="10">
        <v>7.6886771047227924</v>
      </c>
      <c r="AO145" s="10">
        <v>3.9631392699282704</v>
      </c>
      <c r="AP145" s="10">
        <v>8.3124939487534846</v>
      </c>
      <c r="AQ145" s="10">
        <v>114.66</v>
      </c>
      <c r="AR145" s="10"/>
      <c r="AS145" s="10"/>
      <c r="AT145" s="10">
        <v>7.2560250007857015</v>
      </c>
      <c r="AU145" s="10">
        <v>1</v>
      </c>
      <c r="AV145" s="16"/>
      <c r="AW145" s="19">
        <v>254.55090264756279</v>
      </c>
      <c r="AX145" s="1" t="s">
        <v>120</v>
      </c>
      <c r="AY145" s="23">
        <v>22.253543307086598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36.365748888110637</v>
      </c>
      <c r="BG145" s="24">
        <v>55.715319020052327</v>
      </c>
      <c r="BH145" s="24">
        <v>7.9189320918370356</v>
      </c>
      <c r="BI145" s="21"/>
      <c r="BJ145" s="25">
        <f t="shared" ca="1" si="18"/>
        <v>0.89834661469935373</v>
      </c>
      <c r="BK145" s="24">
        <f t="shared" ca="1" si="19"/>
        <v>24.009693955241922</v>
      </c>
      <c r="BL145" s="23">
        <f t="shared" si="20"/>
        <v>2.8885138113193309</v>
      </c>
      <c r="BM145" s="23">
        <f t="shared" ca="1" si="21"/>
        <v>2.6816320891784904</v>
      </c>
      <c r="BN145" s="22">
        <f t="shared" si="22"/>
        <v>2.8279494429637624</v>
      </c>
      <c r="BO145" s="21"/>
      <c r="BP145" s="2"/>
    </row>
    <row r="146" spans="1:68" x14ac:dyDescent="0.2">
      <c r="A146">
        <v>6.65</v>
      </c>
      <c r="B146">
        <v>0.4</v>
      </c>
      <c r="C146">
        <v>0.19997999999999999</v>
      </c>
      <c r="D146">
        <v>-5.8130000000000001E-2</v>
      </c>
      <c r="E146">
        <v>9.5499999999999995E-3</v>
      </c>
      <c r="F146">
        <v>1.7173799999999999</v>
      </c>
      <c r="G146">
        <v>2.0412499999999998</v>
      </c>
      <c r="H146" s="21"/>
      <c r="I146" s="17">
        <f t="shared" si="16"/>
        <v>21.817585301837269</v>
      </c>
      <c r="J146" s="16">
        <f t="shared" si="17"/>
        <v>-22.417585301837271</v>
      </c>
      <c r="K146" s="10">
        <v>115</v>
      </c>
      <c r="L146" s="16">
        <v>2487.532808398948</v>
      </c>
      <c r="M146" s="16">
        <v>1136.351706036749</v>
      </c>
      <c r="N146" s="16">
        <v>9.4542869641294836</v>
      </c>
      <c r="O146" s="16">
        <v>15.483350102669396</v>
      </c>
      <c r="P146" s="16">
        <v>15.798348494127582</v>
      </c>
      <c r="Q146" s="16">
        <v>0.37423081678629427</v>
      </c>
      <c r="R146" s="16">
        <v>2.368797073475116</v>
      </c>
      <c r="S146" s="16">
        <v>21.874888295707407</v>
      </c>
      <c r="T146" s="20" t="s">
        <v>122</v>
      </c>
      <c r="U146" s="10">
        <v>5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30.20087285659524</v>
      </c>
      <c r="AC146" s="10">
        <v>59.233017581822097</v>
      </c>
      <c r="AD146" s="19">
        <v>10.566109561582664</v>
      </c>
      <c r="AE146" s="12">
        <v>1548.3350102669397</v>
      </c>
      <c r="AF146" s="10">
        <v>1711.0396869731692</v>
      </c>
      <c r="AG146" s="10">
        <v>1053.2232329418389</v>
      </c>
      <c r="AH146" s="10">
        <v>255.50951310674589</v>
      </c>
      <c r="AI146" s="10">
        <v>4.2215519902384955</v>
      </c>
      <c r="AJ146" s="10"/>
      <c r="AK146" s="10"/>
      <c r="AL146" s="10"/>
      <c r="AM146" s="10"/>
      <c r="AN146" s="10">
        <v>7.7416750513346981</v>
      </c>
      <c r="AO146" s="10">
        <v>3.9371277276787411</v>
      </c>
      <c r="AP146" s="10">
        <v>8.3725626305928724</v>
      </c>
      <c r="AQ146" s="10">
        <v>114.66</v>
      </c>
      <c r="AR146" s="10"/>
      <c r="AS146" s="10"/>
      <c r="AT146" s="10">
        <v>7.2601698683231559</v>
      </c>
      <c r="AU146" s="10">
        <v>1</v>
      </c>
      <c r="AV146" s="16"/>
      <c r="AW146" s="19">
        <v>256.65595304597537</v>
      </c>
      <c r="AX146" s="1" t="s">
        <v>120</v>
      </c>
      <c r="AY146" s="23">
        <v>22.417585301837299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30.20087285659524</v>
      </c>
      <c r="BG146" s="24">
        <v>59.233017581822097</v>
      </c>
      <c r="BH146" s="24">
        <v>10.566109561582664</v>
      </c>
      <c r="BI146" s="21"/>
      <c r="BJ146" s="25">
        <f t="shared" ca="1" si="18"/>
        <v>0.88731249729102923</v>
      </c>
      <c r="BK146" s="24">
        <f t="shared" ca="1" si="19"/>
        <v>23.878035267168475</v>
      </c>
      <c r="BL146" s="23">
        <f t="shared" si="20"/>
        <v>2.5712233747011202</v>
      </c>
      <c r="BM146" s="23">
        <f t="shared" ca="1" si="21"/>
        <v>2.6521360626009618</v>
      </c>
      <c r="BN146" s="22">
        <f t="shared" si="22"/>
        <v>2.795947643590555</v>
      </c>
      <c r="BO146" s="21"/>
      <c r="BP146" s="2"/>
    </row>
    <row r="147" spans="1:68" x14ac:dyDescent="0.2">
      <c r="A147">
        <v>6.7</v>
      </c>
      <c r="B147">
        <v>1.98</v>
      </c>
      <c r="C147">
        <v>0.21603</v>
      </c>
      <c r="D147">
        <v>-4.1860000000000001E-2</v>
      </c>
      <c r="E147">
        <v>1.3390000000000001E-2</v>
      </c>
      <c r="F147">
        <v>1.7164999999999999</v>
      </c>
      <c r="G147">
        <v>2.0378799999999999</v>
      </c>
      <c r="H147" s="21"/>
      <c r="I147" s="17">
        <f t="shared" si="16"/>
        <v>21.981627296587927</v>
      </c>
      <c r="J147" s="16">
        <f t="shared" si="17"/>
        <v>-22.581627296587929</v>
      </c>
      <c r="K147" s="10">
        <v>115</v>
      </c>
      <c r="L147" s="16">
        <v>2506.3976377952736</v>
      </c>
      <c r="M147" s="16">
        <v>1144.9803149606337</v>
      </c>
      <c r="N147" s="16">
        <v>9.5253718285214362</v>
      </c>
      <c r="O147" s="16">
        <v>19.736435318275149</v>
      </c>
      <c r="P147" s="16">
        <v>20.066222728234369</v>
      </c>
      <c r="Q147" s="16">
        <v>0.48992025986273369</v>
      </c>
      <c r="R147" s="16">
        <v>2.4415171031336493</v>
      </c>
      <c r="S147" s="16">
        <v>22.901903469390213</v>
      </c>
      <c r="T147" s="20" t="s">
        <v>122</v>
      </c>
      <c r="U147" s="10">
        <v>5</v>
      </c>
      <c r="V147" s="20" t="s">
        <v>144</v>
      </c>
      <c r="W147" s="10">
        <v>4</v>
      </c>
      <c r="X147" s="20" t="s">
        <v>142</v>
      </c>
      <c r="Y147" s="10">
        <v>5</v>
      </c>
      <c r="Z147" s="20" t="s">
        <v>121</v>
      </c>
      <c r="AA147" s="15">
        <v>5</v>
      </c>
      <c r="AB147" s="11">
        <v>25.542789209129005</v>
      </c>
      <c r="AC147" s="10">
        <v>61.219642027220537</v>
      </c>
      <c r="AD147" s="19">
        <v>13.237568763650458</v>
      </c>
      <c r="AE147" s="12">
        <v>1973.6435318275148</v>
      </c>
      <c r="AF147" s="10">
        <v>2212.0328421977138</v>
      </c>
      <c r="AG147" s="10">
        <v>1337.7481818822912</v>
      </c>
      <c r="AH147" s="10">
        <v>275.17436518358625</v>
      </c>
      <c r="AI147" s="10">
        <v>4.0958140277474016</v>
      </c>
      <c r="AJ147" s="10"/>
      <c r="AK147" s="10"/>
      <c r="AL147" s="10"/>
      <c r="AM147" s="10"/>
      <c r="AN147" s="10">
        <v>9.8682176591375743</v>
      </c>
      <c r="AO147" s="10">
        <v>4.8287035917268746</v>
      </c>
      <c r="AP147" s="10">
        <v>10.364237273176039</v>
      </c>
      <c r="AQ147" s="10">
        <v>114.66</v>
      </c>
      <c r="AR147" s="10"/>
      <c r="AS147" s="10"/>
      <c r="AT147" s="10">
        <v>9.4313550307624183</v>
      </c>
      <c r="AU147" s="10">
        <v>1</v>
      </c>
      <c r="AV147" s="16"/>
      <c r="AW147" s="19">
        <v>331.80492632965706</v>
      </c>
      <c r="AX147" s="1" t="s">
        <v>120</v>
      </c>
      <c r="AY147" s="23">
        <v>22.5816272965879</v>
      </c>
      <c r="AZ147" s="18">
        <v>0</v>
      </c>
      <c r="BA147" s="18">
        <v>100</v>
      </c>
      <c r="BB147" s="18">
        <v>0</v>
      </c>
      <c r="BC147" s="18">
        <v>0</v>
      </c>
      <c r="BD147" s="18">
        <v>100</v>
      </c>
      <c r="BE147" s="18">
        <v>0</v>
      </c>
      <c r="BF147" s="24">
        <v>25.542789209129005</v>
      </c>
      <c r="BG147" s="24">
        <v>61.219642027220537</v>
      </c>
      <c r="BH147" s="24">
        <v>13.237568763650458</v>
      </c>
      <c r="BI147" s="21"/>
      <c r="BJ147" s="25">
        <f t="shared" ca="1" si="18"/>
        <v>0.85880756411544579</v>
      </c>
      <c r="BK147" s="24">
        <f t="shared" ca="1" si="19"/>
        <v>30.124251414090981</v>
      </c>
      <c r="BL147" s="23">
        <f t="shared" si="20"/>
        <v>2.604154771841813</v>
      </c>
      <c r="BM147" s="23">
        <f t="shared" ca="1" si="21"/>
        <v>2.5767848765293158</v>
      </c>
      <c r="BN147" s="22">
        <f t="shared" si="22"/>
        <v>2.7190289154747536</v>
      </c>
      <c r="BO147" s="21"/>
      <c r="BP147" s="2"/>
    </row>
    <row r="148" spans="1:68" x14ac:dyDescent="0.2">
      <c r="A148">
        <v>6.75</v>
      </c>
      <c r="B148">
        <v>2.02</v>
      </c>
      <c r="C148">
        <v>0.22559000000000001</v>
      </c>
      <c r="D148">
        <v>-3.0609999999999998E-2</v>
      </c>
      <c r="E148">
        <v>1.064E-2</v>
      </c>
      <c r="F148">
        <v>1.7210000000000001</v>
      </c>
      <c r="G148">
        <v>2.0398499999999999</v>
      </c>
      <c r="H148" s="21"/>
      <c r="I148" s="17">
        <f t="shared" si="16"/>
        <v>22.145669291338582</v>
      </c>
      <c r="J148" s="16">
        <f t="shared" si="17"/>
        <v>-22.745669291338583</v>
      </c>
      <c r="K148" s="10">
        <v>115</v>
      </c>
      <c r="L148" s="16">
        <v>2525.2624671915987</v>
      </c>
      <c r="M148" s="16">
        <v>1153.6089238845182</v>
      </c>
      <c r="N148" s="16">
        <v>9.5964566929133852</v>
      </c>
      <c r="O148" s="16">
        <v>22.269737166324433</v>
      </c>
      <c r="P148" s="16">
        <v>22.588933482305048</v>
      </c>
      <c r="Q148" s="16">
        <v>0.56991449677791162</v>
      </c>
      <c r="R148" s="16">
        <v>2.5229809863504706</v>
      </c>
      <c r="S148" s="16">
        <v>22.166410831987161</v>
      </c>
      <c r="T148" s="20" t="s">
        <v>122</v>
      </c>
      <c r="U148" s="10">
        <v>5</v>
      </c>
      <c r="V148" s="20" t="s">
        <v>144</v>
      </c>
      <c r="W148" s="10">
        <v>4</v>
      </c>
      <c r="X148" s="20" t="s">
        <v>142</v>
      </c>
      <c r="Y148" s="10">
        <v>5</v>
      </c>
      <c r="Z148" s="20" t="s">
        <v>121</v>
      </c>
      <c r="AA148" s="15">
        <v>5</v>
      </c>
      <c r="AB148" s="11">
        <v>24.121371218675151</v>
      </c>
      <c r="AC148" s="10">
        <v>61.680320563284141</v>
      </c>
      <c r="AD148" s="19">
        <v>14.198308218040712</v>
      </c>
      <c r="AE148" s="12">
        <v>2226.9737166324435</v>
      </c>
      <c r="AF148" s="10">
        <v>2507.7126468297743</v>
      </c>
      <c r="AG148" s="10">
        <v>1505.9288988203366</v>
      </c>
      <c r="AH148" s="10">
        <v>258.58191371808908</v>
      </c>
      <c r="AI148" s="10">
        <v>3.9635653435760325</v>
      </c>
      <c r="AJ148" s="10"/>
      <c r="AK148" s="10"/>
      <c r="AL148" s="10"/>
      <c r="AM148" s="10"/>
      <c r="AN148" s="10">
        <v>11.134868583162216</v>
      </c>
      <c r="AO148" s="10">
        <v>5.3631272019245335</v>
      </c>
      <c r="AP148" s="10">
        <v>11.541502291742356</v>
      </c>
      <c r="AQ148" s="10">
        <v>114.66</v>
      </c>
      <c r="AR148" s="10"/>
      <c r="AS148" s="10"/>
      <c r="AT148" s="10">
        <v>10.674074265667203</v>
      </c>
      <c r="AU148" s="10">
        <v>1</v>
      </c>
      <c r="AV148" s="16"/>
      <c r="AW148" s="19">
        <v>376.1568970244661</v>
      </c>
      <c r="AX148" s="1" t="s">
        <v>120</v>
      </c>
      <c r="AY148" s="23">
        <v>22.745669291338601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24.121371218675151</v>
      </c>
      <c r="BG148" s="24">
        <v>61.680320563284141</v>
      </c>
      <c r="BH148" s="24">
        <v>14.198308218040712</v>
      </c>
      <c r="BI148" s="21"/>
      <c r="BJ148" s="25">
        <f t="shared" ca="1" si="18"/>
        <v>0.84751480169616555</v>
      </c>
      <c r="BK148" s="24">
        <f t="shared" ca="1" si="19"/>
        <v>33.696793713132401</v>
      </c>
      <c r="BL148" s="23">
        <f t="shared" si="20"/>
        <v>2.6723549639854003</v>
      </c>
      <c r="BM148" s="23">
        <f t="shared" ca="1" si="21"/>
        <v>2.5466099916553149</v>
      </c>
      <c r="BN148" s="22">
        <f t="shared" si="22"/>
        <v>2.6863064480692214</v>
      </c>
      <c r="BO148" s="21"/>
      <c r="BP148" s="2"/>
    </row>
    <row r="149" spans="1:68" x14ac:dyDescent="0.2">
      <c r="A149">
        <v>6.8</v>
      </c>
      <c r="B149">
        <v>1.98</v>
      </c>
      <c r="C149">
        <v>0.21618000000000001</v>
      </c>
      <c r="D149">
        <v>-1.093E-2</v>
      </c>
      <c r="E149">
        <v>2.1409999999999998E-2</v>
      </c>
      <c r="F149">
        <v>1.7206300000000001</v>
      </c>
      <c r="G149">
        <v>2.0392000000000001</v>
      </c>
      <c r="H149" s="21"/>
      <c r="I149" s="17">
        <f t="shared" si="16"/>
        <v>22.309711286089236</v>
      </c>
      <c r="J149" s="16">
        <f t="shared" si="17"/>
        <v>-22.909711286089237</v>
      </c>
      <c r="K149" s="10">
        <v>115</v>
      </c>
      <c r="L149" s="16">
        <v>2544.1272965879239</v>
      </c>
      <c r="M149" s="16">
        <v>1162.2375328084026</v>
      </c>
      <c r="N149" s="16">
        <v>9.6675415573053343</v>
      </c>
      <c r="O149" s="16">
        <v>19.776183778234085</v>
      </c>
      <c r="P149" s="16">
        <v>20.136858669541812</v>
      </c>
      <c r="Q149" s="16">
        <v>0.70985108188819612</v>
      </c>
      <c r="R149" s="16">
        <v>3.5251331577446479</v>
      </c>
      <c r="S149" s="16">
        <v>25.046867451925646</v>
      </c>
      <c r="T149" s="20" t="s">
        <v>122</v>
      </c>
      <c r="U149" s="10">
        <v>4</v>
      </c>
      <c r="V149" s="20" t="s">
        <v>144</v>
      </c>
      <c r="W149" s="10">
        <v>4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49.532951835738984</v>
      </c>
      <c r="AC149" s="10">
        <v>45.932504126985762</v>
      </c>
      <c r="AD149" s="19">
        <v>4.534544037275257</v>
      </c>
      <c r="AE149" s="12">
        <v>1977.6183778234085</v>
      </c>
      <c r="AF149" s="10">
        <v>2218.12356124608</v>
      </c>
      <c r="AG149" s="10">
        <v>1342.4572446361208</v>
      </c>
      <c r="AH149" s="10">
        <v>316.3747041179036</v>
      </c>
      <c r="AI149" s="10">
        <v>2.8367722728516505</v>
      </c>
      <c r="AJ149" s="10"/>
      <c r="AK149" s="10"/>
      <c r="AL149" s="10"/>
      <c r="AM149" s="10"/>
      <c r="AN149" s="10">
        <v>13.184122518822724</v>
      </c>
      <c r="AO149" s="10">
        <v>5.0941386826268023</v>
      </c>
      <c r="AP149" s="10">
        <v>10.397200712452847</v>
      </c>
      <c r="AQ149" s="10">
        <v>114.66</v>
      </c>
      <c r="AR149" s="10"/>
      <c r="AS149" s="10"/>
      <c r="AT149" s="10">
        <v>9.3099033284323216</v>
      </c>
      <c r="AU149" s="10">
        <v>1</v>
      </c>
      <c r="AV149" s="16"/>
      <c r="AW149" s="19">
        <v>332.718534186912</v>
      </c>
      <c r="AX149" s="1" t="s">
        <v>120</v>
      </c>
      <c r="AY149" s="23">
        <v>22.909711286089198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49.532951835738984</v>
      </c>
      <c r="BG149" s="24">
        <v>45.932504126985762</v>
      </c>
      <c r="BH149" s="24">
        <v>4.534544037275257</v>
      </c>
      <c r="BI149" s="21"/>
      <c r="BJ149" s="25">
        <f t="shared" ca="1" si="18"/>
        <v>0.89735380458411862</v>
      </c>
      <c r="BK149" s="24">
        <f t="shared" ca="1" si="19"/>
        <v>30.520548073004587</v>
      </c>
      <c r="BL149" s="23">
        <f t="shared" si="20"/>
        <v>3.7628348523727642</v>
      </c>
      <c r="BM149" s="23">
        <f t="shared" ca="1" si="21"/>
        <v>2.6768859343593552</v>
      </c>
      <c r="BN149" s="22">
        <f t="shared" si="22"/>
        <v>2.8150962712414431</v>
      </c>
      <c r="BO149" s="21"/>
      <c r="BP149" s="2"/>
    </row>
    <row r="150" spans="1:68" x14ac:dyDescent="0.2">
      <c r="A150">
        <v>6.85</v>
      </c>
      <c r="B150">
        <v>2.02</v>
      </c>
      <c r="C150">
        <v>0.21607999999999999</v>
      </c>
      <c r="D150">
        <v>-3.4290000000000001E-2</v>
      </c>
      <c r="E150">
        <v>1.6830000000000001E-2</v>
      </c>
      <c r="F150">
        <v>1.7197499999999999</v>
      </c>
      <c r="G150">
        <v>2.0434299999999999</v>
      </c>
      <c r="H150" s="21"/>
      <c r="I150" s="17">
        <f t="shared" si="16"/>
        <v>22.473753280839894</v>
      </c>
      <c r="J150" s="16">
        <f t="shared" si="17"/>
        <v>-23.073753280839895</v>
      </c>
      <c r="K150" s="10">
        <v>115</v>
      </c>
      <c r="L150" s="16">
        <v>2562.9921259842495</v>
      </c>
      <c r="M150" s="16">
        <v>1170.8661417322874</v>
      </c>
      <c r="N150" s="16">
        <v>9.7386264216972869</v>
      </c>
      <c r="O150" s="16">
        <v>19.749684804928126</v>
      </c>
      <c r="P150" s="16">
        <v>20.092720710627852</v>
      </c>
      <c r="Q150" s="16">
        <v>0.54374749305810233</v>
      </c>
      <c r="R150" s="16">
        <v>2.7061914655016941</v>
      </c>
      <c r="S150" s="16">
        <v>23.821937895814386</v>
      </c>
      <c r="T150" s="20" t="s">
        <v>122</v>
      </c>
      <c r="U150" s="10">
        <v>5</v>
      </c>
      <c r="V150" s="20" t="s">
        <v>144</v>
      </c>
      <c r="W150" s="10">
        <v>4</v>
      </c>
      <c r="X150" s="20" t="s">
        <v>144</v>
      </c>
      <c r="Y150" s="10">
        <v>4</v>
      </c>
      <c r="Z150" s="20" t="s">
        <v>123</v>
      </c>
      <c r="AA150" s="15">
        <v>4</v>
      </c>
      <c r="AB150" s="11">
        <v>30.708395899954965</v>
      </c>
      <c r="AC150" s="10">
        <v>58.977972254065079</v>
      </c>
      <c r="AD150" s="19">
        <v>10.313631845979955</v>
      </c>
      <c r="AE150" s="12">
        <v>1974.9684804928124</v>
      </c>
      <c r="AF150" s="10">
        <v>2211.821164350536</v>
      </c>
      <c r="AG150" s="10">
        <v>1339.5147140418567</v>
      </c>
      <c r="AH150" s="10">
        <v>289.71383603898033</v>
      </c>
      <c r="AI150" s="10">
        <v>3.6952300409927297</v>
      </c>
      <c r="AJ150" s="10"/>
      <c r="AK150" s="10"/>
      <c r="AL150" s="10"/>
      <c r="AM150" s="10"/>
      <c r="AN150" s="10">
        <v>9.8748424024640631</v>
      </c>
      <c r="AO150" s="10">
        <v>4.9151267789800945</v>
      </c>
      <c r="AP150" s="10">
        <v>10.376602998292997</v>
      </c>
      <c r="AQ150" s="10">
        <v>114.66</v>
      </c>
      <c r="AR150" s="10"/>
      <c r="AS150" s="10"/>
      <c r="AT150" s="10">
        <v>9.209686169113068</v>
      </c>
      <c r="AU150" s="10">
        <v>1</v>
      </c>
      <c r="AV150" s="16"/>
      <c r="AW150" s="19">
        <v>331.77317465258039</v>
      </c>
      <c r="AX150" s="1" t="s">
        <v>120</v>
      </c>
      <c r="AY150" s="23">
        <v>23.073753280839899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30.708395899954965</v>
      </c>
      <c r="BG150" s="24">
        <v>58.977972254065079</v>
      </c>
      <c r="BH150" s="24">
        <v>10.313631845979955</v>
      </c>
      <c r="BI150" s="21"/>
      <c r="BJ150" s="25">
        <f t="shared" ca="1" si="18"/>
        <v>0.87192358655846502</v>
      </c>
      <c r="BK150" s="24">
        <f t="shared" ca="1" si="19"/>
        <v>29.779544725979207</v>
      </c>
      <c r="BL150" s="23">
        <f t="shared" si="20"/>
        <v>2.8905480809642174</v>
      </c>
      <c r="BM150" s="23">
        <f t="shared" ca="1" si="21"/>
        <v>2.6096048667914613</v>
      </c>
      <c r="BN150" s="22">
        <f t="shared" si="22"/>
        <v>2.7452365643335201</v>
      </c>
      <c r="BO150" s="21"/>
      <c r="BP150" s="2"/>
    </row>
    <row r="151" spans="1:68" x14ac:dyDescent="0.2">
      <c r="A151">
        <v>6.9</v>
      </c>
      <c r="B151">
        <v>1.98</v>
      </c>
      <c r="C151">
        <v>0.19814999999999999</v>
      </c>
      <c r="D151">
        <v>-4.9439999999999998E-2</v>
      </c>
      <c r="E151">
        <v>1.967E-2</v>
      </c>
      <c r="F151">
        <v>1.7199800000000001</v>
      </c>
      <c r="G151">
        <v>2.0423800000000001</v>
      </c>
      <c r="H151" s="21"/>
      <c r="I151" s="17">
        <f t="shared" si="16"/>
        <v>22.637795275590552</v>
      </c>
      <c r="J151" s="16">
        <f t="shared" si="17"/>
        <v>-23.237795275590553</v>
      </c>
      <c r="K151" s="10">
        <v>115</v>
      </c>
      <c r="L151" s="16">
        <v>2581.8569553805751</v>
      </c>
      <c r="M151" s="16">
        <v>1179.4947506561721</v>
      </c>
      <c r="N151" s="16">
        <v>9.8097112860892395</v>
      </c>
      <c r="O151" s="16">
        <v>14.998418891170425</v>
      </c>
      <c r="P151" s="16">
        <v>15.352392508469874</v>
      </c>
      <c r="Q151" s="16">
        <v>0.43602192067899614</v>
      </c>
      <c r="R151" s="16">
        <v>2.84009101798592</v>
      </c>
      <c r="S151" s="16">
        <v>24.581501201350626</v>
      </c>
      <c r="T151" s="20" t="s">
        <v>122</v>
      </c>
      <c r="U151" s="10">
        <v>5</v>
      </c>
      <c r="V151" s="20" t="s">
        <v>144</v>
      </c>
      <c r="W151" s="10">
        <v>4</v>
      </c>
      <c r="X151" s="20" t="s">
        <v>144</v>
      </c>
      <c r="Y151" s="10">
        <v>4</v>
      </c>
      <c r="Z151" s="20" t="s">
        <v>123</v>
      </c>
      <c r="AA151" s="15">
        <v>4</v>
      </c>
      <c r="AB151" s="11">
        <v>41.304599835040804</v>
      </c>
      <c r="AC151" s="10">
        <v>52.344965591799507</v>
      </c>
      <c r="AD151" s="19">
        <v>6.3504345731596903</v>
      </c>
      <c r="AE151" s="12">
        <v>1499.8418891170427</v>
      </c>
      <c r="AF151" s="10">
        <v>1653.0257976615785</v>
      </c>
      <c r="AG151" s="10">
        <v>1023.4928338979917</v>
      </c>
      <c r="AH151" s="10">
        <v>303.87682111394849</v>
      </c>
      <c r="AI151" s="10">
        <v>3.52101391704397</v>
      </c>
      <c r="AJ151" s="10"/>
      <c r="AK151" s="10"/>
      <c r="AL151" s="10"/>
      <c r="AM151" s="10"/>
      <c r="AN151" s="10">
        <v>7.4992094455852127</v>
      </c>
      <c r="AO151" s="10">
        <v>3.9615008431472019</v>
      </c>
      <c r="AP151" s="10">
        <v>8.1644498372859413</v>
      </c>
      <c r="AQ151" s="10">
        <v>114.66</v>
      </c>
      <c r="AR151" s="10"/>
      <c r="AS151" s="10"/>
      <c r="AT151" s="10">
        <v>6.73090267317012</v>
      </c>
      <c r="AU151" s="10">
        <v>1</v>
      </c>
      <c r="AV151" s="16"/>
      <c r="AW151" s="19">
        <v>247.95386964923679</v>
      </c>
      <c r="AX151" s="1" t="s">
        <v>120</v>
      </c>
      <c r="AY151" s="23">
        <v>23.237795275590599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41.304599835040804</v>
      </c>
      <c r="BG151" s="24">
        <v>52.344965591799507</v>
      </c>
      <c r="BH151" s="24">
        <v>6.3504345731596903</v>
      </c>
      <c r="BI151" s="21"/>
      <c r="BJ151" s="25">
        <f t="shared" ca="1" si="18"/>
        <v>0.91430586562775307</v>
      </c>
      <c r="BK151" s="24">
        <f t="shared" ca="1" si="19"/>
        <v>22.674795667925991</v>
      </c>
      <c r="BL151" s="23">
        <f t="shared" si="20"/>
        <v>3.100828759541495</v>
      </c>
      <c r="BM151" s="23">
        <f t="shared" ca="1" si="21"/>
        <v>2.7203093559032046</v>
      </c>
      <c r="BN151" s="22">
        <f t="shared" si="22"/>
        <v>2.8516874442868474</v>
      </c>
      <c r="BO151" s="21"/>
      <c r="BP151" s="2"/>
    </row>
    <row r="152" spans="1:68" x14ac:dyDescent="0.2">
      <c r="A152">
        <v>6.95</v>
      </c>
      <c r="B152">
        <v>2.02</v>
      </c>
      <c r="C152">
        <v>0.19308</v>
      </c>
      <c r="D152">
        <v>-7.2620000000000004E-2</v>
      </c>
      <c r="E152">
        <v>2.3310000000000001E-2</v>
      </c>
      <c r="F152">
        <v>1.7156</v>
      </c>
      <c r="G152">
        <v>2.03918</v>
      </c>
      <c r="H152" s="21"/>
      <c r="I152" s="17">
        <f t="shared" si="16"/>
        <v>22.801837270341206</v>
      </c>
      <c r="J152" s="16">
        <f t="shared" si="17"/>
        <v>-23.401837270341208</v>
      </c>
      <c r="K152" s="10">
        <v>115</v>
      </c>
      <c r="L152" s="16">
        <v>2600.7217847769002</v>
      </c>
      <c r="M152" s="16">
        <v>1188.1233595800566</v>
      </c>
      <c r="N152" s="16">
        <v>9.8807961504811885</v>
      </c>
      <c r="O152" s="16">
        <v>13.654920944558519</v>
      </c>
      <c r="P152" s="16">
        <v>14.022913318978738</v>
      </c>
      <c r="Q152" s="16">
        <v>0.27119823963954515</v>
      </c>
      <c r="R152" s="16">
        <v>1.9339650290250527</v>
      </c>
      <c r="S152" s="16">
        <v>25.555026001404116</v>
      </c>
      <c r="T152" s="20" t="s">
        <v>122</v>
      </c>
      <c r="U152" s="10">
        <v>5</v>
      </c>
      <c r="V152" s="20" t="s">
        <v>144</v>
      </c>
      <c r="W152" s="10">
        <v>4</v>
      </c>
      <c r="X152" s="20" t="s">
        <v>144</v>
      </c>
      <c r="Y152" s="10">
        <v>4</v>
      </c>
      <c r="Z152" s="20" t="s">
        <v>121</v>
      </c>
      <c r="AA152" s="15">
        <v>5</v>
      </c>
      <c r="AB152" s="11">
        <v>25.304759376561471</v>
      </c>
      <c r="AC152" s="10">
        <v>61.30203456529383</v>
      </c>
      <c r="AD152" s="19">
        <v>13.393206058144701</v>
      </c>
      <c r="AE152" s="12">
        <v>1365.4920944558519</v>
      </c>
      <c r="AF152" s="10">
        <v>1495.506785404014</v>
      </c>
      <c r="AG152" s="10">
        <v>926.71849892340538</v>
      </c>
      <c r="AH152" s="10">
        <v>322.44129979041452</v>
      </c>
      <c r="AI152" s="10">
        <v>5.1707243150312721</v>
      </c>
      <c r="AJ152" s="10"/>
      <c r="AK152" s="10"/>
      <c r="AL152" s="10"/>
      <c r="AM152" s="10"/>
      <c r="AN152" s="10">
        <v>6.8274604722792596</v>
      </c>
      <c r="AO152" s="10">
        <v>3.5116111282358577</v>
      </c>
      <c r="AP152" s="10">
        <v>7.4137479913872424</v>
      </c>
      <c r="AQ152" s="10">
        <v>114.66</v>
      </c>
      <c r="AR152" s="10"/>
      <c r="AS152" s="10"/>
      <c r="AT152" s="10">
        <v>6.0124948240486678</v>
      </c>
      <c r="AU152" s="10">
        <v>1</v>
      </c>
      <c r="AV152" s="16"/>
      <c r="AW152" s="19">
        <v>224.32601781060208</v>
      </c>
      <c r="AX152" s="1" t="s">
        <v>120</v>
      </c>
      <c r="AY152" s="23">
        <v>23.401837270341201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25.304759376561471</v>
      </c>
      <c r="BG152" s="24">
        <v>61.30203456529383</v>
      </c>
      <c r="BH152" s="24">
        <v>13.393206058144701</v>
      </c>
      <c r="BI152" s="21"/>
      <c r="BJ152" s="25">
        <f t="shared" ca="1" si="18"/>
        <v>0.89264613318884756</v>
      </c>
      <c r="BK152" s="24">
        <f t="shared" ca="1" si="19"/>
        <v>20.125467101927537</v>
      </c>
      <c r="BL152" s="23">
        <f t="shared" si="20"/>
        <v>2.1316338934688734</v>
      </c>
      <c r="BM152" s="23">
        <f t="shared" ca="1" si="21"/>
        <v>2.6629245759645714</v>
      </c>
      <c r="BN152" s="22">
        <f t="shared" si="22"/>
        <v>2.7901052985455164</v>
      </c>
      <c r="BO152" s="21"/>
      <c r="BP152" s="2"/>
    </row>
    <row r="153" spans="1:68" x14ac:dyDescent="0.2">
      <c r="A153">
        <v>7</v>
      </c>
      <c r="B153">
        <v>2.02</v>
      </c>
      <c r="C153">
        <v>0.20252999999999999</v>
      </c>
      <c r="D153">
        <v>-5.2589999999999998E-2</v>
      </c>
      <c r="E153">
        <v>2.8580000000000001E-2</v>
      </c>
      <c r="F153">
        <v>1.72465</v>
      </c>
      <c r="G153">
        <v>2.0446300000000002</v>
      </c>
      <c r="H153" s="21"/>
      <c r="I153" s="17">
        <f t="shared" si="16"/>
        <v>22.965879265091861</v>
      </c>
      <c r="J153" s="16">
        <f t="shared" si="17"/>
        <v>-23.565879265091862</v>
      </c>
      <c r="K153" s="10">
        <v>115</v>
      </c>
      <c r="L153" s="16">
        <v>2619.5866141732254</v>
      </c>
      <c r="M153" s="16">
        <v>1196.751968503941</v>
      </c>
      <c r="N153" s="16">
        <v>9.9518810148731394</v>
      </c>
      <c r="O153" s="16">
        <v>16.159073921971245</v>
      </c>
      <c r="P153" s="16">
        <v>16.547362683761371</v>
      </c>
      <c r="Q153" s="16">
        <v>0.41362353434274635</v>
      </c>
      <c r="R153" s="16">
        <v>2.4996341849003687</v>
      </c>
      <c r="S153" s="16">
        <v>26.964497346536504</v>
      </c>
      <c r="T153" s="20" t="s">
        <v>122</v>
      </c>
      <c r="U153" s="10">
        <v>5</v>
      </c>
      <c r="V153" s="20" t="s">
        <v>144</v>
      </c>
      <c r="W153" s="10">
        <v>4</v>
      </c>
      <c r="X153" s="20" t="s">
        <v>144</v>
      </c>
      <c r="Y153" s="10">
        <v>4</v>
      </c>
      <c r="Z153" s="20" t="s">
        <v>123</v>
      </c>
      <c r="AA153" s="15">
        <v>4</v>
      </c>
      <c r="AB153" s="11">
        <v>31.935502429396536</v>
      </c>
      <c r="AC153" s="10">
        <v>58.333655506767577</v>
      </c>
      <c r="AD153" s="19">
        <v>9.7308420638358886</v>
      </c>
      <c r="AE153" s="12">
        <v>1615.9073921971244</v>
      </c>
      <c r="AF153" s="10">
        <v>1791.3911324727751</v>
      </c>
      <c r="AG153" s="10">
        <v>1103.1575122507581</v>
      </c>
      <c r="AH153" s="10">
        <v>349.97382167993214</v>
      </c>
      <c r="AI153" s="10">
        <v>4.0005853898171839</v>
      </c>
      <c r="AJ153" s="10"/>
      <c r="AK153" s="10"/>
      <c r="AL153" s="10"/>
      <c r="AM153" s="10"/>
      <c r="AN153" s="10">
        <v>8.0795369609856227</v>
      </c>
      <c r="AO153" s="10">
        <v>4.1557683226688162</v>
      </c>
      <c r="AP153" s="10">
        <v>8.7221025857553069</v>
      </c>
      <c r="AQ153" s="10">
        <v>114.66</v>
      </c>
      <c r="AR153" s="10"/>
      <c r="AS153" s="10"/>
      <c r="AT153" s="10">
        <v>7.2118806539695095</v>
      </c>
      <c r="AU153" s="10">
        <v>1</v>
      </c>
      <c r="AV153" s="16"/>
      <c r="AW153" s="19">
        <v>268.70866987091631</v>
      </c>
      <c r="AX153" s="1" t="s">
        <v>120</v>
      </c>
      <c r="AY153" s="23">
        <v>23.565879265091901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31.935502429396536</v>
      </c>
      <c r="BG153" s="24">
        <v>58.333655506767577</v>
      </c>
      <c r="BH153" s="24">
        <v>9.7308420638358886</v>
      </c>
      <c r="BI153" s="21"/>
      <c r="BJ153" s="25">
        <f t="shared" ca="1" si="18"/>
        <v>0.89380924229433167</v>
      </c>
      <c r="BK153" s="24">
        <f t="shared" ca="1" si="19"/>
        <v>23.964645478663673</v>
      </c>
      <c r="BL153" s="23">
        <f t="shared" si="20"/>
        <v>2.7144981205198619</v>
      </c>
      <c r="BM153" s="23">
        <f t="shared" ca="1" si="21"/>
        <v>2.6654422672710547</v>
      </c>
      <c r="BN153" s="22">
        <f t="shared" si="22"/>
        <v>2.7929066263689624</v>
      </c>
      <c r="BO153" s="21"/>
      <c r="BP153" s="2"/>
    </row>
    <row r="154" spans="1:68" x14ac:dyDescent="0.2">
      <c r="A154">
        <v>7.05</v>
      </c>
      <c r="B154">
        <v>2.02</v>
      </c>
      <c r="C154">
        <v>0.21335000000000001</v>
      </c>
      <c r="D154">
        <v>-3.3250000000000002E-2</v>
      </c>
      <c r="E154">
        <v>2.3050000000000001E-2</v>
      </c>
      <c r="F154">
        <v>1.7261500000000001</v>
      </c>
      <c r="G154">
        <v>2.0419299999999998</v>
      </c>
      <c r="H154" s="21"/>
      <c r="I154" s="17">
        <f t="shared" si="16"/>
        <v>23.129921259842519</v>
      </c>
      <c r="J154" s="16">
        <f t="shared" si="17"/>
        <v>-23.72992125984252</v>
      </c>
      <c r="K154" s="10">
        <v>115</v>
      </c>
      <c r="L154" s="16">
        <v>2638.451443569551</v>
      </c>
      <c r="M154" s="16">
        <v>1205.3805774278258</v>
      </c>
      <c r="N154" s="16">
        <v>10.022965879265092</v>
      </c>
      <c r="O154" s="16">
        <v>19.026262833675563</v>
      </c>
      <c r="P154" s="16">
        <v>19.393253868301443</v>
      </c>
      <c r="Q154" s="16">
        <v>0.55114251584848317</v>
      </c>
      <c r="R154" s="16">
        <v>2.8419290521913587</v>
      </c>
      <c r="S154" s="16">
        <v>25.485488515686011</v>
      </c>
      <c r="T154" s="20" t="s">
        <v>122</v>
      </c>
      <c r="U154" s="10">
        <v>5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34.64522381338962</v>
      </c>
      <c r="AC154" s="10">
        <v>56.782850521783097</v>
      </c>
      <c r="AD154" s="19">
        <v>8.571925664827285</v>
      </c>
      <c r="AE154" s="12">
        <v>1902.6262833675562</v>
      </c>
      <c r="AF154" s="10">
        <v>2125.0921642188819</v>
      </c>
      <c r="AG154" s="10">
        <v>1292.8835912200962</v>
      </c>
      <c r="AH154" s="10">
        <v>318.08617994923031</v>
      </c>
      <c r="AI154" s="10">
        <v>3.5187366807377494</v>
      </c>
      <c r="AJ154" s="10"/>
      <c r="AK154" s="10"/>
      <c r="AL154" s="10"/>
      <c r="AM154" s="10"/>
      <c r="AN154" s="10">
        <v>9.5131314168377816</v>
      </c>
      <c r="AO154" s="10">
        <v>4.8250948923849108</v>
      </c>
      <c r="AP154" s="10">
        <v>10.050185138540673</v>
      </c>
      <c r="AQ154" s="10">
        <v>114.66</v>
      </c>
      <c r="AR154" s="10"/>
      <c r="AS154" s="10"/>
      <c r="AT154" s="10">
        <v>8.5632977934445993</v>
      </c>
      <c r="AU154" s="10">
        <v>1</v>
      </c>
      <c r="AV154" s="16"/>
      <c r="AW154" s="19">
        <v>318.76382463283227</v>
      </c>
      <c r="AX154" s="1" t="s">
        <v>120</v>
      </c>
      <c r="AY154" s="23">
        <v>23.729921259842499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34.64522381338962</v>
      </c>
      <c r="BG154" s="24">
        <v>56.782850521783097</v>
      </c>
      <c r="BH154" s="24">
        <v>8.571925664827285</v>
      </c>
      <c r="BI154" s="21"/>
      <c r="BJ154" s="25">
        <f t="shared" ca="1" si="18"/>
        <v>0.88571995810858306</v>
      </c>
      <c r="BK154" s="24">
        <f t="shared" ca="1" si="19"/>
        <v>28.114991757569467</v>
      </c>
      <c r="BL154" s="23">
        <f t="shared" si="20"/>
        <v>3.0493618322415998</v>
      </c>
      <c r="BM154" s="23">
        <f t="shared" ca="1" si="21"/>
        <v>2.6436754617501563</v>
      </c>
      <c r="BN154" s="22">
        <f t="shared" si="22"/>
        <v>2.7703289795066395</v>
      </c>
      <c r="BO154" s="21"/>
      <c r="BP154" s="2"/>
    </row>
    <row r="155" spans="1:68" x14ac:dyDescent="0.2">
      <c r="A155">
        <v>7.1</v>
      </c>
      <c r="B155">
        <v>1.98</v>
      </c>
      <c r="C155">
        <v>0.21310000000000001</v>
      </c>
      <c r="D155">
        <v>-2.214E-2</v>
      </c>
      <c r="E155">
        <v>2.579E-2</v>
      </c>
      <c r="F155">
        <v>1.7223299999999999</v>
      </c>
      <c r="G155">
        <v>2.0459999999999998</v>
      </c>
      <c r="H155" s="21"/>
      <c r="I155" s="17">
        <f t="shared" si="16"/>
        <v>23.293963254593173</v>
      </c>
      <c r="J155" s="16">
        <f t="shared" si="17"/>
        <v>-23.893963254593174</v>
      </c>
      <c r="K155" s="10">
        <v>115</v>
      </c>
      <c r="L155" s="16">
        <v>2657.3162729658761</v>
      </c>
      <c r="M155" s="16">
        <v>1214.0091863517102</v>
      </c>
      <c r="N155" s="16">
        <v>10.094050743657043</v>
      </c>
      <c r="O155" s="16">
        <v>18.960015400410676</v>
      </c>
      <c r="P155" s="16">
        <v>19.337559015946145</v>
      </c>
      <c r="Q155" s="16">
        <v>0.63014126892649436</v>
      </c>
      <c r="R155" s="16">
        <v>3.2586391509231696</v>
      </c>
      <c r="S155" s="16">
        <v>26.218306634407597</v>
      </c>
      <c r="T155" s="20" t="s">
        <v>122</v>
      </c>
      <c r="U155" s="10">
        <v>5</v>
      </c>
      <c r="V155" s="20" t="s">
        <v>144</v>
      </c>
      <c r="W155" s="10">
        <v>4</v>
      </c>
      <c r="X155" s="20" t="s">
        <v>144</v>
      </c>
      <c r="Y155" s="10">
        <v>4</v>
      </c>
      <c r="Z155" s="20" t="s">
        <v>123</v>
      </c>
      <c r="AA155" s="15">
        <v>4</v>
      </c>
      <c r="AB155" s="11">
        <v>44.332036230097579</v>
      </c>
      <c r="AC155" s="10">
        <v>50.087091234004333</v>
      </c>
      <c r="AD155" s="19">
        <v>5.5808725358980844</v>
      </c>
      <c r="AE155" s="12">
        <v>1896.0015400410678</v>
      </c>
      <c r="AF155" s="10">
        <v>2117.4301328008278</v>
      </c>
      <c r="AG155" s="10">
        <v>1289.1706010630764</v>
      </c>
      <c r="AH155" s="10">
        <v>331.69897832401136</v>
      </c>
      <c r="AI155" s="10">
        <v>3.0687656831125376</v>
      </c>
      <c r="AJ155" s="10"/>
      <c r="AK155" s="10"/>
      <c r="AL155" s="10"/>
      <c r="AM155" s="10"/>
      <c r="AN155" s="10">
        <v>9.4800077002053378</v>
      </c>
      <c r="AO155" s="10">
        <v>4.9075977910408195</v>
      </c>
      <c r="AP155" s="10">
        <v>10.024194207441534</v>
      </c>
      <c r="AQ155" s="10">
        <v>114.66</v>
      </c>
      <c r="AR155" s="10"/>
      <c r="AS155" s="10"/>
      <c r="AT155" s="10">
        <v>8.4666869187441147</v>
      </c>
      <c r="AU155" s="10">
        <v>1</v>
      </c>
      <c r="AV155" s="16"/>
      <c r="AW155" s="19">
        <v>317.61451992012417</v>
      </c>
      <c r="AX155" s="1" t="s">
        <v>120</v>
      </c>
      <c r="AY155" s="23">
        <v>23.893963254593199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44.332036230097579</v>
      </c>
      <c r="BG155" s="24">
        <v>50.087091234004333</v>
      </c>
      <c r="BH155" s="24">
        <v>5.5808725358980844</v>
      </c>
      <c r="BI155" s="21"/>
      <c r="BJ155" s="25">
        <f t="shared" ca="1" si="18"/>
        <v>0.90092576974658523</v>
      </c>
      <c r="BK155" s="24">
        <f t="shared" ca="1" si="19"/>
        <v>28.074238384809149</v>
      </c>
      <c r="BL155" s="23">
        <f t="shared" si="20"/>
        <v>3.4990545683167595</v>
      </c>
      <c r="BM155" s="23">
        <f t="shared" ca="1" si="21"/>
        <v>2.6830506400186294</v>
      </c>
      <c r="BN155" s="22">
        <f t="shared" si="22"/>
        <v>2.8076097555686168</v>
      </c>
      <c r="BO155" s="21"/>
      <c r="BP155" s="2"/>
    </row>
    <row r="156" spans="1:68" x14ac:dyDescent="0.2">
      <c r="A156">
        <v>7.15</v>
      </c>
      <c r="B156">
        <v>2.02</v>
      </c>
      <c r="C156">
        <v>0.21912999999999999</v>
      </c>
      <c r="D156">
        <v>-1.521E-2</v>
      </c>
      <c r="E156">
        <v>3.286E-2</v>
      </c>
      <c r="F156">
        <v>1.7239800000000001</v>
      </c>
      <c r="G156">
        <v>2.04603</v>
      </c>
      <c r="H156" s="21"/>
      <c r="I156" s="17">
        <f t="shared" si="16"/>
        <v>23.458005249343831</v>
      </c>
      <c r="J156" s="16">
        <f t="shared" si="17"/>
        <v>-24.058005249343832</v>
      </c>
      <c r="K156" s="10">
        <v>115</v>
      </c>
      <c r="L156" s="16">
        <v>2676.1811023622017</v>
      </c>
      <c r="M156" s="16">
        <v>1222.637795275595</v>
      </c>
      <c r="N156" s="16">
        <v>10.165135608048992</v>
      </c>
      <c r="O156" s="16">
        <v>20.557903490759745</v>
      </c>
      <c r="P156" s="16">
        <v>20.962675846087478</v>
      </c>
      <c r="Q156" s="16">
        <v>0.67941771886624391</v>
      </c>
      <c r="R156" s="16">
        <v>3.2410829793613969</v>
      </c>
      <c r="S156" s="16">
        <v>28.1091913422038</v>
      </c>
      <c r="T156" s="20" t="s">
        <v>122</v>
      </c>
      <c r="U156" s="10">
        <v>5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41.624483900832772</v>
      </c>
      <c r="AC156" s="10">
        <v>52.112712858606983</v>
      </c>
      <c r="AD156" s="19">
        <v>6.262803240560249</v>
      </c>
      <c r="AE156" s="12">
        <v>2055.7903490759745</v>
      </c>
      <c r="AF156" s="10">
        <v>2307.5106522647302</v>
      </c>
      <c r="AG156" s="10">
        <v>1397.5117230724986</v>
      </c>
      <c r="AH156" s="10">
        <v>369.13486081689894</v>
      </c>
      <c r="AI156" s="10">
        <v>3.0853884530813027</v>
      </c>
      <c r="AJ156" s="10"/>
      <c r="AK156" s="10"/>
      <c r="AL156" s="10"/>
      <c r="AM156" s="10"/>
      <c r="AN156" s="10">
        <v>10.278951745379873</v>
      </c>
      <c r="AO156" s="10">
        <v>5.2518955107072962</v>
      </c>
      <c r="AP156" s="10">
        <v>10.78258206150749</v>
      </c>
      <c r="AQ156" s="10">
        <v>114.66</v>
      </c>
      <c r="AR156" s="10"/>
      <c r="AS156" s="10"/>
      <c r="AT156" s="10">
        <v>9.1972471286314263</v>
      </c>
      <c r="AU156" s="10">
        <v>1</v>
      </c>
      <c r="AV156" s="16"/>
      <c r="AW156" s="19">
        <v>346.12659783970952</v>
      </c>
      <c r="AX156" s="1" t="s">
        <v>120</v>
      </c>
      <c r="AY156" s="23">
        <v>24.0580052493438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41.624483900832772</v>
      </c>
      <c r="BG156" s="24">
        <v>52.112712858606983</v>
      </c>
      <c r="BH156" s="24">
        <v>6.262803240560249</v>
      </c>
      <c r="BI156" s="21"/>
      <c r="BJ156" s="25">
        <f t="shared" ca="1" si="18"/>
        <v>0.8907760895614445</v>
      </c>
      <c r="BK156" s="24">
        <f t="shared" ca="1" si="19"/>
        <v>30.229015051138752</v>
      </c>
      <c r="BL156" s="23">
        <f t="shared" si="20"/>
        <v>3.462074273959761</v>
      </c>
      <c r="BM156" s="23">
        <f t="shared" ca="1" si="21"/>
        <v>2.6558759709822657</v>
      </c>
      <c r="BN156" s="22">
        <f t="shared" si="22"/>
        <v>2.7786601060194771</v>
      </c>
      <c r="BO156" s="21"/>
      <c r="BP156" s="2"/>
    </row>
    <row r="157" spans="1:68" x14ac:dyDescent="0.2">
      <c r="A157">
        <v>7.2</v>
      </c>
      <c r="B157">
        <v>1.98</v>
      </c>
      <c r="C157">
        <v>0.23669000000000001</v>
      </c>
      <c r="D157">
        <v>4.2900000000000004E-3</v>
      </c>
      <c r="E157">
        <v>4.0300000000000002E-2</v>
      </c>
      <c r="F157">
        <v>1.72543</v>
      </c>
      <c r="G157">
        <v>2.0468299999999999</v>
      </c>
      <c r="H157" s="21"/>
      <c r="I157" s="17">
        <f t="shared" si="16"/>
        <v>23.622047244094489</v>
      </c>
      <c r="J157" s="16">
        <f t="shared" si="17"/>
        <v>-24.22204724409449</v>
      </c>
      <c r="K157" s="10">
        <v>115</v>
      </c>
      <c r="L157" s="16">
        <v>2695.0459317585273</v>
      </c>
      <c r="M157" s="16">
        <v>1231.2664041994797</v>
      </c>
      <c r="N157" s="16">
        <v>10.236220472440944</v>
      </c>
      <c r="O157" s="16">
        <v>25.211123203285421</v>
      </c>
      <c r="P157" s="16">
        <v>25.644549281958906</v>
      </c>
      <c r="Q157" s="16">
        <v>0.81807439618588562</v>
      </c>
      <c r="R157" s="16">
        <v>3.1900517618432307</v>
      </c>
      <c r="S157" s="16">
        <v>30.099033241214226</v>
      </c>
      <c r="T157" s="20" t="s">
        <v>122</v>
      </c>
      <c r="U157" s="10">
        <v>5</v>
      </c>
      <c r="V157" s="20" t="s">
        <v>144</v>
      </c>
      <c r="W157" s="10">
        <v>4</v>
      </c>
      <c r="X157" s="20" t="s">
        <v>142</v>
      </c>
      <c r="Y157" s="10">
        <v>5</v>
      </c>
      <c r="Z157" s="20" t="s">
        <v>123</v>
      </c>
      <c r="AA157" s="15">
        <v>4</v>
      </c>
      <c r="AB157" s="11">
        <v>34.677283048404824</v>
      </c>
      <c r="AC157" s="10">
        <v>56.763519606723683</v>
      </c>
      <c r="AD157" s="19">
        <v>8.5591973448714906</v>
      </c>
      <c r="AE157" s="12">
        <v>2521.112320328542</v>
      </c>
      <c r="AF157" s="10">
        <v>2857.2095959321732</v>
      </c>
      <c r="AG157" s="10">
        <v>1709.6366187972603</v>
      </c>
      <c r="AH157" s="10">
        <v>408.60643410047896</v>
      </c>
      <c r="AI157" s="10">
        <v>3.1347453729785064</v>
      </c>
      <c r="AJ157" s="10"/>
      <c r="AK157" s="10"/>
      <c r="AL157" s="10"/>
      <c r="AM157" s="10"/>
      <c r="AN157" s="10">
        <v>12.605561601642711</v>
      </c>
      <c r="AO157" s="10">
        <v>6.2171215011136587</v>
      </c>
      <c r="AP157" s="10">
        <v>12.967456331580824</v>
      </c>
      <c r="AQ157" s="10">
        <v>114.66</v>
      </c>
      <c r="AR157" s="10"/>
      <c r="AS157" s="10"/>
      <c r="AT157" s="10">
        <v>11.425159124368474</v>
      </c>
      <c r="AU157" s="10">
        <v>1</v>
      </c>
      <c r="AV157" s="16"/>
      <c r="AW157" s="19">
        <v>428.58143938982596</v>
      </c>
      <c r="AX157" s="1" t="s">
        <v>120</v>
      </c>
      <c r="AY157" s="23">
        <v>24.222047244094501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34.677283048404824</v>
      </c>
      <c r="BG157" s="24">
        <v>56.763519606723683</v>
      </c>
      <c r="BH157" s="24">
        <v>8.5591973448714906</v>
      </c>
      <c r="BI157" s="21"/>
      <c r="BJ157" s="25">
        <f t="shared" ca="1" si="18"/>
        <v>0.86418046092947276</v>
      </c>
      <c r="BK157" s="24">
        <f t="shared" ca="1" si="19"/>
        <v>36.658937617732228</v>
      </c>
      <c r="BL157" s="23">
        <f t="shared" si="20"/>
        <v>3.3669733305778591</v>
      </c>
      <c r="BM157" s="23">
        <f t="shared" ca="1" si="21"/>
        <v>2.5855360829253482</v>
      </c>
      <c r="BN157" s="22">
        <f t="shared" si="22"/>
        <v>2.7063206288806758</v>
      </c>
      <c r="BO157" s="21"/>
      <c r="BP157" s="2"/>
    </row>
    <row r="158" spans="1:68" x14ac:dyDescent="0.2">
      <c r="A158">
        <v>7.25</v>
      </c>
      <c r="B158">
        <v>1.98</v>
      </c>
      <c r="C158">
        <v>0.28588999999999998</v>
      </c>
      <c r="D158">
        <v>1.3270000000000001E-2</v>
      </c>
      <c r="E158">
        <v>3.5499999999999997E-2</v>
      </c>
      <c r="F158">
        <v>1.72245</v>
      </c>
      <c r="G158">
        <v>2.0446499999999999</v>
      </c>
      <c r="H158" s="21"/>
      <c r="I158" s="17">
        <f t="shared" si="16"/>
        <v>23.786089238845143</v>
      </c>
      <c r="J158" s="16">
        <f t="shared" si="17"/>
        <v>-24.386089238845145</v>
      </c>
      <c r="K158" s="10">
        <v>115</v>
      </c>
      <c r="L158" s="16">
        <v>2713.9107611548525</v>
      </c>
      <c r="M158" s="16">
        <v>1239.8950131233642</v>
      </c>
      <c r="N158" s="16">
        <v>10.307305336832895</v>
      </c>
      <c r="O158" s="16">
        <v>38.24861806981518</v>
      </c>
      <c r="P158" s="16">
        <v>38.663557875362372</v>
      </c>
      <c r="Q158" s="16">
        <v>0.88192757374128983</v>
      </c>
      <c r="R158" s="16">
        <v>2.2810305678135268</v>
      </c>
      <c r="S158" s="16">
        <v>28.815264274110724</v>
      </c>
      <c r="T158" s="20" t="s">
        <v>122</v>
      </c>
      <c r="U158" s="10">
        <v>5</v>
      </c>
      <c r="V158" s="20" t="s">
        <v>142</v>
      </c>
      <c r="W158" s="10">
        <v>5</v>
      </c>
      <c r="X158" s="20" t="s">
        <v>142</v>
      </c>
      <c r="Y158" s="10">
        <v>5</v>
      </c>
      <c r="Z158" s="20" t="s">
        <v>121</v>
      </c>
      <c r="AA158" s="15">
        <v>5</v>
      </c>
      <c r="AB158" s="11">
        <v>10.419797638033614</v>
      </c>
      <c r="AC158" s="10">
        <v>60.099938599180163</v>
      </c>
      <c r="AD158" s="19">
        <v>29.480263762786226</v>
      </c>
      <c r="AE158" s="12">
        <v>3824.8618069815179</v>
      </c>
      <c r="AF158" s="10">
        <v>4387.747969897503</v>
      </c>
      <c r="AG158" s="10">
        <v>2577.5705250241581</v>
      </c>
      <c r="AH158" s="10">
        <v>380.73515528114388</v>
      </c>
      <c r="AI158" s="10">
        <v>4.3839833367886261</v>
      </c>
      <c r="AJ158" s="10"/>
      <c r="AK158" s="10"/>
      <c r="AL158" s="10"/>
      <c r="AM158" s="10"/>
      <c r="AN158" s="10">
        <v>19.12430903490759</v>
      </c>
      <c r="AO158" s="10">
        <v>8.4759290746438669</v>
      </c>
      <c r="AP158" s="10">
        <v>19.331778937681186</v>
      </c>
      <c r="AQ158" s="10">
        <v>114.66</v>
      </c>
      <c r="AR158" s="10"/>
      <c r="AS158" s="10"/>
      <c r="AT158" s="10">
        <v>17.793676038943136</v>
      </c>
      <c r="AU158" s="10">
        <v>1</v>
      </c>
      <c r="AV158" s="16"/>
      <c r="AW158" s="19">
        <v>658.16219548462539</v>
      </c>
      <c r="AX158" s="1" t="s">
        <v>120</v>
      </c>
      <c r="AY158" s="23">
        <v>24.386089238845098</v>
      </c>
      <c r="AZ158" s="18">
        <v>0</v>
      </c>
      <c r="BA158" s="18">
        <v>100</v>
      </c>
      <c r="BB158" s="18">
        <v>0</v>
      </c>
      <c r="BC158" s="18">
        <v>0</v>
      </c>
      <c r="BD158" s="18">
        <v>100</v>
      </c>
      <c r="BE158" s="18">
        <v>0</v>
      </c>
      <c r="BF158" s="24">
        <v>10.419797638033614</v>
      </c>
      <c r="BG158" s="24">
        <v>60.099938599180163</v>
      </c>
      <c r="BH158" s="24">
        <v>29.480263762786226</v>
      </c>
      <c r="BI158" s="21"/>
      <c r="BJ158" s="25">
        <f t="shared" ca="1" si="18"/>
        <v>0.77885626374504691</v>
      </c>
      <c r="BK158" s="24">
        <f t="shared" ca="1" si="19"/>
        <v>53.445991613806406</v>
      </c>
      <c r="BL158" s="23">
        <f t="shared" si="20"/>
        <v>2.3639986349991897</v>
      </c>
      <c r="BM158" s="23">
        <f t="shared" ca="1" si="21"/>
        <v>2.3610529703213068</v>
      </c>
      <c r="BN158" s="22">
        <f t="shared" si="22"/>
        <v>2.4760810240446136</v>
      </c>
      <c r="BO158" s="21"/>
      <c r="BP158" s="2"/>
    </row>
    <row r="159" spans="1:68" x14ac:dyDescent="0.2">
      <c r="A159">
        <v>7.3</v>
      </c>
      <c r="B159">
        <v>2.02</v>
      </c>
      <c r="C159">
        <v>0.24598999999999999</v>
      </c>
      <c r="D159">
        <v>9.9500000000000005E-3</v>
      </c>
      <c r="E159">
        <v>-5.1999999999999995E-4</v>
      </c>
      <c r="F159">
        <v>1.7193499999999999</v>
      </c>
      <c r="G159">
        <v>2.0400499999999999</v>
      </c>
      <c r="H159" s="21"/>
      <c r="I159" s="17">
        <f t="shared" si="16"/>
        <v>23.950131233595798</v>
      </c>
      <c r="J159" s="16">
        <f t="shared" si="17"/>
        <v>-24.550131233595799</v>
      </c>
      <c r="K159" s="10">
        <v>115</v>
      </c>
      <c r="L159" s="16">
        <v>2732.7755905511776</v>
      </c>
      <c r="M159" s="16">
        <v>1248.5236220472486</v>
      </c>
      <c r="N159" s="16">
        <v>10.378390201224846</v>
      </c>
      <c r="O159" s="16">
        <v>27.675527720739211</v>
      </c>
      <c r="P159" s="16">
        <v>27.951743451701201</v>
      </c>
      <c r="Q159" s="16">
        <v>0.85832038560276613</v>
      </c>
      <c r="R159" s="16">
        <v>3.0707221790507919</v>
      </c>
      <c r="S159" s="16">
        <v>19.18164798347151</v>
      </c>
      <c r="T159" s="20" t="s">
        <v>122</v>
      </c>
      <c r="U159" s="10">
        <v>5</v>
      </c>
      <c r="V159" s="20" t="s">
        <v>144</v>
      </c>
      <c r="W159" s="10">
        <v>4</v>
      </c>
      <c r="X159" s="20" t="s">
        <v>142</v>
      </c>
      <c r="Y159" s="10">
        <v>5</v>
      </c>
      <c r="Z159" s="20" t="s">
        <v>123</v>
      </c>
      <c r="AA159" s="15">
        <v>4</v>
      </c>
      <c r="AB159" s="11">
        <v>29.221076179930982</v>
      </c>
      <c r="AC159" s="10">
        <v>59.705474233875719</v>
      </c>
      <c r="AD159" s="19">
        <v>11.073449586193302</v>
      </c>
      <c r="AE159" s="12">
        <v>2767.552772073921</v>
      </c>
      <c r="AF159" s="10">
        <v>3126.4248124434635</v>
      </c>
      <c r="AG159" s="10">
        <v>1863.4495634467467</v>
      </c>
      <c r="AH159" s="10">
        <v>181.09558866335993</v>
      </c>
      <c r="AI159" s="10">
        <v>3.2565629245857584</v>
      </c>
      <c r="AJ159" s="10"/>
      <c r="AK159" s="10"/>
      <c r="AL159" s="10"/>
      <c r="AM159" s="10"/>
      <c r="AN159" s="10">
        <v>13.837763860369606</v>
      </c>
      <c r="AO159" s="10">
        <v>6.6690989301575607</v>
      </c>
      <c r="AP159" s="10">
        <v>14.044146944127228</v>
      </c>
      <c r="AQ159" s="10">
        <v>114.66</v>
      </c>
      <c r="AR159" s="10"/>
      <c r="AS159" s="10"/>
      <c r="AT159" s="10">
        <v>12.374385265510533</v>
      </c>
      <c r="AU159" s="10">
        <v>1</v>
      </c>
      <c r="AV159" s="16"/>
      <c r="AW159" s="19">
        <v>468.96372186651956</v>
      </c>
      <c r="AX159" s="1" t="s">
        <v>120</v>
      </c>
      <c r="AY159" s="23">
        <v>24.550131233595799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29.221076179930982</v>
      </c>
      <c r="BG159" s="24">
        <v>59.705474233875719</v>
      </c>
      <c r="BH159" s="24">
        <v>11.073449586193302</v>
      </c>
      <c r="BI159" s="21"/>
      <c r="BJ159" s="25">
        <f t="shared" ca="1" si="18"/>
        <v>0.85122386519603099</v>
      </c>
      <c r="BK159" s="24">
        <f t="shared" ca="1" si="19"/>
        <v>39.361012056916522</v>
      </c>
      <c r="BL159" s="23">
        <f t="shared" si="20"/>
        <v>3.2285458080577243</v>
      </c>
      <c r="BM159" s="23">
        <f t="shared" ca="1" si="21"/>
        <v>2.5504590929808089</v>
      </c>
      <c r="BN159" s="22">
        <f t="shared" si="22"/>
        <v>2.6669550016243493</v>
      </c>
      <c r="BO159" s="21"/>
      <c r="BP159" s="2"/>
    </row>
    <row r="160" spans="1:68" x14ac:dyDescent="0.2">
      <c r="A160">
        <v>7.35</v>
      </c>
      <c r="B160">
        <v>1.98</v>
      </c>
      <c r="C160">
        <v>0.21815000000000001</v>
      </c>
      <c r="D160">
        <v>-1.6670000000000001E-2</v>
      </c>
      <c r="E160">
        <v>1.065E-2</v>
      </c>
      <c r="F160">
        <v>1.7202</v>
      </c>
      <c r="G160">
        <v>2.0432800000000002</v>
      </c>
      <c r="H160" s="21"/>
      <c r="I160" s="17">
        <f t="shared" si="16"/>
        <v>24.114173228346456</v>
      </c>
      <c r="J160" s="16">
        <f t="shared" si="17"/>
        <v>-24.714173228346457</v>
      </c>
      <c r="K160" s="10">
        <v>115</v>
      </c>
      <c r="L160" s="16">
        <v>2751.6404199475032</v>
      </c>
      <c r="M160" s="16">
        <v>1257.1522309711333</v>
      </c>
      <c r="N160" s="16">
        <v>10.449475065616797</v>
      </c>
      <c r="O160" s="16">
        <v>20.298213552361396</v>
      </c>
      <c r="P160" s="16">
        <v>20.617448381411023</v>
      </c>
      <c r="Q160" s="16">
        <v>0.66903624456436306</v>
      </c>
      <c r="R160" s="16">
        <v>3.2450002162613649</v>
      </c>
      <c r="S160" s="16">
        <v>22.169085350668627</v>
      </c>
      <c r="T160" s="20" t="s">
        <v>122</v>
      </c>
      <c r="U160" s="10">
        <v>5</v>
      </c>
      <c r="V160" s="20" t="s">
        <v>144</v>
      </c>
      <c r="W160" s="10">
        <v>4</v>
      </c>
      <c r="X160" s="20" t="s">
        <v>144</v>
      </c>
      <c r="Y160" s="10">
        <v>4</v>
      </c>
      <c r="Z160" s="20" t="s">
        <v>123</v>
      </c>
      <c r="AA160" s="15">
        <v>4</v>
      </c>
      <c r="AB160" s="11">
        <v>41.773772505027608</v>
      </c>
      <c r="AC160" s="10">
        <v>52.003789485169079</v>
      </c>
      <c r="AD160" s="19">
        <v>6.2224380098033087</v>
      </c>
      <c r="AE160" s="12">
        <v>2029.8213552361399</v>
      </c>
      <c r="AF160" s="10">
        <v>2262.4568730330707</v>
      </c>
      <c r="AG160" s="10">
        <v>1374.4965587607348</v>
      </c>
      <c r="AH160" s="10">
        <v>241.08912586392339</v>
      </c>
      <c r="AI160" s="10">
        <v>3.0816638932373377</v>
      </c>
      <c r="AJ160" s="10"/>
      <c r="AK160" s="10"/>
      <c r="AL160" s="10"/>
      <c r="AM160" s="10"/>
      <c r="AN160" s="10">
        <v>10.149106776180698</v>
      </c>
      <c r="AO160" s="10">
        <v>5.2042728491469301</v>
      </c>
      <c r="AP160" s="10">
        <v>10.621475911325144</v>
      </c>
      <c r="AQ160" s="10">
        <v>114.66</v>
      </c>
      <c r="AR160" s="10"/>
      <c r="AS160" s="10"/>
      <c r="AT160" s="10">
        <v>8.7471391561696255</v>
      </c>
      <c r="AU160" s="10">
        <v>1</v>
      </c>
      <c r="AV160" s="16"/>
      <c r="AW160" s="19">
        <v>339.36853095496059</v>
      </c>
      <c r="AX160" s="1" t="s">
        <v>120</v>
      </c>
      <c r="AY160" s="23">
        <v>24.7141732283465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41.773772505027608</v>
      </c>
      <c r="BG160" s="24">
        <v>52.003789485169079</v>
      </c>
      <c r="BH160" s="24">
        <v>6.2224380098033087</v>
      </c>
      <c r="BI160" s="21"/>
      <c r="BJ160" s="25">
        <f t="shared" ca="1" si="18"/>
        <v>0.89717382704972903</v>
      </c>
      <c r="BK160" s="24">
        <f t="shared" ca="1" si="19"/>
        <v>29.010001411378035</v>
      </c>
      <c r="BL160" s="23">
        <f t="shared" si="20"/>
        <v>3.477025117643092</v>
      </c>
      <c r="BM160" s="23">
        <f t="shared" ca="1" si="21"/>
        <v>2.6705275789020275</v>
      </c>
      <c r="BN160" s="22">
        <f t="shared" si="22"/>
        <v>2.7846319196108493</v>
      </c>
      <c r="BO160" s="21"/>
      <c r="BP160" s="2"/>
    </row>
    <row r="161" spans="1:68" x14ac:dyDescent="0.2">
      <c r="A161">
        <v>7.4</v>
      </c>
      <c r="B161">
        <v>2.02</v>
      </c>
      <c r="C161">
        <v>0.21257999999999999</v>
      </c>
      <c r="D161">
        <v>-1.67E-2</v>
      </c>
      <c r="E161">
        <v>2.7289999999999998E-2</v>
      </c>
      <c r="F161">
        <v>1.7213000000000001</v>
      </c>
      <c r="G161">
        <v>2.04393</v>
      </c>
      <c r="H161" s="21"/>
      <c r="I161" s="17">
        <f t="shared" si="16"/>
        <v>24.278215223097114</v>
      </c>
      <c r="J161" s="16">
        <f t="shared" si="17"/>
        <v>-24.878215223097115</v>
      </c>
      <c r="K161" s="10">
        <v>115</v>
      </c>
      <c r="L161" s="16">
        <v>2770.5052493438288</v>
      </c>
      <c r="M161" s="16">
        <v>1265.7808398950181</v>
      </c>
      <c r="N161" s="16">
        <v>10.52055993000875</v>
      </c>
      <c r="O161" s="16">
        <v>18.822220739219706</v>
      </c>
      <c r="P161" s="16">
        <v>19.205541315107141</v>
      </c>
      <c r="Q161" s="16">
        <v>0.66882292659925602</v>
      </c>
      <c r="R161" s="16">
        <v>3.482447672918012</v>
      </c>
      <c r="S161" s="16">
        <v>26.619484436627438</v>
      </c>
      <c r="T161" s="20" t="s">
        <v>122</v>
      </c>
      <c r="U161" s="10">
        <v>4</v>
      </c>
      <c r="V161" s="20" t="s">
        <v>144</v>
      </c>
      <c r="W161" s="10">
        <v>4</v>
      </c>
      <c r="X161" s="20" t="s">
        <v>144</v>
      </c>
      <c r="Y161" s="10">
        <v>4</v>
      </c>
      <c r="Z161" s="20" t="s">
        <v>123</v>
      </c>
      <c r="AA161" s="15">
        <v>4</v>
      </c>
      <c r="AB161" s="11">
        <v>50.064600365478526</v>
      </c>
      <c r="AC161" s="10">
        <v>45.490818795099415</v>
      </c>
      <c r="AD161" s="19">
        <v>4.4445808394220627</v>
      </c>
      <c r="AE161" s="12">
        <v>1882.2220739219706</v>
      </c>
      <c r="AF161" s="10">
        <v>2095.2404635034186</v>
      </c>
      <c r="AG161" s="10">
        <v>1280.3694210071426</v>
      </c>
      <c r="AH161" s="10">
        <v>331.17787556472729</v>
      </c>
      <c r="AI161" s="10">
        <v>2.8715435059562004</v>
      </c>
      <c r="AJ161" s="10"/>
      <c r="AK161" s="10"/>
      <c r="AL161" s="10"/>
      <c r="AM161" s="10"/>
      <c r="AN161" s="10">
        <v>12.548147159479804</v>
      </c>
      <c r="AO161" s="10">
        <v>4.9592758202626301</v>
      </c>
      <c r="AP161" s="10">
        <v>9.9625859470499982</v>
      </c>
      <c r="AQ161" s="10">
        <v>114.66</v>
      </c>
      <c r="AR161" s="10"/>
      <c r="AS161" s="10"/>
      <c r="AT161" s="10">
        <v>8.0113845700713053</v>
      </c>
      <c r="AU161" s="10">
        <v>1</v>
      </c>
      <c r="AV161" s="16"/>
      <c r="AW161" s="19">
        <v>314.2860695255128</v>
      </c>
      <c r="AX161" s="1" t="s">
        <v>120</v>
      </c>
      <c r="AY161" s="23">
        <v>24.878215223097101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50.064600365478526</v>
      </c>
      <c r="BG161" s="24">
        <v>45.490818795099415</v>
      </c>
      <c r="BH161" s="24">
        <v>4.4445808394220627</v>
      </c>
      <c r="BI161" s="21"/>
      <c r="BJ161" s="25">
        <f t="shared" ca="1" si="18"/>
        <v>0.91488974292508973</v>
      </c>
      <c r="BK161" s="24">
        <f t="shared" ca="1" si="19"/>
        <v>26.947807992676509</v>
      </c>
      <c r="BL161" s="23">
        <f t="shared" si="20"/>
        <v>3.7531542738599781</v>
      </c>
      <c r="BM161" s="23">
        <f t="shared" ca="1" si="21"/>
        <v>2.7164909572685545</v>
      </c>
      <c r="BN161" s="22">
        <f t="shared" si="22"/>
        <v>2.82783440752767</v>
      </c>
      <c r="BO161" s="21"/>
      <c r="BP161" s="2"/>
    </row>
    <row r="162" spans="1:68" x14ac:dyDescent="0.2">
      <c r="A162">
        <v>7.45</v>
      </c>
      <c r="B162">
        <v>2.02</v>
      </c>
      <c r="C162">
        <v>0.21426000000000001</v>
      </c>
      <c r="D162">
        <v>-2.1899999999999999E-2</v>
      </c>
      <c r="E162">
        <v>3.4680000000000002E-2</v>
      </c>
      <c r="F162">
        <v>1.7207300000000001</v>
      </c>
      <c r="G162">
        <v>2.0451299999999999</v>
      </c>
      <c r="H162" s="21"/>
      <c r="I162" s="17">
        <f t="shared" si="16"/>
        <v>24.442257217847768</v>
      </c>
      <c r="J162" s="16">
        <f t="shared" si="17"/>
        <v>-25.042257217847769</v>
      </c>
      <c r="K162" s="10">
        <v>115</v>
      </c>
      <c r="L162" s="16">
        <v>2789.370078740154</v>
      </c>
      <c r="M162" s="16">
        <v>1274.4094488189025</v>
      </c>
      <c r="N162" s="16">
        <v>10.5916447944007</v>
      </c>
      <c r="O162" s="16">
        <v>19.267403490759751</v>
      </c>
      <c r="P162" s="16">
        <v>19.67918522464787</v>
      </c>
      <c r="Q162" s="16">
        <v>0.63184781264735146</v>
      </c>
      <c r="R162" s="16">
        <v>3.2107417326199665</v>
      </c>
      <c r="S162" s="16">
        <v>28.595953742230542</v>
      </c>
      <c r="T162" s="20" t="s">
        <v>122</v>
      </c>
      <c r="U162" s="10">
        <v>5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42.844499132962731</v>
      </c>
      <c r="AC162" s="10">
        <v>51.212888955890172</v>
      </c>
      <c r="AD162" s="19">
        <v>5.942611911147095</v>
      </c>
      <c r="AE162" s="12">
        <v>1926.7403490759752</v>
      </c>
      <c r="AF162" s="10">
        <v>2149.8535805437205</v>
      </c>
      <c r="AG162" s="10">
        <v>1311.9456816431914</v>
      </c>
      <c r="AH162" s="10">
        <v>370.37435549821384</v>
      </c>
      <c r="AI162" s="10">
        <v>3.1145451215847237</v>
      </c>
      <c r="AJ162" s="10"/>
      <c r="AK162" s="10"/>
      <c r="AL162" s="10"/>
      <c r="AM162" s="10"/>
      <c r="AN162" s="10">
        <v>9.6337017453798754</v>
      </c>
      <c r="AO162" s="10">
        <v>5.0106344630445294</v>
      </c>
      <c r="AP162" s="10">
        <v>10.18361977150234</v>
      </c>
      <c r="AQ162" s="10">
        <v>114.66</v>
      </c>
      <c r="AR162" s="10"/>
      <c r="AS162" s="10"/>
      <c r="AT162" s="10">
        <v>8.1718084951908985</v>
      </c>
      <c r="AU162" s="10">
        <v>1</v>
      </c>
      <c r="AV162" s="16"/>
      <c r="AW162" s="19">
        <v>322.47803708155806</v>
      </c>
      <c r="AX162" s="1" t="s">
        <v>120</v>
      </c>
      <c r="AY162" s="23">
        <v>25.042257217847801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42.844499132962731</v>
      </c>
      <c r="BG162" s="24">
        <v>51.212888955890172</v>
      </c>
      <c r="BH162" s="24">
        <v>5.942611911147095</v>
      </c>
      <c r="BI162" s="21"/>
      <c r="BJ162" s="25">
        <f t="shared" ca="1" si="18"/>
        <v>0.90434792649040385</v>
      </c>
      <c r="BK162" s="24">
        <f t="shared" ca="1" si="19"/>
        <v>27.331434531709238</v>
      </c>
      <c r="BL162" s="23">
        <f t="shared" si="20"/>
        <v>3.455647166970957</v>
      </c>
      <c r="BM162" s="23">
        <f t="shared" ca="1" si="21"/>
        <v>2.6882870592307602</v>
      </c>
      <c r="BN162" s="22">
        <f t="shared" si="22"/>
        <v>2.797656574494805</v>
      </c>
      <c r="BO162" s="21"/>
      <c r="BP162" s="2"/>
    </row>
    <row r="163" spans="1:68" x14ac:dyDescent="0.2">
      <c r="A163">
        <v>7.5</v>
      </c>
      <c r="B163">
        <v>2.02</v>
      </c>
      <c r="C163">
        <v>0.2094</v>
      </c>
      <c r="D163">
        <v>-2.5159999999999998E-2</v>
      </c>
      <c r="E163">
        <v>3.338E-2</v>
      </c>
      <c r="F163">
        <v>1.7204299999999999</v>
      </c>
      <c r="G163">
        <v>2.0438800000000001</v>
      </c>
      <c r="H163" s="21"/>
      <c r="I163" s="17">
        <f t="shared" si="16"/>
        <v>24.606299212598422</v>
      </c>
      <c r="J163" s="16">
        <f t="shared" si="17"/>
        <v>-25.206299212598424</v>
      </c>
      <c r="K163" s="10">
        <v>115</v>
      </c>
      <c r="L163" s="16">
        <v>2808.2349081364791</v>
      </c>
      <c r="M163" s="16">
        <v>1283.038057742787</v>
      </c>
      <c r="N163" s="16">
        <v>10.662729658792649</v>
      </c>
      <c r="O163" s="16">
        <v>17.979553388090345</v>
      </c>
      <c r="P163" s="16">
        <v>18.386328423006759</v>
      </c>
      <c r="Q163" s="16">
        <v>0.60866726043904218</v>
      </c>
      <c r="R163" s="16">
        <v>3.3104339617768312</v>
      </c>
      <c r="S163" s="16">
        <v>28.248266313640006</v>
      </c>
      <c r="T163" s="20" t="s">
        <v>122</v>
      </c>
      <c r="U163" s="10">
        <v>4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47.303033526480441</v>
      </c>
      <c r="AC163" s="10">
        <v>47.752455357648593</v>
      </c>
      <c r="AD163" s="19">
        <v>4.9445111158709647</v>
      </c>
      <c r="AE163" s="12">
        <v>1797.9553388090346</v>
      </c>
      <c r="AF163" s="10">
        <v>1996.6430845038058</v>
      </c>
      <c r="AG163" s="10">
        <v>1225.7552282004506</v>
      </c>
      <c r="AH163" s="10">
        <v>361.75961118543131</v>
      </c>
      <c r="AI163" s="10">
        <v>3.0207519967057834</v>
      </c>
      <c r="AJ163" s="10"/>
      <c r="AK163" s="10"/>
      <c r="AL163" s="10"/>
      <c r="AM163" s="10"/>
      <c r="AN163" s="10">
        <v>11.986368925393563</v>
      </c>
      <c r="AO163" s="10">
        <v>4.7615100379799928</v>
      </c>
      <c r="AP163" s="10">
        <v>9.5802865974031537</v>
      </c>
      <c r="AQ163" s="10">
        <v>114.66</v>
      </c>
      <c r="AR163" s="10"/>
      <c r="AS163" s="10"/>
      <c r="AT163" s="10">
        <v>7.5076220154140678</v>
      </c>
      <c r="AU163" s="10">
        <v>1</v>
      </c>
      <c r="AV163" s="16"/>
      <c r="AW163" s="19">
        <v>299.49646267557085</v>
      </c>
      <c r="AX163" s="1" t="s">
        <v>120</v>
      </c>
      <c r="AY163" s="23">
        <v>25.206299212598399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47.303033526480441</v>
      </c>
      <c r="BG163" s="24">
        <v>47.752455357648593</v>
      </c>
      <c r="BH163" s="24">
        <v>4.9445111158709647</v>
      </c>
      <c r="BI163" s="21"/>
      <c r="BJ163" s="25">
        <f t="shared" ca="1" si="18"/>
        <v>0.91768205238767164</v>
      </c>
      <c r="BK163" s="24">
        <f t="shared" ca="1" si="19"/>
        <v>25.399867267611778</v>
      </c>
      <c r="BL163" s="23">
        <f t="shared" si="20"/>
        <v>3.5841461488868029</v>
      </c>
      <c r="BM163" s="23">
        <f t="shared" ca="1" si="21"/>
        <v>2.722749676499931</v>
      </c>
      <c r="BN163" s="22">
        <f t="shared" si="22"/>
        <v>2.8290840606664016</v>
      </c>
      <c r="BO163" s="21"/>
      <c r="BP163" s="2"/>
    </row>
    <row r="164" spans="1:68" x14ac:dyDescent="0.2">
      <c r="A164">
        <v>7.55</v>
      </c>
      <c r="B164">
        <v>2.02</v>
      </c>
      <c r="C164">
        <v>0.20452999999999999</v>
      </c>
      <c r="D164">
        <v>-3.0880000000000001E-2</v>
      </c>
      <c r="E164">
        <v>3.6499999999999998E-2</v>
      </c>
      <c r="F164">
        <v>1.7243299999999999</v>
      </c>
      <c r="G164">
        <v>2.0457299999999998</v>
      </c>
      <c r="H164" s="21"/>
      <c r="I164" s="17">
        <f t="shared" si="16"/>
        <v>24.77034120734908</v>
      </c>
      <c r="J164" s="16">
        <f t="shared" si="17"/>
        <v>-25.370341207349082</v>
      </c>
      <c r="K164" s="10">
        <v>115</v>
      </c>
      <c r="L164" s="16">
        <v>2827.0997375328047</v>
      </c>
      <c r="M164" s="16">
        <v>1291.6666666666717</v>
      </c>
      <c r="N164" s="16">
        <v>10.7338145231846</v>
      </c>
      <c r="O164" s="16">
        <v>16.68905338809034</v>
      </c>
      <c r="P164" s="16">
        <v>17.107844500538846</v>
      </c>
      <c r="Q164" s="16">
        <v>0.56799463509194725</v>
      </c>
      <c r="R164" s="16">
        <v>3.32008298926295</v>
      </c>
      <c r="S164" s="16">
        <v>29.08271614225729</v>
      </c>
      <c r="T164" s="20" t="s">
        <v>122</v>
      </c>
      <c r="U164" s="10">
        <v>4</v>
      </c>
      <c r="V164" s="20" t="s">
        <v>144</v>
      </c>
      <c r="W164" s="10">
        <v>4</v>
      </c>
      <c r="X164" s="20" t="s">
        <v>144</v>
      </c>
      <c r="Y164" s="10">
        <v>4</v>
      </c>
      <c r="Z164" s="20" t="s">
        <v>123</v>
      </c>
      <c r="AA164" s="15">
        <v>4</v>
      </c>
      <c r="AB164" s="11">
        <v>49.853652365571357</v>
      </c>
      <c r="AC164" s="10">
        <v>45.666414201434918</v>
      </c>
      <c r="AD164" s="19">
        <v>4.4799334329937217</v>
      </c>
      <c r="AE164" s="12">
        <v>1668.9053388090338</v>
      </c>
      <c r="AF164" s="10">
        <v>1845.1235154254441</v>
      </c>
      <c r="AG164" s="10">
        <v>1140.5229667025897</v>
      </c>
      <c r="AH164" s="10">
        <v>377.46311902092395</v>
      </c>
      <c r="AI164" s="10">
        <v>3.0119729031893794</v>
      </c>
      <c r="AJ164" s="10"/>
      <c r="AK164" s="10"/>
      <c r="AL164" s="10"/>
      <c r="AM164" s="10"/>
      <c r="AN164" s="10">
        <v>11.126035592060227</v>
      </c>
      <c r="AO164" s="10">
        <v>4.4941638153028993</v>
      </c>
      <c r="AP164" s="10">
        <v>8.9836607669181276</v>
      </c>
      <c r="AQ164" s="10">
        <v>114.66</v>
      </c>
      <c r="AR164" s="10"/>
      <c r="AS164" s="10"/>
      <c r="AT164" s="10">
        <v>6.8617153490587572</v>
      </c>
      <c r="AU164" s="10">
        <v>1</v>
      </c>
      <c r="AV164" s="16"/>
      <c r="AW164" s="19">
        <v>276.76852731381661</v>
      </c>
      <c r="AX164" s="1" t="s">
        <v>120</v>
      </c>
      <c r="AY164" s="23">
        <v>25.370341207349099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49.853652365571357</v>
      </c>
      <c r="BG164" s="24">
        <v>45.666414201434918</v>
      </c>
      <c r="BH164" s="24">
        <v>4.4799334329937217</v>
      </c>
      <c r="BI164" s="21"/>
      <c r="BJ164" s="25">
        <f t="shared" ca="1" si="18"/>
        <v>0.92892957172195001</v>
      </c>
      <c r="BK164" s="24">
        <f t="shared" ca="1" si="19"/>
        <v>23.460000974265576</v>
      </c>
      <c r="BL164" s="23">
        <f t="shared" si="20"/>
        <v>3.619115407340868</v>
      </c>
      <c r="BM164" s="23">
        <f t="shared" ca="1" si="21"/>
        <v>2.7517356361234593</v>
      </c>
      <c r="BN164" s="22">
        <f t="shared" si="22"/>
        <v>2.8546004739019306</v>
      </c>
      <c r="BO164" s="21"/>
      <c r="BP164" s="2"/>
    </row>
    <row r="165" spans="1:68" x14ac:dyDescent="0.2">
      <c r="A165">
        <v>7.6</v>
      </c>
      <c r="B165">
        <v>0.56999999999999995</v>
      </c>
      <c r="C165">
        <v>0.20455000000000001</v>
      </c>
      <c r="D165">
        <v>-2.0740000000000001E-2</v>
      </c>
      <c r="E165">
        <v>4.0869999999999997E-2</v>
      </c>
      <c r="F165">
        <v>1.72068</v>
      </c>
      <c r="G165">
        <v>2.0438000000000001</v>
      </c>
      <c r="H165" s="21"/>
      <c r="I165" s="17">
        <f t="shared" si="16"/>
        <v>24.934383202099735</v>
      </c>
      <c r="J165" s="16">
        <f t="shared" si="17"/>
        <v>-25.534383202099736</v>
      </c>
      <c r="K165" s="10">
        <v>115</v>
      </c>
      <c r="L165" s="16">
        <v>2845.9645669291299</v>
      </c>
      <c r="M165" s="16">
        <v>1300.2952755905562</v>
      </c>
      <c r="N165" s="16">
        <v>10.804899387576551</v>
      </c>
      <c r="O165" s="16">
        <v>16.694353182751538</v>
      </c>
      <c r="P165" s="16">
        <v>17.129974506358771</v>
      </c>
      <c r="Q165" s="16">
        <v>0.64009610729816091</v>
      </c>
      <c r="R165" s="16">
        <v>3.7367020427295587</v>
      </c>
      <c r="S165" s="16">
        <v>30.251480806057764</v>
      </c>
      <c r="T165" s="20" t="s">
        <v>122</v>
      </c>
      <c r="U165" s="10">
        <v>4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60.45389866756129</v>
      </c>
      <c r="AC165" s="10">
        <v>36.382751728590613</v>
      </c>
      <c r="AD165" s="19">
        <v>3.1633496038481002</v>
      </c>
      <c r="AE165" s="12">
        <v>1669.4353182751536</v>
      </c>
      <c r="AF165" s="10">
        <v>1846.6173496750632</v>
      </c>
      <c r="AG165" s="10">
        <v>1141.998300423918</v>
      </c>
      <c r="AH165" s="10">
        <v>400.04396060875632</v>
      </c>
      <c r="AI165" s="10">
        <v>2.6761566444551925</v>
      </c>
      <c r="AJ165" s="10"/>
      <c r="AK165" s="10"/>
      <c r="AL165" s="10"/>
      <c r="AM165" s="10"/>
      <c r="AN165" s="10">
        <v>11.129568788501025</v>
      </c>
      <c r="AO165" s="10">
        <v>4.5791177001670764</v>
      </c>
      <c r="AP165" s="10">
        <v>8.9939881029674265</v>
      </c>
      <c r="AQ165" s="10">
        <v>114.66</v>
      </c>
      <c r="AR165" s="10"/>
      <c r="AS165" s="10"/>
      <c r="AT165" s="10">
        <v>6.8193260908997919</v>
      </c>
      <c r="AU165" s="10">
        <v>1</v>
      </c>
      <c r="AV165" s="16"/>
      <c r="AW165" s="19">
        <v>276.99260245125953</v>
      </c>
      <c r="AX165" s="1" t="s">
        <v>120</v>
      </c>
      <c r="AY165" s="23">
        <v>25.534383202099701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60.45389866756129</v>
      </c>
      <c r="BG165" s="24">
        <v>36.382751728590613</v>
      </c>
      <c r="BH165" s="24">
        <v>3.1633496038481002</v>
      </c>
      <c r="BI165" s="21"/>
      <c r="BJ165" s="25">
        <f t="shared" ca="1" si="18"/>
        <v>0.94181869109182226</v>
      </c>
      <c r="BK165" s="24">
        <f t="shared" ca="1" si="19"/>
        <v>23.481698319027068</v>
      </c>
      <c r="BL165" s="23">
        <f t="shared" si="20"/>
        <v>4.0752303064438351</v>
      </c>
      <c r="BM165" s="23">
        <f t="shared" ca="1" si="21"/>
        <v>2.7850302572577337</v>
      </c>
      <c r="BN165" s="22">
        <f t="shared" si="22"/>
        <v>2.8857615051806778</v>
      </c>
      <c r="BO165" s="21"/>
      <c r="BP165" s="2"/>
    </row>
    <row r="166" spans="1:68" x14ac:dyDescent="0.2">
      <c r="A166">
        <v>7.65</v>
      </c>
      <c r="B166">
        <v>1.98</v>
      </c>
      <c r="C166">
        <v>0.21310000000000001</v>
      </c>
      <c r="D166">
        <v>-8.5299999999999994E-3</v>
      </c>
      <c r="E166">
        <v>3.322E-2</v>
      </c>
      <c r="F166">
        <v>1.7210000000000001</v>
      </c>
      <c r="G166">
        <v>2.04738</v>
      </c>
      <c r="H166" s="21"/>
      <c r="I166" s="17">
        <f t="shared" si="16"/>
        <v>25.098425196850393</v>
      </c>
      <c r="J166" s="16">
        <f t="shared" si="17"/>
        <v>-25.698425196850394</v>
      </c>
      <c r="K166" s="10">
        <v>115</v>
      </c>
      <c r="L166" s="16">
        <v>2864.8293963254555</v>
      </c>
      <c r="M166" s="16">
        <v>1308.9238845144409</v>
      </c>
      <c r="N166" s="16">
        <v>10.875984251968504</v>
      </c>
      <c r="O166" s="16">
        <v>18.960015400410676</v>
      </c>
      <c r="P166" s="16">
        <v>19.366174226222881</v>
      </c>
      <c r="Q166" s="16">
        <v>0.72691651909676736</v>
      </c>
      <c r="R166" s="16">
        <v>3.7535370208147865</v>
      </c>
      <c r="S166" s="16">
        <v>28.205474014736563</v>
      </c>
      <c r="T166" s="20" t="s">
        <v>122</v>
      </c>
      <c r="U166" s="10">
        <v>4</v>
      </c>
      <c r="V166" s="20" t="s">
        <v>144</v>
      </c>
      <c r="W166" s="10">
        <v>4</v>
      </c>
      <c r="X166" s="20" t="s">
        <v>144</v>
      </c>
      <c r="Y166" s="10">
        <v>4</v>
      </c>
      <c r="Z166" s="20" t="s">
        <v>123</v>
      </c>
      <c r="AA166" s="15">
        <v>4</v>
      </c>
      <c r="AB166" s="11">
        <v>56.829273099549141</v>
      </c>
      <c r="AC166" s="10">
        <v>39.649286633131332</v>
      </c>
      <c r="AD166" s="19">
        <v>3.5214402673195284</v>
      </c>
      <c r="AE166" s="12">
        <v>1896.0015400410678</v>
      </c>
      <c r="AF166" s="10">
        <v>2108.5899738122334</v>
      </c>
      <c r="AG166" s="10">
        <v>1291.0782817481922</v>
      </c>
      <c r="AH166" s="10">
        <v>356.49236083408579</v>
      </c>
      <c r="AI166" s="10">
        <v>2.6641538219940837</v>
      </c>
      <c r="AJ166" s="10"/>
      <c r="AK166" s="10"/>
      <c r="AL166" s="10"/>
      <c r="AM166" s="10"/>
      <c r="AN166" s="10">
        <v>12.64001026694045</v>
      </c>
      <c r="AO166" s="10">
        <v>5.0753573251598425</v>
      </c>
      <c r="AP166" s="10">
        <v>10.037547972237345</v>
      </c>
      <c r="AQ166" s="10">
        <v>114.66</v>
      </c>
      <c r="AR166" s="10"/>
      <c r="AS166" s="10"/>
      <c r="AT166" s="10">
        <v>7.7839056859381586</v>
      </c>
      <c r="AU166" s="10">
        <v>1</v>
      </c>
      <c r="AV166" s="16"/>
      <c r="AW166" s="19">
        <v>316.28849607183497</v>
      </c>
      <c r="AX166" s="1" t="s">
        <v>120</v>
      </c>
      <c r="AY166" s="23">
        <v>25.698425196850401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56.829273099549141</v>
      </c>
      <c r="BG166" s="24">
        <v>39.649286633131332</v>
      </c>
      <c r="BH166" s="24">
        <v>3.5214402673195284</v>
      </c>
      <c r="BI166" s="21"/>
      <c r="BJ166" s="25">
        <f t="shared" ca="1" si="18"/>
        <v>0.92666177531463512</v>
      </c>
      <c r="BK166" s="24">
        <f t="shared" ca="1" si="19"/>
        <v>26.45016261857031</v>
      </c>
      <c r="BL166" s="23">
        <f t="shared" si="20"/>
        <v>4.0533415091207923</v>
      </c>
      <c r="BM166" s="23">
        <f t="shared" ca="1" si="21"/>
        <v>2.744713237586077</v>
      </c>
      <c r="BN166" s="22">
        <f t="shared" si="22"/>
        <v>2.8454241572738144</v>
      </c>
      <c r="BO166" s="21"/>
      <c r="BP166" s="2"/>
    </row>
    <row r="167" spans="1:68" x14ac:dyDescent="0.2">
      <c r="A167">
        <v>7.7</v>
      </c>
      <c r="B167">
        <v>2.02</v>
      </c>
      <c r="C167">
        <v>0.20881</v>
      </c>
      <c r="D167">
        <v>-3.7399999999999998E-3</v>
      </c>
      <c r="E167">
        <v>2.76E-2</v>
      </c>
      <c r="F167">
        <v>1.7189300000000001</v>
      </c>
      <c r="G167">
        <v>2.04698</v>
      </c>
      <c r="H167" s="21"/>
      <c r="I167" s="17">
        <f t="shared" si="16"/>
        <v>25.262467191601051</v>
      </c>
      <c r="J167" s="16">
        <f t="shared" si="17"/>
        <v>-25.862467191601052</v>
      </c>
      <c r="K167" s="10">
        <v>115</v>
      </c>
      <c r="L167" s="16">
        <v>2883.6942257217811</v>
      </c>
      <c r="M167" s="16">
        <v>1317.5524934383257</v>
      </c>
      <c r="N167" s="16">
        <v>10.947069116360455</v>
      </c>
      <c r="O167" s="16">
        <v>17.823209445585213</v>
      </c>
      <c r="P167" s="16">
        <v>18.207723926612054</v>
      </c>
      <c r="Q167" s="16">
        <v>0.76097628752554092</v>
      </c>
      <c r="R167" s="16">
        <v>4.1794146846290481</v>
      </c>
      <c r="S167" s="16">
        <v>26.702394515752875</v>
      </c>
      <c r="T167" s="20" t="s">
        <v>33</v>
      </c>
      <c r="U167" s="10">
        <v>3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33</v>
      </c>
      <c r="AA167" s="15">
        <v>3</v>
      </c>
      <c r="AB167" s="11">
        <v>69.608942964732051</v>
      </c>
      <c r="AC167" s="10">
        <v>27.877142243544242</v>
      </c>
      <c r="AD167" s="19">
        <v>2.5139147917237064</v>
      </c>
      <c r="AE167" s="12">
        <v>1782.3209445585212</v>
      </c>
      <c r="AF167" s="10">
        <v>1971.1920074229406</v>
      </c>
      <c r="AG167" s="10">
        <v>1213.848261774137</v>
      </c>
      <c r="AH167" s="10">
        <v>324.10955107321553</v>
      </c>
      <c r="AI167" s="10">
        <v>2.3926795387827302</v>
      </c>
      <c r="AJ167" s="10"/>
      <c r="AK167" s="10"/>
      <c r="AL167" s="10"/>
      <c r="AM167" s="10"/>
      <c r="AN167" s="10">
        <v>17.823209445585213</v>
      </c>
      <c r="AO167" s="10">
        <v>4.9041204599644193</v>
      </c>
      <c r="AP167" s="10">
        <v>9.4969378324189577</v>
      </c>
      <c r="AQ167" s="10">
        <v>111.47500000000001</v>
      </c>
      <c r="AR167" s="10"/>
      <c r="AS167" s="10"/>
      <c r="AT167" s="10">
        <v>7.2019723173859358</v>
      </c>
      <c r="AU167" s="10">
        <v>1</v>
      </c>
      <c r="AV167" s="16"/>
      <c r="AW167" s="19">
        <v>295.67880111344107</v>
      </c>
      <c r="AX167" s="1" t="s">
        <v>120</v>
      </c>
      <c r="AY167" s="23">
        <v>25.862467191601102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69.608942964732051</v>
      </c>
      <c r="BG167" s="24">
        <v>27.877142243544242</v>
      </c>
      <c r="BH167" s="24">
        <v>2.5139147917237064</v>
      </c>
      <c r="BI167" s="21"/>
      <c r="BJ167" s="25">
        <f t="shared" ca="1" si="18"/>
        <v>0.94721145754533953</v>
      </c>
      <c r="BK167" s="24">
        <f t="shared" ca="1" si="19"/>
        <v>24.818979434342978</v>
      </c>
      <c r="BL167" s="23">
        <f t="shared" si="20"/>
        <v>4.538839787379314</v>
      </c>
      <c r="BM167" s="23">
        <f t="shared" ca="1" si="21"/>
        <v>2.7981143229220105</v>
      </c>
      <c r="BN167" s="22">
        <f t="shared" si="22"/>
        <v>2.8957133100194903</v>
      </c>
      <c r="BO167" s="21"/>
      <c r="BP167" s="2"/>
    </row>
    <row r="168" spans="1:68" x14ac:dyDescent="0.2">
      <c r="A168">
        <v>7.75</v>
      </c>
      <c r="B168">
        <v>0.59</v>
      </c>
      <c r="C168">
        <v>0.20785000000000001</v>
      </c>
      <c r="D168">
        <v>-6.7640000000000006E-2</v>
      </c>
      <c r="E168">
        <v>3.2820000000000002E-2</v>
      </c>
      <c r="F168">
        <v>1.7255</v>
      </c>
      <c r="G168">
        <v>2.0534300000000001</v>
      </c>
      <c r="H168" s="21"/>
      <c r="I168" s="17">
        <f t="shared" si="16"/>
        <v>25.426509186351705</v>
      </c>
      <c r="J168" s="16">
        <f t="shared" si="17"/>
        <v>-26.026509186351706</v>
      </c>
      <c r="K168" s="10">
        <v>115</v>
      </c>
      <c r="L168" s="16">
        <v>2902.5590551181062</v>
      </c>
      <c r="M168" s="16">
        <v>1326.1811023622101</v>
      </c>
      <c r="N168" s="16">
        <v>11.018153980752405</v>
      </c>
      <c r="O168" s="16">
        <v>17.568819301848048</v>
      </c>
      <c r="P168" s="16">
        <v>17.973437604899729</v>
      </c>
      <c r="Q168" s="16">
        <v>0.30660902184733058</v>
      </c>
      <c r="R168" s="16">
        <v>1.7059008331480565</v>
      </c>
      <c r="S168" s="16">
        <v>28.098493267477938</v>
      </c>
      <c r="T168" s="20" t="s">
        <v>33</v>
      </c>
      <c r="U168" s="10">
        <v>3</v>
      </c>
      <c r="V168" s="20" t="s">
        <v>144</v>
      </c>
      <c r="W168" s="10">
        <v>4</v>
      </c>
      <c r="X168" s="20" t="s">
        <v>142</v>
      </c>
      <c r="Y168" s="10">
        <v>5</v>
      </c>
      <c r="Z168" s="20" t="s">
        <v>121</v>
      </c>
      <c r="AA168" s="15">
        <v>5</v>
      </c>
      <c r="AB168" s="11">
        <v>16.322848690556853</v>
      </c>
      <c r="AC168" s="10">
        <v>62.519609306616942</v>
      </c>
      <c r="AD168" s="19">
        <v>21.157542002826208</v>
      </c>
      <c r="AE168" s="12">
        <v>1756.8819301848048</v>
      </c>
      <c r="AF168" s="10">
        <v>1942.5192149040595</v>
      </c>
      <c r="AG168" s="10">
        <v>1198.2291736599818</v>
      </c>
      <c r="AH168" s="10">
        <v>351.36697961263951</v>
      </c>
      <c r="AI168" s="10">
        <v>5.8620054610947552</v>
      </c>
      <c r="AJ168" s="10"/>
      <c r="AK168" s="10"/>
      <c r="AL168" s="10"/>
      <c r="AM168" s="10"/>
      <c r="AN168" s="10">
        <v>17.568819301848048</v>
      </c>
      <c r="AO168" s="10">
        <v>4.32853503396238</v>
      </c>
      <c r="AP168" s="10">
        <v>9.3876042156198736</v>
      </c>
      <c r="AQ168" s="10">
        <v>111.47500000000001</v>
      </c>
      <c r="AR168" s="10"/>
      <c r="AS168" s="10"/>
      <c r="AT168" s="10">
        <v>7.043196053034789</v>
      </c>
      <c r="AU168" s="10">
        <v>1</v>
      </c>
      <c r="AV168" s="16"/>
      <c r="AW168" s="19">
        <v>291.37788223560892</v>
      </c>
      <c r="AX168" s="1" t="s">
        <v>120</v>
      </c>
      <c r="AY168" s="23">
        <v>26.026509186351699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16.322848690556853</v>
      </c>
      <c r="BG168" s="24">
        <v>62.519609306616942</v>
      </c>
      <c r="BH168" s="24">
        <v>21.157542002826208</v>
      </c>
      <c r="BI168" s="21"/>
      <c r="BJ168" s="25">
        <f t="shared" ca="1" si="18"/>
        <v>0.8625147260843572</v>
      </c>
      <c r="BK168" s="24">
        <f t="shared" ca="1" si="19"/>
        <v>23.360581152537947</v>
      </c>
      <c r="BL168" s="23">
        <f t="shared" si="20"/>
        <v>1.8557443913324474</v>
      </c>
      <c r="BM168" s="23">
        <f t="shared" ca="1" si="21"/>
        <v>2.5752781019805506</v>
      </c>
      <c r="BN168" s="22">
        <f t="shared" si="22"/>
        <v>2.6699799568726816</v>
      </c>
      <c r="BO168" s="21"/>
      <c r="BP168" s="2"/>
    </row>
    <row r="169" spans="1:68" x14ac:dyDescent="0.2">
      <c r="A169">
        <v>7.8</v>
      </c>
      <c r="B169">
        <v>2.0699999999999998</v>
      </c>
      <c r="C169">
        <v>0.20921999999999999</v>
      </c>
      <c r="D169">
        <v>-2.0420000000000001E-2</v>
      </c>
      <c r="E169">
        <v>3.2689999999999997E-2</v>
      </c>
      <c r="F169">
        <v>1.7205999999999999</v>
      </c>
      <c r="G169">
        <v>2.0480299999999998</v>
      </c>
      <c r="H169" s="21"/>
      <c r="I169" s="17">
        <f t="shared" si="16"/>
        <v>25.590551181102359</v>
      </c>
      <c r="J169" s="16">
        <f t="shared" si="17"/>
        <v>-26.190551181102361</v>
      </c>
      <c r="K169" s="10">
        <v>115</v>
      </c>
      <c r="L169" s="16">
        <v>2921.4238845144314</v>
      </c>
      <c r="M169" s="16">
        <v>1334.8097112860946</v>
      </c>
      <c r="N169" s="16">
        <v>11.089238845144356</v>
      </c>
      <c r="O169" s="16">
        <v>17.931855236139626</v>
      </c>
      <c r="P169" s="16">
        <v>18.335972869294139</v>
      </c>
      <c r="Q169" s="16">
        <v>0.64237149892597056</v>
      </c>
      <c r="R169" s="16">
        <v>3.5033401472888372</v>
      </c>
      <c r="S169" s="16">
        <v>28.06372452461888</v>
      </c>
      <c r="T169" s="20" t="s">
        <v>122</v>
      </c>
      <c r="U169" s="10">
        <v>4</v>
      </c>
      <c r="V169" s="20" t="s">
        <v>144</v>
      </c>
      <c r="W169" s="10">
        <v>4</v>
      </c>
      <c r="X169" s="20" t="s">
        <v>144</v>
      </c>
      <c r="Y169" s="10">
        <v>4</v>
      </c>
      <c r="Z169" s="20" t="s">
        <v>123</v>
      </c>
      <c r="AA169" s="15">
        <v>4</v>
      </c>
      <c r="AB169" s="11">
        <v>52.15989869291937</v>
      </c>
      <c r="AC169" s="10">
        <v>43.723254673680486</v>
      </c>
      <c r="AD169" s="19">
        <v>4.1168466334001437</v>
      </c>
      <c r="AE169" s="12">
        <v>1793.1855236139625</v>
      </c>
      <c r="AF169" s="10">
        <v>1984.0607266330296</v>
      </c>
      <c r="AG169" s="10">
        <v>1222.398191286276</v>
      </c>
      <c r="AH169" s="10">
        <v>349.18941969204741</v>
      </c>
      <c r="AI169" s="10">
        <v>2.8544188059326165</v>
      </c>
      <c r="AJ169" s="10"/>
      <c r="AK169" s="10"/>
      <c r="AL169" s="10"/>
      <c r="AM169" s="10"/>
      <c r="AN169" s="10">
        <v>11.954570157426417</v>
      </c>
      <c r="AO169" s="10">
        <v>4.8213809772452905</v>
      </c>
      <c r="AP169" s="10">
        <v>9.5567873390039324</v>
      </c>
      <c r="AQ169" s="10">
        <v>114.66</v>
      </c>
      <c r="AR169" s="10"/>
      <c r="AS169" s="10"/>
      <c r="AT169" s="10">
        <v>7.1521830113457172</v>
      </c>
      <c r="AU169" s="10">
        <v>1</v>
      </c>
      <c r="AV169" s="16"/>
      <c r="AW169" s="19">
        <v>297.60910899495445</v>
      </c>
      <c r="AX169" s="1" t="s">
        <v>120</v>
      </c>
      <c r="AY169" s="23">
        <v>26.1905511811024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52.15989869291937</v>
      </c>
      <c r="BG169" s="24">
        <v>43.723254673680486</v>
      </c>
      <c r="BH169" s="24">
        <v>4.1168466334001437</v>
      </c>
      <c r="BI169" s="21"/>
      <c r="BJ169" s="25">
        <f t="shared" ca="1" si="18"/>
        <v>0.9300358671490464</v>
      </c>
      <c r="BK169" s="24">
        <f t="shared" ca="1" si="19"/>
        <v>24.479592595401613</v>
      </c>
      <c r="BL169" s="23">
        <f t="shared" si="20"/>
        <v>3.8065870608067849</v>
      </c>
      <c r="BM169" s="23">
        <f t="shared" ca="1" si="21"/>
        <v>2.7519638561720874</v>
      </c>
      <c r="BN169" s="22">
        <f t="shared" si="22"/>
        <v>2.8452118240377469</v>
      </c>
      <c r="BO169" s="21"/>
      <c r="BP169" s="2"/>
    </row>
    <row r="170" spans="1:68" x14ac:dyDescent="0.2">
      <c r="A170">
        <v>7.85</v>
      </c>
      <c r="B170">
        <v>2.0699999999999998</v>
      </c>
      <c r="C170">
        <v>0.24448</v>
      </c>
      <c r="D170">
        <v>-4.3139999999999998E-2</v>
      </c>
      <c r="E170">
        <v>3.3430000000000001E-2</v>
      </c>
      <c r="F170">
        <v>1.71705</v>
      </c>
      <c r="G170">
        <v>2.0459000000000001</v>
      </c>
      <c r="H170" s="21"/>
      <c r="I170" s="17">
        <f t="shared" si="16"/>
        <v>25.754593175853017</v>
      </c>
      <c r="J170" s="16">
        <f t="shared" si="17"/>
        <v>-26.354593175853019</v>
      </c>
      <c r="K170" s="10">
        <v>115</v>
      </c>
      <c r="L170" s="16">
        <v>2940.288713910757</v>
      </c>
      <c r="M170" s="16">
        <v>1343.4383202099793</v>
      </c>
      <c r="N170" s="16">
        <v>11.160323709536307</v>
      </c>
      <c r="O170" s="16">
        <v>27.275393223819297</v>
      </c>
      <c r="P170" s="16">
        <v>27.682360824080778</v>
      </c>
      <c r="Q170" s="16">
        <v>0.48081869335149574</v>
      </c>
      <c r="R170" s="16">
        <v>1.7369136122712243</v>
      </c>
      <c r="S170" s="16">
        <v>28.261638907047342</v>
      </c>
      <c r="T170" s="20" t="s">
        <v>122</v>
      </c>
      <c r="U170" s="10">
        <v>4</v>
      </c>
      <c r="V170" s="20" t="s">
        <v>142</v>
      </c>
      <c r="W170" s="10">
        <v>5</v>
      </c>
      <c r="X170" s="20" t="s">
        <v>142</v>
      </c>
      <c r="Y170" s="10">
        <v>5</v>
      </c>
      <c r="Z170" s="20" t="s">
        <v>121</v>
      </c>
      <c r="AA170" s="15">
        <v>5</v>
      </c>
      <c r="AB170" s="11">
        <v>9.5370657744718415</v>
      </c>
      <c r="AC170" s="10">
        <v>59.350560242690854</v>
      </c>
      <c r="AD170" s="19">
        <v>31.112373982837305</v>
      </c>
      <c r="AE170" s="12">
        <v>2727.5393223819297</v>
      </c>
      <c r="AF170" s="10">
        <v>3082.5260842904977</v>
      </c>
      <c r="AG170" s="10">
        <v>1845.4907216053853</v>
      </c>
      <c r="AH170" s="10">
        <v>351.79848406308417</v>
      </c>
      <c r="AI170" s="10">
        <v>5.7573387239010652</v>
      </c>
      <c r="AJ170" s="10"/>
      <c r="AK170" s="10"/>
      <c r="AL170" s="10"/>
      <c r="AM170" s="10"/>
      <c r="AN170" s="10">
        <v>18.183595482546199</v>
      </c>
      <c r="AO170" s="10">
        <v>6.2389156106632537</v>
      </c>
      <c r="AP170" s="10">
        <v>13.918435051237697</v>
      </c>
      <c r="AQ170" s="10">
        <v>114.66</v>
      </c>
      <c r="AR170" s="10"/>
      <c r="AS170" s="10"/>
      <c r="AT170" s="10">
        <v>11.282285412194723</v>
      </c>
      <c r="AU170" s="10">
        <v>1</v>
      </c>
      <c r="AV170" s="16"/>
      <c r="AW170" s="19">
        <v>462.37891264357467</v>
      </c>
      <c r="AX170" s="1" t="s">
        <v>120</v>
      </c>
      <c r="AY170" s="23">
        <v>26.354593175853001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9.5370657744718415</v>
      </c>
      <c r="BG170" s="24">
        <v>59.350560242690854</v>
      </c>
      <c r="BH170" s="24">
        <v>31.112373982837305</v>
      </c>
      <c r="BI170" s="21"/>
      <c r="BJ170" s="25">
        <f t="shared" ca="1" si="18"/>
        <v>0.80534612891783963</v>
      </c>
      <c r="BK170" s="24">
        <f t="shared" ca="1" si="19"/>
        <v>35.706850794157532</v>
      </c>
      <c r="BL170" s="23">
        <f t="shared" si="20"/>
        <v>1.8343305456618848</v>
      </c>
      <c r="BM170" s="23">
        <f t="shared" ca="1" si="21"/>
        <v>2.4241591135240017</v>
      </c>
      <c r="BN170" s="22">
        <f t="shared" si="22"/>
        <v>2.5191632161335602</v>
      </c>
      <c r="BO170" s="21"/>
      <c r="BP170" s="2"/>
    </row>
    <row r="171" spans="1:68" x14ac:dyDescent="0.2">
      <c r="A171">
        <v>7.9</v>
      </c>
      <c r="B171">
        <v>2.11</v>
      </c>
      <c r="C171">
        <v>0.32423999999999997</v>
      </c>
      <c r="D171">
        <v>-4.446E-2</v>
      </c>
      <c r="E171">
        <v>-1.2659999999999999E-2</v>
      </c>
      <c r="F171">
        <v>1.71688</v>
      </c>
      <c r="G171">
        <v>2.04698</v>
      </c>
      <c r="H171" s="21"/>
      <c r="I171" s="17">
        <f t="shared" si="16"/>
        <v>25.918635170603675</v>
      </c>
      <c r="J171" s="16">
        <f t="shared" si="17"/>
        <v>-26.518635170603677</v>
      </c>
      <c r="K171" s="10">
        <v>115</v>
      </c>
      <c r="L171" s="16">
        <v>2959.1535433070826</v>
      </c>
      <c r="M171" s="16">
        <v>1352.0669291338641</v>
      </c>
      <c r="N171" s="16">
        <v>11.231408573928258</v>
      </c>
      <c r="O171" s="16">
        <v>48.410974332648856</v>
      </c>
      <c r="P171" s="16">
        <v>48.640435197828936</v>
      </c>
      <c r="Q171" s="16">
        <v>0.47143270288678146</v>
      </c>
      <c r="R171" s="16">
        <v>0.96921974684104772</v>
      </c>
      <c r="S171" s="16">
        <v>15.934782304172236</v>
      </c>
      <c r="T171" s="20" t="s">
        <v>125</v>
      </c>
      <c r="U171" s="10">
        <v>7</v>
      </c>
      <c r="V171" s="20" t="s">
        <v>142</v>
      </c>
      <c r="W171" s="10">
        <v>5</v>
      </c>
      <c r="X171" s="20" t="s">
        <v>142</v>
      </c>
      <c r="Y171" s="10">
        <v>5</v>
      </c>
      <c r="Z171" s="20" t="s">
        <v>30</v>
      </c>
      <c r="AA171" s="15">
        <v>6</v>
      </c>
      <c r="AB171" s="11">
        <v>1.5826775697195643</v>
      </c>
      <c r="AC171" s="10">
        <v>36.463583990518551</v>
      </c>
      <c r="AD171" s="19">
        <v>61.953738439761885</v>
      </c>
      <c r="AE171" s="12"/>
      <c r="AF171" s="10"/>
      <c r="AG171" s="10"/>
      <c r="AH171" s="10"/>
      <c r="AI171" s="10"/>
      <c r="AJ171" s="10">
        <v>34.730337810631617</v>
      </c>
      <c r="AK171" s="10">
        <v>38.58694045180556</v>
      </c>
      <c r="AL171" s="10">
        <v>40.995960038284267</v>
      </c>
      <c r="AM171" s="10">
        <v>34.648032639837169</v>
      </c>
      <c r="AN171" s="10">
        <v>16.136991444216285</v>
      </c>
      <c r="AO171" s="10">
        <v>7.3448543641148021</v>
      </c>
      <c r="AP171" s="10">
        <v>12.160108799457234</v>
      </c>
      <c r="AQ171" s="10">
        <v>117.845</v>
      </c>
      <c r="AR171" s="10">
        <v>5.9560572622445251</v>
      </c>
      <c r="AS171" s="10">
        <v>0</v>
      </c>
      <c r="AT171" s="10">
        <v>2.4063795651457074</v>
      </c>
      <c r="AU171" s="10">
        <v>0.65071363751972977</v>
      </c>
      <c r="AV171" s="16">
        <v>0.24032109505535332</v>
      </c>
      <c r="AW171" s="19">
        <v>121.60108799457234</v>
      </c>
      <c r="AX171" s="1" t="s">
        <v>120</v>
      </c>
      <c r="AY171" s="23">
        <v>26.518635170603702</v>
      </c>
      <c r="AZ171" s="18">
        <v>0</v>
      </c>
      <c r="BA171" s="18">
        <v>0</v>
      </c>
      <c r="BB171" s="18">
        <v>100</v>
      </c>
      <c r="BC171" s="18">
        <v>0</v>
      </c>
      <c r="BD171" s="18">
        <v>0</v>
      </c>
      <c r="BE171" s="18">
        <v>100</v>
      </c>
      <c r="BF171" s="24">
        <v>1.5826775697195643</v>
      </c>
      <c r="BG171" s="24">
        <v>36.463583990518551</v>
      </c>
      <c r="BH171" s="24">
        <v>61.953738439761885</v>
      </c>
      <c r="BI171" s="21"/>
      <c r="BJ171" s="25">
        <f t="shared" ca="1" si="18"/>
        <v>0.6759482388407887</v>
      </c>
      <c r="BK171" s="24">
        <f t="shared" ca="1" si="19"/>
        <v>60.299538838820915</v>
      </c>
      <c r="BL171" s="23">
        <f t="shared" si="20"/>
        <v>0.9996270607006702</v>
      </c>
      <c r="BM171" s="23">
        <f t="shared" ca="1" si="21"/>
        <v>2.0839970169498159</v>
      </c>
      <c r="BN171" s="22">
        <f t="shared" si="22"/>
        <v>2.1738063326801007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0.33701999999999999</v>
      </c>
      <c r="D172">
        <v>-4.3659999999999997E-2</v>
      </c>
      <c r="E172">
        <v>-1.6629999999999999E-2</v>
      </c>
      <c r="F172">
        <v>1.7189000000000001</v>
      </c>
      <c r="G172">
        <v>2.0468799999999998</v>
      </c>
      <c r="H172" s="21"/>
      <c r="I172" s="17">
        <f t="shared" si="16"/>
        <v>26.08267716535433</v>
      </c>
      <c r="J172" s="16">
        <f t="shared" si="17"/>
        <v>-26.682677165354331</v>
      </c>
      <c r="K172" s="10">
        <v>115</v>
      </c>
      <c r="L172" s="16">
        <v>2978.0183727034077</v>
      </c>
      <c r="M172" s="16">
        <v>1360.6955380577485</v>
      </c>
      <c r="N172" s="16">
        <v>11.302493438320209</v>
      </c>
      <c r="O172" s="16">
        <v>51.797543121149886</v>
      </c>
      <c r="P172" s="16">
        <v>52.011714297931761</v>
      </c>
      <c r="Q172" s="16">
        <v>0.47712118195630526</v>
      </c>
      <c r="R172" s="16">
        <v>0.91733408213248968</v>
      </c>
      <c r="S172" s="16">
        <v>14.872998387630384</v>
      </c>
      <c r="T172" s="20" t="s">
        <v>125</v>
      </c>
      <c r="U172" s="10">
        <v>7</v>
      </c>
      <c r="V172" s="20" t="s">
        <v>142</v>
      </c>
      <c r="W172" s="10">
        <v>5</v>
      </c>
      <c r="X172" s="20" t="s">
        <v>30</v>
      </c>
      <c r="Y172" s="10">
        <v>6</v>
      </c>
      <c r="Z172" s="20" t="s">
        <v>30</v>
      </c>
      <c r="AA172" s="15">
        <v>6</v>
      </c>
      <c r="AB172" s="11">
        <v>1.3696857602560186</v>
      </c>
      <c r="AC172" s="10">
        <v>34.037998993952229</v>
      </c>
      <c r="AD172" s="19">
        <v>64.592315245791752</v>
      </c>
      <c r="AE172" s="12"/>
      <c r="AF172" s="10"/>
      <c r="AG172" s="10"/>
      <c r="AH172" s="10"/>
      <c r="AI172" s="10"/>
      <c r="AJ172" s="10">
        <v>35.126194670213351</v>
      </c>
      <c r="AK172" s="10">
        <v>38.934937225546207</v>
      </c>
      <c r="AL172" s="10">
        <v>41.399817850658671</v>
      </c>
      <c r="AM172" s="10">
        <v>34.90087857234488</v>
      </c>
      <c r="AN172" s="10">
        <v>17.265847707049961</v>
      </c>
      <c r="AO172" s="10">
        <v>7.7989155082576449</v>
      </c>
      <c r="AP172" s="10">
        <v>13.00292857448294</v>
      </c>
      <c r="AQ172" s="10">
        <v>117.845</v>
      </c>
      <c r="AR172" s="10">
        <v>8.145310536430685</v>
      </c>
      <c r="AS172" s="10">
        <v>0</v>
      </c>
      <c r="AT172" s="10">
        <v>2.5534474248579602</v>
      </c>
      <c r="AU172" s="10">
        <v>0.66970834091988918</v>
      </c>
      <c r="AV172" s="16">
        <v>0.25740551104385145</v>
      </c>
      <c r="AW172" s="19">
        <v>130.02928574482939</v>
      </c>
      <c r="AX172" s="1" t="s">
        <v>120</v>
      </c>
      <c r="AY172" s="23">
        <v>26.682677165354299</v>
      </c>
      <c r="AZ172" s="18">
        <v>0</v>
      </c>
      <c r="BA172" s="18">
        <v>0</v>
      </c>
      <c r="BB172" s="18">
        <v>100</v>
      </c>
      <c r="BC172" s="18">
        <v>0</v>
      </c>
      <c r="BD172" s="18">
        <v>0</v>
      </c>
      <c r="BE172" s="18">
        <v>100</v>
      </c>
      <c r="BF172" s="24">
        <v>1.3696857602560186</v>
      </c>
      <c r="BG172" s="24">
        <v>34.037998993952229</v>
      </c>
      <c r="BH172" s="24">
        <v>64.592315245791752</v>
      </c>
      <c r="BI172" s="21"/>
      <c r="BJ172" s="25">
        <f t="shared" ca="1" si="18"/>
        <v>0.6627699052622974</v>
      </c>
      <c r="BK172" s="24">
        <f t="shared" ca="1" si="19"/>
        <v>63.946028787826144</v>
      </c>
      <c r="BL172" s="23">
        <f t="shared" si="20"/>
        <v>0.94436982521536972</v>
      </c>
      <c r="BM172" s="23">
        <f t="shared" ca="1" si="21"/>
        <v>2.0488731264085951</v>
      </c>
      <c r="BN172" s="22">
        <f t="shared" si="22"/>
        <v>2.13633815474275</v>
      </c>
      <c r="BO172" s="21"/>
      <c r="BP172" s="2"/>
    </row>
    <row r="173" spans="1:68" x14ac:dyDescent="0.2">
      <c r="A173">
        <v>8</v>
      </c>
      <c r="B173">
        <v>2.0699999999999998</v>
      </c>
      <c r="C173">
        <v>0.30309999999999998</v>
      </c>
      <c r="D173">
        <v>-9.8399999999999998E-3</v>
      </c>
      <c r="E173">
        <v>-2.963E-2</v>
      </c>
      <c r="F173">
        <v>1.71665</v>
      </c>
      <c r="G173">
        <v>2.0460799999999999</v>
      </c>
      <c r="H173" s="21"/>
      <c r="I173" s="17">
        <f t="shared" si="16"/>
        <v>26.246719160104984</v>
      </c>
      <c r="J173" s="16">
        <f t="shared" si="17"/>
        <v>-26.846719160104985</v>
      </c>
      <c r="K173" s="10">
        <v>115</v>
      </c>
      <c r="L173" s="16">
        <v>2996.8832020997329</v>
      </c>
      <c r="M173" s="16">
        <v>1369.324146981633</v>
      </c>
      <c r="N173" s="16">
        <v>11.37357830271216</v>
      </c>
      <c r="O173" s="16">
        <v>42.809091375770009</v>
      </c>
      <c r="P173" s="16">
        <v>42.973195562834853</v>
      </c>
      <c r="Q173" s="16">
        <v>0.71760163462042226</v>
      </c>
      <c r="R173" s="16">
        <v>1.6698819466919894</v>
      </c>
      <c r="S173" s="16">
        <v>11.396124101725057</v>
      </c>
      <c r="T173" s="20" t="s">
        <v>125</v>
      </c>
      <c r="U173" s="10">
        <v>7</v>
      </c>
      <c r="V173" s="20" t="s">
        <v>142</v>
      </c>
      <c r="W173" s="10">
        <v>5</v>
      </c>
      <c r="X173" s="20" t="s">
        <v>142</v>
      </c>
      <c r="Y173" s="10">
        <v>5</v>
      </c>
      <c r="Z173" s="20" t="s">
        <v>121</v>
      </c>
      <c r="AA173" s="15">
        <v>5</v>
      </c>
      <c r="AB173" s="11">
        <v>4.3636836469070914</v>
      </c>
      <c r="AC173" s="10">
        <v>50.679302187576106</v>
      </c>
      <c r="AD173" s="19">
        <v>44.957014165516803</v>
      </c>
      <c r="AE173" s="12"/>
      <c r="AF173" s="10"/>
      <c r="AG173" s="10"/>
      <c r="AH173" s="10"/>
      <c r="AI173" s="10"/>
      <c r="AJ173" s="10">
        <v>33.838644699198092</v>
      </c>
      <c r="AK173" s="10">
        <v>37.802898081797174</v>
      </c>
      <c r="AL173" s="10">
        <v>40.082254593412493</v>
      </c>
      <c r="AM173" s="10">
        <v>34.222989667212616</v>
      </c>
      <c r="AN173" s="10">
        <v>14.26969712525667</v>
      </c>
      <c r="AO173" s="10">
        <v>6.9601097042535311</v>
      </c>
      <c r="AP173" s="10">
        <v>10.743298890708713</v>
      </c>
      <c r="AQ173" s="10">
        <v>117.845</v>
      </c>
      <c r="AR173" s="10">
        <v>1.4420212152362881</v>
      </c>
      <c r="AS173" s="10">
        <v>0</v>
      </c>
      <c r="AT173" s="10">
        <v>2.0802220839928638</v>
      </c>
      <c r="AU173" s="10">
        <v>0.60639388058853017</v>
      </c>
      <c r="AV173" s="16">
        <v>0.20806374362467386</v>
      </c>
      <c r="AW173" s="19">
        <v>107.43298890708714</v>
      </c>
      <c r="AX173" s="1" t="s">
        <v>120</v>
      </c>
      <c r="AY173" s="23">
        <v>26.846719160105</v>
      </c>
      <c r="AZ173" s="18">
        <v>0</v>
      </c>
      <c r="BA173" s="18">
        <v>0</v>
      </c>
      <c r="BB173" s="18">
        <v>100</v>
      </c>
      <c r="BC173" s="18">
        <v>0</v>
      </c>
      <c r="BD173" s="18">
        <v>100</v>
      </c>
      <c r="BE173" s="18">
        <v>0</v>
      </c>
      <c r="BF173" s="24">
        <v>4.3636836469070914</v>
      </c>
      <c r="BG173" s="24">
        <v>50.679302187576106</v>
      </c>
      <c r="BH173" s="24">
        <v>44.957014165516803</v>
      </c>
      <c r="BI173" s="21"/>
      <c r="BJ173" s="25">
        <f t="shared" ca="1" si="18"/>
        <v>0.74608754097550145</v>
      </c>
      <c r="BK173" s="24">
        <f t="shared" ca="1" si="19"/>
        <v>54.213500278721696</v>
      </c>
      <c r="BL173" s="23">
        <f t="shared" si="20"/>
        <v>1.7302131202071109</v>
      </c>
      <c r="BM173" s="23">
        <f t="shared" ca="1" si="21"/>
        <v>2.2670194964754988</v>
      </c>
      <c r="BN173" s="22">
        <f t="shared" si="22"/>
        <v>2.3555868134546887</v>
      </c>
      <c r="BO173" s="21"/>
      <c r="BP173" s="2"/>
    </row>
    <row r="174" spans="1:68" x14ac:dyDescent="0.2">
      <c r="A174">
        <v>8.0500000000000007</v>
      </c>
      <c r="B174">
        <v>0.53</v>
      </c>
      <c r="C174">
        <v>0.28327000000000002</v>
      </c>
      <c r="D174">
        <v>2.1510000000000001E-2</v>
      </c>
      <c r="E174">
        <v>-3.5630000000000002E-2</v>
      </c>
      <c r="F174">
        <v>1.7166300000000001</v>
      </c>
      <c r="G174">
        <v>2.0459499999999999</v>
      </c>
      <c r="H174" s="21"/>
      <c r="I174" s="17">
        <f t="shared" si="16"/>
        <v>26.410761154855646</v>
      </c>
      <c r="J174" s="16">
        <f t="shared" si="17"/>
        <v>-27.010761154855647</v>
      </c>
      <c r="K174" s="10">
        <v>115</v>
      </c>
      <c r="L174" s="16">
        <v>3015.748031496059</v>
      </c>
      <c r="M174" s="16">
        <v>1377.9527559055177</v>
      </c>
      <c r="N174" s="16">
        <v>11.444663167104114</v>
      </c>
      <c r="O174" s="16">
        <v>37.554344969199178</v>
      </c>
      <c r="P174" s="16">
        <v>37.695341314856158</v>
      </c>
      <c r="Q174" s="16">
        <v>0.94051890815738437</v>
      </c>
      <c r="R174" s="16">
        <v>2.4950534345917044</v>
      </c>
      <c r="S174" s="16">
        <v>9.7914128928456794</v>
      </c>
      <c r="T174" s="20" t="s">
        <v>125</v>
      </c>
      <c r="U174" s="10">
        <v>7</v>
      </c>
      <c r="V174" s="20" t="s">
        <v>142</v>
      </c>
      <c r="W174" s="10">
        <v>5</v>
      </c>
      <c r="X174" s="20" t="s">
        <v>142</v>
      </c>
      <c r="Y174" s="10">
        <v>5</v>
      </c>
      <c r="Z174" s="20" t="s">
        <v>121</v>
      </c>
      <c r="AA174" s="15">
        <v>5</v>
      </c>
      <c r="AB174" s="11">
        <v>12.987661117161849</v>
      </c>
      <c r="AC174" s="10">
        <v>61.620255340129262</v>
      </c>
      <c r="AD174" s="19">
        <v>25.392083542708892</v>
      </c>
      <c r="AE174" s="12"/>
      <c r="AF174" s="10"/>
      <c r="AG174" s="10"/>
      <c r="AH174" s="10"/>
      <c r="AI174" s="10"/>
      <c r="AJ174" s="10">
        <v>32.917541487424586</v>
      </c>
      <c r="AK174" s="10">
        <v>36.992692777277085</v>
      </c>
      <c r="AL174" s="10">
        <v>39.132586831767817</v>
      </c>
      <c r="AM174" s="10">
        <v>34.423835328714041</v>
      </c>
      <c r="AN174" s="10">
        <v>12.518114989733059</v>
      </c>
      <c r="AO174" s="10">
        <v>6.4562291130028564</v>
      </c>
      <c r="AP174" s="10">
        <v>9.3086023944568481</v>
      </c>
      <c r="AQ174" s="10">
        <v>117.845</v>
      </c>
      <c r="AR174" s="10">
        <v>0</v>
      </c>
      <c r="AS174" s="10">
        <v>0</v>
      </c>
      <c r="AT174" s="10">
        <v>1.7828365054266038</v>
      </c>
      <c r="AU174" s="10">
        <v>0.56401812238683946</v>
      </c>
      <c r="AV174" s="16">
        <v>0.18455175966345266</v>
      </c>
      <c r="AW174" s="19">
        <v>94.238353287140399</v>
      </c>
      <c r="AX174" s="1" t="s">
        <v>120</v>
      </c>
      <c r="AY174" s="23">
        <v>27.010761154855601</v>
      </c>
      <c r="AZ174" s="18">
        <v>0</v>
      </c>
      <c r="BA174" s="18">
        <v>0</v>
      </c>
      <c r="BB174" s="18">
        <v>100</v>
      </c>
      <c r="BC174" s="18">
        <v>0</v>
      </c>
      <c r="BD174" s="18">
        <v>100</v>
      </c>
      <c r="BE174" s="18">
        <v>0</v>
      </c>
      <c r="BF174" s="24">
        <v>12.987661117161849</v>
      </c>
      <c r="BG174" s="24">
        <v>61.620255340129262</v>
      </c>
      <c r="BH174" s="24">
        <v>25.392083542708892</v>
      </c>
      <c r="BI174" s="21"/>
      <c r="BJ174" s="25">
        <f t="shared" ca="1" si="18"/>
        <v>0.8050814998222896</v>
      </c>
      <c r="BK174" s="24">
        <f t="shared" ca="1" si="19"/>
        <v>48.293013495219228</v>
      </c>
      <c r="BL174" s="23">
        <f t="shared" si="20"/>
        <v>2.5990183296982607</v>
      </c>
      <c r="BM174" s="23">
        <f t="shared" ca="1" si="21"/>
        <v>2.4213241949770059</v>
      </c>
      <c r="BN174" s="22">
        <f t="shared" si="22"/>
        <v>2.5094975672117963</v>
      </c>
      <c r="BO174" s="21"/>
      <c r="BP174" s="2"/>
    </row>
    <row r="175" spans="1:68" x14ac:dyDescent="0.2">
      <c r="A175">
        <v>8.1</v>
      </c>
      <c r="B175">
        <v>0.22</v>
      </c>
      <c r="C175">
        <v>0.30269000000000001</v>
      </c>
      <c r="D175">
        <v>1.7680000000000001E-2</v>
      </c>
      <c r="E175">
        <v>-2.9250000000000002E-2</v>
      </c>
      <c r="F175">
        <v>1.28668</v>
      </c>
      <c r="G175">
        <v>1.5343</v>
      </c>
      <c r="H175" s="21"/>
      <c r="I175" s="17">
        <f t="shared" si="16"/>
        <v>26.574803149606296</v>
      </c>
      <c r="J175" s="16">
        <f t="shared" si="17"/>
        <v>-27.174803149606298</v>
      </c>
      <c r="K175" s="10">
        <v>115</v>
      </c>
      <c r="L175" s="16">
        <v>3034.6128608923837</v>
      </c>
      <c r="M175" s="16">
        <v>1386.581364829402</v>
      </c>
      <c r="N175" s="16">
        <v>11.515748031496061</v>
      </c>
      <c r="O175" s="16">
        <v>42.700445585215604</v>
      </c>
      <c r="P175" s="16">
        <v>42.86601326890294</v>
      </c>
      <c r="Q175" s="16">
        <v>0.91328531461203954</v>
      </c>
      <c r="R175" s="16">
        <v>2.1305580924517198</v>
      </c>
      <c r="S175" s="16">
        <v>11.497755811620754</v>
      </c>
      <c r="T175" s="20" t="s">
        <v>125</v>
      </c>
      <c r="U175" s="10">
        <v>7</v>
      </c>
      <c r="V175" s="20" t="s">
        <v>142</v>
      </c>
      <c r="W175" s="10">
        <v>5</v>
      </c>
      <c r="X175" s="20" t="s">
        <v>142</v>
      </c>
      <c r="Y175" s="10">
        <v>5</v>
      </c>
      <c r="Z175" s="20" t="s">
        <v>121</v>
      </c>
      <c r="AA175" s="15">
        <v>5</v>
      </c>
      <c r="AB175" s="11">
        <v>7.4727379971764378</v>
      </c>
      <c r="AC175" s="10">
        <v>56.974782386704725</v>
      </c>
      <c r="AD175" s="19">
        <v>35.552479616118838</v>
      </c>
      <c r="AE175" s="12"/>
      <c r="AF175" s="10"/>
      <c r="AG175" s="10"/>
      <c r="AH175" s="10"/>
      <c r="AI175" s="10"/>
      <c r="AJ175" s="10">
        <v>33.737898759322263</v>
      </c>
      <c r="AK175" s="10">
        <v>37.714298313993979</v>
      </c>
      <c r="AL175" s="10">
        <v>39.978673257995844</v>
      </c>
      <c r="AM175" s="10">
        <v>34.214950995167719</v>
      </c>
      <c r="AN175" s="10">
        <v>14.233481861738534</v>
      </c>
      <c r="AO175" s="10">
        <v>7.1725622788657297</v>
      </c>
      <c r="AP175" s="10">
        <v>10.716503317225735</v>
      </c>
      <c r="AQ175" s="10">
        <v>117.845</v>
      </c>
      <c r="AR175" s="10">
        <v>1.1166067037753262</v>
      </c>
      <c r="AS175" s="10">
        <v>0</v>
      </c>
      <c r="AT175" s="10">
        <v>2.0397199659348462</v>
      </c>
      <c r="AU175" s="10">
        <v>0.6004984593607402</v>
      </c>
      <c r="AV175" s="16">
        <v>0.20676609675039562</v>
      </c>
      <c r="AW175" s="19">
        <v>107.16503317225735</v>
      </c>
      <c r="AX175" s="1" t="s">
        <v>120</v>
      </c>
      <c r="AY175" s="23">
        <v>27.174803149606301</v>
      </c>
      <c r="AZ175" s="18">
        <v>0</v>
      </c>
      <c r="BA175" s="18">
        <v>0</v>
      </c>
      <c r="BB175" s="18">
        <v>100</v>
      </c>
      <c r="BC175" s="18">
        <v>0</v>
      </c>
      <c r="BD175" s="18">
        <v>100</v>
      </c>
      <c r="BE175" s="18">
        <v>0</v>
      </c>
      <c r="BF175" s="24">
        <v>7.4727379971764378</v>
      </c>
      <c r="BG175" s="24">
        <v>56.974782386704725</v>
      </c>
      <c r="BH175" s="24">
        <v>35.552479616118838</v>
      </c>
      <c r="BI175" s="21"/>
      <c r="BJ175" s="25">
        <f t="shared" ca="1" si="18"/>
        <v>0.77313079347115898</v>
      </c>
      <c r="BK175" s="24">
        <f t="shared" ca="1" si="19"/>
        <v>54.164413067638144</v>
      </c>
      <c r="BL175" s="23">
        <f t="shared" si="20"/>
        <v>2.2087397271699682</v>
      </c>
      <c r="BM175" s="23">
        <f t="shared" ca="1" si="21"/>
        <v>2.3369289848225585</v>
      </c>
      <c r="BN175" s="22">
        <f t="shared" si="22"/>
        <v>2.4226677550840954</v>
      </c>
      <c r="BO175" s="21"/>
      <c r="BP175" s="2"/>
    </row>
    <row r="176" spans="1:68" x14ac:dyDescent="0.2">
      <c r="A176">
        <v>8.15</v>
      </c>
      <c r="B176">
        <v>2.11</v>
      </c>
      <c r="C176">
        <v>0.32179999999999997</v>
      </c>
      <c r="D176">
        <v>-2.4899999999999999E-2</v>
      </c>
      <c r="E176">
        <v>-2.6530000000000001E-2</v>
      </c>
      <c r="F176">
        <v>1.71668</v>
      </c>
      <c r="G176">
        <v>2.0478999999999998</v>
      </c>
      <c r="H176" s="21"/>
      <c r="I176" s="17">
        <f t="shared" si="16"/>
        <v>26.738845144356954</v>
      </c>
      <c r="J176" s="16">
        <f t="shared" si="17"/>
        <v>-27.338845144356956</v>
      </c>
      <c r="K176" s="10">
        <v>115</v>
      </c>
      <c r="L176" s="16">
        <v>3053.4776902887093</v>
      </c>
      <c r="M176" s="16">
        <v>1395.2099737532867</v>
      </c>
      <c r="N176" s="16">
        <v>11.586832895888014</v>
      </c>
      <c r="O176" s="16">
        <v>47.764399383983559</v>
      </c>
      <c r="P176" s="16">
        <v>47.940442622442461</v>
      </c>
      <c r="Q176" s="16">
        <v>0.61051601613663742</v>
      </c>
      <c r="R176" s="16">
        <v>1.2734884843362611</v>
      </c>
      <c r="S176" s="16">
        <v>12.225224892979407</v>
      </c>
      <c r="T176" s="20" t="s">
        <v>125</v>
      </c>
      <c r="U176" s="10">
        <v>7</v>
      </c>
      <c r="V176" s="20" t="s">
        <v>142</v>
      </c>
      <c r="W176" s="10">
        <v>5</v>
      </c>
      <c r="X176" s="20" t="s">
        <v>142</v>
      </c>
      <c r="Y176" s="10">
        <v>5</v>
      </c>
      <c r="Z176" s="20" t="s">
        <v>121</v>
      </c>
      <c r="AA176" s="15">
        <v>5</v>
      </c>
      <c r="AB176" s="11">
        <v>2.2605060304342288</v>
      </c>
      <c r="AC176" s="10">
        <v>41.849670749449324</v>
      </c>
      <c r="AD176" s="19">
        <v>55.889823220116448</v>
      </c>
      <c r="AE176" s="12"/>
      <c r="AF176" s="10"/>
      <c r="AG176" s="10"/>
      <c r="AH176" s="10"/>
      <c r="AI176" s="10"/>
      <c r="AJ176" s="10">
        <v>34.436251554658341</v>
      </c>
      <c r="AK176" s="10">
        <v>38.328384640877417</v>
      </c>
      <c r="AL176" s="10">
        <v>40.695225544968913</v>
      </c>
      <c r="AM176" s="10">
        <v>34.595533196683185</v>
      </c>
      <c r="AN176" s="10">
        <v>15.921466461327853</v>
      </c>
      <c r="AO176" s="10">
        <v>7.4911530633210957</v>
      </c>
      <c r="AP176" s="10">
        <v>11.985110655610615</v>
      </c>
      <c r="AQ176" s="10">
        <v>117.845</v>
      </c>
      <c r="AR176" s="10">
        <v>4.8560161648446991</v>
      </c>
      <c r="AS176" s="10">
        <v>0</v>
      </c>
      <c r="AT176" s="10">
        <v>2.2777063118204928</v>
      </c>
      <c r="AU176" s="10">
        <v>0.63284944755115657</v>
      </c>
      <c r="AV176" s="16">
        <v>0.2340773643391621</v>
      </c>
      <c r="AW176" s="19">
        <v>119.85110655610615</v>
      </c>
      <c r="AX176" s="1" t="s">
        <v>120</v>
      </c>
      <c r="AY176" s="23">
        <v>27.338845144356998</v>
      </c>
      <c r="AZ176" s="18">
        <v>0</v>
      </c>
      <c r="BA176" s="18">
        <v>0</v>
      </c>
      <c r="BB176" s="18">
        <v>100</v>
      </c>
      <c r="BC176" s="18">
        <v>0</v>
      </c>
      <c r="BD176" s="18">
        <v>100</v>
      </c>
      <c r="BE176" s="18">
        <v>0</v>
      </c>
      <c r="BF176" s="24">
        <v>2.2605060304342288</v>
      </c>
      <c r="BG176" s="24">
        <v>41.849670749449324</v>
      </c>
      <c r="BH176" s="24">
        <v>55.889823220116448</v>
      </c>
      <c r="BI176" s="21"/>
      <c r="BJ176" s="25">
        <f t="shared" ca="1" si="18"/>
        <v>0.7074959052836296</v>
      </c>
      <c r="BK176" s="24">
        <f t="shared" ca="1" si="19"/>
        <v>58.869417853188892</v>
      </c>
      <c r="BL176" s="23">
        <f t="shared" si="20"/>
        <v>1.3153787921472739</v>
      </c>
      <c r="BM176" s="23">
        <f t="shared" ca="1" si="21"/>
        <v>2.1641238485883245</v>
      </c>
      <c r="BN176" s="22">
        <f t="shared" si="22"/>
        <v>2.2468642267405081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0.40711000000000003</v>
      </c>
      <c r="D177">
        <v>-3.1940000000000003E-2</v>
      </c>
      <c r="E177">
        <v>-3.5069999999999997E-2</v>
      </c>
      <c r="F177">
        <v>1.71655</v>
      </c>
      <c r="G177">
        <v>2.0474800000000002</v>
      </c>
      <c r="H177" s="21"/>
      <c r="I177" s="17">
        <f t="shared" si="16"/>
        <v>26.902887139107609</v>
      </c>
      <c r="J177" s="16">
        <f t="shared" si="17"/>
        <v>-27.50288713910761</v>
      </c>
      <c r="K177" s="10">
        <v>115</v>
      </c>
      <c r="L177" s="16">
        <v>3072.3425196850344</v>
      </c>
      <c r="M177" s="16">
        <v>1403.8385826771712</v>
      </c>
      <c r="N177" s="16">
        <v>11.657917760279965</v>
      </c>
      <c r="O177" s="16">
        <v>70.370673511293631</v>
      </c>
      <c r="P177" s="16">
        <v>70.513826588815348</v>
      </c>
      <c r="Q177" s="16">
        <v>0.56045740032482838</v>
      </c>
      <c r="R177" s="16">
        <v>0.79481915453688645</v>
      </c>
      <c r="S177" s="16">
        <v>9.9411859390077559</v>
      </c>
      <c r="T177" s="20" t="s">
        <v>125</v>
      </c>
      <c r="U177" s="10">
        <v>8</v>
      </c>
      <c r="V177" s="20" t="s">
        <v>30</v>
      </c>
      <c r="W177" s="10">
        <v>6</v>
      </c>
      <c r="X177" s="20" t="s">
        <v>30</v>
      </c>
      <c r="Y177" s="10">
        <v>6</v>
      </c>
      <c r="Z177" s="20" t="s">
        <v>30</v>
      </c>
      <c r="AA177" s="15">
        <v>6</v>
      </c>
      <c r="AB177" s="11">
        <v>0.91625179539983037</v>
      </c>
      <c r="AC177" s="10">
        <v>25.583727069304686</v>
      </c>
      <c r="AD177" s="19">
        <v>73.500021135295484</v>
      </c>
      <c r="AE177" s="12"/>
      <c r="AF177" s="10"/>
      <c r="AG177" s="10"/>
      <c r="AH177" s="10"/>
      <c r="AI177" s="10"/>
      <c r="AJ177" s="10">
        <v>36.857946398037768</v>
      </c>
      <c r="AK177" s="10">
        <v>40.457037169127979</v>
      </c>
      <c r="AL177" s="10">
        <v>43.153854837946803</v>
      </c>
      <c r="AM177" s="10">
        <v>36.288536994161149</v>
      </c>
      <c r="AN177" s="10">
        <v>17.592668377823408</v>
      </c>
      <c r="AO177" s="10">
        <v>10.402492537244965</v>
      </c>
      <c r="AP177" s="10">
        <v>17.628456647203837</v>
      </c>
      <c r="AQ177" s="10">
        <v>121.03</v>
      </c>
      <c r="AR177" s="10">
        <v>18.043374518106159</v>
      </c>
      <c r="AS177" s="10">
        <v>9.509650101965601</v>
      </c>
      <c r="AT177" s="10">
        <v>3.2778920531919877</v>
      </c>
      <c r="AU177" s="10">
        <v>0.7586060385945278</v>
      </c>
      <c r="AV177" s="16">
        <v>0.34052726040112774</v>
      </c>
      <c r="AW177" s="19">
        <v>176.28456647203836</v>
      </c>
      <c r="AX177" s="1" t="s">
        <v>120</v>
      </c>
      <c r="AY177" s="23">
        <v>27.5028871391076</v>
      </c>
      <c r="AZ177" s="18">
        <v>0</v>
      </c>
      <c r="BA177" s="18">
        <v>0</v>
      </c>
      <c r="BB177" s="18">
        <v>100</v>
      </c>
      <c r="BC177" s="18">
        <v>0</v>
      </c>
      <c r="BD177" s="18">
        <v>0</v>
      </c>
      <c r="BE177" s="18">
        <v>100</v>
      </c>
      <c r="BF177" s="24">
        <v>0.91625179539983037</v>
      </c>
      <c r="BG177" s="24">
        <v>25.583727069304686</v>
      </c>
      <c r="BH177" s="24">
        <v>73.500021135295484</v>
      </c>
      <c r="BI177" s="21"/>
      <c r="BJ177" s="25">
        <f t="shared" ca="1" si="18"/>
        <v>0.61299030848164771</v>
      </c>
      <c r="BK177" s="24">
        <f t="shared" ca="1" si="19"/>
        <v>83.779792916469162</v>
      </c>
      <c r="BL177" s="23">
        <f t="shared" si="20"/>
        <v>0.81252022506688237</v>
      </c>
      <c r="BM177" s="23">
        <f t="shared" ca="1" si="21"/>
        <v>1.9155425742584142</v>
      </c>
      <c r="BN177" s="22">
        <f t="shared" si="22"/>
        <v>1.9919121846835581</v>
      </c>
      <c r="BO177" s="21"/>
      <c r="BP177" s="2"/>
    </row>
    <row r="178" spans="1:68" x14ac:dyDescent="0.2">
      <c r="A178">
        <v>8.25</v>
      </c>
      <c r="B178">
        <v>2.11</v>
      </c>
      <c r="C178">
        <v>0.45501000000000003</v>
      </c>
      <c r="D178">
        <v>-3.8899999999999998E-3</v>
      </c>
      <c r="E178">
        <v>-3.5729999999999998E-2</v>
      </c>
      <c r="F178">
        <v>1.7141</v>
      </c>
      <c r="G178">
        <v>2.0449000000000002</v>
      </c>
      <c r="H178" s="21"/>
      <c r="I178" s="17">
        <f t="shared" si="16"/>
        <v>27.066929133858267</v>
      </c>
      <c r="J178" s="16">
        <f t="shared" si="17"/>
        <v>-27.666929133858268</v>
      </c>
      <c r="K178" s="10">
        <v>115</v>
      </c>
      <c r="L178" s="16">
        <v>3091.20734908136</v>
      </c>
      <c r="M178" s="16">
        <v>1412.4671916010559</v>
      </c>
      <c r="N178" s="16">
        <v>11.729002624671915</v>
      </c>
      <c r="O178" s="16">
        <v>83.063681724845992</v>
      </c>
      <c r="P178" s="16">
        <v>83.204292939812845</v>
      </c>
      <c r="Q178" s="16">
        <v>0.75990969770000516</v>
      </c>
      <c r="R178" s="16">
        <v>0.91330587743795622</v>
      </c>
      <c r="S178" s="16">
        <v>9.764667706031025</v>
      </c>
      <c r="T178" s="20" t="s">
        <v>125</v>
      </c>
      <c r="U178" s="10">
        <v>8</v>
      </c>
      <c r="V178" s="20" t="s">
        <v>30</v>
      </c>
      <c r="W178" s="10">
        <v>6</v>
      </c>
      <c r="X178" s="20" t="s">
        <v>30</v>
      </c>
      <c r="Y178" s="10">
        <v>6</v>
      </c>
      <c r="Z178" s="20" t="s">
        <v>30</v>
      </c>
      <c r="AA178" s="15">
        <v>6</v>
      </c>
      <c r="AB178" s="11">
        <v>0.86879163103957069</v>
      </c>
      <c r="AC178" s="10">
        <v>24.16443343824335</v>
      </c>
      <c r="AD178" s="19">
        <v>74.966774930717079</v>
      </c>
      <c r="AE178" s="12"/>
      <c r="AF178" s="10"/>
      <c r="AG178" s="10"/>
      <c r="AH178" s="10"/>
      <c r="AI178" s="10"/>
      <c r="AJ178" s="10">
        <v>37.828836617253636</v>
      </c>
      <c r="AK178" s="10">
        <v>41.310354735584504</v>
      </c>
      <c r="AL178" s="10">
        <v>44.128257721804154</v>
      </c>
      <c r="AM178" s="10">
        <v>37.240321970485965</v>
      </c>
      <c r="AN178" s="10">
        <v>20.765920431211498</v>
      </c>
      <c r="AO178" s="10">
        <v>12.509873585853887</v>
      </c>
      <c r="AP178" s="10">
        <v>20.801073234953211</v>
      </c>
      <c r="AQ178" s="10">
        <v>121.03</v>
      </c>
      <c r="AR178" s="10">
        <v>23.632866194253662</v>
      </c>
      <c r="AS178" s="10">
        <v>14.965324635267848</v>
      </c>
      <c r="AT178" s="10">
        <v>3.7617935655650836</v>
      </c>
      <c r="AU178" s="10">
        <v>0.81497275007432834</v>
      </c>
      <c r="AV178" s="16">
        <v>0.4224797557573125</v>
      </c>
      <c r="AW178" s="19">
        <v>208.01073234953211</v>
      </c>
      <c r="AX178" s="1" t="s">
        <v>120</v>
      </c>
      <c r="AY178" s="23">
        <v>27.6669291338583</v>
      </c>
      <c r="AZ178" s="18">
        <v>0</v>
      </c>
      <c r="BA178" s="18">
        <v>0</v>
      </c>
      <c r="BB178" s="18">
        <v>100</v>
      </c>
      <c r="BC178" s="18">
        <v>0</v>
      </c>
      <c r="BD178" s="18">
        <v>0</v>
      </c>
      <c r="BE178" s="18">
        <v>100</v>
      </c>
      <c r="BF178" s="24">
        <v>0.86879163103957069</v>
      </c>
      <c r="BG178" s="24">
        <v>24.16443343824335</v>
      </c>
      <c r="BH178" s="24">
        <v>74.966774930717079</v>
      </c>
      <c r="BI178" s="21"/>
      <c r="BJ178" s="25">
        <f t="shared" ca="1" si="18"/>
        <v>0.60558730059318622</v>
      </c>
      <c r="BK178" s="24">
        <f t="shared" ca="1" si="19"/>
        <v>98.513646956596759</v>
      </c>
      <c r="BL178" s="23">
        <f t="shared" si="20"/>
        <v>0.93059257323051325</v>
      </c>
      <c r="BM178" s="23">
        <f t="shared" ca="1" si="21"/>
        <v>1.8955770188616283</v>
      </c>
      <c r="BN178" s="22">
        <f t="shared" si="22"/>
        <v>1.9684979485932714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0.47460000000000002</v>
      </c>
      <c r="D179">
        <v>1.7649999999999999E-2</v>
      </c>
      <c r="E179">
        <v>-3.6200000000000003E-2</v>
      </c>
      <c r="F179">
        <v>1.7171000000000001</v>
      </c>
      <c r="G179">
        <v>2.0486</v>
      </c>
      <c r="H179" s="21"/>
      <c r="I179" s="17">
        <f t="shared" si="16"/>
        <v>27.230971128608925</v>
      </c>
      <c r="J179" s="16">
        <f t="shared" si="17"/>
        <v>-27.830971128608926</v>
      </c>
      <c r="K179" s="10">
        <v>115</v>
      </c>
      <c r="L179" s="16">
        <v>3110.0721784776856</v>
      </c>
      <c r="M179" s="16">
        <v>1421.0958005249406</v>
      </c>
      <c r="N179" s="16">
        <v>11.800087489063866</v>
      </c>
      <c r="O179" s="16">
        <v>88.254830595482531</v>
      </c>
      <c r="P179" s="16">
        <v>88.393631696205759</v>
      </c>
      <c r="Q179" s="16">
        <v>0.91307199664693239</v>
      </c>
      <c r="R179" s="16">
        <v>1.0329612881898658</v>
      </c>
      <c r="S179" s="16">
        <v>9.6389653280021381</v>
      </c>
      <c r="T179" s="20" t="s">
        <v>125</v>
      </c>
      <c r="U179" s="10">
        <v>8</v>
      </c>
      <c r="V179" s="20" t="s">
        <v>30</v>
      </c>
      <c r="W179" s="10">
        <v>6</v>
      </c>
      <c r="X179" s="20" t="s">
        <v>30</v>
      </c>
      <c r="Y179" s="10">
        <v>6</v>
      </c>
      <c r="Z179" s="20" t="s">
        <v>30</v>
      </c>
      <c r="AA179" s="15">
        <v>6</v>
      </c>
      <c r="AB179" s="11">
        <v>0.88826075904476909</v>
      </c>
      <c r="AC179" s="10">
        <v>24.764855135203845</v>
      </c>
      <c r="AD179" s="19">
        <v>74.346884105751386</v>
      </c>
      <c r="AE179" s="12"/>
      <c r="AF179" s="10"/>
      <c r="AG179" s="10"/>
      <c r="AH179" s="10"/>
      <c r="AI179" s="10"/>
      <c r="AJ179" s="10">
        <v>38.154451005294625</v>
      </c>
      <c r="AK179" s="10">
        <v>41.596558536453642</v>
      </c>
      <c r="AL179" s="10">
        <v>44.453618405308482</v>
      </c>
      <c r="AM179" s="10">
        <v>37.62952237721543</v>
      </c>
      <c r="AN179" s="10">
        <v>22.063707648870633</v>
      </c>
      <c r="AO179" s="10">
        <v>13.505142397790609</v>
      </c>
      <c r="AP179" s="10">
        <v>22.09840792405144</v>
      </c>
      <c r="AQ179" s="10">
        <v>121.03</v>
      </c>
      <c r="AR179" s="10">
        <v>25.60276054379419</v>
      </c>
      <c r="AS179" s="10">
        <v>16.886724966196056</v>
      </c>
      <c r="AT179" s="10">
        <v>3.9329487080677095</v>
      </c>
      <c r="AU179" s="10">
        <v>0.83428613318990685</v>
      </c>
      <c r="AV179" s="16">
        <v>0.4654078900555188</v>
      </c>
      <c r="AW179" s="19">
        <v>220.9840792405144</v>
      </c>
      <c r="AX179" s="1" t="s">
        <v>120</v>
      </c>
      <c r="AY179" s="23">
        <v>27.830971128608901</v>
      </c>
      <c r="AZ179" s="18">
        <v>0</v>
      </c>
      <c r="BA179" s="18">
        <v>0</v>
      </c>
      <c r="BB179" s="18">
        <v>100</v>
      </c>
      <c r="BC179" s="18">
        <v>0</v>
      </c>
      <c r="BD179" s="18">
        <v>0</v>
      </c>
      <c r="BE179" s="18">
        <v>100</v>
      </c>
      <c r="BF179" s="24">
        <v>0.88826075904476909</v>
      </c>
      <c r="BG179" s="24">
        <v>24.764855135203845</v>
      </c>
      <c r="BH179" s="24">
        <v>74.346884105751386</v>
      </c>
      <c r="BI179" s="21"/>
      <c r="BJ179" s="25">
        <f t="shared" ca="1" si="18"/>
        <v>0.61106052107744246</v>
      </c>
      <c r="BK179" s="24">
        <f t="shared" ca="1" si="19"/>
        <v>104.60580349345501</v>
      </c>
      <c r="BL179" s="23">
        <f t="shared" si="20"/>
        <v>1.0514587324506179</v>
      </c>
      <c r="BM179" s="23">
        <f t="shared" ca="1" si="21"/>
        <v>1.9094073384588528</v>
      </c>
      <c r="BN179" s="22">
        <f t="shared" si="22"/>
        <v>1.9804059755925001</v>
      </c>
      <c r="BO179" s="21"/>
      <c r="BP179" s="2"/>
    </row>
    <row r="180" spans="1:68" x14ac:dyDescent="0.2">
      <c r="A180">
        <v>8.35</v>
      </c>
      <c r="B180">
        <v>0.28999999999999998</v>
      </c>
      <c r="C180">
        <v>0.47410000000000002</v>
      </c>
      <c r="D180">
        <v>1.312E-2</v>
      </c>
      <c r="E180">
        <v>-3.6179999999999997E-2</v>
      </c>
      <c r="F180">
        <v>1.7136800000000001</v>
      </c>
      <c r="G180">
        <v>2.0451999999999999</v>
      </c>
      <c r="H180" s="21"/>
      <c r="I180" s="17">
        <f t="shared" si="16"/>
        <v>27.395013123359579</v>
      </c>
      <c r="J180" s="16">
        <f t="shared" si="17"/>
        <v>-27.99501312335958</v>
      </c>
      <c r="K180" s="10">
        <v>115</v>
      </c>
      <c r="L180" s="16">
        <v>3128.9370078740108</v>
      </c>
      <c r="M180" s="16">
        <v>1429.7244094488251</v>
      </c>
      <c r="N180" s="16">
        <v>11.871172353455817</v>
      </c>
      <c r="O180" s="16">
        <v>88.122335728952763</v>
      </c>
      <c r="P180" s="16">
        <v>88.26121385581402</v>
      </c>
      <c r="Q180" s="16">
        <v>0.88086098391575396</v>
      </c>
      <c r="R180" s="16">
        <v>0.99801594090327495</v>
      </c>
      <c r="S180" s="16">
        <v>9.6443143653650711</v>
      </c>
      <c r="T180" s="20" t="s">
        <v>125</v>
      </c>
      <c r="U180" s="10">
        <v>8</v>
      </c>
      <c r="V180" s="20" t="s">
        <v>30</v>
      </c>
      <c r="W180" s="10">
        <v>6</v>
      </c>
      <c r="X180" s="20" t="s">
        <v>30</v>
      </c>
      <c r="Y180" s="10">
        <v>6</v>
      </c>
      <c r="Z180" s="20" t="s">
        <v>30</v>
      </c>
      <c r="AA180" s="15">
        <v>6</v>
      </c>
      <c r="AB180" s="11">
        <v>0.87299118081973859</v>
      </c>
      <c r="AC180" s="10">
        <v>24.296080003987441</v>
      </c>
      <c r="AD180" s="19">
        <v>74.83092881519282</v>
      </c>
      <c r="AE180" s="12"/>
      <c r="AF180" s="10"/>
      <c r="AG180" s="10"/>
      <c r="AH180" s="10"/>
      <c r="AI180" s="10"/>
      <c r="AJ180" s="10">
        <v>38.109208314553676</v>
      </c>
      <c r="AK180" s="10">
        <v>41.556790832856407</v>
      </c>
      <c r="AL180" s="10">
        <v>44.408453807629016</v>
      </c>
      <c r="AM180" s="10">
        <v>37.619591039186048</v>
      </c>
      <c r="AN180" s="10">
        <v>22.030583932238191</v>
      </c>
      <c r="AO180" s="10">
        <v>13.427063416265685</v>
      </c>
      <c r="AP180" s="10">
        <v>22.065303463953505</v>
      </c>
      <c r="AQ180" s="10">
        <v>121.03</v>
      </c>
      <c r="AR180" s="10">
        <v>25.435427956279327</v>
      </c>
      <c r="AS180" s="10">
        <v>16.721283306177863</v>
      </c>
      <c r="AT180" s="10">
        <v>3.9025470454413327</v>
      </c>
      <c r="AU180" s="10">
        <v>0.83069380799058024</v>
      </c>
      <c r="AV180" s="16">
        <v>0.46259005162682582</v>
      </c>
      <c r="AW180" s="19">
        <v>220.65303463953506</v>
      </c>
      <c r="AX180" s="1" t="s">
        <v>120</v>
      </c>
      <c r="AY180" s="23">
        <v>27.995013123359598</v>
      </c>
      <c r="AZ180" s="18">
        <v>0</v>
      </c>
      <c r="BA180" s="18">
        <v>0</v>
      </c>
      <c r="BB180" s="18">
        <v>100</v>
      </c>
      <c r="BC180" s="18">
        <v>0</v>
      </c>
      <c r="BD180" s="18">
        <v>0</v>
      </c>
      <c r="BE180" s="18">
        <v>100</v>
      </c>
      <c r="BF180" s="24">
        <v>0.87299118081973859</v>
      </c>
      <c r="BG180" s="24">
        <v>24.296080003987441</v>
      </c>
      <c r="BH180" s="24">
        <v>74.83092881519282</v>
      </c>
      <c r="BI180" s="21"/>
      <c r="BJ180" s="25">
        <f t="shared" ca="1" si="18"/>
        <v>0.60839507894169831</v>
      </c>
      <c r="BK180" s="24">
        <f t="shared" ca="1" si="19"/>
        <v>103.94014204682242</v>
      </c>
      <c r="BL180" s="23">
        <f t="shared" si="20"/>
        <v>1.0160254347964204</v>
      </c>
      <c r="BM180" s="23">
        <f t="shared" ca="1" si="21"/>
        <v>1.9018763388434774</v>
      </c>
      <c r="BN180" s="22">
        <f t="shared" si="22"/>
        <v>1.9716383823301238</v>
      </c>
      <c r="BO180" s="21"/>
      <c r="BP180" s="2"/>
    </row>
    <row r="181" spans="1:68" x14ac:dyDescent="0.2">
      <c r="A181">
        <v>8.4</v>
      </c>
      <c r="B181">
        <v>2.0699999999999998</v>
      </c>
      <c r="C181">
        <v>0.44851999999999997</v>
      </c>
      <c r="D181">
        <v>1.52E-2</v>
      </c>
      <c r="E181">
        <v>-3.6060000000000002E-2</v>
      </c>
      <c r="F181">
        <v>1.7175</v>
      </c>
      <c r="G181">
        <v>2.0482</v>
      </c>
      <c r="H181" s="21"/>
      <c r="I181" s="17">
        <f t="shared" si="16"/>
        <v>27.559055118110237</v>
      </c>
      <c r="J181" s="16">
        <f t="shared" si="17"/>
        <v>-28.159055118110238</v>
      </c>
      <c r="K181" s="10">
        <v>115</v>
      </c>
      <c r="L181" s="16">
        <v>3147.8018372703364</v>
      </c>
      <c r="M181" s="16">
        <v>1438.3530183727098</v>
      </c>
      <c r="N181" s="16">
        <v>11.94225721784777</v>
      </c>
      <c r="O181" s="16">
        <v>81.343898357289504</v>
      </c>
      <c r="P181" s="16">
        <v>81.483238640978925</v>
      </c>
      <c r="Q181" s="16">
        <v>0.89565102949651576</v>
      </c>
      <c r="R181" s="16">
        <v>1.0991843775906101</v>
      </c>
      <c r="S181" s="16">
        <v>9.6764085895426568</v>
      </c>
      <c r="T181" s="20" t="s">
        <v>125</v>
      </c>
      <c r="U181" s="10">
        <v>8</v>
      </c>
      <c r="V181" s="20" t="s">
        <v>30</v>
      </c>
      <c r="W181" s="10">
        <v>6</v>
      </c>
      <c r="X181" s="20" t="s">
        <v>30</v>
      </c>
      <c r="Y181" s="10">
        <v>6</v>
      </c>
      <c r="Z181" s="20" t="s">
        <v>30</v>
      </c>
      <c r="AA181" s="15">
        <v>6</v>
      </c>
      <c r="AB181" s="11">
        <v>0.979989899036255</v>
      </c>
      <c r="AC181" s="10">
        <v>27.262821861596848</v>
      </c>
      <c r="AD181" s="19">
        <v>71.757188239366897</v>
      </c>
      <c r="AE181" s="12"/>
      <c r="AF181" s="10"/>
      <c r="AG181" s="10"/>
      <c r="AH181" s="10"/>
      <c r="AI181" s="10"/>
      <c r="AJ181" s="10">
        <v>37.592697994847533</v>
      </c>
      <c r="AK181" s="10">
        <v>41.102805492295211</v>
      </c>
      <c r="AL181" s="10">
        <v>43.891854279050094</v>
      </c>
      <c r="AM181" s="10">
        <v>37.111242898073421</v>
      </c>
      <c r="AN181" s="10">
        <v>20.335974589322376</v>
      </c>
      <c r="AO181" s="10">
        <v>12.525718104913171</v>
      </c>
      <c r="AP181" s="10">
        <v>20.370809660244731</v>
      </c>
      <c r="AQ181" s="10">
        <v>121.03</v>
      </c>
      <c r="AR181" s="10">
        <v>22.565201397969961</v>
      </c>
      <c r="AS181" s="10">
        <v>13.916664688476773</v>
      </c>
      <c r="AT181" s="10">
        <v>3.6222440275351033</v>
      </c>
      <c r="AU181" s="10">
        <v>0.79845546196921624</v>
      </c>
      <c r="AV181" s="16">
        <v>0.40551655655562424</v>
      </c>
      <c r="AW181" s="19">
        <v>203.70809660244731</v>
      </c>
      <c r="AX181" s="1" t="s">
        <v>120</v>
      </c>
      <c r="AY181" s="23">
        <v>28.159055118110199</v>
      </c>
      <c r="AZ181" s="18">
        <v>0</v>
      </c>
      <c r="BA181" s="18">
        <v>0</v>
      </c>
      <c r="BB181" s="18">
        <v>100</v>
      </c>
      <c r="BC181" s="18">
        <v>0</v>
      </c>
      <c r="BD181" s="18">
        <v>0</v>
      </c>
      <c r="BE181" s="18">
        <v>100</v>
      </c>
      <c r="BF181" s="24">
        <v>0.979989899036255</v>
      </c>
      <c r="BG181" s="24">
        <v>27.262821861596848</v>
      </c>
      <c r="BH181" s="24">
        <v>71.757188239366897</v>
      </c>
      <c r="BI181" s="21"/>
      <c r="BJ181" s="25">
        <f t="shared" ca="1" si="18"/>
        <v>0.62885652467817665</v>
      </c>
      <c r="BK181" s="24">
        <f t="shared" ca="1" si="19"/>
        <v>96.213354927537722</v>
      </c>
      <c r="BL181" s="23">
        <f t="shared" si="20"/>
        <v>1.1208340039165152</v>
      </c>
      <c r="BM181" s="23">
        <f t="shared" ca="1" si="21"/>
        <v>1.9550458323310482</v>
      </c>
      <c r="BN181" s="22">
        <f t="shared" si="22"/>
        <v>2.0248722539431081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0.38157000000000002</v>
      </c>
      <c r="D182">
        <v>1.0460000000000001E-2</v>
      </c>
      <c r="E182">
        <v>-3.0859999999999999E-2</v>
      </c>
      <c r="F182">
        <v>1.7132499999999999</v>
      </c>
      <c r="G182">
        <v>2.0479500000000002</v>
      </c>
      <c r="H182" s="21"/>
      <c r="I182" s="17">
        <f t="shared" si="16"/>
        <v>27.723097112860888</v>
      </c>
      <c r="J182" s="16">
        <f t="shared" si="17"/>
        <v>-28.323097112860889</v>
      </c>
      <c r="K182" s="10">
        <v>115</v>
      </c>
      <c r="L182" s="16">
        <v>3166.6666666666611</v>
      </c>
      <c r="M182" s="16">
        <v>1446.9816272965941</v>
      </c>
      <c r="N182" s="16">
        <v>12.013342082239719</v>
      </c>
      <c r="O182" s="16">
        <v>63.602835728952776</v>
      </c>
      <c r="P182" s="16">
        <v>63.762202808529004</v>
      </c>
      <c r="Q182" s="16">
        <v>0.8619467910095876</v>
      </c>
      <c r="R182" s="16">
        <v>1.3518146378943658</v>
      </c>
      <c r="S182" s="16">
        <v>11.067158303904788</v>
      </c>
      <c r="T182" s="20" t="s">
        <v>125</v>
      </c>
      <c r="U182" s="10">
        <v>7</v>
      </c>
      <c r="V182" s="20" t="s">
        <v>142</v>
      </c>
      <c r="W182" s="10">
        <v>5</v>
      </c>
      <c r="X182" s="20" t="s">
        <v>142</v>
      </c>
      <c r="Y182" s="10">
        <v>5</v>
      </c>
      <c r="Z182" s="20" t="s">
        <v>121</v>
      </c>
      <c r="AA182" s="15">
        <v>5</v>
      </c>
      <c r="AB182" s="11">
        <v>1.5925315861616838</v>
      </c>
      <c r="AC182" s="10">
        <v>36.563672522364556</v>
      </c>
      <c r="AD182" s="19">
        <v>61.843795891473761</v>
      </c>
      <c r="AE182" s="12"/>
      <c r="AF182" s="10"/>
      <c r="AG182" s="10"/>
      <c r="AH182" s="10"/>
      <c r="AI182" s="10"/>
      <c r="AJ182" s="10">
        <v>36.038627187111217</v>
      </c>
      <c r="AK182" s="10">
        <v>39.736944225555057</v>
      </c>
      <c r="AL182" s="10">
        <v>42.326563830956751</v>
      </c>
      <c r="AM182" s="10">
        <v>35.782165210639675</v>
      </c>
      <c r="AN182" s="10">
        <v>21.200945242984258</v>
      </c>
      <c r="AO182" s="10">
        <v>10.035481229825683</v>
      </c>
      <c r="AP182" s="10">
        <v>15.940550702132251</v>
      </c>
      <c r="AQ182" s="10">
        <v>117.845</v>
      </c>
      <c r="AR182" s="10">
        <v>13.994517631175556</v>
      </c>
      <c r="AS182" s="10">
        <v>5.5459553641116939</v>
      </c>
      <c r="AT182" s="10">
        <v>2.8846350029637633</v>
      </c>
      <c r="AU182" s="10">
        <v>0.71008308790075136</v>
      </c>
      <c r="AV182" s="16">
        <v>0.307401002615807</v>
      </c>
      <c r="AW182" s="19">
        <v>159.40550702132251</v>
      </c>
      <c r="AX182" s="1" t="s">
        <v>120</v>
      </c>
      <c r="AY182" s="23">
        <v>28.3230971128609</v>
      </c>
      <c r="AZ182" s="18">
        <v>0</v>
      </c>
      <c r="BA182" s="18">
        <v>0</v>
      </c>
      <c r="BB182" s="18">
        <v>100</v>
      </c>
      <c r="BC182" s="18">
        <v>0</v>
      </c>
      <c r="BD182" s="18">
        <v>100</v>
      </c>
      <c r="BE182" s="18">
        <v>0</v>
      </c>
      <c r="BF182" s="24">
        <v>1.5925315861616838</v>
      </c>
      <c r="BG182" s="24">
        <v>36.563672522364556</v>
      </c>
      <c r="BH182" s="24">
        <v>61.843795891473761</v>
      </c>
      <c r="BI182" s="21"/>
      <c r="BJ182" s="25">
        <f t="shared" ca="1" si="18"/>
        <v>0.68141287351494861</v>
      </c>
      <c r="BK182" s="24">
        <f t="shared" ca="1" si="19"/>
        <v>76.096528983928266</v>
      </c>
      <c r="BL182" s="23">
        <f t="shared" si="20"/>
        <v>1.3862374763076617</v>
      </c>
      <c r="BM182" s="23">
        <f t="shared" ca="1" si="21"/>
        <v>2.0924539166330383</v>
      </c>
      <c r="BN182" s="22">
        <f t="shared" si="22"/>
        <v>2.1641597705526885</v>
      </c>
      <c r="BO182" s="21"/>
      <c r="BP182" s="2"/>
    </row>
    <row r="183" spans="1:68" x14ac:dyDescent="0.2">
      <c r="A183">
        <v>8.5</v>
      </c>
      <c r="B183">
        <v>0.98</v>
      </c>
      <c r="C183">
        <v>0.34875</v>
      </c>
      <c r="D183">
        <v>-1.528E-2</v>
      </c>
      <c r="E183">
        <v>-2.9899999999999999E-2</v>
      </c>
      <c r="F183">
        <v>1.7135</v>
      </c>
      <c r="G183">
        <v>2.04908</v>
      </c>
      <c r="H183" s="21"/>
      <c r="I183" s="17">
        <f t="shared" si="16"/>
        <v>27.887139107611546</v>
      </c>
      <c r="J183" s="16">
        <f t="shared" si="17"/>
        <v>-28.487139107611547</v>
      </c>
      <c r="K183" s="10">
        <v>115</v>
      </c>
      <c r="L183" s="16">
        <v>3185.5314960629867</v>
      </c>
      <c r="M183" s="16">
        <v>1455.6102362204788</v>
      </c>
      <c r="N183" s="16">
        <v>12.08442694663167</v>
      </c>
      <c r="O183" s="16">
        <v>54.905872689938391</v>
      </c>
      <c r="P183" s="16">
        <v>55.068937024139878</v>
      </c>
      <c r="Q183" s="16">
        <v>0.6789199769476606</v>
      </c>
      <c r="R183" s="16">
        <v>1.232854697467741</v>
      </c>
      <c r="S183" s="16">
        <v>11.323912097325488</v>
      </c>
      <c r="T183" s="20" t="s">
        <v>125</v>
      </c>
      <c r="U183" s="10">
        <v>7</v>
      </c>
      <c r="V183" s="20" t="s">
        <v>142</v>
      </c>
      <c r="W183" s="10">
        <v>5</v>
      </c>
      <c r="X183" s="20" t="s">
        <v>142</v>
      </c>
      <c r="Y183" s="10">
        <v>5</v>
      </c>
      <c r="Z183" s="20" t="s">
        <v>121</v>
      </c>
      <c r="AA183" s="15">
        <v>5</v>
      </c>
      <c r="AB183" s="11">
        <v>1.7352722871328154</v>
      </c>
      <c r="AC183" s="10">
        <v>37.920040425795989</v>
      </c>
      <c r="AD183" s="19">
        <v>60.344687287071196</v>
      </c>
      <c r="AE183" s="12"/>
      <c r="AF183" s="10"/>
      <c r="AG183" s="10"/>
      <c r="AH183" s="10"/>
      <c r="AI183" s="10"/>
      <c r="AJ183" s="10">
        <v>35.064063359821411</v>
      </c>
      <c r="AK183" s="10">
        <v>38.88032006949981</v>
      </c>
      <c r="AL183" s="10">
        <v>41.336502629550182</v>
      </c>
      <c r="AM183" s="10">
        <v>35.130170276810489</v>
      </c>
      <c r="AN183" s="10">
        <v>18.301957563312797</v>
      </c>
      <c r="AO183" s="10">
        <v>8.5650153214553644</v>
      </c>
      <c r="AP183" s="10">
        <v>13.767234256034969</v>
      </c>
      <c r="AQ183" s="10">
        <v>117.845</v>
      </c>
      <c r="AR183" s="10">
        <v>8.8266549737447288</v>
      </c>
      <c r="AS183" s="10">
        <v>0.49787812250571167</v>
      </c>
      <c r="AT183" s="10">
        <v>2.4845113678554509</v>
      </c>
      <c r="AU183" s="10">
        <v>0.65915737153358189</v>
      </c>
      <c r="AV183" s="16">
        <v>0.26841985142978236</v>
      </c>
      <c r="AW183" s="19">
        <v>137.6723425603497</v>
      </c>
      <c r="AX183" s="1" t="s">
        <v>120</v>
      </c>
      <c r="AY183" s="23">
        <v>28.487139107611501</v>
      </c>
      <c r="AZ183" s="18">
        <v>0</v>
      </c>
      <c r="BA183" s="18">
        <v>0</v>
      </c>
      <c r="BB183" s="18">
        <v>100</v>
      </c>
      <c r="BC183" s="18">
        <v>0</v>
      </c>
      <c r="BD183" s="18">
        <v>100</v>
      </c>
      <c r="BE183" s="18">
        <v>0</v>
      </c>
      <c r="BF183" s="24">
        <v>1.7352722871328154</v>
      </c>
      <c r="BG183" s="24">
        <v>37.920040425795989</v>
      </c>
      <c r="BH183" s="24">
        <v>60.344687287071196</v>
      </c>
      <c r="BI183" s="21"/>
      <c r="BJ183" s="25">
        <f t="shared" ca="1" si="18"/>
        <v>0.69158181494337201</v>
      </c>
      <c r="BK183" s="24">
        <f t="shared" ca="1" si="19"/>
        <v>65.430970268921087</v>
      </c>
      <c r="BL183" s="23">
        <f t="shared" si="20"/>
        <v>1.2695747671280697</v>
      </c>
      <c r="BM183" s="23">
        <f t="shared" ca="1" si="21"/>
        <v>2.1186089631178402</v>
      </c>
      <c r="BN183" s="22">
        <f t="shared" si="22"/>
        <v>2.1900699642515717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0.35103000000000001</v>
      </c>
      <c r="D184">
        <v>-2.9190000000000001E-2</v>
      </c>
      <c r="E184">
        <v>-2.6769999999999999E-2</v>
      </c>
      <c r="F184">
        <v>1.71648</v>
      </c>
      <c r="G184">
        <v>2.0525000000000002</v>
      </c>
      <c r="H184" s="21"/>
      <c r="I184" s="17">
        <f t="shared" si="16"/>
        <v>28.051181102362207</v>
      </c>
      <c r="J184" s="16">
        <f t="shared" si="17"/>
        <v>-28.651181102362209</v>
      </c>
      <c r="K184" s="10">
        <v>115</v>
      </c>
      <c r="L184" s="16">
        <v>3204.3963254593127</v>
      </c>
      <c r="M184" s="16">
        <v>1464.2388451443635</v>
      </c>
      <c r="N184" s="16">
        <v>12.155511811023622</v>
      </c>
      <c r="O184" s="16">
        <v>55.510049281314167</v>
      </c>
      <c r="P184" s="16">
        <v>55.685168206116757</v>
      </c>
      <c r="Q184" s="16">
        <v>0.58001154712631631</v>
      </c>
      <c r="R184" s="16">
        <v>1.0415907248038172</v>
      </c>
      <c r="S184" s="16">
        <v>12.16103644462423</v>
      </c>
      <c r="T184" s="20" t="s">
        <v>125</v>
      </c>
      <c r="U184" s="10">
        <v>7</v>
      </c>
      <c r="V184" s="20" t="s">
        <v>142</v>
      </c>
      <c r="W184" s="10">
        <v>5</v>
      </c>
      <c r="X184" s="20" t="s">
        <v>142</v>
      </c>
      <c r="Y184" s="10">
        <v>5</v>
      </c>
      <c r="Z184" s="20" t="s">
        <v>30</v>
      </c>
      <c r="AA184" s="15">
        <v>6</v>
      </c>
      <c r="AB184" s="11">
        <v>1.4052507270653365</v>
      </c>
      <c r="AC184" s="10">
        <v>34.483058673276034</v>
      </c>
      <c r="AD184" s="19">
        <v>64.11169059965863</v>
      </c>
      <c r="AE184" s="12"/>
      <c r="AF184" s="10"/>
      <c r="AG184" s="10"/>
      <c r="AH184" s="10"/>
      <c r="AI184" s="10"/>
      <c r="AJ184" s="10">
        <v>35.096228249545447</v>
      </c>
      <c r="AK184" s="10">
        <v>38.90859504158113</v>
      </c>
      <c r="AL184" s="10">
        <v>41.36928375876024</v>
      </c>
      <c r="AM184" s="10">
        <v>35.176387615458758</v>
      </c>
      <c r="AN184" s="10">
        <v>18.503349760438056</v>
      </c>
      <c r="AO184" s="10">
        <v>8.4801676550621767</v>
      </c>
      <c r="AP184" s="10">
        <v>13.921292051529189</v>
      </c>
      <c r="AQ184" s="10">
        <v>117.845</v>
      </c>
      <c r="AR184" s="10">
        <v>9.0974962402985344</v>
      </c>
      <c r="AS184" s="10">
        <v>0.76033186366992722</v>
      </c>
      <c r="AT184" s="10">
        <v>2.4934478516354917</v>
      </c>
      <c r="AU184" s="10">
        <v>0.6601946737534603</v>
      </c>
      <c r="AV184" s="16">
        <v>0.2709885895397483</v>
      </c>
      <c r="AW184" s="19">
        <v>139.2129205152919</v>
      </c>
      <c r="AX184" s="1" t="s">
        <v>120</v>
      </c>
      <c r="AY184" s="23">
        <v>28.651181102362202</v>
      </c>
      <c r="AZ184" s="18">
        <v>0</v>
      </c>
      <c r="BA184" s="18">
        <v>0</v>
      </c>
      <c r="BB184" s="18">
        <v>100</v>
      </c>
      <c r="BC184" s="18">
        <v>0</v>
      </c>
      <c r="BD184" s="18">
        <v>0</v>
      </c>
      <c r="BE184" s="18">
        <v>100</v>
      </c>
      <c r="BF184" s="24">
        <v>1.4052507270653365</v>
      </c>
      <c r="BG184" s="24">
        <v>34.483058673276034</v>
      </c>
      <c r="BH184" s="24">
        <v>64.11169059965863</v>
      </c>
      <c r="BI184" s="21"/>
      <c r="BJ184" s="25">
        <f t="shared" ca="1" si="18"/>
        <v>0.67452579388072109</v>
      </c>
      <c r="BK184" s="24">
        <f t="shared" ca="1" si="19"/>
        <v>65.48881155971128</v>
      </c>
      <c r="BL184" s="23">
        <f t="shared" si="20"/>
        <v>1.0724476608089613</v>
      </c>
      <c r="BM184" s="23">
        <f t="shared" ca="1" si="21"/>
        <v>2.0733074151378803</v>
      </c>
      <c r="BN184" s="22">
        <f t="shared" si="22"/>
        <v>2.1430997321757035</v>
      </c>
      <c r="BO184" s="21"/>
      <c r="BP184" s="2"/>
    </row>
    <row r="185" spans="1:68" x14ac:dyDescent="0.2">
      <c r="A185">
        <v>8.6</v>
      </c>
      <c r="B185">
        <v>2.0699999999999998</v>
      </c>
      <c r="C185">
        <v>0.38129000000000002</v>
      </c>
      <c r="D185">
        <v>-2.7890000000000002E-2</v>
      </c>
      <c r="E185">
        <v>-3.2460000000000003E-2</v>
      </c>
      <c r="F185">
        <v>1.71275</v>
      </c>
      <c r="G185">
        <v>2.0488300000000002</v>
      </c>
      <c r="H185" s="21"/>
      <c r="I185" s="17">
        <f t="shared" si="16"/>
        <v>28.215223097112858</v>
      </c>
      <c r="J185" s="16">
        <f t="shared" si="17"/>
        <v>-28.81522309711286</v>
      </c>
      <c r="K185" s="10">
        <v>115</v>
      </c>
      <c r="L185" s="16">
        <v>3223.2611548556374</v>
      </c>
      <c r="M185" s="16">
        <v>1472.8674540682478</v>
      </c>
      <c r="N185" s="16">
        <v>12.226596675415571</v>
      </c>
      <c r="O185" s="16">
        <v>63.528638603696102</v>
      </c>
      <c r="P185" s="16">
        <v>63.681843592230237</v>
      </c>
      <c r="Q185" s="16">
        <v>0.58925532561429239</v>
      </c>
      <c r="R185" s="16">
        <v>0.92531134837652051</v>
      </c>
      <c r="S185" s="16">
        <v>10.639235314870284</v>
      </c>
      <c r="T185" s="20" t="s">
        <v>125</v>
      </c>
      <c r="U185" s="10">
        <v>8</v>
      </c>
      <c r="V185" s="20" t="s">
        <v>142</v>
      </c>
      <c r="W185" s="10">
        <v>5</v>
      </c>
      <c r="X185" s="20" t="s">
        <v>30</v>
      </c>
      <c r="Y185" s="10">
        <v>6</v>
      </c>
      <c r="Z185" s="20" t="s">
        <v>30</v>
      </c>
      <c r="AA185" s="15">
        <v>6</v>
      </c>
      <c r="AB185" s="11">
        <v>1.0883310118572496</v>
      </c>
      <c r="AC185" s="10">
        <v>29.629529732691054</v>
      </c>
      <c r="AD185" s="19">
        <v>69.282139255451696</v>
      </c>
      <c r="AE185" s="12"/>
      <c r="AF185" s="10"/>
      <c r="AG185" s="10"/>
      <c r="AH185" s="10"/>
      <c r="AI185" s="10"/>
      <c r="AJ185" s="10">
        <v>35.91875873998346</v>
      </c>
      <c r="AK185" s="10">
        <v>39.631589116820436</v>
      </c>
      <c r="AL185" s="10">
        <v>42.205142613651844</v>
      </c>
      <c r="AM185" s="10">
        <v>35.776138269417267</v>
      </c>
      <c r="AN185" s="10">
        <v>15.882159650924025</v>
      </c>
      <c r="AO185" s="10">
        <v>9.5595008803886952</v>
      </c>
      <c r="AP185" s="10">
        <v>15.920460898057559</v>
      </c>
      <c r="AQ185" s="10">
        <v>121.03</v>
      </c>
      <c r="AR185" s="10">
        <v>13.61237197012948</v>
      </c>
      <c r="AS185" s="10">
        <v>5.1668041775712368</v>
      </c>
      <c r="AT185" s="10">
        <v>2.8208207727423709</v>
      </c>
      <c r="AU185" s="10">
        <v>0.70171614529951809</v>
      </c>
      <c r="AV185" s="16">
        <v>0.30623471908913702</v>
      </c>
      <c r="AW185" s="19">
        <v>159.20460898057559</v>
      </c>
      <c r="AX185" s="1" t="s">
        <v>120</v>
      </c>
      <c r="AY185" s="23">
        <v>28.815223097112899</v>
      </c>
      <c r="AZ185" s="18">
        <v>0</v>
      </c>
      <c r="BA185" s="18">
        <v>0</v>
      </c>
      <c r="BB185" s="18">
        <v>100</v>
      </c>
      <c r="BC185" s="18">
        <v>0</v>
      </c>
      <c r="BD185" s="18">
        <v>0</v>
      </c>
      <c r="BE185" s="18">
        <v>100</v>
      </c>
      <c r="BF185" s="24">
        <v>1.0883310118572496</v>
      </c>
      <c r="BG185" s="24">
        <v>29.629529732691054</v>
      </c>
      <c r="BH185" s="24">
        <v>69.282139255451696</v>
      </c>
      <c r="BI185" s="21"/>
      <c r="BJ185" s="25">
        <f t="shared" ca="1" si="18"/>
        <v>0.64627137086376685</v>
      </c>
      <c r="BK185" s="24">
        <f t="shared" ca="1" si="19"/>
        <v>74.096813545324977</v>
      </c>
      <c r="BL185" s="23">
        <f t="shared" si="20"/>
        <v>0.94933672206629538</v>
      </c>
      <c r="BM185" s="23">
        <f t="shared" ca="1" si="21"/>
        <v>1.9986137360442631</v>
      </c>
      <c r="BN185" s="22">
        <f t="shared" si="22"/>
        <v>2.0658513068527786</v>
      </c>
      <c r="BO185" s="21"/>
      <c r="BP185" s="2"/>
    </row>
    <row r="186" spans="1:68" x14ac:dyDescent="0.2">
      <c r="A186">
        <v>8.65</v>
      </c>
      <c r="B186">
        <v>2.11</v>
      </c>
      <c r="C186">
        <v>0.40024999999999999</v>
      </c>
      <c r="D186">
        <v>-32768</v>
      </c>
      <c r="E186">
        <v>-3.3300000000000003E-2</v>
      </c>
      <c r="F186">
        <v>1.71515</v>
      </c>
      <c r="G186">
        <v>2.05063</v>
      </c>
      <c r="H186" s="21"/>
      <c r="I186" s="17"/>
      <c r="J186" s="16"/>
      <c r="K186" s="10"/>
      <c r="L186" s="16"/>
      <c r="M186" s="16"/>
      <c r="N186" s="16"/>
      <c r="O186" s="16"/>
      <c r="P186" s="16"/>
      <c r="Q186" s="16"/>
      <c r="R186" s="16"/>
      <c r="S186" s="16"/>
      <c r="T186" s="20"/>
      <c r="U186" s="10"/>
      <c r="V186" s="20"/>
      <c r="W186" s="10"/>
      <c r="X186" s="20"/>
      <c r="Y186" s="10"/>
      <c r="Z186" s="20"/>
      <c r="AA186" s="15"/>
      <c r="AB186" s="11"/>
      <c r="AC186" s="10"/>
      <c r="AD186" s="19"/>
      <c r="AE186" s="12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6"/>
      <c r="AW186" s="19"/>
      <c r="AY186" s="23"/>
      <c r="AZ186" s="18"/>
      <c r="BA186" s="18"/>
      <c r="BB186" s="18"/>
      <c r="BC186" s="18"/>
      <c r="BD186" s="18"/>
      <c r="BE186" s="18"/>
      <c r="BF186" s="24"/>
      <c r="BG186" s="24"/>
      <c r="BH186" s="24"/>
      <c r="BI186" s="21"/>
      <c r="BJ186" s="25"/>
      <c r="BK186" s="24"/>
      <c r="BL186" s="23"/>
      <c r="BM186" s="23"/>
      <c r="BN186" s="22"/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0.42193999999999998</v>
      </c>
      <c r="D187">
        <v>-32768</v>
      </c>
      <c r="E187">
        <v>-3.2689999999999997E-2</v>
      </c>
      <c r="F187">
        <v>1.71495</v>
      </c>
      <c r="G187">
        <v>2.0535299999999999</v>
      </c>
      <c r="H187" s="21"/>
      <c r="I187" s="17"/>
      <c r="J187" s="16"/>
      <c r="K187" s="10"/>
      <c r="L187" s="16"/>
      <c r="M187" s="16"/>
      <c r="N187" s="16"/>
      <c r="O187" s="16"/>
      <c r="P187" s="16"/>
      <c r="Q187" s="16"/>
      <c r="R187" s="16"/>
      <c r="S187" s="16"/>
      <c r="T187" s="20"/>
      <c r="U187" s="10"/>
      <c r="V187" s="20"/>
      <c r="W187" s="10"/>
      <c r="X187" s="20"/>
      <c r="Y187" s="10"/>
      <c r="Z187" s="20"/>
      <c r="AA187" s="15"/>
      <c r="AB187" s="11"/>
      <c r="AC187" s="10"/>
      <c r="AD187" s="19"/>
      <c r="AE187" s="12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6"/>
      <c r="AW187" s="19"/>
      <c r="AY187" s="23"/>
      <c r="AZ187" s="18"/>
      <c r="BA187" s="18"/>
      <c r="BB187" s="18"/>
      <c r="BC187" s="18"/>
      <c r="BD187" s="18"/>
      <c r="BE187" s="18"/>
      <c r="BF187" s="24"/>
      <c r="BG187" s="24"/>
      <c r="BH187" s="24"/>
      <c r="BI187" s="21"/>
      <c r="BJ187" s="25"/>
      <c r="BK187" s="24"/>
      <c r="BL187" s="23"/>
      <c r="BM187" s="23"/>
      <c r="BN187" s="22"/>
      <c r="BO187" s="21"/>
      <c r="BP187" s="2"/>
    </row>
    <row r="188" spans="1:68" x14ac:dyDescent="0.2">
      <c r="A188"/>
      <c r="B188"/>
      <c r="C188">
        <v>0.14072000000000001</v>
      </c>
      <c r="D188">
        <v>-0.11389000000000001</v>
      </c>
      <c r="E188">
        <v>-6.9239999999999996E-2</v>
      </c>
      <c r="F188">
        <v>1.9296800000000001</v>
      </c>
      <c r="G188">
        <v>1.9394499999999999</v>
      </c>
      <c r="H188" s="21"/>
      <c r="I188" s="17"/>
      <c r="J188" s="16"/>
      <c r="K188" s="10"/>
      <c r="L188" s="16"/>
      <c r="M188" s="16"/>
      <c r="N188" s="16"/>
      <c r="O188" s="16"/>
      <c r="P188" s="16"/>
      <c r="Q188" s="16"/>
      <c r="R188" s="16"/>
      <c r="S188" s="16"/>
      <c r="T188" s="20"/>
      <c r="U188" s="10"/>
      <c r="V188" s="20"/>
      <c r="W188" s="10"/>
      <c r="X188" s="20"/>
      <c r="Y188" s="10"/>
      <c r="Z188" s="20"/>
      <c r="AA188" s="15"/>
      <c r="AB188" s="11"/>
      <c r="AC188" s="10"/>
      <c r="AD188" s="19"/>
      <c r="AE188" s="12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6"/>
      <c r="AW188" s="19"/>
      <c r="AY188" s="23"/>
      <c r="AZ188" s="18"/>
      <c r="BA188" s="18"/>
      <c r="BB188" s="18"/>
      <c r="BC188" s="18"/>
      <c r="BD188" s="18"/>
      <c r="BE188" s="18"/>
      <c r="BF188" s="24"/>
      <c r="BG188" s="24"/>
      <c r="BH188" s="24"/>
      <c r="BI188" s="21"/>
      <c r="BJ188" s="25"/>
      <c r="BK188" s="24"/>
      <c r="BL188" s="23"/>
      <c r="BM188" s="23"/>
      <c r="BN188" s="22"/>
      <c r="BO188" s="21"/>
      <c r="BP188" s="2"/>
    </row>
    <row r="189" spans="1:68" x14ac:dyDescent="0.2">
      <c r="I189" s="17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20"/>
      <c r="U189" s="10"/>
      <c r="V189" s="20"/>
      <c r="W189" s="10"/>
      <c r="X189" s="20"/>
      <c r="Y189" s="10"/>
      <c r="Z189" s="20"/>
      <c r="AA189" s="15"/>
      <c r="AB189" s="11"/>
      <c r="AC189" s="10"/>
      <c r="AD189" s="19"/>
      <c r="AE189" s="12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6"/>
      <c r="AW189" s="19"/>
      <c r="AY189" s="23"/>
      <c r="AZ189" s="18"/>
      <c r="BA189" s="18"/>
      <c r="BB189" s="18"/>
      <c r="BC189" s="18"/>
      <c r="BD189" s="18"/>
      <c r="BE189" s="18"/>
      <c r="BF189" s="24"/>
      <c r="BG189" s="24"/>
      <c r="BH189" s="24"/>
      <c r="BI189" s="21"/>
      <c r="BJ189" s="25"/>
      <c r="BK189" s="24"/>
      <c r="BL189" s="23"/>
      <c r="BM189" s="23"/>
      <c r="BN189" s="22"/>
      <c r="BP189" s="2"/>
    </row>
    <row r="190" spans="1:68" x14ac:dyDescent="0.2">
      <c r="I190" s="17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20"/>
      <c r="U190" s="10"/>
      <c r="V190" s="20"/>
      <c r="W190" s="10"/>
      <c r="X190" s="20"/>
      <c r="Y190" s="10"/>
      <c r="Z190" s="20"/>
      <c r="AA190" s="15"/>
      <c r="AB190" s="11"/>
      <c r="AC190" s="10"/>
      <c r="AD190" s="19"/>
      <c r="AE190" s="12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6"/>
      <c r="AW190" s="19"/>
      <c r="AY190" s="23"/>
      <c r="AZ190" s="18"/>
      <c r="BA190" s="18"/>
      <c r="BB190" s="18"/>
      <c r="BC190" s="18"/>
      <c r="BD190" s="18"/>
      <c r="BE190" s="18"/>
      <c r="BF190" s="24"/>
      <c r="BG190" s="24"/>
      <c r="BH190" s="24"/>
      <c r="BI190" s="21"/>
      <c r="BJ190" s="25"/>
      <c r="BK190" s="24"/>
      <c r="BL190" s="23"/>
      <c r="BM190" s="23"/>
      <c r="BN190" s="22"/>
      <c r="BP190" s="2"/>
    </row>
    <row r="191" spans="1:68" x14ac:dyDescent="0.2">
      <c r="I191" s="17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20"/>
      <c r="U191" s="10"/>
      <c r="V191" s="20"/>
      <c r="W191" s="10"/>
      <c r="X191" s="20"/>
      <c r="Y191" s="10"/>
      <c r="Z191" s="20"/>
      <c r="AA191" s="15"/>
      <c r="AB191" s="11"/>
      <c r="AC191" s="10"/>
      <c r="AD191" s="19"/>
      <c r="AE191" s="12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6"/>
      <c r="AW191" s="19"/>
      <c r="AY191" s="23"/>
      <c r="AZ191" s="18"/>
      <c r="BA191" s="18"/>
      <c r="BB191" s="18"/>
      <c r="BC191" s="18"/>
      <c r="BD191" s="18"/>
      <c r="BE191" s="18"/>
      <c r="BF191" s="24"/>
      <c r="BG191" s="24"/>
      <c r="BH191" s="24"/>
      <c r="BI191" s="21"/>
      <c r="BJ191" s="25"/>
      <c r="BK191" s="24"/>
      <c r="BL191" s="23"/>
      <c r="BM191" s="23"/>
      <c r="BN191" s="22"/>
      <c r="BP191" s="2"/>
    </row>
    <row r="192" spans="1:68" x14ac:dyDescent="0.2">
      <c r="I192" s="17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20"/>
      <c r="U192" s="10"/>
      <c r="V192" s="20"/>
      <c r="W192" s="10"/>
      <c r="X192" s="20"/>
      <c r="Y192" s="10"/>
      <c r="Z192" s="20"/>
      <c r="AA192" s="15"/>
      <c r="AB192" s="11"/>
      <c r="AC192" s="10"/>
      <c r="AD192" s="19"/>
      <c r="AE192" s="12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6"/>
      <c r="AW192" s="19"/>
      <c r="AY192" s="23"/>
      <c r="AZ192" s="18"/>
      <c r="BA192" s="18"/>
      <c r="BB192" s="18"/>
      <c r="BC192" s="18"/>
      <c r="BD192" s="18"/>
      <c r="BE192" s="18"/>
      <c r="BF192" s="24"/>
      <c r="BG192" s="24"/>
      <c r="BH192" s="24"/>
      <c r="BI192" s="21"/>
      <c r="BJ192" s="25"/>
      <c r="BK192" s="24"/>
      <c r="BL192" s="23"/>
      <c r="BM192" s="23"/>
      <c r="BN192" s="22"/>
      <c r="BP192" s="2"/>
    </row>
    <row r="193" spans="9:68" x14ac:dyDescent="0.2">
      <c r="I193" s="17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20"/>
      <c r="U193" s="10"/>
      <c r="V193" s="20"/>
      <c r="W193" s="10"/>
      <c r="X193" s="20"/>
      <c r="Y193" s="10"/>
      <c r="Z193" s="20"/>
      <c r="AA193" s="15"/>
      <c r="AB193" s="11"/>
      <c r="AC193" s="10"/>
      <c r="AD193" s="19"/>
      <c r="AE193" s="12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6"/>
      <c r="AW193" s="19"/>
      <c r="AY193" s="23"/>
      <c r="AZ193" s="18"/>
      <c r="BA193" s="18"/>
      <c r="BB193" s="18"/>
      <c r="BC193" s="18"/>
      <c r="BD193" s="18"/>
      <c r="BE193" s="18"/>
      <c r="BF193" s="24"/>
      <c r="BG193" s="24"/>
      <c r="BH193" s="24"/>
      <c r="BI193" s="21"/>
      <c r="BJ193" s="25"/>
      <c r="BK193" s="24"/>
      <c r="BL193" s="23"/>
      <c r="BM193" s="23"/>
      <c r="BN193" s="22"/>
      <c r="BP193" s="2"/>
    </row>
    <row r="194" spans="9:68" x14ac:dyDescent="0.2">
      <c r="I194" s="17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20"/>
      <c r="U194" s="10"/>
      <c r="V194" s="20"/>
      <c r="W194" s="10"/>
      <c r="X194" s="20"/>
      <c r="Y194" s="10"/>
      <c r="Z194" s="20"/>
      <c r="AA194" s="15"/>
      <c r="AB194" s="11"/>
      <c r="AC194" s="10"/>
      <c r="AD194" s="19"/>
      <c r="AE194" s="12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6"/>
      <c r="AW194" s="19"/>
      <c r="AY194" s="23"/>
      <c r="AZ194" s="18"/>
      <c r="BA194" s="18"/>
      <c r="BB194" s="18"/>
      <c r="BC194" s="18"/>
      <c r="BD194" s="18"/>
      <c r="BE194" s="18"/>
      <c r="BF194" s="24"/>
      <c r="BG194" s="24"/>
      <c r="BH194" s="24"/>
      <c r="BI194" s="21"/>
      <c r="BJ194" s="25"/>
      <c r="BK194" s="24"/>
      <c r="BL194" s="23"/>
      <c r="BM194" s="23"/>
      <c r="BN194" s="22"/>
      <c r="BP194" s="2"/>
    </row>
    <row r="195" spans="9:68" x14ac:dyDescent="0.2">
      <c r="I195" s="17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20"/>
      <c r="U195" s="10"/>
      <c r="V195" s="20"/>
      <c r="W195" s="10"/>
      <c r="X195" s="20"/>
      <c r="Y195" s="10"/>
      <c r="Z195" s="20"/>
      <c r="AA195" s="15"/>
      <c r="AB195" s="11"/>
      <c r="AC195" s="10"/>
      <c r="AD195" s="19"/>
      <c r="AE195" s="12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6"/>
      <c r="AW195" s="19"/>
      <c r="AY195" s="23"/>
      <c r="AZ195" s="18"/>
      <c r="BA195" s="18"/>
      <c r="BB195" s="18"/>
      <c r="BC195" s="18"/>
      <c r="BD195" s="18"/>
      <c r="BE195" s="18"/>
      <c r="BF195" s="24"/>
      <c r="BG195" s="24"/>
      <c r="BH195" s="24"/>
      <c r="BI195" s="21"/>
      <c r="BJ195" s="25"/>
      <c r="BK195" s="24"/>
      <c r="BL195" s="23"/>
      <c r="BM195" s="23"/>
      <c r="BN195" s="22"/>
      <c r="BP195" s="2"/>
    </row>
    <row r="196" spans="9:68" x14ac:dyDescent="0.2">
      <c r="I196" s="17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20"/>
      <c r="U196" s="10"/>
      <c r="V196" s="20"/>
      <c r="W196" s="10"/>
      <c r="X196" s="20"/>
      <c r="Y196" s="10"/>
      <c r="Z196" s="20"/>
      <c r="AA196" s="15"/>
      <c r="AB196" s="11"/>
      <c r="AC196" s="10"/>
      <c r="AD196" s="19"/>
      <c r="AE196" s="12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6"/>
      <c r="AW196" s="19"/>
      <c r="AY196" s="23"/>
      <c r="AZ196" s="18"/>
      <c r="BA196" s="18"/>
      <c r="BB196" s="18"/>
      <c r="BC196" s="18"/>
      <c r="BD196" s="18"/>
      <c r="BE196" s="18"/>
      <c r="BF196" s="24"/>
      <c r="BG196" s="24"/>
      <c r="BH196" s="24"/>
      <c r="BI196" s="21"/>
      <c r="BJ196" s="25"/>
      <c r="BK196" s="24"/>
      <c r="BL196" s="23"/>
      <c r="BM196" s="23"/>
      <c r="BN196" s="22"/>
      <c r="BP196" s="2"/>
    </row>
    <row r="197" spans="9:68" x14ac:dyDescent="0.2">
      <c r="I197" s="17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20"/>
      <c r="U197" s="10"/>
      <c r="V197" s="20"/>
      <c r="W197" s="10"/>
      <c r="X197" s="20"/>
      <c r="Y197" s="10"/>
      <c r="Z197" s="20"/>
      <c r="AA197" s="15"/>
      <c r="AB197" s="11"/>
      <c r="AC197" s="10"/>
      <c r="AD197" s="19"/>
      <c r="AE197" s="12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6"/>
      <c r="AW197" s="19"/>
      <c r="AY197" s="23"/>
      <c r="AZ197" s="18"/>
      <c r="BA197" s="18"/>
      <c r="BB197" s="18"/>
      <c r="BC197" s="18"/>
      <c r="BD197" s="18"/>
      <c r="BE197" s="18"/>
      <c r="BF197" s="24"/>
      <c r="BG197" s="24"/>
      <c r="BH197" s="24"/>
      <c r="BI197" s="21"/>
      <c r="BJ197" s="25"/>
      <c r="BK197" s="24"/>
      <c r="BL197" s="23"/>
      <c r="BM197" s="23"/>
      <c r="BN197" s="22"/>
      <c r="BP197" s="2"/>
    </row>
    <row r="198" spans="9:68" x14ac:dyDescent="0.2">
      <c r="I198" s="17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20"/>
      <c r="U198" s="10"/>
      <c r="V198" s="20"/>
      <c r="W198" s="10"/>
      <c r="X198" s="20"/>
      <c r="Y198" s="10"/>
      <c r="Z198" s="20"/>
      <c r="AA198" s="15"/>
      <c r="AB198" s="11"/>
      <c r="AC198" s="10"/>
      <c r="AD198" s="19"/>
      <c r="AE198" s="12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6"/>
      <c r="AW198" s="19"/>
      <c r="AY198" s="23"/>
      <c r="AZ198" s="18"/>
      <c r="BA198" s="18"/>
      <c r="BB198" s="18"/>
      <c r="BC198" s="18"/>
      <c r="BD198" s="18"/>
      <c r="BE198" s="18"/>
      <c r="BF198" s="24"/>
      <c r="BG198" s="24"/>
      <c r="BH198" s="24"/>
      <c r="BI198" s="21"/>
      <c r="BJ198" s="25"/>
      <c r="BK198" s="24"/>
      <c r="BL198" s="23"/>
      <c r="BM198" s="23"/>
      <c r="BN198" s="22"/>
      <c r="BP198" s="2"/>
    </row>
    <row r="199" spans="9:68" x14ac:dyDescent="0.2">
      <c r="I199" s="17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20"/>
      <c r="U199" s="10"/>
      <c r="V199" s="20"/>
      <c r="W199" s="10"/>
      <c r="X199" s="20"/>
      <c r="Y199" s="10"/>
      <c r="Z199" s="20"/>
      <c r="AA199" s="15"/>
      <c r="AB199" s="11"/>
      <c r="AC199" s="10"/>
      <c r="AD199" s="19"/>
      <c r="AE199" s="12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6"/>
      <c r="AW199" s="19"/>
      <c r="AY199" s="23"/>
      <c r="AZ199" s="18"/>
      <c r="BA199" s="18"/>
      <c r="BB199" s="18"/>
      <c r="BC199" s="18"/>
      <c r="BD199" s="18"/>
      <c r="BE199" s="18"/>
      <c r="BF199" s="24"/>
      <c r="BG199" s="24"/>
      <c r="BH199" s="24"/>
      <c r="BI199" s="21"/>
      <c r="BJ199" s="25"/>
      <c r="BK199" s="24"/>
      <c r="BL199" s="23"/>
      <c r="BM199" s="23"/>
      <c r="BN199" s="22"/>
      <c r="BP199" s="2"/>
    </row>
    <row r="200" spans="9:68" x14ac:dyDescent="0.2">
      <c r="I200" s="17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20"/>
      <c r="U200" s="10"/>
      <c r="V200" s="20"/>
      <c r="W200" s="10"/>
      <c r="X200" s="20"/>
      <c r="Y200" s="10"/>
      <c r="Z200" s="20"/>
      <c r="AA200" s="15"/>
      <c r="AB200" s="11"/>
      <c r="AC200" s="10"/>
      <c r="AD200" s="19"/>
      <c r="AE200" s="12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6"/>
      <c r="AW200" s="19"/>
      <c r="AY200" s="23"/>
      <c r="AZ200" s="18"/>
      <c r="BA200" s="18"/>
      <c r="BB200" s="18"/>
      <c r="BC200" s="18"/>
      <c r="BD200" s="18"/>
      <c r="BE200" s="18"/>
      <c r="BF200" s="24"/>
      <c r="BG200" s="24"/>
      <c r="BH200" s="24"/>
      <c r="BI200" s="21"/>
      <c r="BJ200" s="25"/>
      <c r="BK200" s="24"/>
      <c r="BL200" s="23"/>
      <c r="BM200" s="23"/>
      <c r="BN200" s="22"/>
      <c r="BP200" s="2"/>
    </row>
    <row r="201" spans="9:68" x14ac:dyDescent="0.2">
      <c r="I201" s="17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20"/>
      <c r="U201" s="10"/>
      <c r="V201" s="20"/>
      <c r="W201" s="10"/>
      <c r="X201" s="20"/>
      <c r="Y201" s="10"/>
      <c r="Z201" s="20"/>
      <c r="AA201" s="15"/>
      <c r="AB201" s="11"/>
      <c r="AC201" s="10"/>
      <c r="AD201" s="19"/>
      <c r="AE201" s="12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6"/>
      <c r="AW201" s="19"/>
      <c r="AY201" s="23"/>
      <c r="AZ201" s="18"/>
      <c r="BA201" s="18"/>
      <c r="BB201" s="18"/>
      <c r="BC201" s="18"/>
      <c r="BD201" s="18"/>
      <c r="BE201" s="18"/>
      <c r="BF201" s="24"/>
      <c r="BG201" s="24"/>
      <c r="BH201" s="24"/>
      <c r="BI201" s="21"/>
      <c r="BJ201" s="25"/>
      <c r="BK201" s="24"/>
      <c r="BL201" s="23"/>
      <c r="BM201" s="23"/>
      <c r="BN201" s="22"/>
      <c r="BP201" s="2"/>
    </row>
    <row r="202" spans="9:68" x14ac:dyDescent="0.2">
      <c r="I202" s="17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20"/>
      <c r="U202" s="10"/>
      <c r="V202" s="20"/>
      <c r="W202" s="10"/>
      <c r="X202" s="20"/>
      <c r="Y202" s="10"/>
      <c r="Z202" s="20"/>
      <c r="AA202" s="15"/>
      <c r="AB202" s="11"/>
      <c r="AC202" s="10"/>
      <c r="AD202" s="19"/>
      <c r="AE202" s="12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6"/>
      <c r="AW202" s="19"/>
      <c r="AY202" s="23"/>
      <c r="AZ202" s="18"/>
      <c r="BA202" s="18"/>
      <c r="BB202" s="18"/>
      <c r="BC202" s="18"/>
      <c r="BD202" s="18"/>
      <c r="BE202" s="18"/>
      <c r="BF202" s="24"/>
      <c r="BG202" s="24"/>
      <c r="BH202" s="24"/>
      <c r="BI202" s="21"/>
      <c r="BJ202" s="25"/>
      <c r="BK202" s="24"/>
      <c r="BL202" s="23"/>
      <c r="BM202" s="23"/>
      <c r="BN202" s="22"/>
      <c r="BP202" s="2"/>
    </row>
    <row r="203" spans="9:68" x14ac:dyDescent="0.2">
      <c r="I203" s="17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20"/>
      <c r="U203" s="10"/>
      <c r="V203" s="20"/>
      <c r="W203" s="10"/>
      <c r="X203" s="20"/>
      <c r="Y203" s="10"/>
      <c r="Z203" s="20"/>
      <c r="AA203" s="15"/>
      <c r="AB203" s="11"/>
      <c r="AC203" s="10"/>
      <c r="AD203" s="19"/>
      <c r="AE203" s="12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6"/>
      <c r="AW203" s="19"/>
      <c r="AY203" s="23"/>
      <c r="AZ203" s="18"/>
      <c r="BA203" s="18"/>
      <c r="BB203" s="18"/>
      <c r="BC203" s="18"/>
      <c r="BD203" s="18"/>
      <c r="BE203" s="18"/>
      <c r="BF203" s="24"/>
      <c r="BG203" s="24"/>
      <c r="BH203" s="24"/>
      <c r="BI203" s="21"/>
      <c r="BJ203" s="25"/>
      <c r="BK203" s="24"/>
      <c r="BL203" s="23"/>
      <c r="BM203" s="23"/>
      <c r="BN203" s="22"/>
      <c r="BP203" s="2"/>
    </row>
    <row r="204" spans="9:68" x14ac:dyDescent="0.2">
      <c r="I204" s="17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20"/>
      <c r="U204" s="10"/>
      <c r="V204" s="20"/>
      <c r="W204" s="10"/>
      <c r="X204" s="20"/>
      <c r="Y204" s="10"/>
      <c r="Z204" s="20"/>
      <c r="AA204" s="15"/>
      <c r="AB204" s="11"/>
      <c r="AC204" s="10"/>
      <c r="AD204" s="19"/>
      <c r="AE204" s="12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6"/>
      <c r="AW204" s="19"/>
      <c r="AY204" s="23"/>
      <c r="AZ204" s="18"/>
      <c r="BA204" s="18"/>
      <c r="BB204" s="18"/>
      <c r="BC204" s="18"/>
      <c r="BD204" s="18"/>
      <c r="BE204" s="18"/>
      <c r="BF204" s="24"/>
      <c r="BG204" s="24"/>
      <c r="BH204" s="24"/>
      <c r="BI204" s="21"/>
      <c r="BJ204" s="25"/>
      <c r="BK204" s="24"/>
      <c r="BL204" s="23"/>
      <c r="BM204" s="23"/>
      <c r="BN204" s="22"/>
      <c r="BP204" s="2"/>
    </row>
    <row r="205" spans="9:68" x14ac:dyDescent="0.2">
      <c r="I205" s="17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20"/>
      <c r="U205" s="10"/>
      <c r="V205" s="20"/>
      <c r="W205" s="10"/>
      <c r="X205" s="20"/>
      <c r="Y205" s="10"/>
      <c r="Z205" s="20"/>
      <c r="AA205" s="15"/>
      <c r="AB205" s="11"/>
      <c r="AC205" s="10"/>
      <c r="AD205" s="19"/>
      <c r="AE205" s="12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6"/>
      <c r="AW205" s="19"/>
      <c r="AY205" s="23"/>
      <c r="AZ205" s="18"/>
      <c r="BA205" s="18"/>
      <c r="BB205" s="18"/>
      <c r="BC205" s="18"/>
      <c r="BD205" s="18"/>
      <c r="BE205" s="18"/>
      <c r="BF205" s="24"/>
      <c r="BG205" s="24"/>
      <c r="BH205" s="24"/>
      <c r="BI205" s="21"/>
      <c r="BJ205" s="25"/>
      <c r="BK205" s="24"/>
      <c r="BL205" s="23"/>
      <c r="BM205" s="23"/>
      <c r="BN205" s="22"/>
      <c r="BP205" s="2"/>
    </row>
    <row r="206" spans="9:68" x14ac:dyDescent="0.2">
      <c r="I206" s="17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20"/>
      <c r="U206" s="10"/>
      <c r="V206" s="20"/>
      <c r="W206" s="10"/>
      <c r="X206" s="20"/>
      <c r="Y206" s="10"/>
      <c r="Z206" s="20"/>
      <c r="AA206" s="15"/>
      <c r="AB206" s="11"/>
      <c r="AC206" s="10"/>
      <c r="AD206" s="19"/>
      <c r="AE206" s="12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6"/>
      <c r="AW206" s="19"/>
      <c r="AY206" s="23"/>
      <c r="AZ206" s="18"/>
      <c r="BA206" s="18"/>
      <c r="BB206" s="18"/>
      <c r="BC206" s="18"/>
      <c r="BD206" s="18"/>
      <c r="BE206" s="18"/>
      <c r="BF206" s="24"/>
      <c r="BG206" s="24"/>
      <c r="BH206" s="24"/>
      <c r="BI206" s="21"/>
      <c r="BJ206" s="25"/>
      <c r="BK206" s="24"/>
      <c r="BL206" s="23"/>
      <c r="BM206" s="23"/>
      <c r="BN206" s="22"/>
      <c r="BP206" s="2"/>
    </row>
    <row r="207" spans="9:68" x14ac:dyDescent="0.2">
      <c r="I207" s="17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P207" s="2"/>
    </row>
    <row r="208" spans="9:68" x14ac:dyDescent="0.2">
      <c r="I208" s="17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P208" s="2"/>
    </row>
    <row r="209" spans="9:68" x14ac:dyDescent="0.2">
      <c r="I209" s="17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P209" s="2"/>
    </row>
    <row r="210" spans="9:68" x14ac:dyDescent="0.2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9:68" x14ac:dyDescent="0.2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9:68" x14ac:dyDescent="0.2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9:68" x14ac:dyDescent="0.2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9:68" x14ac:dyDescent="0.2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9:68" x14ac:dyDescent="0.2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9:68" x14ac:dyDescent="0.2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9:68" x14ac:dyDescent="0.2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9:68" x14ac:dyDescent="0.2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9:68" x14ac:dyDescent="0.2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9:68" x14ac:dyDescent="0.2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9:68" x14ac:dyDescent="0.2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9:68" x14ac:dyDescent="0.2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9:68" x14ac:dyDescent="0.2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9:68" x14ac:dyDescent="0.2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 x14ac:dyDescent="0.2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 x14ac:dyDescent="0.2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 x14ac:dyDescent="0.2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 x14ac:dyDescent="0.2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 x14ac:dyDescent="0.2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0"/>
      <c r="O277" s="10"/>
      <c r="P277" s="9"/>
      <c r="Q277" s="9"/>
      <c r="R277" s="9"/>
      <c r="S277" s="9"/>
      <c r="U277" s="15"/>
      <c r="W277" s="2"/>
      <c r="X277" s="2"/>
      <c r="Y277" s="2"/>
      <c r="Z277" s="2"/>
      <c r="AA277" s="2"/>
      <c r="AB277" s="14"/>
      <c r="AC277" s="2"/>
      <c r="AD277" s="13"/>
      <c r="AE277" s="12"/>
      <c r="AF277" s="10"/>
      <c r="AG277" s="11"/>
      <c r="AH277" s="9"/>
      <c r="AI277" s="9"/>
      <c r="AJ277" s="9"/>
      <c r="AK277" s="9"/>
      <c r="AL277" s="9"/>
      <c r="AM277" s="10"/>
      <c r="AN277" s="9"/>
      <c r="AO277" s="9"/>
      <c r="AP277" s="10"/>
      <c r="AQ277" s="9"/>
      <c r="AR277" s="8"/>
      <c r="AS277" s="8"/>
      <c r="AT277" s="8"/>
      <c r="AU277" s="8"/>
      <c r="AV277" s="8"/>
      <c r="AW277" s="7"/>
      <c r="BP277" s="2"/>
    </row>
    <row r="278" spans="9:68" x14ac:dyDescent="0.2">
      <c r="I278" s="17"/>
      <c r="J278" s="16"/>
      <c r="K278" s="16"/>
      <c r="L278" s="16"/>
      <c r="M278" s="16"/>
      <c r="N278" s="10"/>
      <c r="O278" s="10"/>
      <c r="P278" s="9"/>
      <c r="Q278" s="9"/>
      <c r="R278" s="9"/>
      <c r="S278" s="9"/>
      <c r="U278" s="15"/>
      <c r="W278" s="2"/>
      <c r="X278" s="2"/>
      <c r="Y278" s="2"/>
      <c r="Z278" s="2"/>
      <c r="AA278" s="2"/>
      <c r="AB278" s="14"/>
      <c r="AC278" s="2"/>
      <c r="AD278" s="13"/>
      <c r="AE278" s="12"/>
      <c r="AF278" s="10"/>
      <c r="AG278" s="11"/>
      <c r="AH278" s="9"/>
      <c r="AI278" s="9"/>
      <c r="AJ278" s="9"/>
      <c r="AK278" s="9"/>
      <c r="AL278" s="9"/>
      <c r="AM278" s="10"/>
      <c r="AN278" s="9"/>
      <c r="AO278" s="9"/>
      <c r="AP278" s="10"/>
      <c r="AQ278" s="9"/>
      <c r="AR278" s="8"/>
      <c r="AS278" s="8"/>
      <c r="AT278" s="8"/>
      <c r="AU278" s="8"/>
      <c r="AV278" s="8"/>
      <c r="AW278" s="7"/>
      <c r="BP278" s="2"/>
    </row>
    <row r="279" spans="9:68" x14ac:dyDescent="0.2">
      <c r="I279" s="17"/>
      <c r="J279" s="16"/>
      <c r="K279" s="16"/>
      <c r="L279" s="16"/>
      <c r="M279" s="16"/>
      <c r="N279" s="10"/>
      <c r="O279" s="10"/>
      <c r="P279" s="9"/>
      <c r="Q279" s="9"/>
      <c r="R279" s="9"/>
      <c r="S279" s="9"/>
      <c r="U279" s="15"/>
      <c r="W279" s="2"/>
      <c r="X279" s="2"/>
      <c r="Y279" s="2"/>
      <c r="Z279" s="2"/>
      <c r="AA279" s="2"/>
      <c r="AB279" s="14"/>
      <c r="AC279" s="2"/>
      <c r="AD279" s="13"/>
      <c r="AE279" s="12"/>
      <c r="AF279" s="10"/>
      <c r="AG279" s="11"/>
      <c r="AH279" s="9"/>
      <c r="AI279" s="9"/>
      <c r="AJ279" s="9"/>
      <c r="AK279" s="9"/>
      <c r="AL279" s="9"/>
      <c r="AM279" s="10"/>
      <c r="AN279" s="9"/>
      <c r="AO279" s="9"/>
      <c r="AP279" s="10"/>
      <c r="AQ279" s="9"/>
      <c r="AR279" s="8"/>
      <c r="AS279" s="8"/>
      <c r="AT279" s="8"/>
      <c r="AU279" s="8"/>
      <c r="AV279" s="8"/>
      <c r="AW279" s="7"/>
      <c r="BP279" s="2"/>
    </row>
    <row r="280" spans="9:68" x14ac:dyDescent="0.2">
      <c r="I280" s="17"/>
      <c r="J280" s="16"/>
      <c r="K280" s="16"/>
      <c r="L280" s="16"/>
      <c r="M280" s="16"/>
      <c r="N280" s="10"/>
      <c r="O280" s="10"/>
      <c r="P280" s="9"/>
      <c r="Q280" s="9"/>
      <c r="R280" s="9"/>
      <c r="S280" s="9"/>
      <c r="U280" s="15"/>
      <c r="W280" s="2"/>
      <c r="X280" s="2"/>
      <c r="Y280" s="2"/>
      <c r="Z280" s="2"/>
      <c r="AA280" s="2"/>
      <c r="AB280" s="14"/>
      <c r="AC280" s="2"/>
      <c r="AD280" s="13"/>
      <c r="AE280" s="12"/>
      <c r="AF280" s="10"/>
      <c r="AG280" s="11"/>
      <c r="AH280" s="9"/>
      <c r="AI280" s="9"/>
      <c r="AJ280" s="9"/>
      <c r="AK280" s="9"/>
      <c r="AL280" s="9"/>
      <c r="AM280" s="10"/>
      <c r="AN280" s="9"/>
      <c r="AO280" s="9"/>
      <c r="AP280" s="10"/>
      <c r="AQ280" s="9"/>
      <c r="AR280" s="8"/>
      <c r="AS280" s="8"/>
      <c r="AT280" s="8"/>
      <c r="AU280" s="8"/>
      <c r="AV280" s="8"/>
      <c r="AW280" s="7"/>
      <c r="BP280" s="2"/>
    </row>
    <row r="281" spans="9:68" x14ac:dyDescent="0.2">
      <c r="I281" s="17"/>
      <c r="J281" s="16"/>
      <c r="K281" s="16"/>
      <c r="L281" s="16"/>
      <c r="M281" s="16"/>
      <c r="N281" s="10"/>
      <c r="O281" s="10"/>
      <c r="P281" s="9"/>
      <c r="Q281" s="9"/>
      <c r="R281" s="9"/>
      <c r="S281" s="9"/>
      <c r="U281" s="15"/>
      <c r="W281" s="2"/>
      <c r="X281" s="2"/>
      <c r="Y281" s="2"/>
      <c r="Z281" s="2"/>
      <c r="AA281" s="2"/>
      <c r="AB281" s="14"/>
      <c r="AC281" s="2"/>
      <c r="AD281" s="13"/>
      <c r="AE281" s="12"/>
      <c r="AF281" s="10"/>
      <c r="AG281" s="11"/>
      <c r="AH281" s="9"/>
      <c r="AI281" s="9"/>
      <c r="AJ281" s="9"/>
      <c r="AK281" s="9"/>
      <c r="AL281" s="9"/>
      <c r="AM281" s="10"/>
      <c r="AN281" s="9"/>
      <c r="AO281" s="9"/>
      <c r="AP281" s="10"/>
      <c r="AQ281" s="9"/>
      <c r="AR281" s="8"/>
      <c r="AS281" s="8"/>
      <c r="AT281" s="8"/>
      <c r="AU281" s="8"/>
      <c r="AV281" s="8"/>
      <c r="AW281" s="7"/>
      <c r="BP281" s="2"/>
    </row>
    <row r="282" spans="9:68" x14ac:dyDescent="0.2">
      <c r="I282" s="17"/>
      <c r="J282" s="16"/>
      <c r="K282" s="16"/>
      <c r="L282" s="16"/>
      <c r="M282" s="16"/>
      <c r="N282" s="10"/>
      <c r="O282" s="10"/>
      <c r="P282" s="9"/>
      <c r="Q282" s="9"/>
      <c r="R282" s="9"/>
      <c r="S282" s="9"/>
      <c r="U282" s="15"/>
      <c r="W282" s="2"/>
      <c r="X282" s="2"/>
      <c r="Y282" s="2"/>
      <c r="Z282" s="2"/>
      <c r="AA282" s="2"/>
      <c r="AB282" s="14"/>
      <c r="AC282" s="2"/>
      <c r="AD282" s="13"/>
      <c r="AE282" s="12"/>
      <c r="AF282" s="10"/>
      <c r="AG282" s="11"/>
      <c r="AH282" s="9"/>
      <c r="AI282" s="9"/>
      <c r="AJ282" s="9"/>
      <c r="AK282" s="9"/>
      <c r="AL282" s="9"/>
      <c r="AM282" s="10"/>
      <c r="AN282" s="9"/>
      <c r="AO282" s="9"/>
      <c r="AP282" s="10"/>
      <c r="AQ282" s="9"/>
      <c r="AR282" s="8"/>
      <c r="AS282" s="8"/>
      <c r="AT282" s="8"/>
      <c r="AU282" s="8"/>
      <c r="AV282" s="8"/>
      <c r="AW282" s="7"/>
      <c r="BP282" s="2"/>
    </row>
    <row r="283" spans="9:68" x14ac:dyDescent="0.2">
      <c r="I283" s="17"/>
      <c r="J283" s="16"/>
      <c r="K283" s="16"/>
      <c r="L283" s="16"/>
      <c r="M283" s="16"/>
      <c r="N283" s="10"/>
      <c r="O283" s="10"/>
      <c r="P283" s="9"/>
      <c r="Q283" s="9"/>
      <c r="R283" s="9"/>
      <c r="S283" s="9"/>
      <c r="U283" s="15"/>
      <c r="W283" s="2"/>
      <c r="X283" s="2"/>
      <c r="Y283" s="2"/>
      <c r="Z283" s="2"/>
      <c r="AA283" s="2"/>
      <c r="AB283" s="14"/>
      <c r="AC283" s="2"/>
      <c r="AD283" s="13"/>
      <c r="AE283" s="12"/>
      <c r="AF283" s="10"/>
      <c r="AG283" s="11"/>
      <c r="AH283" s="9"/>
      <c r="AI283" s="9"/>
      <c r="AJ283" s="9"/>
      <c r="AK283" s="9"/>
      <c r="AL283" s="9"/>
      <c r="AM283" s="10"/>
      <c r="AN283" s="9"/>
      <c r="AO283" s="9"/>
      <c r="AP283" s="10"/>
      <c r="AQ283" s="9"/>
      <c r="AR283" s="8"/>
      <c r="AS283" s="8"/>
      <c r="AT283" s="8"/>
      <c r="AU283" s="8"/>
      <c r="AV283" s="8"/>
      <c r="AW283" s="7"/>
      <c r="BP283" s="2"/>
    </row>
    <row r="284" spans="9:68" x14ac:dyDescent="0.2">
      <c r="I284" s="17"/>
      <c r="J284" s="16"/>
      <c r="K284" s="16"/>
      <c r="L284" s="16"/>
      <c r="M284" s="16"/>
      <c r="N284" s="10"/>
      <c r="O284" s="10"/>
      <c r="P284" s="9"/>
      <c r="Q284" s="9"/>
      <c r="R284" s="9"/>
      <c r="S284" s="9"/>
      <c r="U284" s="15"/>
      <c r="W284" s="2"/>
      <c r="X284" s="2"/>
      <c r="Y284" s="2"/>
      <c r="Z284" s="2"/>
      <c r="AA284" s="2"/>
      <c r="AB284" s="14"/>
      <c r="AC284" s="2"/>
      <c r="AD284" s="13"/>
      <c r="AE284" s="12"/>
      <c r="AF284" s="10"/>
      <c r="AG284" s="11"/>
      <c r="AH284" s="9"/>
      <c r="AI284" s="9"/>
      <c r="AJ284" s="9"/>
      <c r="AK284" s="9"/>
      <c r="AL284" s="9"/>
      <c r="AM284" s="10"/>
      <c r="AN284" s="9"/>
      <c r="AO284" s="9"/>
      <c r="AP284" s="10"/>
      <c r="AQ284" s="9"/>
      <c r="AR284" s="8"/>
      <c r="AS284" s="8"/>
      <c r="AT284" s="8"/>
      <c r="AU284" s="8"/>
      <c r="AV284" s="8"/>
      <c r="AW284" s="7"/>
      <c r="BP284" s="2"/>
    </row>
    <row r="285" spans="9:68" x14ac:dyDescent="0.2">
      <c r="I285" s="17"/>
      <c r="J285" s="16"/>
      <c r="K285" s="16"/>
      <c r="L285" s="16"/>
      <c r="M285" s="16"/>
      <c r="N285" s="10"/>
      <c r="O285" s="10"/>
      <c r="P285" s="9"/>
      <c r="Q285" s="9"/>
      <c r="R285" s="9"/>
      <c r="S285" s="9"/>
      <c r="U285" s="15"/>
      <c r="W285" s="2"/>
      <c r="X285" s="2"/>
      <c r="Y285" s="2"/>
      <c r="Z285" s="2"/>
      <c r="AA285" s="2"/>
      <c r="AB285" s="14"/>
      <c r="AC285" s="2"/>
      <c r="AD285" s="13"/>
      <c r="AE285" s="12"/>
      <c r="AF285" s="10"/>
      <c r="AG285" s="11"/>
      <c r="AH285" s="9"/>
      <c r="AI285" s="9"/>
      <c r="AJ285" s="9"/>
      <c r="AK285" s="9"/>
      <c r="AL285" s="9"/>
      <c r="AM285" s="10"/>
      <c r="AN285" s="9"/>
      <c r="AO285" s="9"/>
      <c r="AP285" s="10"/>
      <c r="AQ285" s="9"/>
      <c r="AR285" s="8"/>
      <c r="AS285" s="8"/>
      <c r="AT285" s="8"/>
      <c r="AU285" s="8"/>
      <c r="AV285" s="8"/>
      <c r="AW285" s="7"/>
      <c r="BP285" s="2"/>
    </row>
    <row r="286" spans="9:68" x14ac:dyDescent="0.2">
      <c r="I286" s="17"/>
      <c r="J286" s="16"/>
      <c r="K286" s="16"/>
      <c r="L286" s="16"/>
      <c r="M286" s="16"/>
      <c r="N286" s="10"/>
      <c r="O286" s="10"/>
      <c r="P286" s="9"/>
      <c r="Q286" s="9"/>
      <c r="R286" s="9"/>
      <c r="S286" s="9"/>
      <c r="U286" s="15"/>
      <c r="W286" s="2"/>
      <c r="X286" s="2"/>
      <c r="Y286" s="2"/>
      <c r="Z286" s="2"/>
      <c r="AA286" s="2"/>
      <c r="AB286" s="14"/>
      <c r="AC286" s="2"/>
      <c r="AD286" s="13"/>
      <c r="AE286" s="12"/>
      <c r="AF286" s="10"/>
      <c r="AG286" s="11"/>
      <c r="AH286" s="9"/>
      <c r="AI286" s="9"/>
      <c r="AJ286" s="9"/>
      <c r="AK286" s="9"/>
      <c r="AL286" s="9"/>
      <c r="AM286" s="10"/>
      <c r="AN286" s="9"/>
      <c r="AO286" s="9"/>
      <c r="AP286" s="10"/>
      <c r="AQ286" s="9"/>
      <c r="AR286" s="8"/>
      <c r="AS286" s="8"/>
      <c r="AT286" s="8"/>
      <c r="AU286" s="8"/>
      <c r="AV286" s="8"/>
      <c r="AW286" s="7"/>
      <c r="BP286" s="2"/>
    </row>
    <row r="287" spans="9:68" x14ac:dyDescent="0.2">
      <c r="I287" s="17"/>
      <c r="J287" s="16"/>
      <c r="K287" s="16"/>
      <c r="L287" s="16"/>
      <c r="M287" s="16"/>
      <c r="N287" s="10"/>
      <c r="O287" s="10"/>
      <c r="P287" s="9"/>
      <c r="Q287" s="9"/>
      <c r="R287" s="9"/>
      <c r="S287" s="9"/>
      <c r="U287" s="15"/>
      <c r="W287" s="2"/>
      <c r="X287" s="2"/>
      <c r="Y287" s="2"/>
      <c r="Z287" s="2"/>
      <c r="AA287" s="2"/>
      <c r="AB287" s="14"/>
      <c r="AC287" s="2"/>
      <c r="AD287" s="13"/>
      <c r="AE287" s="12"/>
      <c r="AF287" s="10"/>
      <c r="AG287" s="11"/>
      <c r="AH287" s="9"/>
      <c r="AI287" s="9"/>
      <c r="AJ287" s="9"/>
      <c r="AK287" s="9"/>
      <c r="AL287" s="9"/>
      <c r="AM287" s="10"/>
      <c r="AN287" s="9"/>
      <c r="AO287" s="9"/>
      <c r="AP287" s="10"/>
      <c r="AQ287" s="9"/>
      <c r="AR287" s="8"/>
      <c r="AS287" s="8"/>
      <c r="AT287" s="8"/>
      <c r="AU287" s="8"/>
      <c r="AV287" s="8"/>
      <c r="AW287" s="7"/>
      <c r="BP287" s="2"/>
    </row>
    <row r="288" spans="9:68" x14ac:dyDescent="0.2">
      <c r="I288" s="4"/>
      <c r="V288" s="1"/>
      <c r="Z288" s="2"/>
      <c r="AB288" s="6"/>
      <c r="AD288" s="5"/>
      <c r="BP288" s="2"/>
    </row>
    <row r="289" spans="9:68" x14ac:dyDescent="0.2">
      <c r="I289" s="4"/>
      <c r="V289" s="1"/>
      <c r="Z289" s="2"/>
      <c r="BP289" s="2"/>
    </row>
    <row r="290" spans="9:68" x14ac:dyDescent="0.2">
      <c r="I290" s="4"/>
      <c r="V290" s="1"/>
      <c r="Z290" s="2"/>
      <c r="BP290" s="2"/>
    </row>
    <row r="291" spans="9:68" x14ac:dyDescent="0.2">
      <c r="I291" s="4"/>
      <c r="V291" s="1"/>
      <c r="Z291" s="2"/>
      <c r="BP291" s="2"/>
    </row>
    <row r="292" spans="9:68" x14ac:dyDescent="0.2">
      <c r="I292" s="4"/>
      <c r="V292" s="1"/>
      <c r="Z292" s="2"/>
    </row>
    <row r="293" spans="9:68" x14ac:dyDescent="0.2">
      <c r="I293" s="4"/>
      <c r="V293" s="1"/>
      <c r="Z293" s="2"/>
    </row>
    <row r="294" spans="9:68" x14ac:dyDescent="0.2">
      <c r="I294" s="4"/>
      <c r="V294" s="1"/>
      <c r="Z294" s="2"/>
    </row>
    <row r="295" spans="9:68" x14ac:dyDescent="0.2">
      <c r="I295" s="4"/>
      <c r="V295" s="1"/>
      <c r="Z295" s="2"/>
    </row>
    <row r="296" spans="9:68" x14ac:dyDescent="0.2">
      <c r="I296" s="4"/>
      <c r="V296" s="1"/>
      <c r="Z296" s="2"/>
    </row>
    <row r="297" spans="9:68" x14ac:dyDescent="0.2">
      <c r="I297" s="4"/>
      <c r="V297" s="1"/>
      <c r="Z297" s="2"/>
    </row>
    <row r="298" spans="9:68" x14ac:dyDescent="0.2">
      <c r="I298" s="4"/>
      <c r="V298" s="1"/>
      <c r="Z298" s="2"/>
    </row>
    <row r="299" spans="9:68" x14ac:dyDescent="0.2">
      <c r="I299" s="4"/>
      <c r="V299" s="1"/>
      <c r="Z299" s="2"/>
    </row>
    <row r="300" spans="9:68" x14ac:dyDescent="0.2">
      <c r="I300" s="4"/>
      <c r="V300" s="1"/>
      <c r="Z300" s="2"/>
    </row>
    <row r="301" spans="9:68" x14ac:dyDescent="0.2">
      <c r="I301" s="4"/>
      <c r="V301" s="1"/>
      <c r="Z301" s="2"/>
    </row>
    <row r="302" spans="9:68" x14ac:dyDescent="0.2">
      <c r="I302" s="4"/>
      <c r="V302" s="1"/>
      <c r="Z302" s="2"/>
    </row>
    <row r="303" spans="9:68" x14ac:dyDescent="0.2">
      <c r="I303" s="4"/>
      <c r="V303" s="1"/>
      <c r="Z303" s="2"/>
    </row>
    <row r="304" spans="9:68" x14ac:dyDescent="0.2">
      <c r="I304" s="4"/>
      <c r="V304" s="1"/>
      <c r="Z304" s="2"/>
    </row>
    <row r="305" spans="9:26" x14ac:dyDescent="0.2">
      <c r="I305" s="4"/>
      <c r="V305" s="1"/>
      <c r="Z305" s="2"/>
    </row>
    <row r="306" spans="9:26" x14ac:dyDescent="0.2">
      <c r="I306" s="4"/>
      <c r="V306" s="1"/>
      <c r="Z306" s="2"/>
    </row>
    <row r="307" spans="9:26" x14ac:dyDescent="0.2">
      <c r="I307" s="4"/>
      <c r="V307" s="1"/>
      <c r="Z307" s="2"/>
    </row>
    <row r="308" spans="9:26" x14ac:dyDescent="0.2">
      <c r="I308" s="4"/>
      <c r="V308" s="1"/>
      <c r="Z308" s="2"/>
    </row>
    <row r="309" spans="9:26" x14ac:dyDescent="0.2">
      <c r="I309" s="4"/>
      <c r="V309" s="1"/>
      <c r="Z309" s="2"/>
    </row>
    <row r="310" spans="9:26" x14ac:dyDescent="0.2">
      <c r="I310" s="4"/>
      <c r="V310" s="1"/>
      <c r="Z310" s="2"/>
    </row>
    <row r="311" spans="9:26" x14ac:dyDescent="0.2">
      <c r="I311" s="4"/>
      <c r="V311" s="1"/>
      <c r="Z311" s="2"/>
    </row>
    <row r="312" spans="9:26" x14ac:dyDescent="0.2">
      <c r="I312" s="4"/>
      <c r="V312" s="1"/>
      <c r="Z312" s="2"/>
    </row>
    <row r="313" spans="9:26" x14ac:dyDescent="0.2">
      <c r="I313" s="4"/>
      <c r="V313" s="1"/>
      <c r="Z313" s="2"/>
    </row>
    <row r="314" spans="9:26" x14ac:dyDescent="0.2">
      <c r="I314" s="4"/>
      <c r="V314" s="1"/>
      <c r="Z314" s="2"/>
    </row>
    <row r="315" spans="9:26" x14ac:dyDescent="0.2">
      <c r="I315" s="4"/>
      <c r="V315" s="1"/>
      <c r="Z315" s="2"/>
    </row>
    <row r="316" spans="9:26" x14ac:dyDescent="0.2">
      <c r="I316" s="4"/>
      <c r="V316" s="1"/>
      <c r="Z316" s="2"/>
    </row>
    <row r="317" spans="9:26" x14ac:dyDescent="0.2">
      <c r="I317" s="4"/>
      <c r="V317" s="1"/>
      <c r="Z317" s="2"/>
    </row>
    <row r="318" spans="9:26" x14ac:dyDescent="0.2">
      <c r="I318" s="4"/>
      <c r="V318" s="1"/>
      <c r="Z318" s="2"/>
    </row>
    <row r="319" spans="9:26" x14ac:dyDescent="0.2">
      <c r="I319" s="4"/>
      <c r="V319" s="1"/>
      <c r="Z319" s="2"/>
    </row>
    <row r="320" spans="9:26" x14ac:dyDescent="0.2">
      <c r="I320" s="4"/>
      <c r="V320" s="1"/>
      <c r="Z320" s="2"/>
    </row>
    <row r="321" spans="9:26" x14ac:dyDescent="0.2">
      <c r="I321" s="4"/>
      <c r="V321" s="1"/>
      <c r="Z321" s="2"/>
    </row>
    <row r="322" spans="9:26" x14ac:dyDescent="0.2">
      <c r="I322" s="4"/>
      <c r="V322" s="1"/>
      <c r="Z322" s="2"/>
    </row>
    <row r="323" spans="9:26" x14ac:dyDescent="0.2">
      <c r="I323" s="4"/>
      <c r="V323" s="1"/>
      <c r="Z323" s="2"/>
    </row>
    <row r="324" spans="9:26" x14ac:dyDescent="0.2">
      <c r="I324" s="4"/>
      <c r="V324" s="1"/>
      <c r="Z324" s="2"/>
    </row>
    <row r="325" spans="9:26" x14ac:dyDescent="0.2">
      <c r="I325" s="4"/>
      <c r="V325" s="1"/>
      <c r="Z325" s="2"/>
    </row>
    <row r="326" spans="9:26" x14ac:dyDescent="0.2">
      <c r="I326" s="4"/>
      <c r="V326" s="1"/>
      <c r="Z326" s="2"/>
    </row>
    <row r="327" spans="9:26" x14ac:dyDescent="0.2">
      <c r="I327" s="4"/>
      <c r="V327" s="1"/>
      <c r="Z327" s="2"/>
    </row>
    <row r="328" spans="9:26" x14ac:dyDescent="0.2">
      <c r="I328" s="4"/>
      <c r="V328" s="1"/>
      <c r="Z328" s="2"/>
    </row>
    <row r="329" spans="9:26" x14ac:dyDescent="0.2">
      <c r="I329" s="4"/>
      <c r="V329" s="1"/>
      <c r="Z329" s="2"/>
    </row>
    <row r="330" spans="9:26" x14ac:dyDescent="0.2">
      <c r="I330" s="4"/>
      <c r="V330" s="1"/>
      <c r="Z330" s="2"/>
    </row>
    <row r="331" spans="9:26" x14ac:dyDescent="0.2">
      <c r="I331" s="4"/>
      <c r="V331" s="1"/>
      <c r="Z331" s="2"/>
    </row>
    <row r="332" spans="9:26" x14ac:dyDescent="0.2">
      <c r="I332" s="4"/>
      <c r="V332" s="1"/>
      <c r="Z332" s="2"/>
    </row>
    <row r="333" spans="9:26" x14ac:dyDescent="0.2">
      <c r="I333" s="4"/>
      <c r="V333" s="1"/>
      <c r="Z333" s="2"/>
    </row>
    <row r="334" spans="9:26" x14ac:dyDescent="0.2">
      <c r="I334" s="4"/>
      <c r="V334" s="1"/>
      <c r="Z334" s="2"/>
    </row>
    <row r="335" spans="9:26" x14ac:dyDescent="0.2">
      <c r="I335" s="4"/>
      <c r="V335" s="1"/>
      <c r="Z335" s="2"/>
    </row>
    <row r="336" spans="9:26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V347" s="1"/>
      <c r="Z347" s="2"/>
    </row>
    <row r="348" spans="9:26" x14ac:dyDescent="0.2">
      <c r="V348" s="1"/>
      <c r="Z348" s="2"/>
    </row>
    <row r="349" spans="9:26" x14ac:dyDescent="0.2">
      <c r="V349" s="1"/>
      <c r="Z349" s="2"/>
    </row>
    <row r="350" spans="9:26" x14ac:dyDescent="0.2">
      <c r="V350" s="1"/>
      <c r="Z350" s="2"/>
    </row>
    <row r="351" spans="9:26" x14ac:dyDescent="0.2">
      <c r="V351" s="1"/>
      <c r="Z351" s="2"/>
    </row>
    <row r="352" spans="9:26" x14ac:dyDescent="0.2">
      <c r="V352" s="1"/>
      <c r="Z352" s="2"/>
    </row>
    <row r="353" spans="22:26" x14ac:dyDescent="0.2">
      <c r="V353" s="1"/>
      <c r="Z353" s="2"/>
    </row>
    <row r="354" spans="22:26" x14ac:dyDescent="0.2">
      <c r="V354" s="1"/>
      <c r="Z354" s="2"/>
    </row>
    <row r="355" spans="22:26" x14ac:dyDescent="0.2">
      <c r="V355" s="1"/>
      <c r="Z355" s="2"/>
    </row>
    <row r="356" spans="22:26" x14ac:dyDescent="0.2">
      <c r="V356" s="1"/>
      <c r="Z356" s="2"/>
    </row>
    <row r="357" spans="22:26" x14ac:dyDescent="0.2">
      <c r="V357" s="1"/>
      <c r="Z357" s="2"/>
    </row>
    <row r="358" spans="22:26" x14ac:dyDescent="0.2">
      <c r="V358" s="1"/>
      <c r="Z358" s="2"/>
    </row>
    <row r="359" spans="22:26" x14ac:dyDescent="0.2">
      <c r="V359" s="1"/>
      <c r="Z359" s="2"/>
    </row>
    <row r="360" spans="22:26" x14ac:dyDescent="0.2">
      <c r="V360" s="1"/>
      <c r="Z360" s="2"/>
    </row>
    <row r="361" spans="22:26" x14ac:dyDescent="0.2">
      <c r="V361" s="1"/>
      <c r="Z361" s="2"/>
    </row>
    <row r="362" spans="22:26" x14ac:dyDescent="0.2">
      <c r="V362" s="1"/>
      <c r="Z362" s="2"/>
    </row>
    <row r="363" spans="22:26" x14ac:dyDescent="0.2">
      <c r="V363" s="1"/>
      <c r="Z363" s="2"/>
    </row>
    <row r="364" spans="22:26" x14ac:dyDescent="0.2">
      <c r="V364" s="1"/>
      <c r="Z364" s="2"/>
    </row>
    <row r="365" spans="22:26" x14ac:dyDescent="0.2">
      <c r="V365" s="1"/>
      <c r="Z365" s="2"/>
    </row>
    <row r="366" spans="22:26" x14ac:dyDescent="0.2">
      <c r="V366" s="1"/>
      <c r="Z366" s="2"/>
    </row>
    <row r="367" spans="22:26" x14ac:dyDescent="0.2">
      <c r="V367" s="1"/>
      <c r="Z367" s="2"/>
    </row>
    <row r="368" spans="22:26" x14ac:dyDescent="0.2">
      <c r="V368" s="1"/>
      <c r="Z368" s="2"/>
    </row>
    <row r="369" spans="22:26" x14ac:dyDescent="0.2">
      <c r="V369" s="1"/>
      <c r="Z369" s="2"/>
    </row>
    <row r="370" spans="22:26" x14ac:dyDescent="0.2">
      <c r="V370" s="1"/>
      <c r="Z370" s="2"/>
    </row>
    <row r="371" spans="22:26" x14ac:dyDescent="0.2">
      <c r="V371" s="1"/>
      <c r="Z371" s="2"/>
    </row>
    <row r="372" spans="22:26" x14ac:dyDescent="0.2">
      <c r="V372" s="1"/>
      <c r="Z372" s="2"/>
    </row>
    <row r="373" spans="22:26" x14ac:dyDescent="0.2">
      <c r="V373" s="1"/>
      <c r="Z373" s="2"/>
    </row>
    <row r="374" spans="22:26" x14ac:dyDescent="0.2">
      <c r="V374" s="1"/>
      <c r="Z374" s="2"/>
    </row>
    <row r="375" spans="22:26" x14ac:dyDescent="0.2">
      <c r="V375" s="1"/>
      <c r="Z375" s="2"/>
    </row>
    <row r="376" spans="22:26" x14ac:dyDescent="0.2">
      <c r="V376" s="1"/>
      <c r="Z376" s="2"/>
    </row>
    <row r="377" spans="22:26" x14ac:dyDescent="0.2">
      <c r="V377" s="1"/>
      <c r="Z377" s="2"/>
    </row>
    <row r="378" spans="22:26" x14ac:dyDescent="0.2">
      <c r="V378" s="1"/>
      <c r="Z378" s="2"/>
    </row>
    <row r="379" spans="22:26" x14ac:dyDescent="0.2">
      <c r="V379" s="1"/>
      <c r="Z379" s="2"/>
    </row>
    <row r="380" spans="22:26" x14ac:dyDescent="0.2">
      <c r="V380" s="1"/>
      <c r="Z380" s="2"/>
    </row>
    <row r="381" spans="22:26" x14ac:dyDescent="0.2">
      <c r="V381" s="1"/>
      <c r="Z381" s="2"/>
    </row>
    <row r="382" spans="22:26" x14ac:dyDescent="0.2">
      <c r="V382" s="1"/>
      <c r="Z382" s="2"/>
    </row>
    <row r="383" spans="22:26" x14ac:dyDescent="0.2">
      <c r="V383" s="1"/>
      <c r="Z383" s="2"/>
    </row>
    <row r="384" spans="22:26" x14ac:dyDescent="0.2">
      <c r="V384" s="1"/>
      <c r="Z384" s="2"/>
    </row>
    <row r="385" spans="22:26" x14ac:dyDescent="0.2">
      <c r="V385" s="1"/>
      <c r="Z385" s="2"/>
    </row>
    <row r="386" spans="22:26" x14ac:dyDescent="0.2">
      <c r="V386" s="1"/>
      <c r="Z386" s="2"/>
    </row>
    <row r="387" spans="22:26" x14ac:dyDescent="0.2">
      <c r="V387" s="1"/>
      <c r="Z387" s="2"/>
    </row>
    <row r="388" spans="22:26" x14ac:dyDescent="0.2">
      <c r="V388" s="1"/>
      <c r="Z388" s="2"/>
    </row>
    <row r="389" spans="22:26" x14ac:dyDescent="0.2">
      <c r="V389" s="1"/>
      <c r="Z389" s="2"/>
    </row>
    <row r="390" spans="22:26" x14ac:dyDescent="0.2">
      <c r="V390" s="1"/>
      <c r="Z390" s="2"/>
    </row>
    <row r="391" spans="22:26" x14ac:dyDescent="0.2">
      <c r="V391" s="1"/>
      <c r="Z391" s="2"/>
    </row>
    <row r="392" spans="22:26" x14ac:dyDescent="0.2">
      <c r="V392" s="1"/>
      <c r="Z392" s="2"/>
    </row>
    <row r="393" spans="22:26" x14ac:dyDescent="0.2">
      <c r="V393" s="1"/>
      <c r="Z393" s="2"/>
    </row>
    <row r="394" spans="22:26" x14ac:dyDescent="0.2">
      <c r="V394" s="1"/>
      <c r="Z394" s="2"/>
    </row>
    <row r="395" spans="22:26" x14ac:dyDescent="0.2">
      <c r="V395" s="1"/>
      <c r="Z395" s="2"/>
    </row>
    <row r="396" spans="22:26" x14ac:dyDescent="0.2">
      <c r="V396" s="1"/>
      <c r="Z396" s="2"/>
    </row>
    <row r="397" spans="22:26" x14ac:dyDescent="0.2">
      <c r="V397" s="1"/>
      <c r="Z397" s="2"/>
    </row>
    <row r="398" spans="22:26" x14ac:dyDescent="0.2">
      <c r="V398" s="1"/>
      <c r="Z398" s="2"/>
    </row>
    <row r="399" spans="22:26" x14ac:dyDescent="0.2">
      <c r="V399" s="1"/>
      <c r="Z399" s="2"/>
    </row>
    <row r="400" spans="22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67" priority="18" stopIfTrue="1">
      <formula>$C$6=1</formula>
    </cfRule>
  </conditionalFormatting>
  <conditionalFormatting sqref="K13:K276">
    <cfRule type="cellIs" dxfId="66" priority="1" stopIfTrue="1" operator="notEqual">
      <formula>$J$5</formula>
    </cfRule>
  </conditionalFormatting>
  <conditionalFormatting sqref="U14:U504 W14:W504 Y14:Y504 AA14:AA504">
    <cfRule type="cellIs" dxfId="65" priority="13" operator="equal">
      <formula>3</formula>
    </cfRule>
  </conditionalFormatting>
  <conditionalFormatting sqref="U14:U504">
    <cfRule type="cellIs" dxfId="64" priority="3" operator="between">
      <formula>11</formula>
      <formula>12</formula>
    </cfRule>
    <cfRule type="cellIs" dxfId="63" priority="5" operator="between">
      <formula>9</formula>
      <formula>10</formula>
    </cfRule>
    <cfRule type="cellIs" dxfId="62" priority="7" operator="equal">
      <formula>8</formula>
    </cfRule>
    <cfRule type="cellIs" dxfId="61" priority="9" operator="between">
      <formula>6</formula>
      <formula>7</formula>
    </cfRule>
    <cfRule type="cellIs" dxfId="60" priority="11" operator="between">
      <formula>4</formula>
      <formula>5</formula>
    </cfRule>
  </conditionalFormatting>
  <conditionalFormatting sqref="W14:W504 Y14:Y504 U14:U504 AA14:AA504">
    <cfRule type="cellIs" dxfId="59" priority="14" operator="between">
      <formula>1</formula>
      <formula>2</formula>
    </cfRule>
  </conditionalFormatting>
  <conditionalFormatting sqref="W14:W504 Y14:Y504 AA14:AA504">
    <cfRule type="cellIs" dxfId="58" priority="6" operator="equal">
      <formula>7</formula>
    </cfRule>
    <cfRule type="cellIs" dxfId="57" priority="8" operator="equal">
      <formula>6</formula>
    </cfRule>
    <cfRule type="cellIs" dxfId="56" priority="10" operator="equal">
      <formula>5</formula>
    </cfRule>
    <cfRule type="cellIs" dxfId="55" priority="12" operator="equal">
      <formula>4</formula>
    </cfRule>
  </conditionalFormatting>
  <conditionalFormatting sqref="W14:W504 Y14:Y504">
    <cfRule type="cellIs" dxfId="54" priority="4" operator="between">
      <formula>8</formula>
      <formula>9</formula>
    </cfRule>
  </conditionalFormatting>
  <conditionalFormatting sqref="AB13:AB276">
    <cfRule type="cellIs" dxfId="53" priority="15" stopIfTrue="1" operator="between">
      <formula>33</formula>
      <formula>100</formula>
    </cfRule>
  </conditionalFormatting>
  <conditionalFormatting sqref="AC13:AC276">
    <cfRule type="cellIs" dxfId="52" priority="16" stopIfTrue="1" operator="between">
      <formula>33</formula>
      <formula>100</formula>
    </cfRule>
  </conditionalFormatting>
  <conditionalFormatting sqref="AD13:AD276">
    <cfRule type="cellIs" dxfId="51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809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09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09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10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6">
    <pageSetUpPr fitToPage="1"/>
  </sheetPr>
  <dimension ref="A1:FC676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171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43723</v>
      </c>
      <c r="N3" s="65" t="s">
        <v>7</v>
      </c>
      <c r="O3" s="3">
        <f>I357</f>
        <v>56.430446194225716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172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COUNT(A14:A676)</f>
        <v>346</v>
      </c>
      <c r="U4" s="75">
        <f>COUNT(I14:I676)</f>
        <v>344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-0.3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0.14237</v>
      </c>
      <c r="D9">
        <v>-0.11123</v>
      </c>
      <c r="E9">
        <v>-7.2569999999999996E-2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-0.3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2.0699999999999998</v>
      </c>
      <c r="C14">
        <v>0.14321</v>
      </c>
      <c r="D14">
        <v>-0.10972</v>
      </c>
      <c r="E14">
        <v>-6.9279999999999994E-2</v>
      </c>
      <c r="F14">
        <v>2.0385300000000002</v>
      </c>
      <c r="G14">
        <v>2.01145</v>
      </c>
      <c r="H14" s="21"/>
      <c r="I14" s="17">
        <f t="shared" si="0"/>
        <v>0.16404199475065617</v>
      </c>
      <c r="J14" s="16">
        <f t="shared" si="1"/>
        <v>-0.46404199475065616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0.22259137577002247</v>
      </c>
      <c r="P14" s="16">
        <v>0.23526217547533407</v>
      </c>
      <c r="Q14" s="16">
        <v>1.0737004243726079E-2</v>
      </c>
      <c r="R14" s="16">
        <v>4.5638463650319316</v>
      </c>
      <c r="S14" s="16">
        <v>0.87991664620219345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144</v>
      </c>
      <c r="Y14" s="10">
        <v>4</v>
      </c>
      <c r="Z14" s="20" t="s">
        <v>123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22.259137577002246</v>
      </c>
      <c r="AF14" s="10">
        <v>26.693651028594189</v>
      </c>
      <c r="AG14" s="10">
        <v>11.763108773766703</v>
      </c>
      <c r="AH14" s="10">
        <v>16.638825225810702</v>
      </c>
      <c r="AI14" s="10">
        <v>2.1911342319977578</v>
      </c>
      <c r="AJ14" s="10"/>
      <c r="AK14" s="10"/>
      <c r="AL14" s="10"/>
      <c r="AM14" s="10"/>
      <c r="AN14" s="10">
        <v>0.22259137577002247</v>
      </c>
      <c r="AO14" s="10">
        <v>5.7612793481694652E-2</v>
      </c>
      <c r="AP14" s="10">
        <v>1</v>
      </c>
      <c r="AQ14" s="10">
        <v>79.625</v>
      </c>
      <c r="AR14" s="10"/>
      <c r="AS14" s="10"/>
      <c r="AT14" s="10">
        <v>20.636279942552438</v>
      </c>
      <c r="AU14" s="10">
        <v>1</v>
      </c>
      <c r="AV14" s="16"/>
      <c r="AW14" s="19">
        <v>4.0040476542891286</v>
      </c>
      <c r="AX14" s="1" t="s">
        <v>120</v>
      </c>
      <c r="AY14" s="23">
        <v>0.464041994750656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0.94375054675717851</v>
      </c>
      <c r="BK14" s="24">
        <f ca="1">((P14-(L14/2000))/1.06)*(1.06/(M14/2000))^BJ14</f>
        <v>20.654820484749898</v>
      </c>
      <c r="BL14" s="23">
        <f t="shared" ref="BL14" si="2">(Q14/(P14-(L14/2000)))*100</f>
        <v>4.7321251352878413</v>
      </c>
      <c r="BM14" s="23">
        <f ca="1">SQRT(((3.47-LOG(BK14))^2)+((LOG(BL14)+1.22)^2))</f>
        <v>2.869698719111244</v>
      </c>
      <c r="BN14" s="22">
        <f t="shared" ref="BN14" si="3">SQRT(((3.47-LOG(P14/1.06))^2)+((LOG(R14)+1.22)^2))</f>
        <v>4.5318020823397287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0.6</v>
      </c>
      <c r="C15">
        <v>0.14376</v>
      </c>
      <c r="D15">
        <v>-0.10548</v>
      </c>
      <c r="E15">
        <v>-6.7419999999999994E-2</v>
      </c>
      <c r="F15">
        <v>2.0484</v>
      </c>
      <c r="G15">
        <v>2.0291999999999999</v>
      </c>
      <c r="H15" s="21"/>
      <c r="I15" s="17">
        <f t="shared" si="0"/>
        <v>0.32808398950131235</v>
      </c>
      <c r="J15" s="16">
        <f t="shared" si="1"/>
        <v>-0.62808398950131239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0.36833572895277261</v>
      </c>
      <c r="P15" s="16">
        <v>0.38816995949452177</v>
      </c>
      <c r="Q15" s="16">
        <v>4.088594331220196E-2</v>
      </c>
      <c r="R15" s="16">
        <v>10.53300038092695</v>
      </c>
      <c r="S15" s="16">
        <v>1.3773771209548011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33</v>
      </c>
      <c r="Y15" s="10">
        <v>3</v>
      </c>
      <c r="Z15" s="20" t="s">
        <v>33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36.833572895277264</v>
      </c>
      <c r="AF15" s="10">
        <v>43.698550121171159</v>
      </c>
      <c r="AG15" s="10">
        <v>19.408497974726089</v>
      </c>
      <c r="AH15" s="10">
        <v>25.409980638944212</v>
      </c>
      <c r="AI15" s="10">
        <v>0.94939709848562226</v>
      </c>
      <c r="AJ15" s="10"/>
      <c r="AK15" s="10"/>
      <c r="AL15" s="10"/>
      <c r="AM15" s="10"/>
      <c r="AN15" s="10">
        <v>0.36833572895277261</v>
      </c>
      <c r="AO15" s="10">
        <v>0.11045975596013616</v>
      </c>
      <c r="AP15" s="10">
        <v>1</v>
      </c>
      <c r="AQ15" s="10">
        <v>79.625</v>
      </c>
      <c r="AR15" s="10"/>
      <c r="AS15" s="10"/>
      <c r="AT15" s="10">
        <v>16.722912479208933</v>
      </c>
      <c r="AU15" s="10">
        <v>1</v>
      </c>
      <c r="AV15" s="16"/>
      <c r="AW15" s="19">
        <v>6.5547825181756743</v>
      </c>
      <c r="AX15" s="1" t="s">
        <v>120</v>
      </c>
      <c r="AY15" s="23">
        <v>0.62808398950131195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0.99468569453832867</v>
      </c>
      <c r="BK15" s="24">
        <f t="shared" ref="BK15:BK78" ca="1" si="5">((P15-(L15/2000))/1.06)*(1.06/(M15/2000))^BJ15</f>
        <v>31.223380942214256</v>
      </c>
      <c r="BL15" s="23">
        <f t="shared" ref="BL15:BL78" si="6">(Q15/(P15-(L15/2000)))*100</f>
        <v>11.007484148943654</v>
      </c>
      <c r="BM15" s="23">
        <f t="shared" ref="BM15:BM78" ca="1" si="7">SQRT(((3.47-LOG(BK15))^2)+((LOG(BL15)+1.22)^2))</f>
        <v>3.0029839287390501</v>
      </c>
      <c r="BN15" s="22">
        <f t="shared" ref="BN15:BN78" si="8">SQRT(((3.47-LOG(P15/1.06))^2)+((LOG(R15)+1.22)^2))</f>
        <v>4.5042306961401737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-0.3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-0.3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2.11</v>
      </c>
      <c r="C16">
        <v>0.14437</v>
      </c>
      <c r="D16">
        <v>-9.7629999999999995E-2</v>
      </c>
      <c r="E16">
        <v>-6.6259999999999999E-2</v>
      </c>
      <c r="F16">
        <v>2.0215299999999998</v>
      </c>
      <c r="G16">
        <v>2.0001799999999998</v>
      </c>
      <c r="H16" s="21"/>
      <c r="I16" s="17">
        <f t="shared" si="0"/>
        <v>0.49212598425196846</v>
      </c>
      <c r="J16" s="16">
        <f t="shared" si="1"/>
        <v>-0.79212598425196845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0.52997946611909685</v>
      </c>
      <c r="P16" s="16">
        <v>0.55428121266636621</v>
      </c>
      <c r="Q16" s="16">
        <v>9.6704144181903914E-2</v>
      </c>
      <c r="R16" s="16">
        <v>17.446765643870418</v>
      </c>
      <c r="S16" s="16">
        <v>1.6876212880048131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52.997946611909683</v>
      </c>
      <c r="AF16" s="10">
        <v>62.256798525825388</v>
      </c>
      <c r="AG16" s="10">
        <v>27.714060633318297</v>
      </c>
      <c r="AH16" s="10">
        <v>30.329829150767178</v>
      </c>
      <c r="AI16" s="10">
        <v>0.57317213998993022</v>
      </c>
      <c r="AJ16" s="10"/>
      <c r="AK16" s="10"/>
      <c r="AL16" s="10"/>
      <c r="AM16" s="10"/>
      <c r="AN16" s="10">
        <v>0.52997946611909685</v>
      </c>
      <c r="AO16" s="10">
        <v>0.17397193898551064</v>
      </c>
      <c r="AP16" s="10">
        <v>1</v>
      </c>
      <c r="AQ16" s="10">
        <v>79.625</v>
      </c>
      <c r="AR16" s="10"/>
      <c r="AS16" s="10"/>
      <c r="AT16" s="10">
        <v>15.8424315313199</v>
      </c>
      <c r="AU16" s="10">
        <v>1</v>
      </c>
      <c r="AV16" s="16"/>
      <c r="AW16" s="19">
        <v>9.3385197788738079</v>
      </c>
      <c r="AX16" s="1" t="s">
        <v>120</v>
      </c>
      <c r="AY16" s="23">
        <v>0.79212598425196801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35.605941196624379</v>
      </c>
      <c r="BL16" s="23">
        <f t="shared" si="6"/>
        <v>18.2742421846959</v>
      </c>
      <c r="BM16" s="23">
        <f t="shared" ca="1" si="7"/>
        <v>3.1368906135675445</v>
      </c>
      <c r="BN16" s="22">
        <f t="shared" si="8"/>
        <v>4.4871327891717376</v>
      </c>
      <c r="BO16" s="21"/>
      <c r="BP16" s="2"/>
      <c r="BR16" s="6"/>
      <c r="BV16" s="44" t="s">
        <v>10</v>
      </c>
      <c r="BW16" s="43" t="str">
        <f>O2</f>
        <v>WSLP-19-069C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WSLP-19-069C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2.11</v>
      </c>
      <c r="C17">
        <v>0.15437999999999999</v>
      </c>
      <c r="D17">
        <v>-8.8190000000000004E-2</v>
      </c>
      <c r="E17">
        <v>-6.5119999999999997E-2</v>
      </c>
      <c r="F17">
        <v>1.96028</v>
      </c>
      <c r="G17">
        <v>2.0314999999999999</v>
      </c>
      <c r="H17" s="21"/>
      <c r="I17" s="17">
        <f t="shared" si="0"/>
        <v>0.65616797900262469</v>
      </c>
      <c r="J17" s="16">
        <f t="shared" si="1"/>
        <v>-0.95616797900262473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3.1825266940451722</v>
      </c>
      <c r="P17" s="16">
        <v>3.2112189304599355</v>
      </c>
      <c r="Q17" s="16">
        <v>0.16382819720228417</v>
      </c>
      <c r="R17" s="16">
        <v>5.1017448747668981</v>
      </c>
      <c r="S17" s="16">
        <v>1.9925164176918955</v>
      </c>
      <c r="T17" s="20" t="s">
        <v>33</v>
      </c>
      <c r="U17" s="10">
        <v>3</v>
      </c>
      <c r="V17" s="20" t="s">
        <v>33</v>
      </c>
      <c r="W17" s="10">
        <v>3</v>
      </c>
      <c r="X17" s="20" t="s">
        <v>145</v>
      </c>
      <c r="Y17" s="10">
        <v>9</v>
      </c>
      <c r="Z17" s="20" t="s">
        <v>121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318.25266940451718</v>
      </c>
      <c r="AF17" s="10">
        <v>373.85345453303546</v>
      </c>
      <c r="AG17" s="10">
        <v>160.56094652299677</v>
      </c>
      <c r="AH17" s="10">
        <v>35.139640322552737</v>
      </c>
      <c r="AI17" s="10">
        <v>1.9601136955044045</v>
      </c>
      <c r="AJ17" s="10"/>
      <c r="AK17" s="10"/>
      <c r="AL17" s="10"/>
      <c r="AM17" s="10"/>
      <c r="AN17" s="10">
        <v>3.1825266940451722</v>
      </c>
      <c r="AO17" s="10">
        <v>0.67784431183386218</v>
      </c>
      <c r="AP17" s="10">
        <v>1</v>
      </c>
      <c r="AQ17" s="10">
        <v>111.47500000000001</v>
      </c>
      <c r="AR17" s="10"/>
      <c r="AS17" s="10"/>
      <c r="AT17" s="10">
        <v>76.926595097034095</v>
      </c>
      <c r="AU17" s="10">
        <v>1</v>
      </c>
      <c r="AV17" s="16"/>
      <c r="AW17" s="19">
        <v>56.078018179955315</v>
      </c>
      <c r="AX17" s="1" t="s">
        <v>120</v>
      </c>
      <c r="AY17" s="23">
        <v>0.95616797900262496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0.80116525707309116</v>
      </c>
      <c r="BK17" s="24">
        <f t="shared" ca="1" si="5"/>
        <v>78.123072036028333</v>
      </c>
      <c r="BL17" s="23">
        <f t="shared" si="6"/>
        <v>5.1554707652184524</v>
      </c>
      <c r="BM17" s="23">
        <f t="shared" ca="1" si="7"/>
        <v>2.4942505867675311</v>
      </c>
      <c r="BN17" s="22">
        <f t="shared" si="8"/>
        <v>3.5564089148317666</v>
      </c>
      <c r="BO17" s="21"/>
      <c r="BP17" s="2"/>
      <c r="BR17" s="6"/>
      <c r="BV17" s="42" t="s">
        <v>50</v>
      </c>
      <c r="BW17" s="124" t="str">
        <f>J4</f>
        <v>30.09850, -90.59096</v>
      </c>
      <c r="BX17" s="124"/>
      <c r="BY17" s="125" t="s">
        <v>7</v>
      </c>
      <c r="BZ17" s="125"/>
      <c r="CA17" s="125"/>
      <c r="CB17" s="126">
        <f>O3</f>
        <v>56.430446194225716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30.09850, -90.59096</v>
      </c>
      <c r="CV17" s="124"/>
      <c r="CW17" s="125" t="s">
        <v>7</v>
      </c>
      <c r="CX17" s="125"/>
      <c r="CY17" s="125"/>
      <c r="CZ17" s="126">
        <f>CB17</f>
        <v>56.430446194225716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2.16</v>
      </c>
      <c r="C18">
        <v>0.15695999999999999</v>
      </c>
      <c r="D18">
        <v>-8.4589999999999999E-2</v>
      </c>
      <c r="E18">
        <v>-6.0539999999999997E-2</v>
      </c>
      <c r="F18">
        <v>2.0366</v>
      </c>
      <c r="G18">
        <v>2.01728</v>
      </c>
      <c r="H18" s="21"/>
      <c r="I18" s="17">
        <f t="shared" si="0"/>
        <v>0.82020997375328075</v>
      </c>
      <c r="J18" s="16">
        <f t="shared" si="1"/>
        <v>-1.1202099737532807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3.8662002053388065</v>
      </c>
      <c r="P18" s="16">
        <v>3.9125314273615719</v>
      </c>
      <c r="Q18" s="16">
        <v>0.18942635301514116</v>
      </c>
      <c r="R18" s="16">
        <v>4.8415292383448394</v>
      </c>
      <c r="S18" s="16">
        <v>3.2174459738031556</v>
      </c>
      <c r="T18" s="20" t="s">
        <v>33</v>
      </c>
      <c r="U18" s="10">
        <v>3</v>
      </c>
      <c r="V18" s="20" t="s">
        <v>33</v>
      </c>
      <c r="W18" s="10">
        <v>3</v>
      </c>
      <c r="X18" s="20" t="s">
        <v>145</v>
      </c>
      <c r="Y18" s="10">
        <v>9</v>
      </c>
      <c r="Z18" s="20" t="s">
        <v>121</v>
      </c>
      <c r="AA18" s="15">
        <v>5</v>
      </c>
      <c r="AB18" s="11">
        <v>97.81</v>
      </c>
      <c r="AC18" s="10">
        <v>1.8400000000000034</v>
      </c>
      <c r="AD18" s="19">
        <v>0.35</v>
      </c>
      <c r="AE18" s="12">
        <v>386.62002053388062</v>
      </c>
      <c r="AF18" s="10">
        <v>455.37655514119467</v>
      </c>
      <c r="AG18" s="10">
        <v>195.6265713680786</v>
      </c>
      <c r="AH18" s="10">
        <v>58.875873980778529</v>
      </c>
      <c r="AI18" s="10">
        <v>2.0654631021950975</v>
      </c>
      <c r="AJ18" s="10"/>
      <c r="AK18" s="10"/>
      <c r="AL18" s="10"/>
      <c r="AM18" s="10"/>
      <c r="AN18" s="10">
        <v>3.8662002053388065</v>
      </c>
      <c r="AO18" s="10">
        <v>0.82090801970376925</v>
      </c>
      <c r="AP18" s="10">
        <v>1</v>
      </c>
      <c r="AQ18" s="10">
        <v>111.47500000000001</v>
      </c>
      <c r="AR18" s="10"/>
      <c r="AS18" s="10"/>
      <c r="AT18" s="10">
        <v>74.864120937902726</v>
      </c>
      <c r="AU18" s="10">
        <v>1</v>
      </c>
      <c r="AV18" s="16"/>
      <c r="AW18" s="19">
        <v>68.306483271179204</v>
      </c>
      <c r="AX18" s="1" t="s">
        <v>120</v>
      </c>
      <c r="AY18" s="23">
        <v>1.12020997375328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0.79170025878870476</v>
      </c>
      <c r="BK18" s="24">
        <f t="shared" ca="1" si="5"/>
        <v>80.352870784396956</v>
      </c>
      <c r="BL18" s="23">
        <f t="shared" si="6"/>
        <v>4.8938517023541319</v>
      </c>
      <c r="BM18" s="23">
        <f t="shared" ca="1" si="7"/>
        <v>2.4690052292941926</v>
      </c>
      <c r="BN18" s="22">
        <f t="shared" si="8"/>
        <v>3.4721009796997966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2.11</v>
      </c>
      <c r="C19">
        <v>0.156</v>
      </c>
      <c r="D19">
        <v>-8.6199999999999999E-2</v>
      </c>
      <c r="E19">
        <v>-5.5410000000000001E-2</v>
      </c>
      <c r="F19">
        <v>2.0722800000000001</v>
      </c>
      <c r="G19">
        <v>2.0289000000000001</v>
      </c>
      <c r="H19" s="21"/>
      <c r="I19" s="17">
        <f t="shared" si="0"/>
        <v>0.98425196850393692</v>
      </c>
      <c r="J19" s="16">
        <f t="shared" si="1"/>
        <v>-1.2842519685039369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3.6118100616016435</v>
      </c>
      <c r="P19" s="16">
        <v>3.677898488028132</v>
      </c>
      <c r="Q19" s="16">
        <v>0.17797828888772457</v>
      </c>
      <c r="R19" s="16">
        <v>4.8391299941273207</v>
      </c>
      <c r="S19" s="16">
        <v>4.5894740573950239</v>
      </c>
      <c r="T19" s="20" t="s">
        <v>33</v>
      </c>
      <c r="U19" s="10">
        <v>3</v>
      </c>
      <c r="V19" s="20" t="s">
        <v>33</v>
      </c>
      <c r="W19" s="10">
        <v>3</v>
      </c>
      <c r="X19" s="20" t="s">
        <v>142</v>
      </c>
      <c r="Y19" s="10">
        <v>5</v>
      </c>
      <c r="Z19" s="20" t="s">
        <v>121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361.18100616016437</v>
      </c>
      <c r="AF19" s="10">
        <v>426.78842795699188</v>
      </c>
      <c r="AG19" s="10">
        <v>183.8949244014066</v>
      </c>
      <c r="AH19" s="10">
        <v>85.638134490033963</v>
      </c>
      <c r="AI19" s="10">
        <v>2.0664871603234087</v>
      </c>
      <c r="AJ19" s="10"/>
      <c r="AK19" s="10"/>
      <c r="AL19" s="10"/>
      <c r="AM19" s="10"/>
      <c r="AN19" s="10">
        <v>3.6118100616016435</v>
      </c>
      <c r="AO19" s="10">
        <v>0.78880577697641263</v>
      </c>
      <c r="AP19" s="10">
        <v>1</v>
      </c>
      <c r="AQ19" s="10">
        <v>111.47500000000001</v>
      </c>
      <c r="AR19" s="10"/>
      <c r="AS19" s="10"/>
      <c r="AT19" s="10">
        <v>57.752060986186159</v>
      </c>
      <c r="AU19" s="10">
        <v>1</v>
      </c>
      <c r="AV19" s="16"/>
      <c r="AW19" s="19">
        <v>64.018264193548788</v>
      </c>
      <c r="AX19" s="1" t="s">
        <v>120</v>
      </c>
      <c r="AY19" s="23">
        <v>1.28425196850394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0.80543697953183468</v>
      </c>
      <c r="BK19" s="24">
        <f t="shared" ca="1" si="5"/>
        <v>70.895518520545181</v>
      </c>
      <c r="BL19" s="23">
        <f t="shared" si="6"/>
        <v>4.90608949317512</v>
      </c>
      <c r="BM19" s="23">
        <f t="shared" ca="1" si="7"/>
        <v>2.5046567721555424</v>
      </c>
      <c r="BN19" s="22">
        <f t="shared" si="8"/>
        <v>3.4944694038871336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0.22</v>
      </c>
      <c r="C20">
        <v>0.15620000000000001</v>
      </c>
      <c r="D20">
        <v>-8.7959999999999997E-2</v>
      </c>
      <c r="E20">
        <v>-5.2290000000000003E-2</v>
      </c>
      <c r="F20">
        <v>2.0394800000000002</v>
      </c>
      <c r="G20">
        <v>1.9984999999999999</v>
      </c>
      <c r="H20" s="21"/>
      <c r="I20" s="17">
        <f t="shared" si="0"/>
        <v>1.148293963254593</v>
      </c>
      <c r="J20" s="16">
        <f t="shared" si="1"/>
        <v>-1.448293963254593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3.6648080082135541</v>
      </c>
      <c r="P20" s="16">
        <v>3.7429125121721314</v>
      </c>
      <c r="Q20" s="16">
        <v>0.16546363493477234</v>
      </c>
      <c r="R20" s="16">
        <v>4.4207187423343886</v>
      </c>
      <c r="S20" s="16">
        <v>5.4239238860123011</v>
      </c>
      <c r="T20" s="20" t="s">
        <v>33</v>
      </c>
      <c r="U20" s="10">
        <v>3</v>
      </c>
      <c r="V20" s="20" t="s">
        <v>33</v>
      </c>
      <c r="W20" s="10">
        <v>3</v>
      </c>
      <c r="X20" s="20" t="s">
        <v>142</v>
      </c>
      <c r="Y20" s="10">
        <v>5</v>
      </c>
      <c r="Z20" s="20" t="s">
        <v>121</v>
      </c>
      <c r="AA20" s="15">
        <v>5</v>
      </c>
      <c r="AB20" s="11">
        <v>97.81</v>
      </c>
      <c r="AC20" s="10">
        <v>1.8400000000000034</v>
      </c>
      <c r="AD20" s="19">
        <v>0.35</v>
      </c>
      <c r="AE20" s="12">
        <v>366.48080082135544</v>
      </c>
      <c r="AF20" s="10">
        <v>433.45288471131141</v>
      </c>
      <c r="AG20" s="10">
        <v>187.14562560860657</v>
      </c>
      <c r="AH20" s="10">
        <v>101.34164232552641</v>
      </c>
      <c r="AI20" s="10">
        <v>2.2620755996612978</v>
      </c>
      <c r="AJ20" s="10"/>
      <c r="AK20" s="10"/>
      <c r="AL20" s="10"/>
      <c r="AM20" s="10"/>
      <c r="AN20" s="10">
        <v>3.6648080082135541</v>
      </c>
      <c r="AO20" s="10">
        <v>0.80269360292223824</v>
      </c>
      <c r="AP20" s="10">
        <v>1</v>
      </c>
      <c r="AQ20" s="10">
        <v>111.47500000000001</v>
      </c>
      <c r="AR20" s="10"/>
      <c r="AS20" s="10"/>
      <c r="AT20" s="10">
        <v>49.927415311859946</v>
      </c>
      <c r="AU20" s="10">
        <v>1</v>
      </c>
      <c r="AV20" s="16"/>
      <c r="AW20" s="19">
        <v>65.017932706696712</v>
      </c>
      <c r="AX20" s="1" t="s">
        <v>120</v>
      </c>
      <c r="AY20" s="23">
        <v>1.4482939632545899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0.80417350459807013</v>
      </c>
      <c r="BK20" s="24">
        <f t="shared" ca="1" si="5"/>
        <v>64.860654939272337</v>
      </c>
      <c r="BL20" s="23">
        <f t="shared" si="6"/>
        <v>4.4909863745147574</v>
      </c>
      <c r="BM20" s="23">
        <f t="shared" ca="1" si="7"/>
        <v>2.5009377226890845</v>
      </c>
      <c r="BN20" s="22">
        <f t="shared" si="8"/>
        <v>3.4668010965679135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0.15855</v>
      </c>
      <c r="D21">
        <v>-8.6970000000000006E-2</v>
      </c>
      <c r="E21">
        <v>-4.3900000000000002E-2</v>
      </c>
      <c r="F21">
        <v>2.0381</v>
      </c>
      <c r="G21">
        <v>2.0160300000000002</v>
      </c>
      <c r="H21" s="21"/>
      <c r="I21" s="17">
        <f t="shared" si="0"/>
        <v>1.3123359580052494</v>
      </c>
      <c r="J21" s="16">
        <f t="shared" si="1"/>
        <v>-1.6123359580052494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4.2875338809034904</v>
      </c>
      <c r="P21" s="16">
        <v>4.3979508497640625</v>
      </c>
      <c r="Q21" s="16">
        <v>0.17250312778330792</v>
      </c>
      <c r="R21" s="16">
        <v>3.922352333531927</v>
      </c>
      <c r="S21" s="16">
        <v>7.6678450597619667</v>
      </c>
      <c r="T21" s="20" t="s">
        <v>33</v>
      </c>
      <c r="U21" s="10">
        <v>3</v>
      </c>
      <c r="V21" s="20" t="s">
        <v>33</v>
      </c>
      <c r="W21" s="10">
        <v>3</v>
      </c>
      <c r="X21" s="20" t="s">
        <v>142</v>
      </c>
      <c r="Y21" s="10">
        <v>5</v>
      </c>
      <c r="Z21" s="20" t="s">
        <v>121</v>
      </c>
      <c r="AA21" s="15">
        <v>5</v>
      </c>
      <c r="AB21" s="11">
        <v>97.81</v>
      </c>
      <c r="AC21" s="10">
        <v>1.8400000000000034</v>
      </c>
      <c r="AD21" s="19">
        <v>0.35</v>
      </c>
      <c r="AE21" s="12">
        <v>428.75338809034901</v>
      </c>
      <c r="AF21" s="10">
        <v>509.53196657715233</v>
      </c>
      <c r="AG21" s="10">
        <v>219.89754248820313</v>
      </c>
      <c r="AH21" s="10">
        <v>146.03998926088508</v>
      </c>
      <c r="AI21" s="10">
        <v>2.5494904969425289</v>
      </c>
      <c r="AJ21" s="10"/>
      <c r="AK21" s="10"/>
      <c r="AL21" s="10"/>
      <c r="AM21" s="10"/>
      <c r="AN21" s="10">
        <v>4.2875338809034904</v>
      </c>
      <c r="AO21" s="10">
        <v>0.92442199204775266</v>
      </c>
      <c r="AP21" s="10">
        <v>1</v>
      </c>
      <c r="AQ21" s="10">
        <v>111.47500000000001</v>
      </c>
      <c r="AR21" s="10"/>
      <c r="AS21" s="10"/>
      <c r="AT21" s="10">
        <v>51.426687834566742</v>
      </c>
      <c r="AU21" s="10">
        <v>1</v>
      </c>
      <c r="AV21" s="16"/>
      <c r="AW21" s="19">
        <v>76.429794986572844</v>
      </c>
      <c r="AX21" s="1" t="s">
        <v>120</v>
      </c>
      <c r="AY21" s="23">
        <v>1.6123359580052501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0.78783791465491193</v>
      </c>
      <c r="BK21" s="24">
        <f t="shared" ca="1" si="5"/>
        <v>65.865188763860999</v>
      </c>
      <c r="BL21" s="23">
        <f t="shared" si="6"/>
        <v>3.9829661243624228</v>
      </c>
      <c r="BM21" s="23">
        <f t="shared" ca="1" si="7"/>
        <v>2.4576593162425917</v>
      </c>
      <c r="BN21" s="22">
        <f t="shared" si="8"/>
        <v>3.3798183115273646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2.16</v>
      </c>
      <c r="C22">
        <v>0.15977</v>
      </c>
      <c r="D22">
        <v>-8.5139999999999993E-2</v>
      </c>
      <c r="E22">
        <v>-5.6099999999999997E-2</v>
      </c>
      <c r="F22">
        <v>2.01173</v>
      </c>
      <c r="G22">
        <v>2.0354999999999999</v>
      </c>
      <c r="H22" s="21"/>
      <c r="I22" s="17">
        <f t="shared" si="0"/>
        <v>1.4763779527559056</v>
      </c>
      <c r="J22" s="16">
        <f t="shared" si="1"/>
        <v>-1.7763779527559056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4.6108213552361388</v>
      </c>
      <c r="P22" s="16">
        <v>4.6742523799007225</v>
      </c>
      <c r="Q22" s="16">
        <v>0.18551552365484361</v>
      </c>
      <c r="R22" s="16">
        <v>3.9688811937618098</v>
      </c>
      <c r="S22" s="16">
        <v>4.404932268373897</v>
      </c>
      <c r="T22" s="20" t="s">
        <v>33</v>
      </c>
      <c r="U22" s="10">
        <v>3</v>
      </c>
      <c r="V22" s="20" t="s">
        <v>33</v>
      </c>
      <c r="W22" s="10">
        <v>3</v>
      </c>
      <c r="X22" s="20" t="s">
        <v>142</v>
      </c>
      <c r="Y22" s="10">
        <v>5</v>
      </c>
      <c r="Z22" s="20" t="s">
        <v>121</v>
      </c>
      <c r="AA22" s="15">
        <v>5</v>
      </c>
      <c r="AB22" s="11">
        <v>96.907822670877991</v>
      </c>
      <c r="AC22" s="10">
        <v>2.7421773291220148</v>
      </c>
      <c r="AD22" s="19">
        <v>0.35</v>
      </c>
      <c r="AE22" s="12">
        <v>461.08213552361383</v>
      </c>
      <c r="AF22" s="10">
        <v>541.05377697766721</v>
      </c>
      <c r="AG22" s="10">
        <v>233.71261899503611</v>
      </c>
      <c r="AH22" s="10">
        <v>77.454894627696078</v>
      </c>
      <c r="AI22" s="10">
        <v>2.5196017496612786</v>
      </c>
      <c r="AJ22" s="10"/>
      <c r="AK22" s="10"/>
      <c r="AL22" s="10"/>
      <c r="AM22" s="10"/>
      <c r="AN22" s="10">
        <v>4.6108213552361388</v>
      </c>
      <c r="AO22" s="10">
        <v>0.98959349745526115</v>
      </c>
      <c r="AP22" s="10">
        <v>1</v>
      </c>
      <c r="AQ22" s="10">
        <v>111.47500000000001</v>
      </c>
      <c r="AR22" s="10"/>
      <c r="AS22" s="10"/>
      <c r="AT22" s="10">
        <v>48.400611994283565</v>
      </c>
      <c r="AU22" s="10">
        <v>1</v>
      </c>
      <c r="AV22" s="16"/>
      <c r="AW22" s="19">
        <v>81.158066546650076</v>
      </c>
      <c r="AX22" s="1" t="s">
        <v>120</v>
      </c>
      <c r="AY22" s="23">
        <v>1.77637795275591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96.907822670877991</v>
      </c>
      <c r="BG22" s="24">
        <v>2.7421773291220148</v>
      </c>
      <c r="BH22" s="24">
        <v>0.35</v>
      </c>
      <c r="BI22" s="21"/>
      <c r="BJ22" s="25">
        <f t="shared" ca="1" si="4"/>
        <v>0.79054287651786337</v>
      </c>
      <c r="BK22" s="24">
        <f t="shared" ca="1" si="5"/>
        <v>65.278116547231704</v>
      </c>
      <c r="BL22" s="23">
        <f t="shared" si="6"/>
        <v>4.0338607090067722</v>
      </c>
      <c r="BM22" s="23">
        <f t="shared" ca="1" si="7"/>
        <v>2.4643561113869374</v>
      </c>
      <c r="BN22" s="22">
        <f t="shared" si="8"/>
        <v>3.3602877038836452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0.26</v>
      </c>
      <c r="C23">
        <v>0.16016</v>
      </c>
      <c r="D23">
        <v>-8.566E-2</v>
      </c>
      <c r="E23">
        <v>-5.6899999999999999E-2</v>
      </c>
      <c r="F23">
        <v>2.0243500000000001</v>
      </c>
      <c r="G23">
        <v>1.97895</v>
      </c>
      <c r="H23" s="21"/>
      <c r="I23" s="17">
        <f t="shared" si="0"/>
        <v>1.6404199475065615</v>
      </c>
      <c r="J23" s="16">
        <f t="shared" si="1"/>
        <v>-1.9404199475065615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4.7141673511293636</v>
      </c>
      <c r="P23" s="16">
        <v>4.7745173302728992</v>
      </c>
      <c r="Q23" s="16">
        <v>0.18181801225965313</v>
      </c>
      <c r="R23" s="16">
        <v>3.8080919951181929</v>
      </c>
      <c r="S23" s="16">
        <v>4.1909707738566446</v>
      </c>
      <c r="T23" s="20" t="s">
        <v>33</v>
      </c>
      <c r="U23" s="10">
        <v>3</v>
      </c>
      <c r="V23" s="20" t="s">
        <v>33</v>
      </c>
      <c r="W23" s="10">
        <v>3</v>
      </c>
      <c r="X23" s="20" t="s">
        <v>142</v>
      </c>
      <c r="Y23" s="10">
        <v>5</v>
      </c>
      <c r="Z23" s="20" t="s">
        <v>121</v>
      </c>
      <c r="AA23" s="15">
        <v>5</v>
      </c>
      <c r="AB23" s="11">
        <v>92.756560378906315</v>
      </c>
      <c r="AC23" s="10">
        <v>6.893439621093691</v>
      </c>
      <c r="AD23" s="19">
        <v>0.35</v>
      </c>
      <c r="AE23" s="12">
        <v>471.41673511293641</v>
      </c>
      <c r="AF23" s="10">
        <v>551.865401523537</v>
      </c>
      <c r="AG23" s="10">
        <v>238.72586651364495</v>
      </c>
      <c r="AH23" s="10">
        <v>71.591083815849629</v>
      </c>
      <c r="AI23" s="10">
        <v>2.625986980571783</v>
      </c>
      <c r="AJ23" s="10"/>
      <c r="AK23" s="10"/>
      <c r="AL23" s="10"/>
      <c r="AM23" s="10"/>
      <c r="AN23" s="10">
        <v>4.7141673511293636</v>
      </c>
      <c r="AO23" s="10">
        <v>1.013565863662562</v>
      </c>
      <c r="AP23" s="10">
        <v>1</v>
      </c>
      <c r="AQ23" s="10">
        <v>111.47500000000001</v>
      </c>
      <c r="AR23" s="10"/>
      <c r="AS23" s="10"/>
      <c r="AT23" s="10">
        <v>44.241297865554699</v>
      </c>
      <c r="AU23" s="10">
        <v>1</v>
      </c>
      <c r="AV23" s="16"/>
      <c r="AW23" s="19">
        <v>82.77981022853055</v>
      </c>
      <c r="AX23" s="1" t="s">
        <v>120</v>
      </c>
      <c r="AY23" s="23">
        <v>1.94041994750656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92.756560378906315</v>
      </c>
      <c r="BG23" s="24">
        <v>6.893439621093691</v>
      </c>
      <c r="BH23" s="24">
        <v>0.35</v>
      </c>
      <c r="BI23" s="21"/>
      <c r="BJ23" s="25">
        <f t="shared" ca="1" si="4"/>
        <v>0.7913140381221806</v>
      </c>
      <c r="BK23" s="24">
        <f t="shared" ca="1" si="5"/>
        <v>62.152609625048392</v>
      </c>
      <c r="BL23" s="23">
        <f t="shared" si="6"/>
        <v>3.8760093175684083</v>
      </c>
      <c r="BM23" s="23">
        <f t="shared" ca="1" si="7"/>
        <v>2.4659773153012732</v>
      </c>
      <c r="BN23" s="22">
        <f t="shared" si="8"/>
        <v>3.3428316186411164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0.15933</v>
      </c>
      <c r="D24">
        <v>-8.4019999999999997E-2</v>
      </c>
      <c r="E24">
        <v>-5.6279999999999997E-2</v>
      </c>
      <c r="F24">
        <v>2.03328</v>
      </c>
      <c r="G24">
        <v>2.0235500000000002</v>
      </c>
      <c r="H24" s="21"/>
      <c r="I24" s="17">
        <f t="shared" si="0"/>
        <v>1.8044619422572179</v>
      </c>
      <c r="J24" s="16">
        <f t="shared" si="1"/>
        <v>-2.1044619422572177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4.4942258726899382</v>
      </c>
      <c r="P24" s="16">
        <v>4.5569636621122864</v>
      </c>
      <c r="Q24" s="16">
        <v>0.19347939435217681</v>
      </c>
      <c r="R24" s="16">
        <v>4.2457962954765689</v>
      </c>
      <c r="S24" s="16">
        <v>4.3567909321075158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142</v>
      </c>
      <c r="Y24" s="10">
        <v>5</v>
      </c>
      <c r="Z24" s="20" t="s">
        <v>121</v>
      </c>
      <c r="AA24" s="15">
        <v>5</v>
      </c>
      <c r="AB24" s="11">
        <v>97.81</v>
      </c>
      <c r="AC24" s="10">
        <v>1.8400000000000034</v>
      </c>
      <c r="AD24" s="19">
        <v>0.35</v>
      </c>
      <c r="AE24" s="12">
        <v>449.42258726899382</v>
      </c>
      <c r="AF24" s="10">
        <v>525.28660035966686</v>
      </c>
      <c r="AG24" s="10">
        <v>227.84818310561431</v>
      </c>
      <c r="AH24" s="10">
        <v>73.539924146661704</v>
      </c>
      <c r="AI24" s="10">
        <v>2.3552707911714714</v>
      </c>
      <c r="AJ24" s="10"/>
      <c r="AK24" s="10"/>
      <c r="AL24" s="10"/>
      <c r="AM24" s="10"/>
      <c r="AN24" s="10">
        <v>4.4942258726899382</v>
      </c>
      <c r="AO24" s="10">
        <v>0.99724649632007445</v>
      </c>
      <c r="AP24" s="10">
        <v>1</v>
      </c>
      <c r="AQ24" s="10">
        <v>111.47500000000001</v>
      </c>
      <c r="AR24" s="10"/>
      <c r="AS24" s="10"/>
      <c r="AT24" s="10">
        <v>38.006410288207675</v>
      </c>
      <c r="AU24" s="10">
        <v>1</v>
      </c>
      <c r="AV24" s="16"/>
      <c r="AW24" s="19">
        <v>78.792990053950021</v>
      </c>
      <c r="AX24" s="1" t="s">
        <v>120</v>
      </c>
      <c r="AY24" s="23">
        <v>2.1044619422572199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0.81080860561573753</v>
      </c>
      <c r="BK24" s="24">
        <f t="shared" ca="1" si="5"/>
        <v>59.035815890409005</v>
      </c>
      <c r="BL24" s="23">
        <f t="shared" si="6"/>
        <v>4.3333071266059182</v>
      </c>
      <c r="BM24" s="23">
        <f t="shared" ca="1" si="7"/>
        <v>2.51674131682516</v>
      </c>
      <c r="BN24" s="22">
        <f t="shared" si="8"/>
        <v>3.3854725655000766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2.11</v>
      </c>
      <c r="C25">
        <v>0.15931999999999999</v>
      </c>
      <c r="D25">
        <v>-8.2650000000000001E-2</v>
      </c>
      <c r="E25">
        <v>-5.2269999999999997E-2</v>
      </c>
      <c r="F25">
        <v>2.0316299999999998</v>
      </c>
      <c r="G25">
        <v>2.00238</v>
      </c>
      <c r="H25" s="21"/>
      <c r="I25" s="17">
        <f t="shared" si="0"/>
        <v>1.9685039370078738</v>
      </c>
      <c r="J25" s="16">
        <f t="shared" si="1"/>
        <v>-2.2685039370078739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4.4915759753593401</v>
      </c>
      <c r="P25" s="16">
        <v>4.5697575054559438</v>
      </c>
      <c r="Q25" s="16">
        <v>0.20322091475873627</v>
      </c>
      <c r="R25" s="16">
        <v>4.4470831223780678</v>
      </c>
      <c r="S25" s="16">
        <v>5.4292729233752333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142</v>
      </c>
      <c r="Y25" s="10">
        <v>5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449.15759753593403</v>
      </c>
      <c r="AF25" s="10">
        <v>525.8075064315932</v>
      </c>
      <c r="AG25" s="10">
        <v>228.4878752727972</v>
      </c>
      <c r="AH25" s="10">
        <v>94.140093613820341</v>
      </c>
      <c r="AI25" s="10">
        <v>2.2486649619116008</v>
      </c>
      <c r="AJ25" s="10"/>
      <c r="AK25" s="10"/>
      <c r="AL25" s="10"/>
      <c r="AM25" s="10"/>
      <c r="AN25" s="10">
        <v>4.4915759753593401</v>
      </c>
      <c r="AO25" s="10">
        <v>1.016038336350872</v>
      </c>
      <c r="AP25" s="10">
        <v>1</v>
      </c>
      <c r="AQ25" s="10">
        <v>111.47500000000001</v>
      </c>
      <c r="AR25" s="10"/>
      <c r="AS25" s="10"/>
      <c r="AT25" s="10">
        <v>34.724087807031943</v>
      </c>
      <c r="AU25" s="10">
        <v>1</v>
      </c>
      <c r="AV25" s="16"/>
      <c r="AW25" s="19">
        <v>78.87112596473898</v>
      </c>
      <c r="AX25" s="1" t="s">
        <v>120</v>
      </c>
      <c r="AY25" s="23">
        <v>2.2685039370078699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0.82029044306657073</v>
      </c>
      <c r="BK25" s="24">
        <f t="shared" ca="1" si="5"/>
        <v>57.239601282182612</v>
      </c>
      <c r="BL25" s="23">
        <f t="shared" si="6"/>
        <v>4.5469763402670145</v>
      </c>
      <c r="BM25" s="23">
        <f t="shared" ca="1" si="7"/>
        <v>2.5412251870033162</v>
      </c>
      <c r="BN25" s="22">
        <f t="shared" si="8"/>
        <v>3.3954779291705219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2.11</v>
      </c>
      <c r="C26">
        <v>0.15887999999999999</v>
      </c>
      <c r="D26">
        <v>-8.1180000000000002E-2</v>
      </c>
      <c r="E26">
        <v>-5.3089999999999998E-2</v>
      </c>
      <c r="F26">
        <v>2.0201799999999999</v>
      </c>
      <c r="G26">
        <v>1.99695</v>
      </c>
      <c r="H26" s="21"/>
      <c r="I26" s="17">
        <f t="shared" si="0"/>
        <v>2.1325459317585302</v>
      </c>
      <c r="J26" s="16">
        <f t="shared" si="1"/>
        <v>-2.4325459317585301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4.3749804928131404</v>
      </c>
      <c r="P26" s="16">
        <v>4.4500039512506691</v>
      </c>
      <c r="Q26" s="16">
        <v>0.21367349504898614</v>
      </c>
      <c r="R26" s="16">
        <v>4.8016473106486446</v>
      </c>
      <c r="S26" s="16">
        <v>5.2099623914950515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142</v>
      </c>
      <c r="Y26" s="10">
        <v>5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437.49804928131408</v>
      </c>
      <c r="AF26" s="10">
        <v>510.73460102717462</v>
      </c>
      <c r="AG26" s="10">
        <v>222.50019756253346</v>
      </c>
      <c r="AH26" s="10">
        <v>88.166245461936427</v>
      </c>
      <c r="AI26" s="10">
        <v>2.0826186000423093</v>
      </c>
      <c r="AJ26" s="10"/>
      <c r="AK26" s="10"/>
      <c r="AL26" s="10"/>
      <c r="AM26" s="10"/>
      <c r="AN26" s="10">
        <v>4.3749804928131404</v>
      </c>
      <c r="AO26" s="10">
        <v>1.0126928435516485</v>
      </c>
      <c r="AP26" s="10">
        <v>1</v>
      </c>
      <c r="AQ26" s="10">
        <v>111.47500000000001</v>
      </c>
      <c r="AR26" s="10"/>
      <c r="AS26" s="10"/>
      <c r="AT26" s="10">
        <v>30.964748616618596</v>
      </c>
      <c r="AU26" s="10">
        <v>1</v>
      </c>
      <c r="AV26" s="16"/>
      <c r="AW26" s="19">
        <v>76.610190154076193</v>
      </c>
      <c r="AX26" s="1" t="s">
        <v>120</v>
      </c>
      <c r="AY26" s="23">
        <v>2.4325459317585301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0.83483949761845011</v>
      </c>
      <c r="BK26" s="24">
        <f t="shared" ca="1" si="5"/>
        <v>54.876595416900429</v>
      </c>
      <c r="BL26" s="23">
        <f t="shared" si="6"/>
        <v>4.9219414918237891</v>
      </c>
      <c r="BM26" s="23">
        <f t="shared" ca="1" si="7"/>
        <v>2.5790088395989166</v>
      </c>
      <c r="BN26" s="22">
        <f t="shared" si="8"/>
        <v>3.4235045511509949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2.11</v>
      </c>
      <c r="C27">
        <v>0.15776000000000001</v>
      </c>
      <c r="D27">
        <v>-8.1860000000000002E-2</v>
      </c>
      <c r="E27">
        <v>-5.4539999999999998E-2</v>
      </c>
      <c r="F27">
        <v>2.0209999999999999</v>
      </c>
      <c r="G27">
        <v>1.99553</v>
      </c>
      <c r="H27" s="21"/>
      <c r="I27" s="17">
        <f t="shared" si="0"/>
        <v>2.296587926509186</v>
      </c>
      <c r="J27" s="16">
        <f t="shared" si="1"/>
        <v>-2.5965879265091858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4.0781919917864506</v>
      </c>
      <c r="P27" s="16">
        <v>4.1476310552170794</v>
      </c>
      <c r="Q27" s="16">
        <v>0.20883828783989095</v>
      </c>
      <c r="R27" s="16">
        <v>5.0351220988473564</v>
      </c>
      <c r="S27" s="16">
        <v>4.8221571826825347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144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407.81919917864508</v>
      </c>
      <c r="AF27" s="10">
        <v>474.17706717236604</v>
      </c>
      <c r="AG27" s="10">
        <v>207.38155276085396</v>
      </c>
      <c r="AH27" s="10">
        <v>78.726221098873111</v>
      </c>
      <c r="AI27" s="10">
        <v>1.9860491570381593</v>
      </c>
      <c r="AJ27" s="10"/>
      <c r="AK27" s="10"/>
      <c r="AL27" s="10"/>
      <c r="AM27" s="10"/>
      <c r="AN27" s="10">
        <v>4.0781919917864506</v>
      </c>
      <c r="AO27" s="10">
        <v>0.96697235502297108</v>
      </c>
      <c r="AP27" s="10">
        <v>1</v>
      </c>
      <c r="AQ27" s="10">
        <v>111.47500000000001</v>
      </c>
      <c r="AR27" s="10"/>
      <c r="AS27" s="10"/>
      <c r="AT27" s="10">
        <v>26.497577389239297</v>
      </c>
      <c r="AU27" s="10">
        <v>1</v>
      </c>
      <c r="AV27" s="16"/>
      <c r="AW27" s="19">
        <v>71.126560075854911</v>
      </c>
      <c r="AX27" s="1" t="s">
        <v>120</v>
      </c>
      <c r="AY27" s="23">
        <v>2.5965879265091898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0.85043516669292096</v>
      </c>
      <c r="BK27" s="24">
        <f t="shared" ca="1" si="5"/>
        <v>50.545157111091072</v>
      </c>
      <c r="BL27" s="23">
        <f t="shared" si="6"/>
        <v>5.1814421310201775</v>
      </c>
      <c r="BM27" s="23">
        <f t="shared" ca="1" si="7"/>
        <v>2.6195395119388514</v>
      </c>
      <c r="BN27" s="22">
        <f t="shared" si="8"/>
        <v>3.4603701814555636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2.11</v>
      </c>
      <c r="C28">
        <v>0.15819</v>
      </c>
      <c r="D28">
        <v>-8.2390000000000005E-2</v>
      </c>
      <c r="E28">
        <v>-5.4239999999999997E-2</v>
      </c>
      <c r="F28">
        <v>2.0198499999999999</v>
      </c>
      <c r="G28">
        <v>1.9941</v>
      </c>
      <c r="H28" s="21"/>
      <c r="I28" s="17">
        <f t="shared" si="0"/>
        <v>2.4606299212598426</v>
      </c>
      <c r="J28" s="16">
        <f t="shared" si="1"/>
        <v>-2.7606299212598424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4.1921375770020539</v>
      </c>
      <c r="P28" s="16">
        <v>4.2627320325030755</v>
      </c>
      <c r="Q28" s="16">
        <v>0.20506967045633145</v>
      </c>
      <c r="R28" s="16">
        <v>4.8107567844445187</v>
      </c>
      <c r="S28" s="16">
        <v>4.9023927431265042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144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419.21375770020541</v>
      </c>
      <c r="AF28" s="10">
        <v>486.73410664927337</v>
      </c>
      <c r="AG28" s="10">
        <v>213.13660162515379</v>
      </c>
      <c r="AH28" s="10">
        <v>78.914463989086073</v>
      </c>
      <c r="AI28" s="10">
        <v>2.0786750293290215</v>
      </c>
      <c r="AJ28" s="10"/>
      <c r="AK28" s="10"/>
      <c r="AL28" s="10"/>
      <c r="AM28" s="10"/>
      <c r="AN28" s="10">
        <v>4.1921375770020539</v>
      </c>
      <c r="AO28" s="10">
        <v>0.99209205220912267</v>
      </c>
      <c r="AP28" s="10">
        <v>1</v>
      </c>
      <c r="AQ28" s="10">
        <v>111.47500000000001</v>
      </c>
      <c r="AR28" s="10"/>
      <c r="AS28" s="10"/>
      <c r="AT28" s="10">
        <v>25.331655872382306</v>
      </c>
      <c r="AU28" s="10">
        <v>1</v>
      </c>
      <c r="AV28" s="16"/>
      <c r="AW28" s="19">
        <v>73.010115997391011</v>
      </c>
      <c r="AX28" s="1" t="s">
        <v>120</v>
      </c>
      <c r="AY28" s="23">
        <v>2.7606299212598402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0.84875544232901068</v>
      </c>
      <c r="BK28" s="24">
        <f t="shared" ca="1" si="5"/>
        <v>48.963733772072743</v>
      </c>
      <c r="BL28" s="23">
        <f t="shared" si="6"/>
        <v>4.9566782466062538</v>
      </c>
      <c r="BM28" s="23">
        <f t="shared" ca="1" si="7"/>
        <v>2.6147279442830351</v>
      </c>
      <c r="BN28" s="22">
        <f t="shared" si="8"/>
        <v>3.4395030725847566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2.11</v>
      </c>
      <c r="C29">
        <v>0.15748000000000001</v>
      </c>
      <c r="D29">
        <v>-8.3409999999999998E-2</v>
      </c>
      <c r="E29">
        <v>-5.4960000000000002E-2</v>
      </c>
      <c r="F29">
        <v>2.0167999999999999</v>
      </c>
      <c r="G29">
        <v>1.99335</v>
      </c>
      <c r="H29" s="21"/>
      <c r="I29" s="17">
        <f t="shared" si="0"/>
        <v>2.6246719160104988</v>
      </c>
      <c r="J29" s="16">
        <f t="shared" si="1"/>
        <v>-2.9246719160104986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4.0039948665297773</v>
      </c>
      <c r="P29" s="16">
        <v>4.0718163810618551</v>
      </c>
      <c r="Q29" s="16">
        <v>0.19781685964268872</v>
      </c>
      <c r="R29" s="16">
        <v>4.8581969600284802</v>
      </c>
      <c r="S29" s="16">
        <v>4.7098273980609768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144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400.39948665297777</v>
      </c>
      <c r="AF29" s="10">
        <v>463.28918980533172</v>
      </c>
      <c r="AG29" s="10">
        <v>203.59081905309276</v>
      </c>
      <c r="AH29" s="10">
        <v>73.490802537389371</v>
      </c>
      <c r="AI29" s="10">
        <v>2.0583768180410242</v>
      </c>
      <c r="AJ29" s="10"/>
      <c r="AK29" s="10"/>
      <c r="AL29" s="10"/>
      <c r="AM29" s="10"/>
      <c r="AN29" s="10">
        <v>4.0039948665297773</v>
      </c>
      <c r="AO29" s="10">
        <v>0.96225279699592803</v>
      </c>
      <c r="AP29" s="10">
        <v>1</v>
      </c>
      <c r="AQ29" s="10">
        <v>111.47500000000001</v>
      </c>
      <c r="AR29" s="10"/>
      <c r="AS29" s="10"/>
      <c r="AT29" s="10">
        <v>22.4761450642231</v>
      </c>
      <c r="AU29" s="10">
        <v>1</v>
      </c>
      <c r="AV29" s="16"/>
      <c r="AW29" s="19">
        <v>69.493378470799755</v>
      </c>
      <c r="AX29" s="1" t="s">
        <v>120</v>
      </c>
      <c r="AY29" s="23">
        <v>2.9246719160104999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0.85850585783747468</v>
      </c>
      <c r="BK29" s="24">
        <f t="shared" ca="1" si="5"/>
        <v>45.626069797284494</v>
      </c>
      <c r="BL29" s="23">
        <f t="shared" si="6"/>
        <v>5.0233357986289517</v>
      </c>
      <c r="BM29" s="23">
        <f t="shared" ca="1" si="7"/>
        <v>2.6399167437463125</v>
      </c>
      <c r="BN29" s="22">
        <f t="shared" si="8"/>
        <v>3.4584475790500684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2.16</v>
      </c>
      <c r="C30">
        <v>0.15572</v>
      </c>
      <c r="D30">
        <v>-8.3940000000000001E-2</v>
      </c>
      <c r="E30">
        <v>-5.6610000000000001E-2</v>
      </c>
      <c r="F30">
        <v>2.0196499999999999</v>
      </c>
      <c r="G30">
        <v>1.9934799999999999</v>
      </c>
      <c r="H30" s="21"/>
      <c r="I30" s="17">
        <f t="shared" si="0"/>
        <v>2.7887139107611545</v>
      </c>
      <c r="J30" s="16">
        <f t="shared" si="1"/>
        <v>-3.0887139107611543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3.5376129363449689</v>
      </c>
      <c r="P30" s="16">
        <v>3.5990797944898847</v>
      </c>
      <c r="Q30" s="16">
        <v>0.1940482422591292</v>
      </c>
      <c r="R30" s="16">
        <v>5.3916071145800366</v>
      </c>
      <c r="S30" s="16">
        <v>4.2685318156191476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144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353.76129363449689</v>
      </c>
      <c r="AF30" s="10">
        <v>406.68886882836068</v>
      </c>
      <c r="AG30" s="10">
        <v>179.95398972449425</v>
      </c>
      <c r="AH30" s="10">
        <v>62.950404773951604</v>
      </c>
      <c r="AI30" s="10">
        <v>1.8547345508462407</v>
      </c>
      <c r="AJ30" s="10"/>
      <c r="AK30" s="10"/>
      <c r="AL30" s="10"/>
      <c r="AM30" s="10"/>
      <c r="AN30" s="10">
        <v>3.5376129363449689</v>
      </c>
      <c r="AO30" s="10">
        <v>0.88519030752364636</v>
      </c>
      <c r="AP30" s="10">
        <v>1</v>
      </c>
      <c r="AQ30" s="10">
        <v>111.47500000000001</v>
      </c>
      <c r="AR30" s="10"/>
      <c r="AS30" s="10"/>
      <c r="AT30" s="10">
        <v>18.393190371941959</v>
      </c>
      <c r="AU30" s="10">
        <v>1</v>
      </c>
      <c r="AV30" s="16"/>
      <c r="AW30" s="19">
        <v>61.003330324254101</v>
      </c>
      <c r="AX30" s="1" t="s">
        <v>120</v>
      </c>
      <c r="AY30" s="23">
        <v>3.0887139107611499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0.88393988489571806</v>
      </c>
      <c r="BK30" s="24">
        <f t="shared" ca="1" si="5"/>
        <v>41.081839534133856</v>
      </c>
      <c r="BL30" s="23">
        <f t="shared" si="6"/>
        <v>5.6134324594207463</v>
      </c>
      <c r="BM30" s="23">
        <f t="shared" ca="1" si="7"/>
        <v>2.7062698779859127</v>
      </c>
      <c r="BN30" s="22">
        <f t="shared" si="8"/>
        <v>3.5281152866739931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2.11</v>
      </c>
      <c r="C31">
        <v>0.15462999999999999</v>
      </c>
      <c r="D31">
        <v>-8.4080000000000002E-2</v>
      </c>
      <c r="E31">
        <v>-5.416E-2</v>
      </c>
      <c r="F31">
        <v>2.01755</v>
      </c>
      <c r="G31">
        <v>1.9947999999999999</v>
      </c>
      <c r="H31" s="21"/>
      <c r="I31" s="17">
        <f t="shared" si="0"/>
        <v>2.9527559055118111</v>
      </c>
      <c r="J31" s="16">
        <f t="shared" si="1"/>
        <v>-3.2527559055118109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3.2487741273100599</v>
      </c>
      <c r="P31" s="16">
        <v>3.3196766873631862</v>
      </c>
      <c r="Q31" s="16">
        <v>0.19305275842196251</v>
      </c>
      <c r="R31" s="16">
        <v>5.8154084449502221</v>
      </c>
      <c r="S31" s="16">
        <v>4.9237888925782292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144</v>
      </c>
      <c r="Y31" s="10">
        <v>4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324.87741273100602</v>
      </c>
      <c r="AF31" s="10">
        <v>372.83366308024517</v>
      </c>
      <c r="AG31" s="10">
        <v>165.98383436815931</v>
      </c>
      <c r="AH31" s="10">
        <v>74.967661718189717</v>
      </c>
      <c r="AI31" s="10">
        <v>1.7195696733362633</v>
      </c>
      <c r="AJ31" s="10"/>
      <c r="AK31" s="10"/>
      <c r="AL31" s="10"/>
      <c r="AM31" s="10"/>
      <c r="AN31" s="10">
        <v>3.2487741273100599</v>
      </c>
      <c r="AO31" s="10">
        <v>0.84209357344103752</v>
      </c>
      <c r="AP31" s="10">
        <v>1</v>
      </c>
      <c r="AQ31" s="10">
        <v>111.47500000000001</v>
      </c>
      <c r="AR31" s="10"/>
      <c r="AS31" s="10"/>
      <c r="AT31" s="10">
        <v>15.810943129590809</v>
      </c>
      <c r="AU31" s="10">
        <v>1</v>
      </c>
      <c r="AV31" s="16"/>
      <c r="AW31" s="19">
        <v>55.925049462036775</v>
      </c>
      <c r="AX31" s="1" t="s">
        <v>120</v>
      </c>
      <c r="AY31" s="23">
        <v>3.25275590551181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0.90298314330308682</v>
      </c>
      <c r="BK31" s="24">
        <f t="shared" ca="1" si="5"/>
        <v>37.935326894746275</v>
      </c>
      <c r="BL31" s="23">
        <f t="shared" si="6"/>
        <v>6.0917485396764999</v>
      </c>
      <c r="BM31" s="23">
        <f t="shared" ca="1" si="7"/>
        <v>2.7558493412258418</v>
      </c>
      <c r="BN31" s="22">
        <f t="shared" si="8"/>
        <v>3.5755397132174092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2.11</v>
      </c>
      <c r="C32">
        <v>0.15548999999999999</v>
      </c>
      <c r="D32">
        <v>-8.2250000000000004E-2</v>
      </c>
      <c r="E32">
        <v>-5.5460000000000002E-2</v>
      </c>
      <c r="F32">
        <v>2.01885</v>
      </c>
      <c r="G32">
        <v>1.9948300000000001</v>
      </c>
      <c r="H32" s="21"/>
      <c r="I32" s="17">
        <f t="shared" si="0"/>
        <v>3.1167979002624668</v>
      </c>
      <c r="J32" s="16">
        <f t="shared" si="1"/>
        <v>-3.4167979002624667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3.4766652977412709</v>
      </c>
      <c r="P32" s="16">
        <v>3.5425611588226937</v>
      </c>
      <c r="Q32" s="16">
        <v>0.20606515429349812</v>
      </c>
      <c r="R32" s="16">
        <v>5.816841122990807</v>
      </c>
      <c r="S32" s="16">
        <v>4.5761014639876949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144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347.66652977412707</v>
      </c>
      <c r="AF32" s="10">
        <v>398.07111363638921</v>
      </c>
      <c r="AG32" s="10">
        <v>177.12805794113467</v>
      </c>
      <c r="AH32" s="10">
        <v>66.352917405407169</v>
      </c>
      <c r="AI32" s="10">
        <v>1.7191461462606299</v>
      </c>
      <c r="AJ32" s="10"/>
      <c r="AK32" s="10"/>
      <c r="AL32" s="10"/>
      <c r="AM32" s="10"/>
      <c r="AN32" s="10">
        <v>3.4766652977412709</v>
      </c>
      <c r="AO32" s="10">
        <v>0.89714250366339365</v>
      </c>
      <c r="AP32" s="10">
        <v>1</v>
      </c>
      <c r="AQ32" s="10">
        <v>111.47500000000001</v>
      </c>
      <c r="AR32" s="10"/>
      <c r="AS32" s="10"/>
      <c r="AT32" s="10">
        <v>16.001859363541012</v>
      </c>
      <c r="AU32" s="10">
        <v>1</v>
      </c>
      <c r="AV32" s="16"/>
      <c r="AW32" s="19">
        <v>59.710667045458379</v>
      </c>
      <c r="AX32" s="1" t="s">
        <v>120</v>
      </c>
      <c r="AY32" s="23">
        <v>3.4167979002624702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0.90130410831893015</v>
      </c>
      <c r="BK32" s="24">
        <f t="shared" ca="1" si="5"/>
        <v>38.542146988715992</v>
      </c>
      <c r="BL32" s="23">
        <f t="shared" si="6"/>
        <v>6.0901076461406154</v>
      </c>
      <c r="BM32" s="23">
        <f t="shared" ca="1" si="7"/>
        <v>2.7510395829657037</v>
      </c>
      <c r="BN32" s="22">
        <f t="shared" si="8"/>
        <v>3.5521587214663586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2.11</v>
      </c>
      <c r="C33">
        <v>0.15715000000000001</v>
      </c>
      <c r="D33">
        <v>-8.0479999999999996E-2</v>
      </c>
      <c r="E33">
        <v>-5.8360000000000002E-2</v>
      </c>
      <c r="F33">
        <v>2.0213000000000001</v>
      </c>
      <c r="G33">
        <v>1.9958800000000001</v>
      </c>
      <c r="H33" s="21"/>
      <c r="I33" s="17">
        <f t="shared" si="0"/>
        <v>3.280839895013123</v>
      </c>
      <c r="J33" s="16">
        <f t="shared" si="1"/>
        <v>-3.5808398950131228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3.9165482546201265</v>
      </c>
      <c r="P33" s="16">
        <v>3.9712753256877487</v>
      </c>
      <c r="Q33" s="16">
        <v>0.21865091423481947</v>
      </c>
      <c r="R33" s="16">
        <v>5.5058110129131714</v>
      </c>
      <c r="S33" s="16">
        <v>3.8004910463626618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144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391.65482546201264</v>
      </c>
      <c r="AF33" s="10">
        <v>447.52382247553874</v>
      </c>
      <c r="AG33" s="10">
        <v>198.56376628438744</v>
      </c>
      <c r="AH33" s="10">
        <v>48.93518588962921</v>
      </c>
      <c r="AI33" s="10">
        <v>1.8162628496594391</v>
      </c>
      <c r="AJ33" s="10"/>
      <c r="AK33" s="10"/>
      <c r="AL33" s="10"/>
      <c r="AM33" s="10"/>
      <c r="AN33" s="10">
        <v>3.9165482546201265</v>
      </c>
      <c r="AO33" s="10">
        <v>0.98827000458086622</v>
      </c>
      <c r="AP33" s="10">
        <v>1</v>
      </c>
      <c r="AQ33" s="10">
        <v>111.47500000000001</v>
      </c>
      <c r="AR33" s="10"/>
      <c r="AS33" s="10"/>
      <c r="AT33" s="10">
        <v>17.146619249739221</v>
      </c>
      <c r="AU33" s="10">
        <v>1</v>
      </c>
      <c r="AV33" s="16"/>
      <c r="AW33" s="19">
        <v>67.128573371330816</v>
      </c>
      <c r="AX33" s="1" t="s">
        <v>120</v>
      </c>
      <c r="AY33" s="23">
        <v>3.5808398950131202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0.88965186119369144</v>
      </c>
      <c r="BK33" s="24">
        <f t="shared" ca="1" si="5"/>
        <v>40.222488726156676</v>
      </c>
      <c r="BL33" s="23">
        <f t="shared" si="6"/>
        <v>5.7479927719844062</v>
      </c>
      <c r="BM33" s="23">
        <f t="shared" ca="1" si="7"/>
        <v>2.7200534148864541</v>
      </c>
      <c r="BN33" s="22">
        <f t="shared" si="8"/>
        <v>3.4976868554593032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0.15554999999999999</v>
      </c>
      <c r="D34">
        <v>-8.0780000000000005E-2</v>
      </c>
      <c r="E34">
        <v>-6.0150000000000002E-2</v>
      </c>
      <c r="F34">
        <v>2.0145499999999998</v>
      </c>
      <c r="G34">
        <v>1.9954000000000001</v>
      </c>
      <c r="H34" s="21"/>
      <c r="I34" s="17">
        <f t="shared" si="0"/>
        <v>3.4448818897637796</v>
      </c>
      <c r="J34" s="16">
        <f t="shared" si="1"/>
        <v>-3.7448818897637794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3.4925646817248452</v>
      </c>
      <c r="P34" s="16">
        <v>3.5403979134391217</v>
      </c>
      <c r="Q34" s="16">
        <v>0.21651773458374804</v>
      </c>
      <c r="R34" s="16">
        <v>6.1156327587320263</v>
      </c>
      <c r="S34" s="16">
        <v>3.3217522023803139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349.25646817248452</v>
      </c>
      <c r="AF34" s="10">
        <v>395.84811024249046</v>
      </c>
      <c r="AG34" s="10">
        <v>177.01989567195608</v>
      </c>
      <c r="AH34" s="10">
        <v>37.624526745929337</v>
      </c>
      <c r="AI34" s="10">
        <v>1.6351537763155897</v>
      </c>
      <c r="AJ34" s="10"/>
      <c r="AK34" s="10"/>
      <c r="AL34" s="10"/>
      <c r="AM34" s="10"/>
      <c r="AN34" s="10">
        <v>3.4925646817248452</v>
      </c>
      <c r="AO34" s="10">
        <v>0.91683133397912109</v>
      </c>
      <c r="AP34" s="10">
        <v>1</v>
      </c>
      <c r="AQ34" s="10">
        <v>111.47500000000001</v>
      </c>
      <c r="AR34" s="10"/>
      <c r="AS34" s="10"/>
      <c r="AT34" s="10">
        <v>14.321146206023512</v>
      </c>
      <c r="AU34" s="10">
        <v>1</v>
      </c>
      <c r="AV34" s="16"/>
      <c r="AW34" s="19">
        <v>59.377216536373567</v>
      </c>
      <c r="AX34" s="1" t="s">
        <v>120</v>
      </c>
      <c r="AY34" s="23">
        <v>3.7448818897637799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0.91439792730912728</v>
      </c>
      <c r="BK34" s="24">
        <f t="shared" ca="1" si="5"/>
        <v>36.507561540197734</v>
      </c>
      <c r="BL34" s="23">
        <f t="shared" si="6"/>
        <v>6.4349617941354742</v>
      </c>
      <c r="BM34" s="23">
        <f t="shared" ca="1" si="7"/>
        <v>2.7846008773601554</v>
      </c>
      <c r="BN34" s="22">
        <f t="shared" si="8"/>
        <v>3.5645783025367139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2.11</v>
      </c>
      <c r="C35">
        <v>0.15515999999999999</v>
      </c>
      <c r="D35">
        <v>-8.0369999999999997E-2</v>
      </c>
      <c r="E35">
        <v>-5.9060000000000001E-2</v>
      </c>
      <c r="F35">
        <v>2.0121000000000002</v>
      </c>
      <c r="G35">
        <v>1.9922</v>
      </c>
      <c r="H35" s="21"/>
      <c r="I35" s="17">
        <f t="shared" si="0"/>
        <v>3.6089238845144358</v>
      </c>
      <c r="J35" s="16">
        <f t="shared" si="1"/>
        <v>-3.9089238845144356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3.3892186858316209</v>
      </c>
      <c r="P35" s="16">
        <v>3.4412498420683257</v>
      </c>
      <c r="Q35" s="16">
        <v>0.21943308010687898</v>
      </c>
      <c r="R35" s="16">
        <v>6.3765518395197684</v>
      </c>
      <c r="S35" s="16">
        <v>3.6132747386600674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144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338.92186858316211</v>
      </c>
      <c r="AF35" s="10">
        <v>383.19937928918699</v>
      </c>
      <c r="AG35" s="10">
        <v>172.06249210341628</v>
      </c>
      <c r="AH35" s="10">
        <v>42.159244567621272</v>
      </c>
      <c r="AI35" s="10">
        <v>1.5682456995053804</v>
      </c>
      <c r="AJ35" s="10"/>
      <c r="AK35" s="10"/>
      <c r="AL35" s="10"/>
      <c r="AM35" s="10"/>
      <c r="AN35" s="10">
        <v>3.3892186858316209</v>
      </c>
      <c r="AO35" s="10">
        <v>0.90718003480409115</v>
      </c>
      <c r="AP35" s="10">
        <v>1</v>
      </c>
      <c r="AQ35" s="10">
        <v>111.47500000000001</v>
      </c>
      <c r="AR35" s="10"/>
      <c r="AS35" s="10"/>
      <c r="AT35" s="10">
        <v>13.181209270284048</v>
      </c>
      <c r="AU35" s="10">
        <v>1</v>
      </c>
      <c r="AV35" s="16"/>
      <c r="AW35" s="19">
        <v>57.47990689337805</v>
      </c>
      <c r="AX35" s="1" t="s">
        <v>120</v>
      </c>
      <c r="AY35" s="23">
        <v>3.9089238845144401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0.92507229310236905</v>
      </c>
      <c r="BK35" s="24">
        <f t="shared" ca="1" si="5"/>
        <v>34.934041973528316</v>
      </c>
      <c r="BL35" s="23">
        <f t="shared" si="6"/>
        <v>6.7368732514778085</v>
      </c>
      <c r="BM35" s="23">
        <f t="shared" ca="1" si="7"/>
        <v>2.8122147431876781</v>
      </c>
      <c r="BN35" s="22">
        <f t="shared" si="8"/>
        <v>3.584996628461901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2.11</v>
      </c>
      <c r="C36">
        <v>0.15425</v>
      </c>
      <c r="D36">
        <v>-7.5289999999999996E-2</v>
      </c>
      <c r="E36">
        <v>-5.8400000000000001E-2</v>
      </c>
      <c r="F36">
        <v>2.0152999999999999</v>
      </c>
      <c r="G36">
        <v>1.9972300000000001</v>
      </c>
      <c r="H36" s="21"/>
      <c r="I36" s="17">
        <f t="shared" si="0"/>
        <v>3.7729658792650915</v>
      </c>
      <c r="J36" s="16">
        <f t="shared" si="1"/>
        <v>-4.0729658792650918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3.1480780287474333</v>
      </c>
      <c r="P36" s="16">
        <v>3.2026510475390033</v>
      </c>
      <c r="Q36" s="16">
        <v>0.25555492219835485</v>
      </c>
      <c r="R36" s="16">
        <v>7.9794806991142417</v>
      </c>
      <c r="S36" s="16">
        <v>3.7897929716368002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144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314.80780287474329</v>
      </c>
      <c r="AF36" s="10">
        <v>354.14468090546865</v>
      </c>
      <c r="AG36" s="10">
        <v>160.13255237695017</v>
      </c>
      <c r="AH36" s="10">
        <v>44.32815957850822</v>
      </c>
      <c r="AI36" s="10">
        <v>1.2532143853809992</v>
      </c>
      <c r="AJ36" s="10"/>
      <c r="AK36" s="10"/>
      <c r="AL36" s="10"/>
      <c r="AM36" s="10"/>
      <c r="AN36" s="10">
        <v>3.1480780287474333</v>
      </c>
      <c r="AO36" s="10">
        <v>0.89212747931608738</v>
      </c>
      <c r="AP36" s="10">
        <v>1</v>
      </c>
      <c r="AQ36" s="10">
        <v>79.625</v>
      </c>
      <c r="AR36" s="10"/>
      <c r="AS36" s="10"/>
      <c r="AT36" s="10">
        <v>11.580533435950692</v>
      </c>
      <c r="AU36" s="10">
        <v>1</v>
      </c>
      <c r="AV36" s="16"/>
      <c r="AW36" s="19">
        <v>53.1217021358203</v>
      </c>
      <c r="AX36" s="1" t="s">
        <v>120</v>
      </c>
      <c r="AY36" s="23">
        <v>4.07296587926509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0.95719522983688332</v>
      </c>
      <c r="BK36" s="24">
        <f t="shared" ca="1" si="5"/>
        <v>33.759429261040133</v>
      </c>
      <c r="BL36" s="23">
        <f t="shared" si="6"/>
        <v>8.4895486465142245</v>
      </c>
      <c r="BM36" s="23">
        <f t="shared" ca="1" si="7"/>
        <v>2.8961240708033174</v>
      </c>
      <c r="BN36" s="22">
        <f t="shared" si="8"/>
        <v>3.6662866640079788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2.11</v>
      </c>
      <c r="C37">
        <v>0.15678</v>
      </c>
      <c r="D37">
        <v>-8.0759999999999998E-2</v>
      </c>
      <c r="E37">
        <v>-5.7529999999999998E-2</v>
      </c>
      <c r="F37">
        <v>2.01498</v>
      </c>
      <c r="G37">
        <v>1.9937499999999999</v>
      </c>
      <c r="H37" s="21"/>
      <c r="I37" s="17">
        <f t="shared" si="0"/>
        <v>3.9370078740157477</v>
      </c>
      <c r="J37" s="16">
        <f t="shared" si="1"/>
        <v>-4.237007874015748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3.8185020533880913</v>
      </c>
      <c r="P37" s="16">
        <v>3.8764257091838012</v>
      </c>
      <c r="Q37" s="16">
        <v>0.21665994656048615</v>
      </c>
      <c r="R37" s="16">
        <v>5.5891680329946238</v>
      </c>
      <c r="S37" s="16">
        <v>4.0224760969243105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144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381.85020533880913</v>
      </c>
      <c r="AF37" s="10">
        <v>432.42803618929389</v>
      </c>
      <c r="AG37" s="10">
        <v>193.82128545919005</v>
      </c>
      <c r="AH37" s="10">
        <v>47.652466659788296</v>
      </c>
      <c r="AI37" s="10">
        <v>1.7891750509139897</v>
      </c>
      <c r="AJ37" s="10"/>
      <c r="AK37" s="10"/>
      <c r="AL37" s="10"/>
      <c r="AM37" s="10"/>
      <c r="AN37" s="10">
        <v>3.8185020533880913</v>
      </c>
      <c r="AO37" s="10">
        <v>0.99592671255504328</v>
      </c>
      <c r="AP37" s="10">
        <v>1</v>
      </c>
      <c r="AQ37" s="10">
        <v>111.47500000000001</v>
      </c>
      <c r="AR37" s="10"/>
      <c r="AS37" s="10"/>
      <c r="AT37" s="10">
        <v>13.658114995547546</v>
      </c>
      <c r="AU37" s="10">
        <v>1</v>
      </c>
      <c r="AV37" s="16"/>
      <c r="AW37" s="19">
        <v>64.864205428394087</v>
      </c>
      <c r="AX37" s="1" t="s">
        <v>120</v>
      </c>
      <c r="AY37" s="23">
        <v>4.2370078740157497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0.90888978043774182</v>
      </c>
      <c r="BK37" s="24">
        <f t="shared" ca="1" si="5"/>
        <v>35.085619147414171</v>
      </c>
      <c r="BL37" s="23">
        <f t="shared" si="6"/>
        <v>5.8944849418936274</v>
      </c>
      <c r="BM37" s="23">
        <f t="shared" ca="1" si="7"/>
        <v>2.7689352720839024</v>
      </c>
      <c r="BN37" s="22">
        <f t="shared" si="8"/>
        <v>3.5100389814011956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2.11</v>
      </c>
      <c r="C38">
        <v>0.15234</v>
      </c>
      <c r="D38">
        <v>-8.5459999999999994E-2</v>
      </c>
      <c r="E38">
        <v>-5.11E-2</v>
      </c>
      <c r="F38">
        <v>2.0117500000000001</v>
      </c>
      <c r="G38">
        <v>1.98973</v>
      </c>
      <c r="H38" s="21"/>
      <c r="I38" s="17">
        <f t="shared" si="0"/>
        <v>4.1010498687664043</v>
      </c>
      <c r="J38" s="16">
        <f t="shared" si="1"/>
        <v>-4.4010498687664041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2.6419476386036975</v>
      </c>
      <c r="P38" s="16">
        <v>2.724635197774834</v>
      </c>
      <c r="Q38" s="16">
        <v>0.1832401320270341</v>
      </c>
      <c r="R38" s="16">
        <v>6.7253088478297345</v>
      </c>
      <c r="S38" s="16">
        <v>5.7421916091067118</v>
      </c>
      <c r="T38" s="20" t="s">
        <v>119</v>
      </c>
      <c r="U38" s="10">
        <v>2</v>
      </c>
      <c r="V38" s="20" t="s">
        <v>143</v>
      </c>
      <c r="W38" s="10">
        <v>2</v>
      </c>
      <c r="X38" s="20" t="s">
        <v>144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264.19476386036979</v>
      </c>
      <c r="AF38" s="10">
        <v>295.93901817267619</v>
      </c>
      <c r="AG38" s="10">
        <v>136.23175988874169</v>
      </c>
      <c r="AH38" s="10">
        <v>81.567154271477548</v>
      </c>
      <c r="AI38" s="10">
        <v>1.4869205602694384</v>
      </c>
      <c r="AJ38" s="10"/>
      <c r="AK38" s="10"/>
      <c r="AL38" s="10"/>
      <c r="AM38" s="10"/>
      <c r="AN38" s="10">
        <v>2.6419476386036975</v>
      </c>
      <c r="AO38" s="10">
        <v>0.76835821294490381</v>
      </c>
      <c r="AP38" s="10">
        <v>1</v>
      </c>
      <c r="AQ38" s="10">
        <v>79.625</v>
      </c>
      <c r="AR38" s="10"/>
      <c r="AS38" s="10"/>
      <c r="AT38" s="10">
        <v>8.7867519038708988</v>
      </c>
      <c r="AU38" s="10">
        <v>1</v>
      </c>
      <c r="AV38" s="16"/>
      <c r="AW38" s="19">
        <v>44.390852725901432</v>
      </c>
      <c r="AX38" s="1" t="s">
        <v>120</v>
      </c>
      <c r="AY38" s="23">
        <v>4.4010498687663997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0.9655468732283421</v>
      </c>
      <c r="BK38" s="24">
        <f t="shared" ca="1" si="5"/>
        <v>26.729382383166694</v>
      </c>
      <c r="BL38" s="23">
        <f t="shared" si="6"/>
        <v>7.2844948680735264</v>
      </c>
      <c r="BM38" s="23">
        <f t="shared" ca="1" si="7"/>
        <v>2.9172387100829691</v>
      </c>
      <c r="BN38" s="22">
        <f t="shared" si="8"/>
        <v>3.6819437945638636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0.15284</v>
      </c>
      <c r="D39">
        <v>-9.0060000000000001E-2</v>
      </c>
      <c r="E39">
        <v>-4.9059999999999999E-2</v>
      </c>
      <c r="F39">
        <v>2.0148000000000001</v>
      </c>
      <c r="G39">
        <v>1.99275</v>
      </c>
      <c r="H39" s="21"/>
      <c r="I39" s="17">
        <f t="shared" si="0"/>
        <v>4.2650918635170605</v>
      </c>
      <c r="J39" s="16">
        <f t="shared" si="1"/>
        <v>-4.5650918635170603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2.7744425051334716</v>
      </c>
      <c r="P39" s="16">
        <v>2.8649867303832814</v>
      </c>
      <c r="Q39" s="16">
        <v>0.15053137737727243</v>
      </c>
      <c r="R39" s="16">
        <v>5.2541736330183335</v>
      </c>
      <c r="S39" s="16">
        <v>6.2877934201257011</v>
      </c>
      <c r="T39" s="20" t="s">
        <v>33</v>
      </c>
      <c r="U39" s="10">
        <v>3</v>
      </c>
      <c r="V39" s="20" t="s">
        <v>143</v>
      </c>
      <c r="W39" s="10">
        <v>2</v>
      </c>
      <c r="X39" s="20" t="s">
        <v>144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277.44425051334713</v>
      </c>
      <c r="AF39" s="10">
        <v>311.46671121693078</v>
      </c>
      <c r="AG39" s="10">
        <v>143.24933651916407</v>
      </c>
      <c r="AH39" s="10">
        <v>91.328645744948062</v>
      </c>
      <c r="AI39" s="10">
        <v>1.9032488643233818</v>
      </c>
      <c r="AJ39" s="10"/>
      <c r="AK39" s="10"/>
      <c r="AL39" s="10"/>
      <c r="AM39" s="10"/>
      <c r="AN39" s="10">
        <v>2.7744425051334716</v>
      </c>
      <c r="AO39" s="10">
        <v>0.77515026341936222</v>
      </c>
      <c r="AP39" s="10">
        <v>1</v>
      </c>
      <c r="AQ39" s="10">
        <v>111.47500000000001</v>
      </c>
      <c r="AR39" s="10"/>
      <c r="AS39" s="10"/>
      <c r="AT39" s="10">
        <v>8.8974024850809386</v>
      </c>
      <c r="AU39" s="10">
        <v>1</v>
      </c>
      <c r="AV39" s="16"/>
      <c r="AW39" s="19">
        <v>46.720006682539612</v>
      </c>
      <c r="AX39" s="1" t="s">
        <v>120</v>
      </c>
      <c r="AY39" s="23">
        <v>4.5650918635170603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0.941929847457047</v>
      </c>
      <c r="BK39" s="24">
        <f t="shared" ca="1" si="5"/>
        <v>25.607337134770567</v>
      </c>
      <c r="BL39" s="23">
        <f t="shared" si="6"/>
        <v>5.6858640655040933</v>
      </c>
      <c r="BM39" s="23">
        <f t="shared" ca="1" si="7"/>
        <v>2.8548489235101329</v>
      </c>
      <c r="BN39" s="22">
        <f t="shared" si="8"/>
        <v>3.605012464615768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2.11</v>
      </c>
      <c r="C40">
        <v>0.1517</v>
      </c>
      <c r="D40">
        <v>-8.9469999999999994E-2</v>
      </c>
      <c r="E40">
        <v>-4.648E-2</v>
      </c>
      <c r="F40">
        <v>2.0136799999999999</v>
      </c>
      <c r="G40">
        <v>1.98573</v>
      </c>
      <c r="H40" s="21"/>
      <c r="I40" s="17">
        <f t="shared" si="0"/>
        <v>4.4291338582677167</v>
      </c>
      <c r="J40" s="16">
        <f t="shared" si="1"/>
        <v>-4.7291338582677165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2.4723542094455864</v>
      </c>
      <c r="P40" s="16">
        <v>2.5728348065007776</v>
      </c>
      <c r="Q40" s="16">
        <v>0.15472663069104625</v>
      </c>
      <c r="R40" s="16">
        <v>6.0138579554388301</v>
      </c>
      <c r="S40" s="16">
        <v>6.977819239943833</v>
      </c>
      <c r="T40" s="20" t="s">
        <v>119</v>
      </c>
      <c r="U40" s="10">
        <v>2</v>
      </c>
      <c r="V40" s="20" t="s">
        <v>143</v>
      </c>
      <c r="W40" s="10">
        <v>2</v>
      </c>
      <c r="X40" s="20" t="s">
        <v>144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247.23542094455865</v>
      </c>
      <c r="AF40" s="10">
        <v>276.1116446740146</v>
      </c>
      <c r="AG40" s="10">
        <v>128.64174032503888</v>
      </c>
      <c r="AH40" s="10">
        <v>104.06114539942951</v>
      </c>
      <c r="AI40" s="10">
        <v>1.6628261049890896</v>
      </c>
      <c r="AJ40" s="10"/>
      <c r="AK40" s="10"/>
      <c r="AL40" s="10"/>
      <c r="AM40" s="10"/>
      <c r="AN40" s="10">
        <v>2.4723542094455864</v>
      </c>
      <c r="AO40" s="10">
        <v>0.72959926210858994</v>
      </c>
      <c r="AP40" s="10">
        <v>1</v>
      </c>
      <c r="AQ40" s="10">
        <v>79.625</v>
      </c>
      <c r="AR40" s="10"/>
      <c r="AS40" s="10"/>
      <c r="AT40" s="10">
        <v>7.5354647023248962</v>
      </c>
      <c r="AU40" s="10">
        <v>1</v>
      </c>
      <c r="AV40" s="16"/>
      <c r="AW40" s="19">
        <v>41.416746701102184</v>
      </c>
      <c r="AX40" s="1" t="s">
        <v>120</v>
      </c>
      <c r="AY40" s="23">
        <v>4.72913385826772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0.96944611367983469</v>
      </c>
      <c r="BK40" s="24">
        <f t="shared" ca="1" si="5"/>
        <v>23.473031875957272</v>
      </c>
      <c r="BL40" s="23">
        <f t="shared" si="6"/>
        <v>6.5926712522274018</v>
      </c>
      <c r="BM40" s="23">
        <f t="shared" ca="1" si="7"/>
        <v>2.9266672524073289</v>
      </c>
      <c r="BN40" s="22">
        <f t="shared" si="8"/>
        <v>3.6760283109856466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2.16</v>
      </c>
      <c r="C41">
        <v>0.15128</v>
      </c>
      <c r="D41">
        <v>-7.2440000000000004E-2</v>
      </c>
      <c r="E41">
        <v>-4.7379999999999999E-2</v>
      </c>
      <c r="F41">
        <v>2.0116999999999998</v>
      </c>
      <c r="G41">
        <v>1.9897800000000001</v>
      </c>
      <c r="H41" s="21"/>
      <c r="I41" s="17">
        <f t="shared" si="0"/>
        <v>4.5931758530183719</v>
      </c>
      <c r="J41" s="16">
        <f t="shared" si="1"/>
        <v>-4.8931758530183718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2.3610585215605751</v>
      </c>
      <c r="P41" s="16">
        <v>2.4580729424045868</v>
      </c>
      <c r="Q41" s="16">
        <v>0.27582012888353319</v>
      </c>
      <c r="R41" s="16">
        <v>11.220990399646755</v>
      </c>
      <c r="S41" s="16">
        <v>6.7371125586119271</v>
      </c>
      <c r="T41" s="20" t="s">
        <v>119</v>
      </c>
      <c r="U41" s="10">
        <v>2</v>
      </c>
      <c r="V41" s="20" t="s">
        <v>143</v>
      </c>
      <c r="W41" s="10">
        <v>2</v>
      </c>
      <c r="X41" s="20" t="s">
        <v>33</v>
      </c>
      <c r="Y41" s="10">
        <v>3</v>
      </c>
      <c r="Z41" s="20" t="s">
        <v>124</v>
      </c>
      <c r="AA41" s="15">
        <v>2</v>
      </c>
      <c r="AB41" s="11">
        <v>97.81</v>
      </c>
      <c r="AC41" s="10">
        <v>1.8400000000000034</v>
      </c>
      <c r="AD41" s="19">
        <v>0.35</v>
      </c>
      <c r="AE41" s="12">
        <v>236.10585215605752</v>
      </c>
      <c r="AF41" s="10">
        <v>261.62599692948822</v>
      </c>
      <c r="AG41" s="10">
        <v>122.90364712022934</v>
      </c>
      <c r="AH41" s="10">
        <v>97.647147887395874</v>
      </c>
      <c r="AI41" s="10">
        <v>0.89118693126364379</v>
      </c>
      <c r="AJ41" s="10"/>
      <c r="AK41" s="10"/>
      <c r="AL41" s="10"/>
      <c r="AM41" s="10"/>
      <c r="AN41" s="10">
        <v>2.3610585215605751</v>
      </c>
      <c r="AO41" s="10">
        <v>0.79034443369136753</v>
      </c>
      <c r="AP41" s="10">
        <v>1</v>
      </c>
      <c r="AQ41" s="10">
        <v>79.625</v>
      </c>
      <c r="AR41" s="10"/>
      <c r="AS41" s="10"/>
      <c r="AT41" s="10">
        <v>6.8541253293272373</v>
      </c>
      <c r="AU41" s="10">
        <v>1</v>
      </c>
      <c r="AV41" s="16"/>
      <c r="AW41" s="19">
        <v>39.243899539423232</v>
      </c>
      <c r="AX41" s="1" t="s">
        <v>120</v>
      </c>
      <c r="AY41" s="23">
        <v>4.89317585301837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1</v>
      </c>
      <c r="BK41" s="24">
        <f t="shared" ca="1" si="5"/>
        <v>23.149611777490367</v>
      </c>
      <c r="BL41" s="23">
        <f t="shared" si="6"/>
        <v>12.402982619582739</v>
      </c>
      <c r="BM41" s="23">
        <f t="shared" ca="1" si="7"/>
        <v>3.1281543052712686</v>
      </c>
      <c r="BN41" s="22">
        <f t="shared" si="8"/>
        <v>3.8460723622187794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0.43</v>
      </c>
      <c r="C42">
        <v>0.18149999999999999</v>
      </c>
      <c r="D42">
        <v>-5.0270000000000002E-2</v>
      </c>
      <c r="E42">
        <v>-5.2130000000000003E-2</v>
      </c>
      <c r="F42">
        <v>2.01478</v>
      </c>
      <c r="G42">
        <v>1.9807999999999999</v>
      </c>
      <c r="H42" s="21"/>
      <c r="I42" s="17">
        <f t="shared" si="0"/>
        <v>4.7572178477690281</v>
      </c>
      <c r="J42" s="16">
        <f t="shared" si="1"/>
        <v>-5.0572178477690279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10.369048254620122</v>
      </c>
      <c r="P42" s="16">
        <v>10.447768967682908</v>
      </c>
      <c r="Q42" s="16">
        <v>0.43346210509771049</v>
      </c>
      <c r="R42" s="16">
        <v>4.148848490414534</v>
      </c>
      <c r="S42" s="16">
        <v>5.4667161849157511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142</v>
      </c>
      <c r="Y42" s="10">
        <v>5</v>
      </c>
      <c r="Z42" s="20" t="s">
        <v>121</v>
      </c>
      <c r="AA42" s="15">
        <v>5</v>
      </c>
      <c r="AB42" s="11">
        <v>81.542116567695828</v>
      </c>
      <c r="AC42" s="10">
        <v>16.686406141783166</v>
      </c>
      <c r="AD42" s="19">
        <v>1.7714772905210037</v>
      </c>
      <c r="AE42" s="12">
        <v>1036.9048254620122</v>
      </c>
      <c r="AF42" s="10">
        <v>1200.6059832290221</v>
      </c>
      <c r="AG42" s="10">
        <v>658.5826725762181</v>
      </c>
      <c r="AH42" s="10">
        <v>70.050962418154413</v>
      </c>
      <c r="AI42" s="10">
        <v>2.410307347473382</v>
      </c>
      <c r="AJ42" s="10"/>
      <c r="AK42" s="10"/>
      <c r="AL42" s="10"/>
      <c r="AM42" s="10"/>
      <c r="AN42" s="10">
        <v>10.369048254620122</v>
      </c>
      <c r="AO42" s="10">
        <v>2.3122646111287133</v>
      </c>
      <c r="AP42" s="10">
        <v>5.2686613806097444</v>
      </c>
      <c r="AQ42" s="10">
        <v>111.47500000000001</v>
      </c>
      <c r="AR42" s="10"/>
      <c r="AS42" s="10"/>
      <c r="AT42" s="10">
        <v>32.715658328577227</v>
      </c>
      <c r="AU42" s="10">
        <v>1</v>
      </c>
      <c r="AV42" s="16"/>
      <c r="AW42" s="19">
        <v>180.09089748435332</v>
      </c>
      <c r="AX42" s="1" t="s">
        <v>120</v>
      </c>
      <c r="AY42" s="23">
        <v>5.0572178477690297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81.542116567695828</v>
      </c>
      <c r="BG42" s="24">
        <v>16.686406141783166</v>
      </c>
      <c r="BH42" s="24">
        <v>1.7714772905210037</v>
      </c>
      <c r="BI42" s="21"/>
      <c r="BJ42" s="25">
        <f t="shared" ca="1" si="4"/>
        <v>0.80170097943907626</v>
      </c>
      <c r="BK42" s="24">
        <f t="shared" ca="1" si="5"/>
        <v>64.255368831847406</v>
      </c>
      <c r="BL42" s="23">
        <f t="shared" si="6"/>
        <v>4.2474835615135831</v>
      </c>
      <c r="BM42" s="23">
        <f t="shared" ca="1" si="7"/>
        <v>2.4855856249357551</v>
      </c>
      <c r="BN42" s="22">
        <f t="shared" si="8"/>
        <v>3.083820978165035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2.0699999999999998</v>
      </c>
      <c r="C43">
        <v>0.19491</v>
      </c>
      <c r="D43">
        <v>-4.9730000000000003E-2</v>
      </c>
      <c r="E43">
        <v>-3.6749999999999998E-2</v>
      </c>
      <c r="F43">
        <v>2.0303499999999999</v>
      </c>
      <c r="G43">
        <v>1.96713</v>
      </c>
      <c r="H43" s="21"/>
      <c r="I43" s="17">
        <f t="shared" si="0"/>
        <v>4.9212598425196852</v>
      </c>
      <c r="J43" s="16">
        <f t="shared" si="1"/>
        <v>-5.221259842519685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13.922560574948665</v>
      </c>
      <c r="P43" s="16">
        <v>14.060514388153608</v>
      </c>
      <c r="Q43" s="16">
        <v>0.43730182846963894</v>
      </c>
      <c r="R43" s="16">
        <v>3.1101410403454257</v>
      </c>
      <c r="S43" s="16">
        <v>9.5801259170098945</v>
      </c>
      <c r="T43" s="20" t="s">
        <v>122</v>
      </c>
      <c r="U43" s="10">
        <v>4</v>
      </c>
      <c r="V43" s="20" t="s">
        <v>144</v>
      </c>
      <c r="W43" s="10">
        <v>4</v>
      </c>
      <c r="X43" s="20" t="s">
        <v>142</v>
      </c>
      <c r="Y43" s="10">
        <v>5</v>
      </c>
      <c r="Z43" s="20" t="s">
        <v>121</v>
      </c>
      <c r="AA43" s="15">
        <v>5</v>
      </c>
      <c r="AB43" s="11">
        <v>48.741219161703079</v>
      </c>
      <c r="AC43" s="10">
        <v>46.58484693776532</v>
      </c>
      <c r="AD43" s="19">
        <v>4.6739339005316012</v>
      </c>
      <c r="AE43" s="12">
        <v>1392.2560574948666</v>
      </c>
      <c r="AF43" s="10">
        <v>1624.6506042570709</v>
      </c>
      <c r="AG43" s="10">
        <v>929.53857911152068</v>
      </c>
      <c r="AH43" s="10">
        <v>153.20735969659947</v>
      </c>
      <c r="AI43" s="10">
        <v>3.2152882683704136</v>
      </c>
      <c r="AJ43" s="10"/>
      <c r="AK43" s="10"/>
      <c r="AL43" s="10"/>
      <c r="AM43" s="10"/>
      <c r="AN43" s="10">
        <v>9.2817070499657763</v>
      </c>
      <c r="AO43" s="10">
        <v>2.9063975304269034</v>
      </c>
      <c r="AP43" s="10">
        <v>7.4363086328921648</v>
      </c>
      <c r="AQ43" s="10">
        <v>114.66</v>
      </c>
      <c r="AR43" s="10"/>
      <c r="AS43" s="10"/>
      <c r="AT43" s="10">
        <v>43.373422328309431</v>
      </c>
      <c r="AU43" s="10">
        <v>1</v>
      </c>
      <c r="AV43" s="16"/>
      <c r="AW43" s="19">
        <v>243.69759063856063</v>
      </c>
      <c r="AX43" s="1" t="s">
        <v>120</v>
      </c>
      <c r="AY43" s="23">
        <v>5.2212598425196903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48.741219161703079</v>
      </c>
      <c r="BG43" s="24">
        <v>46.58484693776532</v>
      </c>
      <c r="BH43" s="24">
        <v>4.6739339005316012</v>
      </c>
      <c r="BI43" s="21"/>
      <c r="BJ43" s="25">
        <f t="shared" ca="1" si="4"/>
        <v>0.74887127441230339</v>
      </c>
      <c r="BK43" s="24">
        <f t="shared" ca="1" si="5"/>
        <v>74.899173478841178</v>
      </c>
      <c r="BL43" s="23">
        <f t="shared" si="6"/>
        <v>3.1666669622869876</v>
      </c>
      <c r="BM43" s="23">
        <f t="shared" ca="1" si="7"/>
        <v>2.3465221395296436</v>
      </c>
      <c r="BN43" s="22">
        <f t="shared" si="8"/>
        <v>2.9057623380237936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2.11</v>
      </c>
      <c r="C44">
        <v>0.16056000000000001</v>
      </c>
      <c r="D44">
        <v>-7.1209999999999996E-2</v>
      </c>
      <c r="E44">
        <v>-4.7010000000000003E-2</v>
      </c>
      <c r="F44">
        <v>2.03878</v>
      </c>
      <c r="G44">
        <v>1.9701299999999999</v>
      </c>
      <c r="H44" s="21"/>
      <c r="I44" s="17">
        <f t="shared" si="0"/>
        <v>5.0853018372703414</v>
      </c>
      <c r="J44" s="16">
        <f t="shared" si="1"/>
        <v>-5.3853018372703412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4.8201632443531857</v>
      </c>
      <c r="P44" s="16">
        <v>4.9186026487506824</v>
      </c>
      <c r="Q44" s="16">
        <v>0.28456616545292607</v>
      </c>
      <c r="R44" s="16">
        <v>5.7855083196282475</v>
      </c>
      <c r="S44" s="16">
        <v>6.8360697498261551</v>
      </c>
      <c r="T44" s="20" t="s">
        <v>33</v>
      </c>
      <c r="U44" s="10">
        <v>3</v>
      </c>
      <c r="V44" s="20" t="s">
        <v>33</v>
      </c>
      <c r="W44" s="10">
        <v>3</v>
      </c>
      <c r="X44" s="20" t="s">
        <v>144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482.01632443531855</v>
      </c>
      <c r="AF44" s="10">
        <v>548.14732412351714</v>
      </c>
      <c r="AG44" s="10">
        <v>245.93013243753413</v>
      </c>
      <c r="AH44" s="10">
        <v>95.295887047042442</v>
      </c>
      <c r="AI44" s="10">
        <v>1.7284565931870544</v>
      </c>
      <c r="AJ44" s="10"/>
      <c r="AK44" s="10"/>
      <c r="AL44" s="10"/>
      <c r="AM44" s="10"/>
      <c r="AN44" s="10">
        <v>4.8201632443531857</v>
      </c>
      <c r="AO44" s="10">
        <v>1.2732738689816285</v>
      </c>
      <c r="AP44" s="10">
        <v>1</v>
      </c>
      <c r="AQ44" s="10">
        <v>111.47500000000001</v>
      </c>
      <c r="AR44" s="10"/>
      <c r="AS44" s="10"/>
      <c r="AT44" s="10">
        <v>13.39107424594461</v>
      </c>
      <c r="AU44" s="10">
        <v>1</v>
      </c>
      <c r="AV44" s="16"/>
      <c r="AW44" s="19">
        <v>82.222098618527568</v>
      </c>
      <c r="AX44" s="1" t="s">
        <v>120</v>
      </c>
      <c r="AY44" s="23">
        <v>5.3853018372703403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0.91152712488784404</v>
      </c>
      <c r="BK44" s="24">
        <f t="shared" ca="1" si="5"/>
        <v>35.913571862679071</v>
      </c>
      <c r="BL44" s="23">
        <f t="shared" si="6"/>
        <v>6.1075500933545976</v>
      </c>
      <c r="BM44" s="23">
        <f t="shared" ca="1" si="7"/>
        <v>2.7730375399563765</v>
      </c>
      <c r="BN44" s="22">
        <f t="shared" si="8"/>
        <v>3.4335242851953982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2.11</v>
      </c>
      <c r="C45">
        <v>0.15790000000000001</v>
      </c>
      <c r="D45">
        <v>-8.967E-2</v>
      </c>
      <c r="E45">
        <v>-3.7449999999999997E-2</v>
      </c>
      <c r="F45">
        <v>2.0371000000000001</v>
      </c>
      <c r="G45">
        <v>1.96668</v>
      </c>
      <c r="H45" s="21"/>
      <c r="I45" s="17">
        <f t="shared" si="0"/>
        <v>5.2493438320209975</v>
      </c>
      <c r="J45" s="16">
        <f t="shared" si="1"/>
        <v>-5.5493438320209973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4.1152905544147877</v>
      </c>
      <c r="P45" s="16">
        <v>4.2505484527888129</v>
      </c>
      <c r="Q45" s="16">
        <v>0.15330451092366529</v>
      </c>
      <c r="R45" s="16">
        <v>3.6066995265771213</v>
      </c>
      <c r="S45" s="16">
        <v>9.392909609307301</v>
      </c>
      <c r="T45" s="20" t="s">
        <v>33</v>
      </c>
      <c r="U45" s="10">
        <v>3</v>
      </c>
      <c r="V45" s="20" t="s">
        <v>33</v>
      </c>
      <c r="W45" s="10">
        <v>3</v>
      </c>
      <c r="X45" s="20" t="s">
        <v>144</v>
      </c>
      <c r="Y45" s="10">
        <v>4</v>
      </c>
      <c r="Z45" s="20" t="s">
        <v>123</v>
      </c>
      <c r="AA45" s="15">
        <v>4</v>
      </c>
      <c r="AB45" s="11">
        <v>92.946115203618916</v>
      </c>
      <c r="AC45" s="10">
        <v>6.7038847963810895</v>
      </c>
      <c r="AD45" s="19">
        <v>0.35</v>
      </c>
      <c r="AE45" s="12">
        <v>411.52905544147882</v>
      </c>
      <c r="AF45" s="10">
        <v>468.56846086538144</v>
      </c>
      <c r="AG45" s="10">
        <v>212.52742263944066</v>
      </c>
      <c r="AH45" s="10">
        <v>146.4314183745916</v>
      </c>
      <c r="AI45" s="10">
        <v>2.7726179922424352</v>
      </c>
      <c r="AJ45" s="10"/>
      <c r="AK45" s="10"/>
      <c r="AL45" s="10"/>
      <c r="AM45" s="10"/>
      <c r="AN45" s="10">
        <v>4.1152905544147877</v>
      </c>
      <c r="AO45" s="10">
        <v>1.0550167389319698</v>
      </c>
      <c r="AP45" s="10">
        <v>1</v>
      </c>
      <c r="AQ45" s="10">
        <v>111.47500000000001</v>
      </c>
      <c r="AR45" s="10"/>
      <c r="AS45" s="10"/>
      <c r="AT45" s="10">
        <v>10.985182128841103</v>
      </c>
      <c r="AU45" s="10">
        <v>1</v>
      </c>
      <c r="AV45" s="16"/>
      <c r="AW45" s="19">
        <v>70.285269129807219</v>
      </c>
      <c r="AX45" s="1" t="s">
        <v>120</v>
      </c>
      <c r="AY45" s="23">
        <v>5.549343832021</v>
      </c>
      <c r="AZ45" s="18">
        <v>100</v>
      </c>
      <c r="BA45" s="18">
        <v>0</v>
      </c>
      <c r="BB45" s="18">
        <v>0</v>
      </c>
      <c r="BC45" s="18">
        <v>0</v>
      </c>
      <c r="BD45" s="18">
        <v>100</v>
      </c>
      <c r="BE45" s="18">
        <v>0</v>
      </c>
      <c r="BF45" s="24">
        <v>92.946115203618916</v>
      </c>
      <c r="BG45" s="24">
        <v>6.7038847963810895</v>
      </c>
      <c r="BH45" s="24">
        <v>0.35</v>
      </c>
      <c r="BI45" s="21"/>
      <c r="BJ45" s="25">
        <f t="shared" ca="1" si="4"/>
        <v>0.88706976887400724</v>
      </c>
      <c r="BK45" s="24">
        <f t="shared" ca="1" si="5"/>
        <v>28.249403077135153</v>
      </c>
      <c r="BL45" s="23">
        <f t="shared" si="6"/>
        <v>3.8491333328835609</v>
      </c>
      <c r="BM45" s="23">
        <f t="shared" ca="1" si="7"/>
        <v>2.7084421621957659</v>
      </c>
      <c r="BN45" s="22">
        <f t="shared" si="8"/>
        <v>3.3729825386817893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2.11</v>
      </c>
      <c r="C46">
        <v>0.15575</v>
      </c>
      <c r="D46">
        <v>-9.0020000000000003E-2</v>
      </c>
      <c r="E46">
        <v>-3.7330000000000002E-2</v>
      </c>
      <c r="F46">
        <v>2.0370300000000001</v>
      </c>
      <c r="G46">
        <v>1.9641999999999999</v>
      </c>
      <c r="H46" s="21"/>
      <c r="I46" s="17">
        <f t="shared" si="0"/>
        <v>5.4133858267716528</v>
      </c>
      <c r="J46" s="16">
        <f t="shared" si="1"/>
        <v>-5.7133858267716526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3.5455626283367558</v>
      </c>
      <c r="P46" s="16">
        <v>3.6812826835389383</v>
      </c>
      <c r="Q46" s="16">
        <v>0.15081580133074862</v>
      </c>
      <c r="R46" s="16">
        <v>4.0968274999670609</v>
      </c>
      <c r="S46" s="16">
        <v>9.4250038334848867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144</v>
      </c>
      <c r="Y46" s="10">
        <v>4</v>
      </c>
      <c r="Z46" s="20" t="s">
        <v>123</v>
      </c>
      <c r="AA46" s="15">
        <v>4</v>
      </c>
      <c r="AB46" s="11">
        <v>97.81</v>
      </c>
      <c r="AC46" s="10">
        <v>1.8400000000000034</v>
      </c>
      <c r="AD46" s="19">
        <v>0.35</v>
      </c>
      <c r="AE46" s="12">
        <v>354.55626283367559</v>
      </c>
      <c r="AF46" s="10">
        <v>400.61176545571578</v>
      </c>
      <c r="AG46" s="10">
        <v>184.06413417694691</v>
      </c>
      <c r="AH46" s="10">
        <v>145.62932520446753</v>
      </c>
      <c r="AI46" s="10">
        <v>2.4409131212091313</v>
      </c>
      <c r="AJ46" s="10"/>
      <c r="AK46" s="10"/>
      <c r="AL46" s="10"/>
      <c r="AM46" s="10"/>
      <c r="AN46" s="10">
        <v>3.5455626283367558</v>
      </c>
      <c r="AO46" s="10">
        <v>0.95716039595909197</v>
      </c>
      <c r="AP46" s="10">
        <v>1</v>
      </c>
      <c r="AQ46" s="10">
        <v>111.47500000000001</v>
      </c>
      <c r="AR46" s="10"/>
      <c r="AS46" s="10"/>
      <c r="AT46" s="10">
        <v>9.0224250109036639</v>
      </c>
      <c r="AU46" s="10">
        <v>1</v>
      </c>
      <c r="AV46" s="16"/>
      <c r="AW46" s="19">
        <v>60.091764818357369</v>
      </c>
      <c r="AX46" s="1" t="s">
        <v>120</v>
      </c>
      <c r="AY46" s="23">
        <v>5.71338582677165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0.91696918636427749</v>
      </c>
      <c r="BK46" s="24">
        <f t="shared" ca="1" si="5"/>
        <v>25.16533941814177</v>
      </c>
      <c r="BL46" s="23">
        <f t="shared" si="6"/>
        <v>4.4289851124299169</v>
      </c>
      <c r="BM46" s="23">
        <f t="shared" ca="1" si="7"/>
        <v>2.7865154812963291</v>
      </c>
      <c r="BN46" s="22">
        <f t="shared" si="8"/>
        <v>3.4552427150214551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2.11</v>
      </c>
      <c r="C47">
        <v>0.15656999999999999</v>
      </c>
      <c r="D47">
        <v>-9.2060000000000003E-2</v>
      </c>
      <c r="E47">
        <v>-3.6560000000000002E-2</v>
      </c>
      <c r="F47">
        <v>2.03783</v>
      </c>
      <c r="G47">
        <v>1.96225</v>
      </c>
      <c r="H47" s="21"/>
      <c r="I47" s="17">
        <f t="shared" si="0"/>
        <v>5.577427821522309</v>
      </c>
      <c r="J47" s="16">
        <f t="shared" si="1"/>
        <v>-5.8774278215223088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3.7628542094455821</v>
      </c>
      <c r="P47" s="16">
        <v>3.9015397709617736</v>
      </c>
      <c r="Q47" s="16">
        <v>0.13631017970346304</v>
      </c>
      <c r="R47" s="16">
        <v>3.4937534334005016</v>
      </c>
      <c r="S47" s="16">
        <v>9.6309417719577404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144</v>
      </c>
      <c r="Y47" s="10">
        <v>4</v>
      </c>
      <c r="Z47" s="20" t="s">
        <v>123</v>
      </c>
      <c r="AA47" s="15">
        <v>4</v>
      </c>
      <c r="AB47" s="11">
        <v>92.736629981168619</v>
      </c>
      <c r="AC47" s="10">
        <v>6.9133700188313867</v>
      </c>
      <c r="AD47" s="19">
        <v>0.35</v>
      </c>
      <c r="AE47" s="12">
        <v>376.28542094455821</v>
      </c>
      <c r="AF47" s="10">
        <v>425.54011200754536</v>
      </c>
      <c r="AG47" s="10">
        <v>195.07698854808868</v>
      </c>
      <c r="AH47" s="10">
        <v>148.40344558556038</v>
      </c>
      <c r="AI47" s="10">
        <v>2.862251212234777</v>
      </c>
      <c r="AJ47" s="10"/>
      <c r="AK47" s="10"/>
      <c r="AL47" s="10"/>
      <c r="AM47" s="10"/>
      <c r="AN47" s="10">
        <v>3.7628542094455821</v>
      </c>
      <c r="AO47" s="10">
        <v>0.9871691179955191</v>
      </c>
      <c r="AP47" s="10">
        <v>1</v>
      </c>
      <c r="AQ47" s="10">
        <v>111.47500000000001</v>
      </c>
      <c r="AR47" s="10"/>
      <c r="AS47" s="10"/>
      <c r="AT47" s="10">
        <v>9.316176310453594</v>
      </c>
      <c r="AU47" s="10">
        <v>1</v>
      </c>
      <c r="AV47" s="16"/>
      <c r="AW47" s="19">
        <v>63.831016801131803</v>
      </c>
      <c r="AX47" s="1" t="s">
        <v>120</v>
      </c>
      <c r="AY47" s="23">
        <v>5.8774278215223097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92.736629981168619</v>
      </c>
      <c r="BG47" s="24">
        <v>6.9133700188313867</v>
      </c>
      <c r="BH47" s="24">
        <v>0.35</v>
      </c>
      <c r="BI47" s="21"/>
      <c r="BJ47" s="25">
        <f t="shared" ca="1" si="4"/>
        <v>0.89987269246193602</v>
      </c>
      <c r="BK47" s="24">
        <f t="shared" ca="1" si="5"/>
        <v>25.073176344824713</v>
      </c>
      <c r="BL47" s="23">
        <f t="shared" si="6"/>
        <v>3.7685029630144085</v>
      </c>
      <c r="BM47" s="23">
        <f t="shared" ca="1" si="7"/>
        <v>2.7412399515973869</v>
      </c>
      <c r="BN47" s="22">
        <f t="shared" si="8"/>
        <v>3.3974727557104694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2.11</v>
      </c>
      <c r="C48">
        <v>0.15490999999999999</v>
      </c>
      <c r="D48">
        <v>-9.418E-2</v>
      </c>
      <c r="E48">
        <v>-3.7039999999999997E-2</v>
      </c>
      <c r="F48">
        <v>2.036</v>
      </c>
      <c r="G48">
        <v>1.9605999999999999</v>
      </c>
      <c r="H48" s="21"/>
      <c r="I48" s="17">
        <f t="shared" si="0"/>
        <v>5.7414698162729652</v>
      </c>
      <c r="J48" s="16">
        <f t="shared" si="1"/>
        <v>-6.041469816272965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3.3229712525667341</v>
      </c>
      <c r="P48" s="16">
        <v>3.4598081867702963</v>
      </c>
      <c r="Q48" s="16">
        <v>0.12123571016922509</v>
      </c>
      <c r="R48" s="16">
        <v>3.5041165181587037</v>
      </c>
      <c r="S48" s="16">
        <v>9.5025648752473924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123</v>
      </c>
      <c r="AA48" s="15">
        <v>4</v>
      </c>
      <c r="AB48" s="11">
        <v>96.005855840972458</v>
      </c>
      <c r="AC48" s="10">
        <v>3.6441441590275474</v>
      </c>
      <c r="AD48" s="19">
        <v>0.35</v>
      </c>
      <c r="AE48" s="12">
        <v>332.29712525667344</v>
      </c>
      <c r="AF48" s="10">
        <v>372.58743836945587</v>
      </c>
      <c r="AG48" s="10">
        <v>172.99040933851484</v>
      </c>
      <c r="AH48" s="10">
        <v>144.30023221431307</v>
      </c>
      <c r="AI48" s="10">
        <v>2.853786381867994</v>
      </c>
      <c r="AJ48" s="10"/>
      <c r="AK48" s="10"/>
      <c r="AL48" s="10"/>
      <c r="AM48" s="10"/>
      <c r="AN48" s="10">
        <v>3.3229712525667341</v>
      </c>
      <c r="AO48" s="10">
        <v>0.89829647054778228</v>
      </c>
      <c r="AP48" s="10">
        <v>1</v>
      </c>
      <c r="AQ48" s="10">
        <v>111.47500000000001</v>
      </c>
      <c r="AR48" s="10"/>
      <c r="AS48" s="10"/>
      <c r="AT48" s="10">
        <v>7.8599757444408791</v>
      </c>
      <c r="AU48" s="10">
        <v>1</v>
      </c>
      <c r="AV48" s="16"/>
      <c r="AW48" s="19">
        <v>55.888115755418383</v>
      </c>
      <c r="AX48" s="1" t="s">
        <v>120</v>
      </c>
      <c r="AY48" s="23">
        <v>6.0414698162729596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96.005855840972458</v>
      </c>
      <c r="BG48" s="24">
        <v>3.6441441590275474</v>
      </c>
      <c r="BH48" s="24">
        <v>0.35</v>
      </c>
      <c r="BI48" s="21"/>
      <c r="BJ48" s="25">
        <f t="shared" ca="1" si="4"/>
        <v>0.91686557544674341</v>
      </c>
      <c r="BK48" s="24">
        <f t="shared" ca="1" si="5"/>
        <v>22.223627121257884</v>
      </c>
      <c r="BL48" s="23">
        <f t="shared" si="6"/>
        <v>3.8281013413146909</v>
      </c>
      <c r="BM48" s="23">
        <f t="shared" ca="1" si="7"/>
        <v>2.7854378520484411</v>
      </c>
      <c r="BN48" s="22">
        <f t="shared" si="8"/>
        <v>3.4428439124496193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2.16</v>
      </c>
      <c r="C49">
        <v>0.15445</v>
      </c>
      <c r="D49">
        <v>-9.4619999999999996E-2</v>
      </c>
      <c r="E49">
        <v>-3.6839999999999998E-2</v>
      </c>
      <c r="F49">
        <v>2.03823</v>
      </c>
      <c r="G49">
        <v>1.96255</v>
      </c>
      <c r="H49" s="21"/>
      <c r="I49" s="17">
        <f t="shared" si="0"/>
        <v>5.9055118110236222</v>
      </c>
      <c r="J49" s="16">
        <f t="shared" si="1"/>
        <v>-6.205511811023622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3.2010759753593443</v>
      </c>
      <c r="P49" s="16">
        <v>3.3386831709431686</v>
      </c>
      <c r="Q49" s="16">
        <v>0.11810704668098707</v>
      </c>
      <c r="R49" s="16">
        <v>3.5375338309691169</v>
      </c>
      <c r="S49" s="16">
        <v>9.5560552488767048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123</v>
      </c>
      <c r="AA49" s="15">
        <v>4</v>
      </c>
      <c r="AB49" s="11">
        <v>97.81</v>
      </c>
      <c r="AC49" s="10">
        <v>1.8400000000000034</v>
      </c>
      <c r="AD49" s="19">
        <v>0.35</v>
      </c>
      <c r="AE49" s="12">
        <v>320.10759753593442</v>
      </c>
      <c r="AF49" s="10">
        <v>357.35318453893689</v>
      </c>
      <c r="AG49" s="10">
        <v>166.93415854715843</v>
      </c>
      <c r="AH49" s="10">
        <v>143.93828840433878</v>
      </c>
      <c r="AI49" s="10">
        <v>2.8268280892342657</v>
      </c>
      <c r="AJ49" s="10"/>
      <c r="AK49" s="10"/>
      <c r="AL49" s="10"/>
      <c r="AM49" s="10"/>
      <c r="AN49" s="10">
        <v>3.2010759753593443</v>
      </c>
      <c r="AO49" s="10">
        <v>0.8778335851783492</v>
      </c>
      <c r="AP49" s="10">
        <v>1</v>
      </c>
      <c r="AQ49" s="10">
        <v>111.47500000000001</v>
      </c>
      <c r="AR49" s="10"/>
      <c r="AS49" s="10"/>
      <c r="AT49" s="10">
        <v>7.3036162611736817</v>
      </c>
      <c r="AU49" s="10">
        <v>1</v>
      </c>
      <c r="AV49" s="16"/>
      <c r="AW49" s="19">
        <v>53.602977680840532</v>
      </c>
      <c r="AX49" s="1" t="s">
        <v>120</v>
      </c>
      <c r="AY49" s="23">
        <v>6.2055118110236203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0.92489159133836141</v>
      </c>
      <c r="BK49" s="24">
        <f t="shared" ca="1" si="5"/>
        <v>21.158188983166788</v>
      </c>
      <c r="BL49" s="23">
        <f t="shared" si="6"/>
        <v>3.8882951851342566</v>
      </c>
      <c r="BM49" s="23">
        <f t="shared" ca="1" si="7"/>
        <v>2.8061006682654019</v>
      </c>
      <c r="BN49" s="22">
        <f t="shared" si="8"/>
        <v>3.4582488225050194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0.15654999999999999</v>
      </c>
      <c r="D50">
        <v>-9.5240000000000005E-2</v>
      </c>
      <c r="E50">
        <v>-3.576E-2</v>
      </c>
      <c r="F50">
        <v>2.0390999999999999</v>
      </c>
      <c r="G50">
        <v>1.95783</v>
      </c>
      <c r="H50" s="21"/>
      <c r="I50" s="17">
        <f t="shared" si="0"/>
        <v>6.0695538057742784</v>
      </c>
      <c r="J50" s="16">
        <f t="shared" si="1"/>
        <v>-6.3695538057742782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3.7575544147843938</v>
      </c>
      <c r="P50" s="16">
        <v>3.8993210218216334</v>
      </c>
      <c r="Q50" s="16">
        <v>0.11369847540210606</v>
      </c>
      <c r="R50" s="16">
        <v>2.9158531643283352</v>
      </c>
      <c r="S50" s="16">
        <v>9.8449032664749918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144</v>
      </c>
      <c r="Y50" s="10">
        <v>4</v>
      </c>
      <c r="Z50" s="20" t="s">
        <v>123</v>
      </c>
      <c r="AA50" s="15">
        <v>4</v>
      </c>
      <c r="AB50" s="11">
        <v>80.305351727659371</v>
      </c>
      <c r="AC50" s="10">
        <v>17.833338010835078</v>
      </c>
      <c r="AD50" s="19">
        <v>1.8613102615055519</v>
      </c>
      <c r="AE50" s="12">
        <v>375.75544147843937</v>
      </c>
      <c r="AF50" s="10">
        <v>422.32632679142887</v>
      </c>
      <c r="AG50" s="10">
        <v>194.96605109108168</v>
      </c>
      <c r="AH50" s="10">
        <v>148.41798755601195</v>
      </c>
      <c r="AI50" s="10">
        <v>3.4295279756665979</v>
      </c>
      <c r="AJ50" s="10"/>
      <c r="AK50" s="10"/>
      <c r="AL50" s="10"/>
      <c r="AM50" s="10"/>
      <c r="AN50" s="10">
        <v>3.7575544147843938</v>
      </c>
      <c r="AO50" s="10">
        <v>0.97661090503791415</v>
      </c>
      <c r="AP50" s="10">
        <v>1</v>
      </c>
      <c r="AQ50" s="10">
        <v>111.47500000000001</v>
      </c>
      <c r="AR50" s="10"/>
      <c r="AS50" s="10"/>
      <c r="AT50" s="10">
        <v>8.4571062301210755</v>
      </c>
      <c r="AU50" s="10">
        <v>1</v>
      </c>
      <c r="AV50" s="16"/>
      <c r="AW50" s="19">
        <v>63.348949018714329</v>
      </c>
      <c r="AX50" s="1" t="s">
        <v>120</v>
      </c>
      <c r="AY50" s="23">
        <v>6.36955380577428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80.305351727659371</v>
      </c>
      <c r="BG50" s="24">
        <v>17.833338010835078</v>
      </c>
      <c r="BH50" s="24">
        <v>1.8613102615055519</v>
      </c>
      <c r="BI50" s="21"/>
      <c r="BJ50" s="25">
        <f t="shared" ca="1" si="4"/>
        <v>0.89368486056651564</v>
      </c>
      <c r="BK50" s="24">
        <f t="shared" ca="1" si="5"/>
        <v>22.831728420144021</v>
      </c>
      <c r="BL50" s="23">
        <f t="shared" si="6"/>
        <v>3.1672880365763301</v>
      </c>
      <c r="BM50" s="23">
        <f t="shared" ca="1" si="7"/>
        <v>2.7237903961268155</v>
      </c>
      <c r="BN50" s="22">
        <f t="shared" si="8"/>
        <v>3.3576020909937072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2.0699999999999998</v>
      </c>
      <c r="C51">
        <v>0.15373000000000001</v>
      </c>
      <c r="D51">
        <v>-9.5149999999999998E-2</v>
      </c>
      <c r="E51">
        <v>-3.5799999999999998E-2</v>
      </c>
      <c r="F51">
        <v>2.0278800000000001</v>
      </c>
      <c r="G51">
        <v>1.9532499999999999</v>
      </c>
      <c r="H51" s="21"/>
      <c r="I51" s="17">
        <f t="shared" si="0"/>
        <v>6.2335958005249337</v>
      </c>
      <c r="J51" s="16">
        <f t="shared" si="1"/>
        <v>-6.5335958005249335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3.0102833675564704</v>
      </c>
      <c r="P51" s="16">
        <v>3.1518959223176579</v>
      </c>
      <c r="Q51" s="16">
        <v>0.11433842929742755</v>
      </c>
      <c r="R51" s="16">
        <v>3.6276080211859281</v>
      </c>
      <c r="S51" s="16">
        <v>9.8342051917491311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301.02833675564705</v>
      </c>
      <c r="AF51" s="10">
        <v>333.4097101753984</v>
      </c>
      <c r="AG51" s="10">
        <v>157.5947961158829</v>
      </c>
      <c r="AH51" s="10">
        <v>146.73559566558845</v>
      </c>
      <c r="AI51" s="10">
        <v>2.7566374155085329</v>
      </c>
      <c r="AJ51" s="10"/>
      <c r="AK51" s="10"/>
      <c r="AL51" s="10"/>
      <c r="AM51" s="10"/>
      <c r="AN51" s="10">
        <v>3.0102833675564704</v>
      </c>
      <c r="AO51" s="10">
        <v>0.84878975929468914</v>
      </c>
      <c r="AP51" s="10">
        <v>1</v>
      </c>
      <c r="AQ51" s="10">
        <v>111.47500000000001</v>
      </c>
      <c r="AR51" s="10"/>
      <c r="AS51" s="10"/>
      <c r="AT51" s="10">
        <v>6.4158974393825998</v>
      </c>
      <c r="AU51" s="10">
        <v>1</v>
      </c>
      <c r="AV51" s="16"/>
      <c r="AW51" s="19">
        <v>50.011456526309765</v>
      </c>
      <c r="AX51" s="1" t="s">
        <v>120</v>
      </c>
      <c r="AY51" s="23">
        <v>6.5335958005249299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0.93996242797379603</v>
      </c>
      <c r="BK51" s="24">
        <f t="shared" ca="1" si="5"/>
        <v>19.423965201292425</v>
      </c>
      <c r="BL51" s="23">
        <f t="shared" si="6"/>
        <v>4.0345495367450104</v>
      </c>
      <c r="BM51" s="23">
        <f t="shared" ca="1" si="7"/>
        <v>2.844850985350766</v>
      </c>
      <c r="BN51" s="22">
        <f t="shared" si="8"/>
        <v>3.4853211115809621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0.15368000000000001</v>
      </c>
      <c r="D52">
        <v>-9.6369999999999997E-2</v>
      </c>
      <c r="E52">
        <v>-3.5749999999999997E-2</v>
      </c>
      <c r="F52">
        <v>2.03363</v>
      </c>
      <c r="G52">
        <v>1.9598500000000001</v>
      </c>
      <c r="H52" s="21"/>
      <c r="I52" s="17">
        <f t="shared" si="0"/>
        <v>6.3976377952755898</v>
      </c>
      <c r="J52" s="16">
        <f t="shared" si="1"/>
        <v>-6.6976377952755897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2.9970338809034942</v>
      </c>
      <c r="P52" s="16">
        <v>3.1388390010097473</v>
      </c>
      <c r="Q52" s="16">
        <v>0.10566349871640382</v>
      </c>
      <c r="R52" s="16">
        <v>3.3663242581863053</v>
      </c>
      <c r="S52" s="16">
        <v>9.8475777851564601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123</v>
      </c>
      <c r="AA52" s="15">
        <v>4</v>
      </c>
      <c r="AB52" s="11">
        <v>95.65454587485047</v>
      </c>
      <c r="AC52" s="10">
        <v>3.9954541251495357</v>
      </c>
      <c r="AD52" s="19">
        <v>0.35</v>
      </c>
      <c r="AE52" s="12">
        <v>299.70338809034945</v>
      </c>
      <c r="AF52" s="10">
        <v>330.88934981772849</v>
      </c>
      <c r="AG52" s="10">
        <v>156.94195005048738</v>
      </c>
      <c r="AH52" s="10">
        <v>145.54837180533335</v>
      </c>
      <c r="AI52" s="10">
        <v>2.9705991559433911</v>
      </c>
      <c r="AJ52" s="10"/>
      <c r="AK52" s="10"/>
      <c r="AL52" s="10"/>
      <c r="AM52" s="10"/>
      <c r="AN52" s="10">
        <v>2.9970338809034942</v>
      </c>
      <c r="AO52" s="10">
        <v>0.84119369177580294</v>
      </c>
      <c r="AP52" s="10">
        <v>1</v>
      </c>
      <c r="AQ52" s="10">
        <v>111.47500000000001</v>
      </c>
      <c r="AR52" s="10"/>
      <c r="AS52" s="10"/>
      <c r="AT52" s="10">
        <v>6.1937279286964761</v>
      </c>
      <c r="AU52" s="10">
        <v>1</v>
      </c>
      <c r="AV52" s="16"/>
      <c r="AW52" s="19">
        <v>49.633402472659277</v>
      </c>
      <c r="AX52" s="1" t="s">
        <v>120</v>
      </c>
      <c r="AY52" s="23">
        <v>6.6976377952755897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95.65454587485047</v>
      </c>
      <c r="BG52" s="24">
        <v>3.9954541251495357</v>
      </c>
      <c r="BH52" s="24">
        <v>0.35</v>
      </c>
      <c r="BI52" s="21"/>
      <c r="BJ52" s="25">
        <f t="shared" ca="1" si="4"/>
        <v>0.93727129206455806</v>
      </c>
      <c r="BK52" s="24">
        <f t="shared" ca="1" si="5"/>
        <v>18.724881666883615</v>
      </c>
      <c r="BL52" s="23">
        <f t="shared" si="6"/>
        <v>3.7568449561269777</v>
      </c>
      <c r="BM52" s="23">
        <f t="shared" ca="1" si="7"/>
        <v>2.837384794216399</v>
      </c>
      <c r="BN52" s="22">
        <f t="shared" si="8"/>
        <v>3.4704145275814264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0.15533</v>
      </c>
      <c r="D53">
        <v>-9.2149999999999996E-2</v>
      </c>
      <c r="E53">
        <v>-3.4630000000000001E-2</v>
      </c>
      <c r="F53">
        <v>2.028</v>
      </c>
      <c r="G53">
        <v>1.9623999999999999</v>
      </c>
      <c r="H53" s="21"/>
      <c r="I53" s="17">
        <f t="shared" si="0"/>
        <v>6.561679790026246</v>
      </c>
      <c r="J53" s="16">
        <f t="shared" si="1"/>
        <v>-6.8616797900262458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3.434266940451745</v>
      </c>
      <c r="P53" s="16">
        <v>3.5803855242874656</v>
      </c>
      <c r="Q53" s="16">
        <v>0.13567022580814167</v>
      </c>
      <c r="R53" s="16">
        <v>3.789263052479285</v>
      </c>
      <c r="S53" s="16">
        <v>10.147123877480608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123</v>
      </c>
      <c r="AA53" s="15">
        <v>4</v>
      </c>
      <c r="AB53" s="11">
        <v>97.81</v>
      </c>
      <c r="AC53" s="10">
        <v>1.8400000000000034</v>
      </c>
      <c r="AD53" s="19">
        <v>0.35</v>
      </c>
      <c r="AE53" s="12">
        <v>343.42669404517449</v>
      </c>
      <c r="AF53" s="10">
        <v>381.8517476466032</v>
      </c>
      <c r="AG53" s="10">
        <v>179.01927621437329</v>
      </c>
      <c r="AH53" s="10">
        <v>150.24814563708136</v>
      </c>
      <c r="AI53" s="10">
        <v>2.6390355753890136</v>
      </c>
      <c r="AJ53" s="10"/>
      <c r="AK53" s="10"/>
      <c r="AL53" s="10"/>
      <c r="AM53" s="10"/>
      <c r="AN53" s="10">
        <v>3.434266940451745</v>
      </c>
      <c r="AO53" s="10">
        <v>0.95646720269471164</v>
      </c>
      <c r="AP53" s="10">
        <v>1</v>
      </c>
      <c r="AQ53" s="10">
        <v>111.47500000000001</v>
      </c>
      <c r="AR53" s="10"/>
      <c r="AS53" s="10"/>
      <c r="AT53" s="10">
        <v>7.010186369241505</v>
      </c>
      <c r="AU53" s="10">
        <v>1</v>
      </c>
      <c r="AV53" s="16"/>
      <c r="AW53" s="19">
        <v>57.277762146990476</v>
      </c>
      <c r="AX53" s="1" t="s">
        <v>120</v>
      </c>
      <c r="AY53" s="23">
        <v>6.8616797900262503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0.93426094367268053</v>
      </c>
      <c r="BK53" s="24">
        <f t="shared" ca="1" si="5"/>
        <v>20.990704202962778</v>
      </c>
      <c r="BL53" s="23">
        <f t="shared" si="6"/>
        <v>4.1799476196253424</v>
      </c>
      <c r="BM53" s="23">
        <f t="shared" ca="1" si="7"/>
        <v>2.8290807750436082</v>
      </c>
      <c r="BN53" s="22">
        <f t="shared" si="8"/>
        <v>3.4476792786750643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0.15592</v>
      </c>
      <c r="D54">
        <v>-8.5070000000000007E-2</v>
      </c>
      <c r="E54">
        <v>-3.406E-2</v>
      </c>
      <c r="F54">
        <v>2.02508</v>
      </c>
      <c r="G54">
        <v>1.9699</v>
      </c>
      <c r="H54" s="21"/>
      <c r="I54" s="17">
        <f t="shared" si="0"/>
        <v>6.7257217847769022</v>
      </c>
      <c r="J54" s="16">
        <f t="shared" si="1"/>
        <v>-7.025721784776902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3.5906108829568804</v>
      </c>
      <c r="P54" s="16">
        <v>3.738924711726348</v>
      </c>
      <c r="Q54" s="16">
        <v>0.18601326557342687</v>
      </c>
      <c r="R54" s="16">
        <v>4.9750471035171033</v>
      </c>
      <c r="S54" s="16">
        <v>10.299571442324151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359.06108829568802</v>
      </c>
      <c r="AF54" s="10">
        <v>399.519164788556</v>
      </c>
      <c r="AG54" s="10">
        <v>186.94623558631741</v>
      </c>
      <c r="AH54" s="10">
        <v>151.92189261779984</v>
      </c>
      <c r="AI54" s="10">
        <v>2.0100312201929733</v>
      </c>
      <c r="AJ54" s="10"/>
      <c r="AK54" s="10"/>
      <c r="AL54" s="10"/>
      <c r="AM54" s="10"/>
      <c r="AN54" s="10">
        <v>3.5906108829568804</v>
      </c>
      <c r="AO54" s="10">
        <v>1.0362700517049555</v>
      </c>
      <c r="AP54" s="10">
        <v>1</v>
      </c>
      <c r="AQ54" s="10">
        <v>111.47500000000001</v>
      </c>
      <c r="AR54" s="10"/>
      <c r="AS54" s="10"/>
      <c r="AT54" s="10">
        <v>7.1629922554529895</v>
      </c>
      <c r="AU54" s="10">
        <v>1</v>
      </c>
      <c r="AV54" s="16"/>
      <c r="AW54" s="19">
        <v>59.927874718283398</v>
      </c>
      <c r="AX54" s="1" t="s">
        <v>120</v>
      </c>
      <c r="AY54" s="23">
        <v>7.0257217847769002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0.95587690506886647</v>
      </c>
      <c r="BK54" s="24">
        <f t="shared" ca="1" si="5"/>
        <v>22.446365131290523</v>
      </c>
      <c r="BL54" s="23">
        <f t="shared" si="6"/>
        <v>5.4775629120209359</v>
      </c>
      <c r="BM54" s="23">
        <f t="shared" ca="1" si="7"/>
        <v>2.8854127395665223</v>
      </c>
      <c r="BN54" s="22">
        <f t="shared" si="8"/>
        <v>3.4950627249181885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2.0699999999999998</v>
      </c>
      <c r="C55">
        <v>0.15664</v>
      </c>
      <c r="D55">
        <v>-8.0769999999999995E-2</v>
      </c>
      <c r="E55">
        <v>-3.3980000000000003E-2</v>
      </c>
      <c r="F55">
        <v>2.0279500000000001</v>
      </c>
      <c r="G55">
        <v>1.9647300000000001</v>
      </c>
      <c r="H55" s="21"/>
      <c r="I55" s="17">
        <f t="shared" si="0"/>
        <v>6.8897637795275593</v>
      </c>
      <c r="J55" s="16">
        <f t="shared" si="1"/>
        <v>-7.1897637795275591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3.7814034907597547</v>
      </c>
      <c r="P55" s="16">
        <v>3.930025424081327</v>
      </c>
      <c r="Q55" s="16">
        <v>0.21658884057211716</v>
      </c>
      <c r="R55" s="16">
        <v>5.5111307739884774</v>
      </c>
      <c r="S55" s="16">
        <v>10.320967591775874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378.14034907597545</v>
      </c>
      <c r="AF55" s="10">
        <v>421.01734956769667</v>
      </c>
      <c r="AG55" s="10">
        <v>196.50127120406637</v>
      </c>
      <c r="AH55" s="10">
        <v>150.89972476760087</v>
      </c>
      <c r="AI55" s="10">
        <v>1.8145096551143658</v>
      </c>
      <c r="AJ55" s="10"/>
      <c r="AK55" s="10"/>
      <c r="AL55" s="10"/>
      <c r="AM55" s="10"/>
      <c r="AN55" s="10">
        <v>3.7814034907597547</v>
      </c>
      <c r="AO55" s="10">
        <v>1.1014472411792409</v>
      </c>
      <c r="AP55" s="10">
        <v>1</v>
      </c>
      <c r="AQ55" s="10">
        <v>111.47500000000001</v>
      </c>
      <c r="AR55" s="10"/>
      <c r="AS55" s="10"/>
      <c r="AT55" s="10">
        <v>7.3791488491135251</v>
      </c>
      <c r="AU55" s="10">
        <v>1</v>
      </c>
      <c r="AV55" s="16"/>
      <c r="AW55" s="19">
        <v>63.152602435154499</v>
      </c>
      <c r="AX55" s="1" t="s">
        <v>120</v>
      </c>
      <c r="AY55" s="23">
        <v>7.18976377952756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0.96215745769028649</v>
      </c>
      <c r="BK55" s="24">
        <f t="shared" ca="1" si="5"/>
        <v>23.429481724209491</v>
      </c>
      <c r="BL55" s="23">
        <f t="shared" si="6"/>
        <v>6.0522541632718934</v>
      </c>
      <c r="BM55" s="23">
        <f t="shared" ca="1" si="7"/>
        <v>2.9014942873577669</v>
      </c>
      <c r="BN55" s="22">
        <f t="shared" si="8"/>
        <v>3.5016777276451321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0.15812999999999999</v>
      </c>
      <c r="D56">
        <v>-7.7299999999999994E-2</v>
      </c>
      <c r="E56">
        <v>-3.4590000000000003E-2</v>
      </c>
      <c r="F56">
        <v>2.0276999999999998</v>
      </c>
      <c r="G56">
        <v>1.9616800000000001</v>
      </c>
      <c r="H56" s="21"/>
      <c r="I56" s="17">
        <f t="shared" si="0"/>
        <v>7.0538057742782145</v>
      </c>
      <c r="J56" s="16">
        <f t="shared" si="1"/>
        <v>-7.3538057742782144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4.17623819301848</v>
      </c>
      <c r="P56" s="16">
        <v>4.3225108291302528</v>
      </c>
      <c r="Q56" s="16">
        <v>0.24126261853617645</v>
      </c>
      <c r="R56" s="16">
        <v>5.5815387878327591</v>
      </c>
      <c r="S56" s="16">
        <v>10.15782195220647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144</v>
      </c>
      <c r="Y56" s="10">
        <v>4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417.62381930184802</v>
      </c>
      <c r="AF56" s="10">
        <v>466.20785113436045</v>
      </c>
      <c r="AG56" s="10">
        <v>216.12554145651262</v>
      </c>
      <c r="AH56" s="10">
        <v>146.08126868611015</v>
      </c>
      <c r="AI56" s="10">
        <v>1.7916206229362912</v>
      </c>
      <c r="AJ56" s="10"/>
      <c r="AK56" s="10"/>
      <c r="AL56" s="10"/>
      <c r="AM56" s="10"/>
      <c r="AN56" s="10">
        <v>4.17623819301848</v>
      </c>
      <c r="AO56" s="10">
        <v>1.1982625267895501</v>
      </c>
      <c r="AP56" s="10">
        <v>1</v>
      </c>
      <c r="AQ56" s="10">
        <v>111.47500000000001</v>
      </c>
      <c r="AR56" s="10"/>
      <c r="AS56" s="10"/>
      <c r="AT56" s="10">
        <v>8.0125308921319895</v>
      </c>
      <c r="AU56" s="10">
        <v>1</v>
      </c>
      <c r="AV56" s="16"/>
      <c r="AW56" s="19">
        <v>69.931177670154071</v>
      </c>
      <c r="AX56" s="1" t="s">
        <v>120</v>
      </c>
      <c r="AY56" s="23">
        <v>7.3538057742782099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0.95510363664154196</v>
      </c>
      <c r="BK56" s="24">
        <f t="shared" ca="1" si="5"/>
        <v>25.030108733907038</v>
      </c>
      <c r="BL56" s="23">
        <f t="shared" si="6"/>
        <v>6.0882366965253238</v>
      </c>
      <c r="BM56" s="23">
        <f t="shared" ca="1" si="7"/>
        <v>2.8825774790593419</v>
      </c>
      <c r="BN56" s="22">
        <f t="shared" si="8"/>
        <v>3.4706282411532992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2.16</v>
      </c>
      <c r="C57">
        <v>0.16009000000000001</v>
      </c>
      <c r="D57">
        <v>-7.528E-2</v>
      </c>
      <c r="E57">
        <v>-3.8789999999999998E-2</v>
      </c>
      <c r="F57">
        <v>2.0297800000000001</v>
      </c>
      <c r="G57">
        <v>1.9614</v>
      </c>
      <c r="H57" s="21"/>
      <c r="I57" s="17">
        <f t="shared" si="0"/>
        <v>7.2178477690288716</v>
      </c>
      <c r="J57" s="16">
        <f t="shared" si="1"/>
        <v>-7.5178477690288714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4.6956180698151986</v>
      </c>
      <c r="P57" s="16">
        <v>4.8257152169414672</v>
      </c>
      <c r="Q57" s="16">
        <v>0.25562602818672392</v>
      </c>
      <c r="R57" s="16">
        <v>5.2971635642589661</v>
      </c>
      <c r="S57" s="16">
        <v>9.0345241059909078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144</v>
      </c>
      <c r="Y57" s="10">
        <v>4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469.56180698151985</v>
      </c>
      <c r="AF57" s="10">
        <v>524.42411537894054</v>
      </c>
      <c r="AG57" s="10">
        <v>241.28576084707336</v>
      </c>
      <c r="AH57" s="10">
        <v>121.51111006789846</v>
      </c>
      <c r="AI57" s="10">
        <v>1.8878027606079644</v>
      </c>
      <c r="AJ57" s="10"/>
      <c r="AK57" s="10"/>
      <c r="AL57" s="10"/>
      <c r="AM57" s="10"/>
      <c r="AN57" s="10">
        <v>4.6956180698151986</v>
      </c>
      <c r="AO57" s="10">
        <v>1.3068476398922668</v>
      </c>
      <c r="AP57" s="10">
        <v>1</v>
      </c>
      <c r="AQ57" s="10">
        <v>111.47500000000001</v>
      </c>
      <c r="AR57" s="10"/>
      <c r="AS57" s="10"/>
      <c r="AT57" s="10">
        <v>8.8500252523923937</v>
      </c>
      <c r="AU57" s="10">
        <v>1</v>
      </c>
      <c r="AV57" s="16"/>
      <c r="AW57" s="19">
        <v>78.66361730684109</v>
      </c>
      <c r="AX57" s="1" t="s">
        <v>120</v>
      </c>
      <c r="AY57" s="23">
        <v>7.5178477690288696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0.94035261833586914</v>
      </c>
      <c r="BK57" s="24">
        <f t="shared" ca="1" si="5"/>
        <v>26.776377312212308</v>
      </c>
      <c r="BL57" s="23">
        <f t="shared" si="6"/>
        <v>5.7346047775049307</v>
      </c>
      <c r="BM57" s="23">
        <f t="shared" ca="1" si="7"/>
        <v>2.8434580532886629</v>
      </c>
      <c r="BN57" s="22">
        <f t="shared" si="8"/>
        <v>3.4183636418925705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2.11</v>
      </c>
      <c r="C58">
        <v>0.15964</v>
      </c>
      <c r="D58">
        <v>-7.6050000000000006E-2</v>
      </c>
      <c r="E58">
        <v>-4.4760000000000001E-2</v>
      </c>
      <c r="F58">
        <v>2.02413</v>
      </c>
      <c r="G58">
        <v>1.95475</v>
      </c>
      <c r="H58" s="21"/>
      <c r="I58" s="17">
        <f t="shared" si="0"/>
        <v>7.3818897637795269</v>
      </c>
      <c r="J58" s="16">
        <f t="shared" si="1"/>
        <v>-7.6818897637795267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4.5763726899383999</v>
      </c>
      <c r="P58" s="16">
        <v>4.6834775348638455</v>
      </c>
      <c r="Q58" s="16">
        <v>0.25015086708230722</v>
      </c>
      <c r="R58" s="16">
        <v>5.3411351975147117</v>
      </c>
      <c r="S58" s="16">
        <v>7.4378364531559225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457.63726899384</v>
      </c>
      <c r="AF58" s="10">
        <v>506.70601846012823</v>
      </c>
      <c r="AG58" s="10">
        <v>234.17387674319227</v>
      </c>
      <c r="AH58" s="10">
        <v>87.202646856372922</v>
      </c>
      <c r="AI58" s="10">
        <v>1.8722611636292428</v>
      </c>
      <c r="AJ58" s="10"/>
      <c r="AK58" s="10"/>
      <c r="AL58" s="10"/>
      <c r="AM58" s="10"/>
      <c r="AN58" s="10">
        <v>4.5763726899383999</v>
      </c>
      <c r="AO58" s="10">
        <v>1.2814592351078833</v>
      </c>
      <c r="AP58" s="10">
        <v>1</v>
      </c>
      <c r="AQ58" s="10">
        <v>111.47500000000001</v>
      </c>
      <c r="AR58" s="10"/>
      <c r="AS58" s="10"/>
      <c r="AT58" s="10">
        <v>8.3372679528413123</v>
      </c>
      <c r="AU58" s="10">
        <v>1</v>
      </c>
      <c r="AV58" s="16"/>
      <c r="AW58" s="19">
        <v>76.005902769019229</v>
      </c>
      <c r="AX58" s="1" t="s">
        <v>120</v>
      </c>
      <c r="AY58" s="23">
        <v>7.6818897637795303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0.94695738786560935</v>
      </c>
      <c r="BK58" s="24">
        <f t="shared" ca="1" si="5"/>
        <v>25.677097891707451</v>
      </c>
      <c r="BL58" s="23">
        <f t="shared" si="6"/>
        <v>5.8080055697433641</v>
      </c>
      <c r="BM58" s="23">
        <f t="shared" ca="1" si="7"/>
        <v>2.8603905640938723</v>
      </c>
      <c r="BN58" s="22">
        <f t="shared" si="8"/>
        <v>3.4310957493791023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2.11</v>
      </c>
      <c r="C59">
        <v>0.15917000000000001</v>
      </c>
      <c r="D59">
        <v>-7.7530000000000002E-2</v>
      </c>
      <c r="E59">
        <v>-4.8120000000000003E-2</v>
      </c>
      <c r="F59">
        <v>2.0237799999999999</v>
      </c>
      <c r="G59">
        <v>1.9572799999999999</v>
      </c>
      <c r="H59" s="21"/>
      <c r="I59" s="17">
        <f t="shared" si="0"/>
        <v>7.5459317585301831</v>
      </c>
      <c r="J59" s="16">
        <f t="shared" si="1"/>
        <v>-7.8459317585301829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4.4518275154004128</v>
      </c>
      <c r="P59" s="16">
        <v>4.5459919691374546</v>
      </c>
      <c r="Q59" s="16">
        <v>0.23962718080368833</v>
      </c>
      <c r="R59" s="16">
        <v>5.2711747497687425</v>
      </c>
      <c r="S59" s="16">
        <v>6.5391981761834694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144</v>
      </c>
      <c r="Y59" s="10">
        <v>4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445.18275154004129</v>
      </c>
      <c r="AF59" s="10">
        <v>489.54699405322526</v>
      </c>
      <c r="AG59" s="10">
        <v>227.29959845687273</v>
      </c>
      <c r="AH59" s="10">
        <v>67.254056519733737</v>
      </c>
      <c r="AI59" s="10">
        <v>1.8971103169058703</v>
      </c>
      <c r="AJ59" s="10"/>
      <c r="AK59" s="10"/>
      <c r="AL59" s="10"/>
      <c r="AM59" s="10"/>
      <c r="AN59" s="10">
        <v>4.4518275154004128</v>
      </c>
      <c r="AO59" s="10">
        <v>1.2526345189906649</v>
      </c>
      <c r="AP59" s="10">
        <v>1</v>
      </c>
      <c r="AQ59" s="10">
        <v>111.47500000000001</v>
      </c>
      <c r="AR59" s="10"/>
      <c r="AS59" s="10"/>
      <c r="AT59" s="10">
        <v>7.8576271536373179</v>
      </c>
      <c r="AU59" s="10">
        <v>1</v>
      </c>
      <c r="AV59" s="16"/>
      <c r="AW59" s="19">
        <v>73.432049107983801</v>
      </c>
      <c r="AX59" s="1" t="s">
        <v>120</v>
      </c>
      <c r="AY59" s="23">
        <v>7.8459317585301802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0.9515903848585866</v>
      </c>
      <c r="BK59" s="24">
        <f t="shared" ca="1" si="5"/>
        <v>24.531404417066121</v>
      </c>
      <c r="BL59" s="23">
        <f t="shared" si="6"/>
        <v>5.758677589319027</v>
      </c>
      <c r="BM59" s="23">
        <f t="shared" ca="1" si="7"/>
        <v>2.872147818897079</v>
      </c>
      <c r="BN59" s="22">
        <f t="shared" si="8"/>
        <v>3.4385194928615617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0.16128000000000001</v>
      </c>
      <c r="D60">
        <v>-7.4539999999999995E-2</v>
      </c>
      <c r="E60">
        <v>-4.9459999999999997E-2</v>
      </c>
      <c r="F60">
        <v>2.0256500000000002</v>
      </c>
      <c r="G60">
        <v>1.9527000000000001</v>
      </c>
      <c r="H60" s="21"/>
      <c r="I60" s="17">
        <f t="shared" si="0"/>
        <v>7.7099737532808401</v>
      </c>
      <c r="J60" s="16">
        <f t="shared" si="1"/>
        <v>-8.0099737532808408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5.0109558521560604</v>
      </c>
      <c r="P60" s="16">
        <v>5.0999595546453467</v>
      </c>
      <c r="Q60" s="16">
        <v>0.26088787132603342</v>
      </c>
      <c r="R60" s="16">
        <v>5.1154890255629821</v>
      </c>
      <c r="S60" s="16">
        <v>6.1808126728670763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501.09558521560604</v>
      </c>
      <c r="AF60" s="10">
        <v>553.73539920329688</v>
      </c>
      <c r="AG60" s="10">
        <v>257.496966598401</v>
      </c>
      <c r="AH60" s="10">
        <v>58.419237526876373</v>
      </c>
      <c r="AI60" s="10">
        <v>1.9548473176324439</v>
      </c>
      <c r="AJ60" s="10"/>
      <c r="AK60" s="10"/>
      <c r="AL60" s="10"/>
      <c r="AM60" s="10"/>
      <c r="AN60" s="10">
        <v>5.0109558521560604</v>
      </c>
      <c r="AO60" s="10">
        <v>1.3760975603511831</v>
      </c>
      <c r="AP60" s="10">
        <v>2.0599757327872079</v>
      </c>
      <c r="AQ60" s="10">
        <v>111.47500000000001</v>
      </c>
      <c r="AR60" s="10"/>
      <c r="AS60" s="10"/>
      <c r="AT60" s="10">
        <v>8.7431450762192284</v>
      </c>
      <c r="AU60" s="10">
        <v>1</v>
      </c>
      <c r="AV60" s="16"/>
      <c r="AW60" s="19">
        <v>83.060309880494529</v>
      </c>
      <c r="AX60" s="1" t="s">
        <v>120</v>
      </c>
      <c r="AY60" s="23">
        <v>8.0099737532808408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0.93808401169293454</v>
      </c>
      <c r="BK60" s="24">
        <f t="shared" ca="1" si="5"/>
        <v>26.51309354707109</v>
      </c>
      <c r="BL60" s="23">
        <f t="shared" si="6"/>
        <v>5.5428442516767449</v>
      </c>
      <c r="BM60" s="23">
        <f t="shared" ca="1" si="7"/>
        <v>2.8362951782708117</v>
      </c>
      <c r="BN60" s="22">
        <f t="shared" si="8"/>
        <v>3.3899992833502295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1.06</v>
      </c>
      <c r="C61">
        <v>0.16303000000000001</v>
      </c>
      <c r="D61">
        <v>-7.288E-2</v>
      </c>
      <c r="E61">
        <v>-5.1020000000000003E-2</v>
      </c>
      <c r="F61">
        <v>2.02643</v>
      </c>
      <c r="G61">
        <v>1.94973</v>
      </c>
      <c r="H61" s="21"/>
      <c r="I61" s="17">
        <f t="shared" si="0"/>
        <v>7.8740157480314954</v>
      </c>
      <c r="J61" s="16">
        <f t="shared" si="1"/>
        <v>-8.1740157480314952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5.4746878850102707</v>
      </c>
      <c r="P61" s="16">
        <v>5.5576835487335119</v>
      </c>
      <c r="Q61" s="16">
        <v>0.27269146539529515</v>
      </c>
      <c r="R61" s="16">
        <v>4.9065669717275693</v>
      </c>
      <c r="S61" s="16">
        <v>5.7635877585584359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144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547.46878850102701</v>
      </c>
      <c r="AF61" s="10">
        <v>606.60102889222424</v>
      </c>
      <c r="AG61" s="10">
        <v>291.8262661550134</v>
      </c>
      <c r="AH61" s="10">
        <v>48.374007793607063</v>
      </c>
      <c r="AI61" s="10">
        <v>2.0380848886037048</v>
      </c>
      <c r="AJ61" s="10"/>
      <c r="AK61" s="10"/>
      <c r="AL61" s="10"/>
      <c r="AM61" s="10"/>
      <c r="AN61" s="10">
        <v>5.4746878850102707</v>
      </c>
      <c r="AO61" s="10">
        <v>1.4738104069156275</v>
      </c>
      <c r="AP61" s="10">
        <v>2.3346101292401071</v>
      </c>
      <c r="AQ61" s="10">
        <v>111.47500000000001</v>
      </c>
      <c r="AR61" s="10"/>
      <c r="AS61" s="10"/>
      <c r="AT61" s="10">
        <v>9.411265679559536</v>
      </c>
      <c r="AU61" s="10">
        <v>1</v>
      </c>
      <c r="AV61" s="16"/>
      <c r="AW61" s="19">
        <v>90.99015433383363</v>
      </c>
      <c r="AX61" s="1" t="s">
        <v>120</v>
      </c>
      <c r="AY61" s="23">
        <v>8.1740157480315006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0.92679592126577814</v>
      </c>
      <c r="BK61" s="24">
        <f t="shared" ca="1" si="5"/>
        <v>27.894659697910718</v>
      </c>
      <c r="BL61" s="23">
        <f t="shared" si="6"/>
        <v>5.2887066361594766</v>
      </c>
      <c r="BM61" s="23">
        <f t="shared" ca="1" si="7"/>
        <v>2.8062648020500447</v>
      </c>
      <c r="BN61" s="22">
        <f t="shared" si="8"/>
        <v>3.3490055218912693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0.16596</v>
      </c>
      <c r="D62">
        <v>-6.6070000000000004E-2</v>
      </c>
      <c r="E62">
        <v>-5.0070000000000003E-2</v>
      </c>
      <c r="F62">
        <v>2.02305</v>
      </c>
      <c r="G62">
        <v>1.9453499999999999</v>
      </c>
      <c r="H62" s="21"/>
      <c r="I62" s="17">
        <f t="shared" si="0"/>
        <v>8.0380577427821525</v>
      </c>
      <c r="J62" s="16">
        <f t="shared" si="1"/>
        <v>-8.3380577427821532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6.2511078028747429</v>
      </c>
      <c r="P62" s="16">
        <v>6.3377622081542295</v>
      </c>
      <c r="Q62" s="16">
        <v>0.32111464347461616</v>
      </c>
      <c r="R62" s="16">
        <v>5.0666880979135946</v>
      </c>
      <c r="S62" s="16">
        <v>6.0176670332976707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144</v>
      </c>
      <c r="Y62" s="10">
        <v>4</v>
      </c>
      <c r="Z62" s="20" t="s">
        <v>123</v>
      </c>
      <c r="AA62" s="15">
        <v>4</v>
      </c>
      <c r="AB62" s="11">
        <v>97.81</v>
      </c>
      <c r="AC62" s="10">
        <v>1.8400000000000034</v>
      </c>
      <c r="AD62" s="19">
        <v>0.35</v>
      </c>
      <c r="AE62" s="12">
        <v>625.1107802874742</v>
      </c>
      <c r="AF62" s="10">
        <v>697.39073685556934</v>
      </c>
      <c r="AG62" s="10">
        <v>350.33216561156723</v>
      </c>
      <c r="AH62" s="10">
        <v>52.138464235036899</v>
      </c>
      <c r="AI62" s="10">
        <v>1.9736758621707715</v>
      </c>
      <c r="AJ62" s="10"/>
      <c r="AK62" s="10"/>
      <c r="AL62" s="10"/>
      <c r="AM62" s="10"/>
      <c r="AN62" s="10">
        <v>6.2511078028747429</v>
      </c>
      <c r="AO62" s="10">
        <v>1.6584503253240594</v>
      </c>
      <c r="AP62" s="10">
        <v>2.8026573248925377</v>
      </c>
      <c r="AQ62" s="10">
        <v>111.47500000000001</v>
      </c>
      <c r="AR62" s="10"/>
      <c r="AS62" s="10"/>
      <c r="AT62" s="10">
        <v>10.662207555104253</v>
      </c>
      <c r="AU62" s="10">
        <v>1</v>
      </c>
      <c r="AV62" s="16"/>
      <c r="AW62" s="19">
        <v>104.60861052833539</v>
      </c>
      <c r="AX62" s="1" t="s">
        <v>120</v>
      </c>
      <c r="AY62" s="23">
        <v>8.3380577427821496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0.91744198097308272</v>
      </c>
      <c r="BK62" s="24">
        <f t="shared" ca="1" si="5"/>
        <v>30.937247661379711</v>
      </c>
      <c r="BL62" s="23">
        <f t="shared" si="6"/>
        <v>5.417077020594089</v>
      </c>
      <c r="BM62" s="23">
        <f t="shared" ca="1" si="7"/>
        <v>2.7813109353685457</v>
      </c>
      <c r="BN62" s="22">
        <f t="shared" si="8"/>
        <v>3.3104085371855305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0.76</v>
      </c>
      <c r="C63">
        <v>0.17015</v>
      </c>
      <c r="D63">
        <v>-5.6919999999999998E-2</v>
      </c>
      <c r="E63">
        <v>-4.7379999999999999E-2</v>
      </c>
      <c r="F63">
        <v>2.0248300000000001</v>
      </c>
      <c r="G63">
        <v>1.9468799999999999</v>
      </c>
      <c r="H63" s="21"/>
      <c r="I63" s="17">
        <f t="shared" si="0"/>
        <v>8.2020997375328086</v>
      </c>
      <c r="J63" s="16">
        <f t="shared" si="1"/>
        <v>-8.5020997375328093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7.3614147843942499</v>
      </c>
      <c r="P63" s="16">
        <v>7.4584292052382617</v>
      </c>
      <c r="Q63" s="16">
        <v>0.3861766228322942</v>
      </c>
      <c r="R63" s="16">
        <v>5.1777205656262266</v>
      </c>
      <c r="S63" s="16">
        <v>6.7371125586119271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144</v>
      </c>
      <c r="Y63" s="10">
        <v>4</v>
      </c>
      <c r="Z63" s="20" t="s">
        <v>123</v>
      </c>
      <c r="AA63" s="15">
        <v>4</v>
      </c>
      <c r="AB63" s="11">
        <v>97.81</v>
      </c>
      <c r="AC63" s="10">
        <v>1.8400000000000034</v>
      </c>
      <c r="AD63" s="19">
        <v>0.35</v>
      </c>
      <c r="AE63" s="12">
        <v>736.14147843942499</v>
      </c>
      <c r="AF63" s="10">
        <v>828.24966101459859</v>
      </c>
      <c r="AG63" s="10">
        <v>434.38219039286963</v>
      </c>
      <c r="AH63" s="10">
        <v>65.476169259724315</v>
      </c>
      <c r="AI63" s="10">
        <v>1.9313518126852673</v>
      </c>
      <c r="AJ63" s="10"/>
      <c r="AK63" s="10"/>
      <c r="AL63" s="10"/>
      <c r="AM63" s="10"/>
      <c r="AN63" s="10">
        <v>7.3614147843942499</v>
      </c>
      <c r="AO63" s="10">
        <v>1.9148016958175245</v>
      </c>
      <c r="AP63" s="10">
        <v>3.475057523142957</v>
      </c>
      <c r="AQ63" s="10">
        <v>111.47500000000001</v>
      </c>
      <c r="AR63" s="10"/>
      <c r="AS63" s="10"/>
      <c r="AT63" s="10">
        <v>12.504140900481667</v>
      </c>
      <c r="AU63" s="10">
        <v>1</v>
      </c>
      <c r="AV63" s="16"/>
      <c r="AW63" s="19">
        <v>124.23744915218978</v>
      </c>
      <c r="AX63" s="1" t="s">
        <v>120</v>
      </c>
      <c r="AY63" s="23">
        <v>8.5020997375328093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0.90397162921761232</v>
      </c>
      <c r="BK63" s="24">
        <f t="shared" ca="1" si="5"/>
        <v>35.202424137107926</v>
      </c>
      <c r="BL63" s="23">
        <f t="shared" si="6"/>
        <v>5.485368241137385</v>
      </c>
      <c r="BM63" s="23">
        <f t="shared" ca="1" si="7"/>
        <v>2.7455528391259572</v>
      </c>
      <c r="BN63" s="22">
        <f t="shared" si="8"/>
        <v>3.2587159633965501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0.42</v>
      </c>
      <c r="C64">
        <v>0.17757999999999999</v>
      </c>
      <c r="D64">
        <v>-3.0589999999999999E-2</v>
      </c>
      <c r="E64">
        <v>-4.6969999999999998E-2</v>
      </c>
      <c r="F64">
        <v>2.0221300000000002</v>
      </c>
      <c r="G64">
        <v>1.94285</v>
      </c>
      <c r="H64" s="21"/>
      <c r="I64" s="17">
        <f t="shared" si="0"/>
        <v>8.366141732283463</v>
      </c>
      <c r="J64" s="16">
        <f t="shared" si="1"/>
        <v>-8.6661417322834637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9.3302885010266898</v>
      </c>
      <c r="P64" s="16">
        <v>9.4288819577002396</v>
      </c>
      <c r="Q64" s="16">
        <v>0.57339869020799483</v>
      </c>
      <c r="R64" s="16">
        <v>6.0813009726961322</v>
      </c>
      <c r="S64" s="16">
        <v>6.8467678245520194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933.02885010266891</v>
      </c>
      <c r="AF64" s="10">
        <v>1059.0833799239745</v>
      </c>
      <c r="AG64" s="10">
        <v>582.16614682751799</v>
      </c>
      <c r="AH64" s="10">
        <v>66.269617520143242</v>
      </c>
      <c r="AI64" s="10">
        <v>1.6443849835582995</v>
      </c>
      <c r="AJ64" s="10"/>
      <c r="AK64" s="10"/>
      <c r="AL64" s="10"/>
      <c r="AM64" s="10"/>
      <c r="AN64" s="10">
        <v>9.3302885010266898</v>
      </c>
      <c r="AO64" s="10">
        <v>2.4039205876977636</v>
      </c>
      <c r="AP64" s="10">
        <v>4.6573291746201431</v>
      </c>
      <c r="AQ64" s="10">
        <v>111.47500000000001</v>
      </c>
      <c r="AR64" s="10"/>
      <c r="AS64" s="10"/>
      <c r="AT64" s="10">
        <v>15.85371361365268</v>
      </c>
      <c r="AU64" s="10">
        <v>1</v>
      </c>
      <c r="AV64" s="16"/>
      <c r="AW64" s="19">
        <v>158.86250698859618</v>
      </c>
      <c r="AX64" s="1" t="s">
        <v>120</v>
      </c>
      <c r="AY64" s="23">
        <v>8.6661417322834602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0.89753348841181002</v>
      </c>
      <c r="BK64" s="24">
        <f t="shared" ca="1" si="5"/>
        <v>43.721756441434046</v>
      </c>
      <c r="BL64" s="23">
        <f t="shared" si="6"/>
        <v>6.3695333828274361</v>
      </c>
      <c r="BM64" s="23">
        <f t="shared" ca="1" si="7"/>
        <v>2.7282519894704245</v>
      </c>
      <c r="BN64" s="22">
        <f t="shared" si="8"/>
        <v>3.2203516636765928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2.11</v>
      </c>
      <c r="C65">
        <v>0.18406</v>
      </c>
      <c r="D65">
        <v>7.4799999999999997E-3</v>
      </c>
      <c r="E65">
        <v>-4.9169999999999998E-2</v>
      </c>
      <c r="F65">
        <v>2.0173000000000001</v>
      </c>
      <c r="G65">
        <v>1.9343999999999999</v>
      </c>
      <c r="H65" s="21"/>
      <c r="I65" s="17">
        <f t="shared" si="0"/>
        <v>8.530183727034121</v>
      </c>
      <c r="J65" s="16">
        <f t="shared" si="1"/>
        <v>-8.8301837270341217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11.047421971252566</v>
      </c>
      <c r="P65" s="16">
        <v>11.137542552743232</v>
      </c>
      <c r="Q65" s="16">
        <v>0.84409918792895677</v>
      </c>
      <c r="R65" s="16">
        <v>7.5788638645519786</v>
      </c>
      <c r="S65" s="16">
        <v>6.2583737146295801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144</v>
      </c>
      <c r="Y65" s="10">
        <v>4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1104.7421971252566</v>
      </c>
      <c r="AF65" s="10">
        <v>1259.1180214899402</v>
      </c>
      <c r="AG65" s="10">
        <v>710.31569145574235</v>
      </c>
      <c r="AH65" s="10">
        <v>52.70319290567577</v>
      </c>
      <c r="AI65" s="10">
        <v>1.3194589820741087</v>
      </c>
      <c r="AJ65" s="10"/>
      <c r="AK65" s="10"/>
      <c r="AL65" s="10"/>
      <c r="AM65" s="10"/>
      <c r="AN65" s="10">
        <v>11.047421971252566</v>
      </c>
      <c r="AO65" s="10">
        <v>2.8818479053523229</v>
      </c>
      <c r="AP65" s="10">
        <v>5.6825255316459398</v>
      </c>
      <c r="AQ65" s="10">
        <v>111.47500000000001</v>
      </c>
      <c r="AR65" s="10"/>
      <c r="AS65" s="10"/>
      <c r="AT65" s="10">
        <v>18.628131040149245</v>
      </c>
      <c r="AU65" s="10">
        <v>1</v>
      </c>
      <c r="AV65" s="16"/>
      <c r="AW65" s="19">
        <v>188.86770322349102</v>
      </c>
      <c r="AX65" s="1" t="s">
        <v>120</v>
      </c>
      <c r="AY65" s="23">
        <v>8.8301837270341199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0.90588170152593783</v>
      </c>
      <c r="BK65" s="24">
        <f t="shared" ca="1" si="5"/>
        <v>51.884848705892388</v>
      </c>
      <c r="BL65" s="23">
        <f t="shared" si="6"/>
        <v>7.8869323701411895</v>
      </c>
      <c r="BM65" s="23">
        <f t="shared" ca="1" si="7"/>
        <v>2.7497604676887248</v>
      </c>
      <c r="BN65" s="22">
        <f t="shared" si="8"/>
        <v>3.2254566186755453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0.19517999999999999</v>
      </c>
      <c r="D66">
        <v>2.7369999999999998E-2</v>
      </c>
      <c r="E66">
        <v>-4.8980000000000003E-2</v>
      </c>
      <c r="F66">
        <v>2.0133999999999999</v>
      </c>
      <c r="G66">
        <v>1.9329499999999999</v>
      </c>
      <c r="H66" s="21"/>
      <c r="I66" s="17">
        <f t="shared" si="0"/>
        <v>8.6942257217847754</v>
      </c>
      <c r="J66" s="16">
        <f t="shared" si="1"/>
        <v>-8.9942257217847761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13.994107802874742</v>
      </c>
      <c r="P66" s="16">
        <v>14.084960132676658</v>
      </c>
      <c r="Q66" s="16">
        <v>0.98552899879499134</v>
      </c>
      <c r="R66" s="16">
        <v>6.9970308010215492</v>
      </c>
      <c r="S66" s="16">
        <v>6.3091895695774252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145</v>
      </c>
      <c r="Y66" s="10">
        <v>9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1399.4107802874742</v>
      </c>
      <c r="AF66" s="10">
        <v>1604.8887789253688</v>
      </c>
      <c r="AG66" s="10">
        <v>931.37200995074932</v>
      </c>
      <c r="AH66" s="10">
        <v>52.286230425682753</v>
      </c>
      <c r="AI66" s="10">
        <v>1.4291776446860895</v>
      </c>
      <c r="AJ66" s="10"/>
      <c r="AK66" s="10"/>
      <c r="AL66" s="10"/>
      <c r="AM66" s="10"/>
      <c r="AN66" s="10">
        <v>13.994107802874742</v>
      </c>
      <c r="AO66" s="10">
        <v>3.4967896503670488</v>
      </c>
      <c r="AP66" s="10">
        <v>7.4509760796059945</v>
      </c>
      <c r="AQ66" s="10">
        <v>111.47500000000001</v>
      </c>
      <c r="AR66" s="10"/>
      <c r="AS66" s="10"/>
      <c r="AT66" s="10">
        <v>23.557573658150069</v>
      </c>
      <c r="AU66" s="10">
        <v>1</v>
      </c>
      <c r="AV66" s="16"/>
      <c r="AW66" s="19">
        <v>240.73331683880534</v>
      </c>
      <c r="AX66" s="1" t="s">
        <v>120</v>
      </c>
      <c r="AY66" s="23">
        <v>8.9942257217847796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0.87661291205264635</v>
      </c>
      <c r="BK66" s="24">
        <f t="shared" ca="1" si="5"/>
        <v>61.717859413988052</v>
      </c>
      <c r="BL66" s="23">
        <f t="shared" si="6"/>
        <v>7.2244625058170531</v>
      </c>
      <c r="BM66" s="23">
        <f t="shared" ca="1" si="7"/>
        <v>2.6725366556513306</v>
      </c>
      <c r="BN66" s="22">
        <f t="shared" si="8"/>
        <v>3.1257266333145948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2.0699999999999998</v>
      </c>
      <c r="C67">
        <v>0.20135</v>
      </c>
      <c r="D67">
        <v>1.7649999999999999E-2</v>
      </c>
      <c r="E67">
        <v>-4.9579999999999999E-2</v>
      </c>
      <c r="F67">
        <v>2.0117500000000001</v>
      </c>
      <c r="G67">
        <v>1.9302999999999999</v>
      </c>
      <c r="H67" s="21"/>
      <c r="I67" s="17">
        <f t="shared" si="0"/>
        <v>8.8582677165354333</v>
      </c>
      <c r="J67" s="16">
        <f t="shared" si="1"/>
        <v>-9.158267716535434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15.629094455852156</v>
      </c>
      <c r="P67" s="16">
        <v>15.717636001513284</v>
      </c>
      <c r="Q67" s="16">
        <v>0.91641397810027758</v>
      </c>
      <c r="R67" s="16">
        <v>5.8304822558051725</v>
      </c>
      <c r="S67" s="16">
        <v>6.1487184486894879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145</v>
      </c>
      <c r="Y67" s="10">
        <v>9</v>
      </c>
      <c r="Z67" s="20" t="s">
        <v>123</v>
      </c>
      <c r="AA67" s="15">
        <v>4</v>
      </c>
      <c r="AB67" s="11">
        <v>97.81</v>
      </c>
      <c r="AC67" s="10">
        <v>1.8400000000000034</v>
      </c>
      <c r="AD67" s="19">
        <v>0.35</v>
      </c>
      <c r="AE67" s="12">
        <v>1562.9094455852157</v>
      </c>
      <c r="AF67" s="10">
        <v>1795.9840409376445</v>
      </c>
      <c r="AG67" s="10">
        <v>1047.8424001008857</v>
      </c>
      <c r="AH67" s="10">
        <v>47.522793014210748</v>
      </c>
      <c r="AI67" s="10">
        <v>1.7151239916806897</v>
      </c>
      <c r="AJ67" s="10"/>
      <c r="AK67" s="10"/>
      <c r="AL67" s="10"/>
      <c r="AM67" s="10"/>
      <c r="AN67" s="10">
        <v>15.629094455852156</v>
      </c>
      <c r="AO67" s="10">
        <v>3.7493172518514011</v>
      </c>
      <c r="AP67" s="10">
        <v>8.3348968007061988</v>
      </c>
      <c r="AQ67" s="10">
        <v>111.47500000000001</v>
      </c>
      <c r="AR67" s="10"/>
      <c r="AS67" s="10"/>
      <c r="AT67" s="10">
        <v>25.996039145960886</v>
      </c>
      <c r="AU67" s="10">
        <v>1</v>
      </c>
      <c r="AV67" s="16"/>
      <c r="AW67" s="19">
        <v>269.3976061406467</v>
      </c>
      <c r="AX67" s="1" t="s">
        <v>120</v>
      </c>
      <c r="AY67" s="23">
        <v>9.1582677165354305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0.8482043631474705</v>
      </c>
      <c r="BK67" s="24">
        <f t="shared" ca="1" si="5"/>
        <v>64.642069708325366</v>
      </c>
      <c r="BL67" s="23">
        <f t="shared" si="6"/>
        <v>6.0030271277901175</v>
      </c>
      <c r="BM67" s="23">
        <f t="shared" ca="1" si="7"/>
        <v>2.5975706928740823</v>
      </c>
      <c r="BN67" s="22">
        <f t="shared" si="8"/>
        <v>3.037770429062248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2.11</v>
      </c>
      <c r="C68">
        <v>0.19575999999999999</v>
      </c>
      <c r="D68">
        <v>-2.928E-2</v>
      </c>
      <c r="E68">
        <v>-4.9020000000000001E-2</v>
      </c>
      <c r="F68">
        <v>2.01295</v>
      </c>
      <c r="G68">
        <v>1.93275</v>
      </c>
      <c r="H68" s="21"/>
      <c r="I68" s="17">
        <f t="shared" si="0"/>
        <v>9.0223097112860895</v>
      </c>
      <c r="J68" s="16">
        <f t="shared" si="1"/>
        <v>-9.3223097112860902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14.14780184804928</v>
      </c>
      <c r="P68" s="16">
        <v>14.238500125575143</v>
      </c>
      <c r="Q68" s="16">
        <v>0.58271357468434004</v>
      </c>
      <c r="R68" s="16">
        <v>4.0925207679541469</v>
      </c>
      <c r="S68" s="16">
        <v>6.2984914948515627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142</v>
      </c>
      <c r="Y68" s="10">
        <v>5</v>
      </c>
      <c r="Z68" s="20" t="s">
        <v>123</v>
      </c>
      <c r="AA68" s="15">
        <v>4</v>
      </c>
      <c r="AB68" s="11">
        <v>72.081632414146043</v>
      </c>
      <c r="AC68" s="10">
        <v>25.5486682974568</v>
      </c>
      <c r="AD68" s="19">
        <v>2.3696992883971628</v>
      </c>
      <c r="AE68" s="12">
        <v>1414.780184804928</v>
      </c>
      <c r="AF68" s="10">
        <v>1620.9838035646533</v>
      </c>
      <c r="AG68" s="10">
        <v>942.88750941813578</v>
      </c>
      <c r="AH68" s="10">
        <v>49.141521324910428</v>
      </c>
      <c r="AI68" s="10">
        <v>2.4434817969168194</v>
      </c>
      <c r="AJ68" s="10"/>
      <c r="AK68" s="10"/>
      <c r="AL68" s="10"/>
      <c r="AM68" s="10"/>
      <c r="AN68" s="10">
        <v>14.14780184804928</v>
      </c>
      <c r="AO68" s="10">
        <v>3.2712029497602049</v>
      </c>
      <c r="AP68" s="10">
        <v>7.5431000753450856</v>
      </c>
      <c r="AQ68" s="10">
        <v>111.47500000000001</v>
      </c>
      <c r="AR68" s="10"/>
      <c r="AS68" s="10"/>
      <c r="AT68" s="10">
        <v>22.89759231052825</v>
      </c>
      <c r="AU68" s="10">
        <v>1</v>
      </c>
      <c r="AV68" s="16"/>
      <c r="AW68" s="19">
        <v>243.14757053469799</v>
      </c>
      <c r="AX68" s="1" t="s">
        <v>120</v>
      </c>
      <c r="AY68" s="23">
        <v>9.3223097112860902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72.081632414146043</v>
      </c>
      <c r="BG68" s="24">
        <v>25.5486682974568</v>
      </c>
      <c r="BH68" s="24">
        <v>2.3696992883971628</v>
      </c>
      <c r="BI68" s="21"/>
      <c r="BJ68" s="25">
        <f t="shared" ca="1" si="4"/>
        <v>0.82266705733947942</v>
      </c>
      <c r="BK68" s="24">
        <f t="shared" ca="1" si="5"/>
        <v>54.952420076305017</v>
      </c>
      <c r="BL68" s="23">
        <f t="shared" si="6"/>
        <v>4.2291932866572495</v>
      </c>
      <c r="BM68" s="23">
        <f t="shared" ca="1" si="7"/>
        <v>2.530140801218054</v>
      </c>
      <c r="BN68" s="22">
        <f t="shared" si="8"/>
        <v>2.9732831701838314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2.16</v>
      </c>
      <c r="C69">
        <v>0.19173999999999999</v>
      </c>
      <c r="D69">
        <v>-5.1520000000000003E-2</v>
      </c>
      <c r="E69">
        <v>-4.6390000000000001E-2</v>
      </c>
      <c r="F69">
        <v>2.0138799999999999</v>
      </c>
      <c r="G69">
        <v>1.92943</v>
      </c>
      <c r="H69" s="21"/>
      <c r="I69" s="17">
        <f t="shared" si="0"/>
        <v>9.1863517060367439</v>
      </c>
      <c r="J69" s="16">
        <f t="shared" si="1"/>
        <v>-9.4863517060367446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13.082543121149895</v>
      </c>
      <c r="P69" s="16">
        <v>13.183370335826204</v>
      </c>
      <c r="Q69" s="16">
        <v>0.42457385655157959</v>
      </c>
      <c r="R69" s="16">
        <v>3.2205259029839084</v>
      </c>
      <c r="S69" s="16">
        <v>7.0018899080770245</v>
      </c>
      <c r="T69" s="20" t="s">
        <v>122</v>
      </c>
      <c r="U69" s="10">
        <v>4</v>
      </c>
      <c r="V69" s="20" t="s">
        <v>144</v>
      </c>
      <c r="W69" s="10">
        <v>4</v>
      </c>
      <c r="X69" s="20" t="s">
        <v>142</v>
      </c>
      <c r="Y69" s="10">
        <v>5</v>
      </c>
      <c r="Z69" s="20" t="s">
        <v>121</v>
      </c>
      <c r="AA69" s="15">
        <v>5</v>
      </c>
      <c r="AB69" s="11">
        <v>52.957711274463584</v>
      </c>
      <c r="AC69" s="10">
        <v>43.03964898940167</v>
      </c>
      <c r="AD69" s="19">
        <v>4.0026397361347446</v>
      </c>
      <c r="AE69" s="12">
        <v>1308.2543121149895</v>
      </c>
      <c r="AF69" s="10">
        <v>1495.8666351550978</v>
      </c>
      <c r="AG69" s="10">
        <v>863.75277518696532</v>
      </c>
      <c r="AH69" s="10">
        <v>62.149114329485521</v>
      </c>
      <c r="AI69" s="10">
        <v>3.1050829278332204</v>
      </c>
      <c r="AJ69" s="10"/>
      <c r="AK69" s="10"/>
      <c r="AL69" s="10"/>
      <c r="AM69" s="10"/>
      <c r="AN69" s="10">
        <v>8.7216954140999299</v>
      </c>
      <c r="AO69" s="10">
        <v>2.9667867437009732</v>
      </c>
      <c r="AP69" s="10">
        <v>6.910022201495722</v>
      </c>
      <c r="AQ69" s="10">
        <v>114.66</v>
      </c>
      <c r="AR69" s="10"/>
      <c r="AS69" s="10"/>
      <c r="AT69" s="10">
        <v>20.651096880660489</v>
      </c>
      <c r="AU69" s="10">
        <v>1</v>
      </c>
      <c r="AV69" s="16"/>
      <c r="AW69" s="19">
        <v>224.37999527326468</v>
      </c>
      <c r="AX69" s="1" t="s">
        <v>120</v>
      </c>
      <c r="AY69" s="23">
        <v>9.4863517060367393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52.957711274463584</v>
      </c>
      <c r="BG69" s="24">
        <v>43.03964898940167</v>
      </c>
      <c r="BH69" s="24">
        <v>4.0026397361347446</v>
      </c>
      <c r="BI69" s="21"/>
      <c r="BJ69" s="25">
        <f t="shared" ca="1" si="4"/>
        <v>0.80865145421549678</v>
      </c>
      <c r="BK69" s="24">
        <f t="shared" ca="1" si="5"/>
        <v>48.784416749202734</v>
      </c>
      <c r="BL69" s="23">
        <f t="shared" si="6"/>
        <v>3.3391924321834625</v>
      </c>
      <c r="BM69" s="23">
        <f t="shared" ca="1" si="7"/>
        <v>2.4929515990213655</v>
      </c>
      <c r="BN69" s="22">
        <f t="shared" si="8"/>
        <v>2.9372918317820726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0.18972</v>
      </c>
      <c r="D70">
        <v>-4.8680000000000001E-2</v>
      </c>
      <c r="E70">
        <v>-4.3889999999999998E-2</v>
      </c>
      <c r="F70">
        <v>2.0117500000000001</v>
      </c>
      <c r="G70">
        <v>1.92343</v>
      </c>
      <c r="H70" s="21"/>
      <c r="I70" s="17">
        <f t="shared" si="0"/>
        <v>9.3503937007874018</v>
      </c>
      <c r="J70" s="16">
        <f t="shared" si="1"/>
        <v>-9.6503937007874026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12.547263860369611</v>
      </c>
      <c r="P70" s="16">
        <v>12.657719342299197</v>
      </c>
      <c r="Q70" s="16">
        <v>0.44476795724838891</v>
      </c>
      <c r="R70" s="16">
        <v>3.5138080188117011</v>
      </c>
      <c r="S70" s="16">
        <v>7.6705195784434332</v>
      </c>
      <c r="T70" s="20" t="s">
        <v>122</v>
      </c>
      <c r="U70" s="10">
        <v>4</v>
      </c>
      <c r="V70" s="20" t="s">
        <v>33</v>
      </c>
      <c r="W70" s="10">
        <v>3</v>
      </c>
      <c r="X70" s="20" t="s">
        <v>142</v>
      </c>
      <c r="Y70" s="10">
        <v>5</v>
      </c>
      <c r="Z70" s="20" t="s">
        <v>121</v>
      </c>
      <c r="AA70" s="15">
        <v>5</v>
      </c>
      <c r="AB70" s="11">
        <v>61.321753856919315</v>
      </c>
      <c r="AC70" s="10">
        <v>35.589803024961057</v>
      </c>
      <c r="AD70" s="19">
        <v>3.0884431181196343</v>
      </c>
      <c r="AE70" s="12">
        <v>1254.726386036961</v>
      </c>
      <c r="AF70" s="10">
        <v>1433.0410898304751</v>
      </c>
      <c r="AG70" s="10">
        <v>824.32895067243976</v>
      </c>
      <c r="AH70" s="10">
        <v>74.441464623817211</v>
      </c>
      <c r="AI70" s="10">
        <v>2.8459152994311276</v>
      </c>
      <c r="AJ70" s="10"/>
      <c r="AK70" s="10"/>
      <c r="AL70" s="10"/>
      <c r="AM70" s="10"/>
      <c r="AN70" s="10">
        <v>8.3648425735797414</v>
      </c>
      <c r="AO70" s="10">
        <v>2.9043065613565249</v>
      </c>
      <c r="AP70" s="10">
        <v>6.5946316053795178</v>
      </c>
      <c r="AQ70" s="10">
        <v>114.66</v>
      </c>
      <c r="AR70" s="10"/>
      <c r="AS70" s="10"/>
      <c r="AT70" s="10">
        <v>19.37786875290934</v>
      </c>
      <c r="AU70" s="10">
        <v>1</v>
      </c>
      <c r="AV70" s="16"/>
      <c r="AW70" s="19">
        <v>214.95616347457127</v>
      </c>
      <c r="AX70" s="1" t="s">
        <v>120</v>
      </c>
      <c r="AY70" s="23">
        <v>9.6503937007874008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61.321753856919315</v>
      </c>
      <c r="BG70" s="24">
        <v>35.589803024961057</v>
      </c>
      <c r="BH70" s="24">
        <v>3.0884431181196343</v>
      </c>
      <c r="BI70" s="21"/>
      <c r="BJ70" s="25">
        <f t="shared" ca="1" si="4"/>
        <v>0.82298238503892684</v>
      </c>
      <c r="BK70" s="24">
        <f t="shared" ca="1" si="5"/>
        <v>47.237836247273137</v>
      </c>
      <c r="BL70" s="23">
        <f t="shared" si="6"/>
        <v>3.6513706690303072</v>
      </c>
      <c r="BM70" s="23">
        <f t="shared" ca="1" si="7"/>
        <v>2.5301627483926894</v>
      </c>
      <c r="BN70" s="22">
        <f t="shared" si="8"/>
        <v>2.9739172286363424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2.11</v>
      </c>
      <c r="C71">
        <v>0.19258</v>
      </c>
      <c r="D71">
        <v>-4.7480000000000001E-2</v>
      </c>
      <c r="E71">
        <v>-4.0750000000000001E-2</v>
      </c>
      <c r="F71">
        <v>2.0137</v>
      </c>
      <c r="G71">
        <v>1.92788</v>
      </c>
      <c r="H71" s="21"/>
      <c r="I71" s="17">
        <f t="shared" si="0"/>
        <v>9.5144356955380562</v>
      </c>
      <c r="J71" s="16">
        <f t="shared" si="1"/>
        <v>-9.8144356955380569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13.305134496919917</v>
      </c>
      <c r="P71" s="16">
        <v>13.427683082519618</v>
      </c>
      <c r="Q71" s="16">
        <v>0.45330067585267453</v>
      </c>
      <c r="R71" s="16">
        <v>3.3758666559742454</v>
      </c>
      <c r="S71" s="16">
        <v>8.5103184444236408</v>
      </c>
      <c r="T71" s="20" t="s">
        <v>122</v>
      </c>
      <c r="U71" s="10">
        <v>4</v>
      </c>
      <c r="V71" s="20" t="s">
        <v>144</v>
      </c>
      <c r="W71" s="10">
        <v>4</v>
      </c>
      <c r="X71" s="20" t="s">
        <v>142</v>
      </c>
      <c r="Y71" s="10">
        <v>5</v>
      </c>
      <c r="Z71" s="20" t="s">
        <v>121</v>
      </c>
      <c r="AA71" s="15">
        <v>5</v>
      </c>
      <c r="AB71" s="11">
        <v>56.353731743143406</v>
      </c>
      <c r="AC71" s="10">
        <v>40.071716130858562</v>
      </c>
      <c r="AD71" s="19">
        <v>3.5745521259980344</v>
      </c>
      <c r="AE71" s="12">
        <v>1330.5134496919918</v>
      </c>
      <c r="AF71" s="10">
        <v>1522.6408072996678</v>
      </c>
      <c r="AG71" s="10">
        <v>882.07623118897129</v>
      </c>
      <c r="AH71" s="10">
        <v>90.255009799347107</v>
      </c>
      <c r="AI71" s="10">
        <v>2.962202308051201</v>
      </c>
      <c r="AJ71" s="10"/>
      <c r="AK71" s="10"/>
      <c r="AL71" s="10"/>
      <c r="AM71" s="10"/>
      <c r="AN71" s="10">
        <v>8.8700896646132783</v>
      </c>
      <c r="AO71" s="10">
        <v>3.0474930481502618</v>
      </c>
      <c r="AP71" s="10">
        <v>7.0566098495117702</v>
      </c>
      <c r="AQ71" s="10">
        <v>114.66</v>
      </c>
      <c r="AR71" s="10"/>
      <c r="AS71" s="10"/>
      <c r="AT71" s="10">
        <v>20.278273585390927</v>
      </c>
      <c r="AU71" s="10">
        <v>1</v>
      </c>
      <c r="AV71" s="16"/>
      <c r="AW71" s="19">
        <v>228.39612109495019</v>
      </c>
      <c r="AX71" s="1" t="s">
        <v>120</v>
      </c>
      <c r="AY71" s="23">
        <v>9.8144356955380605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56.353731743143406</v>
      </c>
      <c r="BG71" s="24">
        <v>40.071716130858562</v>
      </c>
      <c r="BH71" s="24">
        <v>3.5745521259980344</v>
      </c>
      <c r="BI71" s="21"/>
      <c r="BJ71" s="25">
        <f t="shared" ca="1" si="4"/>
        <v>0.81449180417451406</v>
      </c>
      <c r="BK71" s="24">
        <f t="shared" ca="1" si="5"/>
        <v>48.787352623303271</v>
      </c>
      <c r="BL71" s="23">
        <f t="shared" si="6"/>
        <v>3.5024341276760205</v>
      </c>
      <c r="BM71" s="23">
        <f t="shared" ca="1" si="7"/>
        <v>2.5074749169560269</v>
      </c>
      <c r="BN71" s="22">
        <f t="shared" si="8"/>
        <v>2.9429548137080777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0.20030999999999999</v>
      </c>
      <c r="D72">
        <v>-3.5389999999999998E-2</v>
      </c>
      <c r="E72">
        <v>-3.6229999999999998E-2</v>
      </c>
      <c r="F72">
        <v>2.0144500000000001</v>
      </c>
      <c r="G72">
        <v>1.92388</v>
      </c>
      <c r="H72" s="21"/>
      <c r="I72" s="17">
        <f t="shared" si="0"/>
        <v>9.6784776902887142</v>
      </c>
      <c r="J72" s="16">
        <f t="shared" si="1"/>
        <v>-9.9784776902887149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15.353505133470222</v>
      </c>
      <c r="P72" s="16">
        <v>15.493461626263846</v>
      </c>
      <c r="Q72" s="16">
        <v>0.53926781579085226</v>
      </c>
      <c r="R72" s="16">
        <v>3.4806154286186683</v>
      </c>
      <c r="S72" s="16">
        <v>9.7192008884461067</v>
      </c>
      <c r="T72" s="20" t="s">
        <v>122</v>
      </c>
      <c r="U72" s="10">
        <v>4</v>
      </c>
      <c r="V72" s="20" t="s">
        <v>144</v>
      </c>
      <c r="W72" s="10">
        <v>4</v>
      </c>
      <c r="X72" s="20" t="s">
        <v>142</v>
      </c>
      <c r="Y72" s="10">
        <v>5</v>
      </c>
      <c r="Z72" s="20" t="s">
        <v>121</v>
      </c>
      <c r="AA72" s="15">
        <v>5</v>
      </c>
      <c r="AB72" s="11">
        <v>54.867798804576196</v>
      </c>
      <c r="AC72" s="10">
        <v>41.381301984164224</v>
      </c>
      <c r="AD72" s="19">
        <v>3.7508992112595809</v>
      </c>
      <c r="AE72" s="12">
        <v>1535.3505133470221</v>
      </c>
      <c r="AF72" s="10">
        <v>1764.689325183426</v>
      </c>
      <c r="AG72" s="10">
        <v>1032.897441750923</v>
      </c>
      <c r="AH72" s="10">
        <v>113.66113143746051</v>
      </c>
      <c r="AI72" s="10">
        <v>2.8730551263368507</v>
      </c>
      <c r="AJ72" s="10"/>
      <c r="AK72" s="10"/>
      <c r="AL72" s="10"/>
      <c r="AM72" s="10"/>
      <c r="AN72" s="10">
        <v>10.235670088980148</v>
      </c>
      <c r="AO72" s="10">
        <v>3.4742102275390248</v>
      </c>
      <c r="AP72" s="10">
        <v>8.230282092256461</v>
      </c>
      <c r="AQ72" s="10">
        <v>114.66</v>
      </c>
      <c r="AR72" s="10"/>
      <c r="AS72" s="10"/>
      <c r="AT72" s="10">
        <v>23.254665264598234</v>
      </c>
      <c r="AU72" s="10">
        <v>1</v>
      </c>
      <c r="AV72" s="16"/>
      <c r="AW72" s="19">
        <v>264.70339877751388</v>
      </c>
      <c r="AX72" s="1" t="s">
        <v>120</v>
      </c>
      <c r="AY72" s="23">
        <v>9.9784776902887096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54.867798804576196</v>
      </c>
      <c r="BG72" s="24">
        <v>41.381301984164224</v>
      </c>
      <c r="BH72" s="24">
        <v>3.7508992112595809</v>
      </c>
      <c r="BI72" s="21"/>
      <c r="BJ72" s="25">
        <f t="shared" ca="1" si="4"/>
        <v>0.80413361161255659</v>
      </c>
      <c r="BK72" s="24">
        <f t="shared" ca="1" si="5"/>
        <v>54.816841874110388</v>
      </c>
      <c r="BL72" s="23">
        <f t="shared" si="6"/>
        <v>3.5951525030836899</v>
      </c>
      <c r="BM72" s="23">
        <f t="shared" ca="1" si="7"/>
        <v>2.4798852175468058</v>
      </c>
      <c r="BN72" s="22">
        <f t="shared" si="8"/>
        <v>2.9012381263641367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0.20399</v>
      </c>
      <c r="D73">
        <v>-1.357E-2</v>
      </c>
      <c r="E73">
        <v>-3.1230000000000001E-2</v>
      </c>
      <c r="F73">
        <v>2.0150000000000001</v>
      </c>
      <c r="G73">
        <v>1.9263300000000001</v>
      </c>
      <c r="H73" s="21"/>
      <c r="I73" s="17">
        <f t="shared" si="0"/>
        <v>9.8425196850393704</v>
      </c>
      <c r="J73" s="16">
        <f t="shared" si="1"/>
        <v>-10.142519685039371</v>
      </c>
      <c r="K73" s="10">
        <v>125</v>
      </c>
      <c r="L73" s="16">
        <v>1007.7099737532803</v>
      </c>
      <c r="M73" s="16">
        <v>403.77296587926514</v>
      </c>
      <c r="N73" s="16">
        <v>4.2650918635170605</v>
      </c>
      <c r="O73" s="16">
        <v>16.328667351129361</v>
      </c>
      <c r="P73" s="16">
        <v>16.487880378429537</v>
      </c>
      <c r="Q73" s="16">
        <v>0.69442108241211287</v>
      </c>
      <c r="R73" s="16">
        <v>4.2117062137386521</v>
      </c>
      <c r="S73" s="16">
        <v>11.056460229178924</v>
      </c>
      <c r="T73" s="20" t="s">
        <v>33</v>
      </c>
      <c r="U73" s="10">
        <v>3</v>
      </c>
      <c r="V73" s="20" t="s">
        <v>144</v>
      </c>
      <c r="W73" s="10">
        <v>4</v>
      </c>
      <c r="X73" s="20" t="s">
        <v>142</v>
      </c>
      <c r="Y73" s="10">
        <v>5</v>
      </c>
      <c r="Z73" s="20" t="s">
        <v>123</v>
      </c>
      <c r="AA73" s="15">
        <v>4</v>
      </c>
      <c r="AB73" s="11">
        <v>71.563643450463303</v>
      </c>
      <c r="AC73" s="10">
        <v>26.03674007466212</v>
      </c>
      <c r="AD73" s="19">
        <v>2.3996164748745743</v>
      </c>
      <c r="AE73" s="12">
        <v>1632.8667351129361</v>
      </c>
      <c r="AF73" s="10">
        <v>1867.379164484068</v>
      </c>
      <c r="AG73" s="10">
        <v>1099.1920252286359</v>
      </c>
      <c r="AH73" s="10">
        <v>139.70814923647262</v>
      </c>
      <c r="AI73" s="10">
        <v>2.3743346502611797</v>
      </c>
      <c r="AJ73" s="10"/>
      <c r="AK73" s="10"/>
      <c r="AL73" s="10"/>
      <c r="AM73" s="10"/>
      <c r="AN73" s="10">
        <v>16.328667351129361</v>
      </c>
      <c r="AO73" s="10">
        <v>3.7797429241295277</v>
      </c>
      <c r="AP73" s="10">
        <v>8.6943441766004508</v>
      </c>
      <c r="AQ73" s="10">
        <v>111.47500000000001</v>
      </c>
      <c r="AR73" s="10"/>
      <c r="AS73" s="10"/>
      <c r="AT73" s="10">
        <v>24.001885095170181</v>
      </c>
      <c r="AU73" s="10">
        <v>1</v>
      </c>
      <c r="AV73" s="16"/>
      <c r="AW73" s="19">
        <v>280.10687467261022</v>
      </c>
      <c r="AX73" s="1" t="s">
        <v>120</v>
      </c>
      <c r="AY73" s="23">
        <v>10.142519685039399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71.563643450463303</v>
      </c>
      <c r="BG73" s="24">
        <v>26.03674007466212</v>
      </c>
      <c r="BH73" s="24">
        <v>2.3996164748745743</v>
      </c>
      <c r="BI73" s="21"/>
      <c r="BJ73" s="25">
        <f t="shared" ca="1" si="4"/>
        <v>0.81940204722388654</v>
      </c>
      <c r="BK73" s="24">
        <f t="shared" ca="1" si="5"/>
        <v>58.683028891215493</v>
      </c>
      <c r="BL73" s="23">
        <f t="shared" si="6"/>
        <v>4.344469339864129</v>
      </c>
      <c r="BM73" s="23">
        <f t="shared" ca="1" si="7"/>
        <v>2.5193230353480236</v>
      </c>
      <c r="BN73" s="22">
        <f t="shared" si="8"/>
        <v>2.9312031925706457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0.20605000000000001</v>
      </c>
      <c r="D74">
        <v>2.989E-2</v>
      </c>
      <c r="E74">
        <v>-2.8539999999999999E-2</v>
      </c>
      <c r="F74">
        <v>2.0128300000000001</v>
      </c>
      <c r="G74">
        <v>1.9242300000000001</v>
      </c>
      <c r="H74" s="21"/>
      <c r="I74" s="17">
        <f t="shared" si="0"/>
        <v>10.006561679790025</v>
      </c>
      <c r="J74" s="16">
        <f t="shared" si="1"/>
        <v>-10.306561679790025</v>
      </c>
      <c r="K74" s="10">
        <v>125</v>
      </c>
      <c r="L74" s="16">
        <v>1028.2152230971121</v>
      </c>
      <c r="M74" s="16">
        <v>414.0419947506561</v>
      </c>
      <c r="N74" s="16">
        <v>4.3361767279090104</v>
      </c>
      <c r="O74" s="16">
        <v>16.874546201232032</v>
      </c>
      <c r="P74" s="16">
        <v>17.044119244096734</v>
      </c>
      <c r="Q74" s="16">
        <v>1.003447707863991</v>
      </c>
      <c r="R74" s="16">
        <v>5.8873544211534261</v>
      </c>
      <c r="S74" s="16">
        <v>11.775905754493181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123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1687.4546201232031</v>
      </c>
      <c r="AF74" s="10">
        <v>1931.6128398952774</v>
      </c>
      <c r="AG74" s="10">
        <v>1136.2746162731155</v>
      </c>
      <c r="AH74" s="10">
        <v>153.04585426116006</v>
      </c>
      <c r="AI74" s="10">
        <v>1.698555800219828</v>
      </c>
      <c r="AJ74" s="10"/>
      <c r="AK74" s="10"/>
      <c r="AL74" s="10"/>
      <c r="AM74" s="10"/>
      <c r="AN74" s="10">
        <v>16.874546201232032</v>
      </c>
      <c r="AO74" s="10">
        <v>4.1019081087929088</v>
      </c>
      <c r="AP74" s="10">
        <v>8.9539223139118089</v>
      </c>
      <c r="AQ74" s="10">
        <v>111.47500000000001</v>
      </c>
      <c r="AR74" s="10"/>
      <c r="AS74" s="10"/>
      <c r="AT74" s="10">
        <v>24.205870683808449</v>
      </c>
      <c r="AU74" s="10">
        <v>1</v>
      </c>
      <c r="AV74" s="16"/>
      <c r="AW74" s="19">
        <v>289.74192598429158</v>
      </c>
      <c r="AX74" s="1" t="s">
        <v>120</v>
      </c>
      <c r="AY74" s="23">
        <v>10.306561679790001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0.85379284617883466</v>
      </c>
      <c r="BK74" s="24">
        <f t="shared" ca="1" si="5"/>
        <v>62.886188875551468</v>
      </c>
      <c r="BL74" s="23">
        <f t="shared" si="6"/>
        <v>6.0704597804890046</v>
      </c>
      <c r="BM74" s="23">
        <f t="shared" ca="1" si="7"/>
        <v>2.6089507831849836</v>
      </c>
      <c r="BN74" s="22">
        <f t="shared" si="8"/>
        <v>3.0140109045115384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2.0699999999999998</v>
      </c>
      <c r="C75">
        <v>0.20730999999999999</v>
      </c>
      <c r="D75">
        <v>4.1020000000000001E-2</v>
      </c>
      <c r="E75">
        <v>-2.7629999999999998E-2</v>
      </c>
      <c r="F75">
        <v>2.0107300000000001</v>
      </c>
      <c r="G75">
        <v>1.92015</v>
      </c>
      <c r="H75" s="21"/>
      <c r="I75" s="17">
        <f t="shared" si="0"/>
        <v>10.170603674540683</v>
      </c>
      <c r="J75" s="16">
        <f t="shared" si="1"/>
        <v>-10.470603674540683</v>
      </c>
      <c r="K75" s="10">
        <v>125</v>
      </c>
      <c r="L75" s="16">
        <v>1048.7204724409444</v>
      </c>
      <c r="M75" s="16">
        <v>424.31102362204729</v>
      </c>
      <c r="N75" s="16">
        <v>4.4072615923009621</v>
      </c>
      <c r="O75" s="16">
        <v>17.208433264887063</v>
      </c>
      <c r="P75" s="16">
        <v>17.381510997031956</v>
      </c>
      <c r="Q75" s="16">
        <v>1.0825886729187404</v>
      </c>
      <c r="R75" s="16">
        <v>6.2283921869830641</v>
      </c>
      <c r="S75" s="16">
        <v>12.019286954506549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145</v>
      </c>
      <c r="Y75" s="10">
        <v>9</v>
      </c>
      <c r="Z75" s="20" t="s">
        <v>123</v>
      </c>
      <c r="AA75" s="15">
        <v>4</v>
      </c>
      <c r="AB75" s="11">
        <v>97.81</v>
      </c>
      <c r="AC75" s="10">
        <v>1.8400000000000034</v>
      </c>
      <c r="AD75" s="19">
        <v>0.35</v>
      </c>
      <c r="AE75" s="12">
        <v>1720.8433264887062</v>
      </c>
      <c r="AF75" s="10">
        <v>1970.0997961615485</v>
      </c>
      <c r="AG75" s="10">
        <v>1158.7673998021305</v>
      </c>
      <c r="AH75" s="10">
        <v>156.59023602251492</v>
      </c>
      <c r="AI75" s="10">
        <v>1.6055507906036091</v>
      </c>
      <c r="AJ75" s="10"/>
      <c r="AK75" s="10"/>
      <c r="AL75" s="10"/>
      <c r="AM75" s="10"/>
      <c r="AN75" s="10">
        <v>17.208433264887063</v>
      </c>
      <c r="AO75" s="10">
        <v>4.2225386687604987</v>
      </c>
      <c r="AP75" s="10">
        <v>9.111371798614913</v>
      </c>
      <c r="AQ75" s="10">
        <v>111.47500000000001</v>
      </c>
      <c r="AR75" s="10"/>
      <c r="AS75" s="10"/>
      <c r="AT75" s="10">
        <v>24.069422220392489</v>
      </c>
      <c r="AU75" s="10">
        <v>1</v>
      </c>
      <c r="AV75" s="16"/>
      <c r="AW75" s="19">
        <v>295.51496942423228</v>
      </c>
      <c r="AX75" s="1" t="s">
        <v>120</v>
      </c>
      <c r="AY75" s="23">
        <v>10.470603674540699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0.86025385159658951</v>
      </c>
      <c r="BK75" s="24">
        <f t="shared" ca="1" si="5"/>
        <v>63.459404011388642</v>
      </c>
      <c r="BL75" s="23">
        <f t="shared" si="6"/>
        <v>6.4221331841883913</v>
      </c>
      <c r="BM75" s="23">
        <f t="shared" ca="1" si="7"/>
        <v>2.625271986304901</v>
      </c>
      <c r="BN75" s="22">
        <f t="shared" si="8"/>
        <v>3.0238584993026092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0.21256</v>
      </c>
      <c r="D76">
        <v>4.0570000000000002E-2</v>
      </c>
      <c r="E76">
        <v>-2.6550000000000001E-2</v>
      </c>
      <c r="F76">
        <v>2.0171800000000002</v>
      </c>
      <c r="G76">
        <v>1.9288799999999999</v>
      </c>
      <c r="H76" s="21"/>
      <c r="I76" s="17">
        <f t="shared" si="0"/>
        <v>10.334645669291337</v>
      </c>
      <c r="J76" s="16">
        <f t="shared" si="1"/>
        <v>-10.634645669291338</v>
      </c>
      <c r="K76" s="10">
        <v>125</v>
      </c>
      <c r="L76" s="16">
        <v>1069.2257217847762</v>
      </c>
      <c r="M76" s="16">
        <v>434.58005249343825</v>
      </c>
      <c r="N76" s="16">
        <v>4.478346456692913</v>
      </c>
      <c r="O76" s="16">
        <v>18.59962936344969</v>
      </c>
      <c r="P76" s="16">
        <v>18.776866507047998</v>
      </c>
      <c r="Q76" s="16">
        <v>1.0793889034421333</v>
      </c>
      <c r="R76" s="16">
        <v>5.7485038999290898</v>
      </c>
      <c r="S76" s="16">
        <v>12.308134972104838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145</v>
      </c>
      <c r="Y76" s="10">
        <v>9</v>
      </c>
      <c r="Z76" s="20" t="s">
        <v>123</v>
      </c>
      <c r="AA76" s="15">
        <v>4</v>
      </c>
      <c r="AB76" s="11">
        <v>97.81</v>
      </c>
      <c r="AC76" s="10">
        <v>1.8400000000000034</v>
      </c>
      <c r="AD76" s="19">
        <v>0.35</v>
      </c>
      <c r="AE76" s="12">
        <v>1859.962936344969</v>
      </c>
      <c r="AF76" s="10">
        <v>2133.0530767902696</v>
      </c>
      <c r="AG76" s="10">
        <v>1251.7911004698665</v>
      </c>
      <c r="AH76" s="10">
        <v>161.0699351741882</v>
      </c>
      <c r="AI76" s="10">
        <v>1.7395830591892534</v>
      </c>
      <c r="AJ76" s="10"/>
      <c r="AK76" s="10"/>
      <c r="AL76" s="10"/>
      <c r="AM76" s="10"/>
      <c r="AN76" s="10">
        <v>18.59962936344969</v>
      </c>
      <c r="AO76" s="10">
        <v>4.4759045407621478</v>
      </c>
      <c r="AP76" s="10">
        <v>9.7625377032890661</v>
      </c>
      <c r="AQ76" s="10">
        <v>111.47500000000001</v>
      </c>
      <c r="AR76" s="10"/>
      <c r="AS76" s="10"/>
      <c r="AT76" s="10">
        <v>25.499621188457247</v>
      </c>
      <c r="AU76" s="10">
        <v>1</v>
      </c>
      <c r="AV76" s="16"/>
      <c r="AW76" s="19">
        <v>319.95796151854046</v>
      </c>
      <c r="AX76" s="1" t="s">
        <v>120</v>
      </c>
      <c r="AY76" s="23">
        <v>10.634645669291301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0.84623257215251857</v>
      </c>
      <c r="BK76" s="24">
        <f t="shared" ca="1" si="5"/>
        <v>65.796954764028243</v>
      </c>
      <c r="BL76" s="23">
        <f t="shared" si="6"/>
        <v>5.9169712491614481</v>
      </c>
      <c r="BM76" s="23">
        <f t="shared" ca="1" si="7"/>
        <v>2.5878339115722575</v>
      </c>
      <c r="BN76" s="22">
        <f t="shared" si="8"/>
        <v>2.9756531304409743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2.11</v>
      </c>
      <c r="C77">
        <v>0.21077000000000001</v>
      </c>
      <c r="D77">
        <v>2.7439999999999999E-2</v>
      </c>
      <c r="E77">
        <v>-2.4039999999999999E-2</v>
      </c>
      <c r="F77">
        <v>2.0127299999999999</v>
      </c>
      <c r="G77">
        <v>1.9265300000000001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-10.798687664041996</v>
      </c>
      <c r="K77" s="10">
        <v>125</v>
      </c>
      <c r="L77" s="16">
        <v>1089.7309711286084</v>
      </c>
      <c r="M77" s="16">
        <v>444.84908136482943</v>
      </c>
      <c r="N77" s="16">
        <v>4.5494313210848638</v>
      </c>
      <c r="O77" s="16">
        <v>18.125297741273105</v>
      </c>
      <c r="P77" s="16">
        <v>18.312201665193705</v>
      </c>
      <c r="Q77" s="16">
        <v>0.98602674071357443</v>
      </c>
      <c r="R77" s="16">
        <v>5.3845340868418416</v>
      </c>
      <c r="S77" s="16">
        <v>12.979439161152715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142</v>
      </c>
      <c r="Y77" s="10">
        <v>5</v>
      </c>
      <c r="Z77" s="20" t="s">
        <v>123</v>
      </c>
      <c r="AA77" s="15">
        <v>4</v>
      </c>
      <c r="AB77" s="11">
        <v>97.81</v>
      </c>
      <c r="AC77" s="10">
        <v>1.8400000000000034</v>
      </c>
      <c r="AD77" s="19">
        <v>0.35</v>
      </c>
      <c r="AE77" s="12">
        <v>1812.5297741273105</v>
      </c>
      <c r="AF77" s="10">
        <v>2077.1804336695386</v>
      </c>
      <c r="AG77" s="10">
        <v>1220.813444346247</v>
      </c>
      <c r="AH77" s="10">
        <v>173.41730413853867</v>
      </c>
      <c r="AI77" s="10">
        <v>1.8571708970023886</v>
      </c>
      <c r="AJ77" s="10"/>
      <c r="AK77" s="10"/>
      <c r="AL77" s="10"/>
      <c r="AM77" s="10"/>
      <c r="AN77" s="10">
        <v>18.125297741273105</v>
      </c>
      <c r="AO77" s="10">
        <v>4.348083858523685</v>
      </c>
      <c r="AP77" s="10">
        <v>9.5456941104237281</v>
      </c>
      <c r="AQ77" s="10">
        <v>111.47500000000001</v>
      </c>
      <c r="AR77" s="10"/>
      <c r="AS77" s="10"/>
      <c r="AT77" s="10">
        <v>24.183881382592919</v>
      </c>
      <c r="AU77" s="10">
        <v>1</v>
      </c>
      <c r="AV77" s="16"/>
      <c r="AW77" s="19">
        <v>311.57706505043075</v>
      </c>
      <c r="AX77" s="1" t="s">
        <v>120</v>
      </c>
      <c r="AY77" s="23">
        <v>10.798687664041999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0.84369225674216275</v>
      </c>
      <c r="BK77" s="24">
        <f t="shared" ca="1" si="5"/>
        <v>62.581175451089806</v>
      </c>
      <c r="BL77" s="23">
        <f t="shared" si="6"/>
        <v>5.5496599532127586</v>
      </c>
      <c r="BM77" s="23">
        <f t="shared" ca="1" si="7"/>
        <v>2.5805296007076328</v>
      </c>
      <c r="BN77" s="22">
        <f t="shared" si="8"/>
        <v>2.9650171768640567</v>
      </c>
      <c r="BO77" s="21"/>
      <c r="BP77" s="2"/>
    </row>
    <row r="78" spans="1:131" x14ac:dyDescent="0.2">
      <c r="A78">
        <v>3.25</v>
      </c>
      <c r="B78">
        <v>2.11</v>
      </c>
      <c r="C78">
        <v>0.21032999999999999</v>
      </c>
      <c r="D78">
        <v>2.4490000000000001E-2</v>
      </c>
      <c r="E78">
        <v>-2.2429999999999999E-2</v>
      </c>
      <c r="F78">
        <v>2.0173299999999998</v>
      </c>
      <c r="G78">
        <v>1.92913</v>
      </c>
      <c r="H78" s="21"/>
      <c r="I78" s="17">
        <f t="shared" si="9"/>
        <v>10.662729658792651</v>
      </c>
      <c r="J78" s="16">
        <f t="shared" si="10"/>
        <v>-10.962729658792652</v>
      </c>
      <c r="K78" s="10">
        <v>125</v>
      </c>
      <c r="L78" s="16">
        <v>1110.2362204724404</v>
      </c>
      <c r="M78" s="16">
        <v>455.1181102362205</v>
      </c>
      <c r="N78" s="16">
        <v>4.6205161854768155</v>
      </c>
      <c r="O78" s="16">
        <v>18.008702258726895</v>
      </c>
      <c r="P78" s="16">
        <v>18.201806786758606</v>
      </c>
      <c r="Q78" s="16">
        <v>0.96505047414470579</v>
      </c>
      <c r="R78" s="16">
        <v>5.3019487870113959</v>
      </c>
      <c r="S78" s="16">
        <v>13.410036668868681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142</v>
      </c>
      <c r="Y78" s="10">
        <v>5</v>
      </c>
      <c r="Z78" s="20" t="s">
        <v>123</v>
      </c>
      <c r="AA78" s="15">
        <v>4</v>
      </c>
      <c r="AB78" s="11">
        <v>96.911819085262451</v>
      </c>
      <c r="AC78" s="10">
        <v>2.7381809147375549</v>
      </c>
      <c r="AD78" s="19">
        <v>0.35</v>
      </c>
      <c r="AE78" s="12">
        <v>1800.8702258726894</v>
      </c>
      <c r="AF78" s="10">
        <v>2062.9866097745958</v>
      </c>
      <c r="AG78" s="10">
        <v>1213.4537857839071</v>
      </c>
      <c r="AH78" s="10">
        <v>180.81299280120408</v>
      </c>
      <c r="AI78" s="10">
        <v>1.8860989424299595</v>
      </c>
      <c r="AJ78" s="10"/>
      <c r="AK78" s="10"/>
      <c r="AL78" s="10"/>
      <c r="AM78" s="10"/>
      <c r="AN78" s="10">
        <v>18.008702258726895</v>
      </c>
      <c r="AO78" s="10">
        <v>4.3275785329949938</v>
      </c>
      <c r="AP78" s="10">
        <v>9.4941765004873488</v>
      </c>
      <c r="AQ78" s="10">
        <v>111.47500000000001</v>
      </c>
      <c r="AR78" s="10"/>
      <c r="AS78" s="10"/>
      <c r="AT78" s="10">
        <v>23.428799649648919</v>
      </c>
      <c r="AU78" s="10">
        <v>1</v>
      </c>
      <c r="AV78" s="16"/>
      <c r="AW78" s="19">
        <v>309.44799146618936</v>
      </c>
      <c r="AX78" s="1" t="s">
        <v>120</v>
      </c>
      <c r="AY78" s="23">
        <v>10.9627296587927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96.911819085262451</v>
      </c>
      <c r="BG78" s="24">
        <v>2.7381809147375549</v>
      </c>
      <c r="BH78" s="24">
        <v>0.35</v>
      </c>
      <c r="BI78" s="21"/>
      <c r="BJ78" s="25">
        <f t="shared" ca="1" si="4"/>
        <v>0.84472296876536779</v>
      </c>
      <c r="BK78" s="24">
        <f t="shared" ca="1" si="5"/>
        <v>61.067644167864472</v>
      </c>
      <c r="BL78" s="23">
        <f t="shared" si="6"/>
        <v>5.4687340601675256</v>
      </c>
      <c r="BM78" s="23">
        <f t="shared" ca="1" si="7"/>
        <v>2.5825980652591776</v>
      </c>
      <c r="BN78" s="22">
        <f t="shared" si="8"/>
        <v>2.9625850137447678</v>
      </c>
      <c r="BO78" s="21"/>
      <c r="BP78" s="2"/>
    </row>
    <row r="79" spans="1:131" x14ac:dyDescent="0.2">
      <c r="A79">
        <v>3.3</v>
      </c>
      <c r="B79">
        <v>2.11</v>
      </c>
      <c r="C79">
        <v>0.2094</v>
      </c>
      <c r="D79">
        <v>2.4889999999999999E-2</v>
      </c>
      <c r="E79">
        <v>-1.899E-2</v>
      </c>
      <c r="F79">
        <v>2.0182500000000001</v>
      </c>
      <c r="G79">
        <v>1.9318500000000001</v>
      </c>
      <c r="H79" s="21"/>
      <c r="I79" s="17">
        <f t="shared" si="9"/>
        <v>10.826771653543306</v>
      </c>
      <c r="J79" s="16">
        <f t="shared" si="10"/>
        <v>-11.126771653543306</v>
      </c>
      <c r="K79" s="10">
        <v>125</v>
      </c>
      <c r="L79" s="16">
        <v>1130.7414698162722</v>
      </c>
      <c r="M79" s="16">
        <v>465.38713910761146</v>
      </c>
      <c r="N79" s="16">
        <v>4.6916010498687655</v>
      </c>
      <c r="O79" s="16">
        <v>17.76226180698152</v>
      </c>
      <c r="P79" s="16">
        <v>17.968614830753737</v>
      </c>
      <c r="Q79" s="16">
        <v>0.96789471367946756</v>
      </c>
      <c r="R79" s="16">
        <v>5.3865850139037503</v>
      </c>
      <c r="S79" s="16">
        <v>14.33007109529286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142</v>
      </c>
      <c r="Y79" s="10">
        <v>5</v>
      </c>
      <c r="Z79" s="20" t="s">
        <v>123</v>
      </c>
      <c r="AA79" s="15">
        <v>4</v>
      </c>
      <c r="AB79" s="11">
        <v>97.81</v>
      </c>
      <c r="AC79" s="10">
        <v>1.8400000000000034</v>
      </c>
      <c r="AD79" s="19">
        <v>0.35</v>
      </c>
      <c r="AE79" s="12">
        <v>1776.2261806981521</v>
      </c>
      <c r="AF79" s="10">
        <v>2034.3460708714449</v>
      </c>
      <c r="AG79" s="10">
        <v>1197.9076553835826</v>
      </c>
      <c r="AH79" s="10">
        <v>198.27709807729568</v>
      </c>
      <c r="AI79" s="10">
        <v>1.8564637844178067</v>
      </c>
      <c r="AJ79" s="10"/>
      <c r="AK79" s="10"/>
      <c r="AL79" s="10"/>
      <c r="AM79" s="10"/>
      <c r="AN79" s="10">
        <v>17.76226180698152</v>
      </c>
      <c r="AO79" s="10">
        <v>4.301574565097277</v>
      </c>
      <c r="AP79" s="10">
        <v>9.3853535876850778</v>
      </c>
      <c r="AQ79" s="10">
        <v>111.47500000000001</v>
      </c>
      <c r="AR79" s="10"/>
      <c r="AS79" s="10"/>
      <c r="AT79" s="10">
        <v>22.540765120265672</v>
      </c>
      <c r="AU79" s="10">
        <v>1</v>
      </c>
      <c r="AV79" s="16"/>
      <c r="AW79" s="19">
        <v>305.15191063071671</v>
      </c>
      <c r="AX79" s="1" t="s">
        <v>120</v>
      </c>
      <c r="AY79" s="23">
        <v>11.126771653543299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0.84978307133478015</v>
      </c>
      <c r="BK79" s="24">
        <f t="shared" ref="BK79:BK142" ca="1" si="12">((P79-(L79/2000))/1.06)*(1.06/(M79/2000))^BJ79</f>
        <v>59.555894934692638</v>
      </c>
      <c r="BL79" s="23">
        <f t="shared" ref="BL79:BL142" si="13">(Q79/(P79-(L79/2000)))*100</f>
        <v>5.5615763839715244</v>
      </c>
      <c r="BM79" s="23">
        <f t="shared" ref="BM79:BM142" ca="1" si="14">SQRT(((3.47-LOG(BK79))^2)+((LOG(BL79)+1.22)^2))</f>
        <v>2.5952423580159918</v>
      </c>
      <c r="BN79" s="22">
        <f t="shared" ref="BN79:BN142" si="15">SQRT(((3.47-LOG(P79/1.06))^2)+((LOG(R79)+1.22)^2))</f>
        <v>2.9713246111255525</v>
      </c>
      <c r="BO79" s="21"/>
      <c r="BP79" s="2"/>
    </row>
    <row r="80" spans="1:131" x14ac:dyDescent="0.2">
      <c r="A80">
        <v>3.35</v>
      </c>
      <c r="B80">
        <v>2.11</v>
      </c>
      <c r="C80">
        <v>0.20282</v>
      </c>
      <c r="D80">
        <v>2.6450000000000001E-2</v>
      </c>
      <c r="E80">
        <v>-2.0400000000000001E-2</v>
      </c>
      <c r="F80">
        <v>2.0225499999999998</v>
      </c>
      <c r="G80">
        <v>1.93353</v>
      </c>
      <c r="H80" s="21"/>
      <c r="I80" s="17">
        <f t="shared" si="9"/>
        <v>10.990813648293964</v>
      </c>
      <c r="J80" s="16">
        <f t="shared" si="10"/>
        <v>-11.290813648293964</v>
      </c>
      <c r="K80" s="10">
        <v>125</v>
      </c>
      <c r="L80" s="16">
        <v>1151.2467191601045</v>
      </c>
      <c r="M80" s="16">
        <v>475.65616797900265</v>
      </c>
      <c r="N80" s="16">
        <v>4.7626859142607181</v>
      </c>
      <c r="O80" s="16">
        <v>16.018629363449694</v>
      </c>
      <c r="P80" s="16">
        <v>16.219552044491063</v>
      </c>
      <c r="Q80" s="16">
        <v>0.97898724786503899</v>
      </c>
      <c r="R80" s="16">
        <v>6.0358463980979664</v>
      </c>
      <c r="S80" s="16">
        <v>13.952963961206205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144</v>
      </c>
      <c r="Y80" s="10">
        <v>4</v>
      </c>
      <c r="Z80" s="20" t="s">
        <v>123</v>
      </c>
      <c r="AA80" s="15">
        <v>4</v>
      </c>
      <c r="AB80" s="11">
        <v>97.81</v>
      </c>
      <c r="AC80" s="10">
        <v>1.8400000000000034</v>
      </c>
      <c r="AD80" s="19">
        <v>0.35</v>
      </c>
      <c r="AE80" s="12">
        <v>1601.8629363449695</v>
      </c>
      <c r="AF80" s="10">
        <v>1827.3677872320814</v>
      </c>
      <c r="AG80" s="10">
        <v>1081.3034696327377</v>
      </c>
      <c r="AH80" s="10">
        <v>189.05714839430715</v>
      </c>
      <c r="AI80" s="10">
        <v>1.6567684696468137</v>
      </c>
      <c r="AJ80" s="10"/>
      <c r="AK80" s="10"/>
      <c r="AL80" s="10"/>
      <c r="AM80" s="10"/>
      <c r="AN80" s="10">
        <v>16.018629363449694</v>
      </c>
      <c r="AO80" s="10">
        <v>4.0155349355776897</v>
      </c>
      <c r="AP80" s="10">
        <v>8.5691242874291635</v>
      </c>
      <c r="AQ80" s="10">
        <v>111.47500000000001</v>
      </c>
      <c r="AR80" s="10"/>
      <c r="AS80" s="10"/>
      <c r="AT80" s="10">
        <v>19.672782608136295</v>
      </c>
      <c r="AU80" s="10">
        <v>1</v>
      </c>
      <c r="AV80" s="16"/>
      <c r="AW80" s="19">
        <v>274.10516808481219</v>
      </c>
      <c r="AX80" s="1" t="s">
        <v>120</v>
      </c>
      <c r="AY80" s="23">
        <v>11.290813648294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0.87436078570443354</v>
      </c>
      <c r="BK80" s="24">
        <f t="shared" ca="1" si="12"/>
        <v>54.517693286313978</v>
      </c>
      <c r="BL80" s="23">
        <f t="shared" si="13"/>
        <v>6.2579372968460181</v>
      </c>
      <c r="BM80" s="23">
        <f t="shared" ca="1" si="14"/>
        <v>2.6591139783324929</v>
      </c>
      <c r="BN80" s="22">
        <f t="shared" si="15"/>
        <v>3.0373341217589553</v>
      </c>
      <c r="BO80" s="21"/>
      <c r="BP80" s="2"/>
    </row>
    <row r="81" spans="1:68" x14ac:dyDescent="0.2">
      <c r="A81">
        <v>3.4</v>
      </c>
      <c r="B81">
        <v>2.11</v>
      </c>
      <c r="C81">
        <v>0.20047000000000001</v>
      </c>
      <c r="D81">
        <v>1.8440000000000002E-2</v>
      </c>
      <c r="E81">
        <v>-2.0250000000000001E-2</v>
      </c>
      <c r="F81">
        <v>2.0125799999999998</v>
      </c>
      <c r="G81">
        <v>1.9286300000000001</v>
      </c>
      <c r="H81" s="21"/>
      <c r="I81" s="17">
        <f t="shared" si="9"/>
        <v>11.154855643044618</v>
      </c>
      <c r="J81" s="16">
        <f t="shared" si="10"/>
        <v>-11.454855643044619</v>
      </c>
      <c r="K81" s="10">
        <v>125</v>
      </c>
      <c r="L81" s="16">
        <v>1171.7519685039363</v>
      </c>
      <c r="M81" s="16">
        <v>485.9251968503936</v>
      </c>
      <c r="N81" s="16">
        <v>4.8337707786526671</v>
      </c>
      <c r="O81" s="16">
        <v>15.395903490759757</v>
      </c>
      <c r="P81" s="16">
        <v>15.597403867836324</v>
      </c>
      <c r="Q81" s="16">
        <v>0.92203135118143231</v>
      </c>
      <c r="R81" s="16">
        <v>5.9114411538882381</v>
      </c>
      <c r="S81" s="16">
        <v>13.993081741428188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144</v>
      </c>
      <c r="Y81" s="10">
        <v>4</v>
      </c>
      <c r="Z81" s="20" t="s">
        <v>123</v>
      </c>
      <c r="AA81" s="15">
        <v>4</v>
      </c>
      <c r="AB81" s="11">
        <v>97.81</v>
      </c>
      <c r="AC81" s="10">
        <v>1.8400000000000034</v>
      </c>
      <c r="AD81" s="19">
        <v>0.35</v>
      </c>
      <c r="AE81" s="12">
        <v>1539.5903490759756</v>
      </c>
      <c r="AF81" s="10">
        <v>1752.967692958357</v>
      </c>
      <c r="AG81" s="10">
        <v>1039.8269245224217</v>
      </c>
      <c r="AH81" s="10">
        <v>188.4201112342393</v>
      </c>
      <c r="AI81" s="10">
        <v>1.6916348720518888</v>
      </c>
      <c r="AJ81" s="10"/>
      <c r="AK81" s="10"/>
      <c r="AL81" s="10"/>
      <c r="AM81" s="10"/>
      <c r="AN81" s="10">
        <v>15.395903490759757</v>
      </c>
      <c r="AO81" s="10">
        <v>3.8805022118322992</v>
      </c>
      <c r="AP81" s="10">
        <v>8.2787884716569504</v>
      </c>
      <c r="AQ81" s="10">
        <v>111.47500000000001</v>
      </c>
      <c r="AR81" s="10"/>
      <c r="AS81" s="10"/>
      <c r="AT81" s="10">
        <v>18.405988163159744</v>
      </c>
      <c r="AU81" s="10">
        <v>1</v>
      </c>
      <c r="AV81" s="16"/>
      <c r="AW81" s="19">
        <v>262.94515394375355</v>
      </c>
      <c r="AX81" s="1" t="s">
        <v>120</v>
      </c>
      <c r="AY81" s="23">
        <v>11.454855643044599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0.87816036032006783</v>
      </c>
      <c r="BK81" s="24">
        <f t="shared" ca="1" si="12"/>
        <v>51.634093986730676</v>
      </c>
      <c r="BL81" s="23">
        <f t="shared" si="13"/>
        <v>6.1421552711480265</v>
      </c>
      <c r="BM81" s="23">
        <f t="shared" ca="1" si="14"/>
        <v>2.6684497987696791</v>
      </c>
      <c r="BN81" s="22">
        <f t="shared" si="15"/>
        <v>3.0442098943143336</v>
      </c>
      <c r="BO81" s="21"/>
      <c r="BP81" s="2"/>
    </row>
    <row r="82" spans="1:68" x14ac:dyDescent="0.2">
      <c r="A82">
        <v>3.45</v>
      </c>
      <c r="B82">
        <v>2.11</v>
      </c>
      <c r="C82">
        <v>0.20818999999999999</v>
      </c>
      <c r="D82">
        <v>2.9489999999999999E-2</v>
      </c>
      <c r="E82">
        <v>-1.8620000000000001E-2</v>
      </c>
      <c r="F82">
        <v>2.0183800000000001</v>
      </c>
      <c r="G82">
        <v>1.9309000000000001</v>
      </c>
      <c r="H82" s="21"/>
      <c r="I82" s="17">
        <f t="shared" si="9"/>
        <v>11.318897637795276</v>
      </c>
      <c r="J82" s="16">
        <f t="shared" si="10"/>
        <v>-11.618897637795277</v>
      </c>
      <c r="K82" s="10">
        <v>125</v>
      </c>
      <c r="L82" s="16">
        <v>1192.2572178477685</v>
      </c>
      <c r="M82" s="16">
        <v>496.19422572178479</v>
      </c>
      <c r="N82" s="16">
        <v>4.9048556430446197</v>
      </c>
      <c r="O82" s="16">
        <v>17.44162422997946</v>
      </c>
      <c r="P82" s="16">
        <v>17.649402237305161</v>
      </c>
      <c r="Q82" s="16">
        <v>1.0006034683292293</v>
      </c>
      <c r="R82" s="16">
        <v>5.6693334701969418</v>
      </c>
      <c r="S82" s="16">
        <v>14.429028286507087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144</v>
      </c>
      <c r="Y82" s="10">
        <v>4</v>
      </c>
      <c r="Z82" s="20" t="s">
        <v>123</v>
      </c>
      <c r="AA82" s="15">
        <v>4</v>
      </c>
      <c r="AB82" s="11">
        <v>97.81</v>
      </c>
      <c r="AC82" s="10">
        <v>1.8400000000000034</v>
      </c>
      <c r="AD82" s="19">
        <v>0.35</v>
      </c>
      <c r="AE82" s="12">
        <v>1744.1624229979461</v>
      </c>
      <c r="AF82" s="10">
        <v>1993.1730746991714</v>
      </c>
      <c r="AG82" s="10">
        <v>1176.6268158203441</v>
      </c>
      <c r="AH82" s="10">
        <v>195.92583723694219</v>
      </c>
      <c r="AI82" s="10">
        <v>1.7638757805602532</v>
      </c>
      <c r="AJ82" s="10"/>
      <c r="AK82" s="10"/>
      <c r="AL82" s="10"/>
      <c r="AM82" s="10"/>
      <c r="AN82" s="10">
        <v>17.44162422997946</v>
      </c>
      <c r="AO82" s="10">
        <v>4.303773831656458</v>
      </c>
      <c r="AP82" s="10">
        <v>9.2363877107424077</v>
      </c>
      <c r="AQ82" s="10">
        <v>111.47500000000001</v>
      </c>
      <c r="AR82" s="10"/>
      <c r="AS82" s="10"/>
      <c r="AT82" s="10">
        <v>20.59583276580188</v>
      </c>
      <c r="AU82" s="10">
        <v>1</v>
      </c>
      <c r="AV82" s="16"/>
      <c r="AW82" s="19">
        <v>298.97596120487572</v>
      </c>
      <c r="AX82" s="1" t="s">
        <v>120</v>
      </c>
      <c r="AY82" s="23">
        <v>11.6188976377953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0.86319793110784193</v>
      </c>
      <c r="BK82" s="24">
        <f t="shared" ca="1" si="12"/>
        <v>56.3517169698343</v>
      </c>
      <c r="BL82" s="23">
        <f t="shared" si="13"/>
        <v>5.8675154702493808</v>
      </c>
      <c r="BM82" s="23">
        <f t="shared" ca="1" si="14"/>
        <v>2.6285415146717992</v>
      </c>
      <c r="BN82" s="22">
        <f t="shared" si="15"/>
        <v>2.9918091490125192</v>
      </c>
      <c r="BO82" s="21"/>
      <c r="BP82" s="2"/>
    </row>
    <row r="83" spans="1:68" x14ac:dyDescent="0.2">
      <c r="A83">
        <v>3.5</v>
      </c>
      <c r="B83">
        <v>0.46</v>
      </c>
      <c r="C83">
        <v>0.21292</v>
      </c>
      <c r="D83">
        <v>3.9949999999999999E-2</v>
      </c>
      <c r="E83">
        <v>-1.8669999999999999E-2</v>
      </c>
      <c r="F83">
        <v>2.0192000000000001</v>
      </c>
      <c r="G83">
        <v>1.9328000000000001</v>
      </c>
      <c r="H83" s="21"/>
      <c r="I83" s="17">
        <f t="shared" si="9"/>
        <v>11.48293963254593</v>
      </c>
      <c r="J83" s="16">
        <f t="shared" si="10"/>
        <v>-11.782939632545931</v>
      </c>
      <c r="K83" s="10">
        <v>125</v>
      </c>
      <c r="L83" s="16">
        <v>1212.7624671916003</v>
      </c>
      <c r="M83" s="16">
        <v>506.46325459317575</v>
      </c>
      <c r="N83" s="16">
        <v>4.9759405074365697</v>
      </c>
      <c r="O83" s="16">
        <v>18.695025667351128</v>
      </c>
      <c r="P83" s="16">
        <v>18.902611109331765</v>
      </c>
      <c r="Q83" s="16">
        <v>1.0749803321632523</v>
      </c>
      <c r="R83" s="16">
        <v>5.6869409519437255</v>
      </c>
      <c r="S83" s="16">
        <v>14.415655693099758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144</v>
      </c>
      <c r="Y83" s="10">
        <v>4</v>
      </c>
      <c r="Z83" s="20" t="s">
        <v>123</v>
      </c>
      <c r="AA83" s="15">
        <v>4</v>
      </c>
      <c r="AB83" s="11">
        <v>97.81</v>
      </c>
      <c r="AC83" s="10">
        <v>1.8400000000000034</v>
      </c>
      <c r="AD83" s="19">
        <v>0.35</v>
      </c>
      <c r="AE83" s="12">
        <v>1869.5025667351129</v>
      </c>
      <c r="AF83" s="10">
        <v>2139.403221446782</v>
      </c>
      <c r="AG83" s="10">
        <v>1260.1740739554511</v>
      </c>
      <c r="AH83" s="10">
        <v>194.18842667649989</v>
      </c>
      <c r="AI83" s="10">
        <v>1.7584146001343877</v>
      </c>
      <c r="AJ83" s="10"/>
      <c r="AK83" s="10"/>
      <c r="AL83" s="10"/>
      <c r="AM83" s="10"/>
      <c r="AN83" s="10">
        <v>18.695025667351128</v>
      </c>
      <c r="AO83" s="10">
        <v>4.5830038095325678</v>
      </c>
      <c r="AP83" s="10">
        <v>9.8212185176881572</v>
      </c>
      <c r="AQ83" s="10">
        <v>111.47500000000001</v>
      </c>
      <c r="AR83" s="10"/>
      <c r="AS83" s="10"/>
      <c r="AT83" s="10">
        <v>21.703441654305355</v>
      </c>
      <c r="AU83" s="10">
        <v>1</v>
      </c>
      <c r="AV83" s="16"/>
      <c r="AW83" s="19">
        <v>320.91048321701732</v>
      </c>
      <c r="AX83" s="1" t="s">
        <v>120</v>
      </c>
      <c r="AY83" s="23">
        <v>11.782939632545901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0.85863393158671641</v>
      </c>
      <c r="BK83" s="24">
        <f t="shared" ca="1" si="12"/>
        <v>59.012491212621377</v>
      </c>
      <c r="BL83" s="23">
        <f t="shared" si="13"/>
        <v>5.875419905982195</v>
      </c>
      <c r="BM83" s="23">
        <f t="shared" ca="1" si="14"/>
        <v>2.6159256969547608</v>
      </c>
      <c r="BN83" s="22">
        <f t="shared" si="15"/>
        <v>2.9703785423716207</v>
      </c>
      <c r="BO83" s="21"/>
      <c r="BP83" s="2"/>
    </row>
    <row r="84" spans="1:68" x14ac:dyDescent="0.2">
      <c r="A84">
        <v>3.55</v>
      </c>
      <c r="B84">
        <v>2.0699999999999998</v>
      </c>
      <c r="C84">
        <v>0.20907000000000001</v>
      </c>
      <c r="D84">
        <v>4.428E-2</v>
      </c>
      <c r="E84">
        <v>-1.934E-2</v>
      </c>
      <c r="F84">
        <v>2.0165299999999999</v>
      </c>
      <c r="G84">
        <v>1.9321299999999999</v>
      </c>
      <c r="H84" s="21"/>
      <c r="I84" s="17">
        <f t="shared" si="9"/>
        <v>11.646981627296586</v>
      </c>
      <c r="J84" s="16">
        <f t="shared" si="10"/>
        <v>-11.946981627296587</v>
      </c>
      <c r="K84" s="10">
        <v>125</v>
      </c>
      <c r="L84" s="16">
        <v>1233.2677165354323</v>
      </c>
      <c r="M84" s="16">
        <v>516.73228346456688</v>
      </c>
      <c r="N84" s="16">
        <v>5.0470253718285214</v>
      </c>
      <c r="O84" s="16">
        <v>17.674815195071872</v>
      </c>
      <c r="P84" s="16">
        <v>17.87982026142863</v>
      </c>
      <c r="Q84" s="16">
        <v>1.1057692251270497</v>
      </c>
      <c r="R84" s="16">
        <v>6.1844538085904492</v>
      </c>
      <c r="S84" s="16">
        <v>14.236462941441562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144</v>
      </c>
      <c r="Y84" s="10">
        <v>4</v>
      </c>
      <c r="Z84" s="20" t="s">
        <v>123</v>
      </c>
      <c r="AA84" s="15">
        <v>4</v>
      </c>
      <c r="AB84" s="11">
        <v>97.81</v>
      </c>
      <c r="AC84" s="10">
        <v>1.8400000000000034</v>
      </c>
      <c r="AD84" s="19">
        <v>0.35</v>
      </c>
      <c r="AE84" s="12">
        <v>1767.4815195071872</v>
      </c>
      <c r="AF84" s="10">
        <v>2017.8686952614817</v>
      </c>
      <c r="AG84" s="10">
        <v>1191.9880174285754</v>
      </c>
      <c r="AH84" s="10">
        <v>189.03985857489687</v>
      </c>
      <c r="AI84" s="10">
        <v>1.6169576666753671</v>
      </c>
      <c r="AJ84" s="10"/>
      <c r="AK84" s="10"/>
      <c r="AL84" s="10"/>
      <c r="AM84" s="10"/>
      <c r="AN84" s="10">
        <v>17.674815195071872</v>
      </c>
      <c r="AO84" s="10">
        <v>4.4352753190495324</v>
      </c>
      <c r="AP84" s="10">
        <v>9.343916122000028</v>
      </c>
      <c r="AQ84" s="10">
        <v>111.47500000000001</v>
      </c>
      <c r="AR84" s="10"/>
      <c r="AS84" s="10"/>
      <c r="AT84" s="10">
        <v>19.97645597714407</v>
      </c>
      <c r="AU84" s="10">
        <v>1</v>
      </c>
      <c r="AV84" s="16"/>
      <c r="AW84" s="19">
        <v>302.68030428922225</v>
      </c>
      <c r="AX84" s="1" t="s">
        <v>120</v>
      </c>
      <c r="AY84" s="23">
        <v>11.9469816272966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97.81</v>
      </c>
      <c r="BG84" s="24">
        <v>1.8400000000000034</v>
      </c>
      <c r="BH84" s="24">
        <v>0.35</v>
      </c>
      <c r="BI84" s="21"/>
      <c r="BJ84" s="25">
        <f t="shared" ca="1" si="11"/>
        <v>0.8753132372299578</v>
      </c>
      <c r="BK84" s="24">
        <f t="shared" ca="1" si="12"/>
        <v>56.032966227972736</v>
      </c>
      <c r="BL84" s="23">
        <f t="shared" si="13"/>
        <v>6.4053599335785529</v>
      </c>
      <c r="BM84" s="23">
        <f t="shared" ca="1" si="14"/>
        <v>2.6590665857058764</v>
      </c>
      <c r="BN84" s="22">
        <f t="shared" si="15"/>
        <v>3.0126608091348466</v>
      </c>
      <c r="BO84" s="21"/>
      <c r="BP84" s="2"/>
    </row>
    <row r="85" spans="1:68" x14ac:dyDescent="0.2">
      <c r="A85">
        <v>3.6</v>
      </c>
      <c r="B85">
        <v>2.11</v>
      </c>
      <c r="C85">
        <v>0.22101999999999999</v>
      </c>
      <c r="D85">
        <v>3.7699999999999997E-2</v>
      </c>
      <c r="E85">
        <v>-1.553E-2</v>
      </c>
      <c r="F85">
        <v>2.0118499999999999</v>
      </c>
      <c r="G85">
        <v>1.9305300000000001</v>
      </c>
      <c r="H85" s="21"/>
      <c r="I85" s="17">
        <f t="shared" si="9"/>
        <v>11.811023622047244</v>
      </c>
      <c r="J85" s="16">
        <f t="shared" si="10"/>
        <v>-12.111023622047245</v>
      </c>
      <c r="K85" s="10">
        <v>125</v>
      </c>
      <c r="L85" s="16">
        <v>1253.7729658792646</v>
      </c>
      <c r="M85" s="16">
        <v>527.00131233595812</v>
      </c>
      <c r="N85" s="16">
        <v>5.1181102362204722</v>
      </c>
      <c r="O85" s="16">
        <v>20.841442505133468</v>
      </c>
      <c r="P85" s="16">
        <v>21.061121050784219</v>
      </c>
      <c r="Q85" s="16">
        <v>1.058981484780217</v>
      </c>
      <c r="R85" s="16">
        <v>5.0281344579270888</v>
      </c>
      <c r="S85" s="16">
        <v>15.255454559079967</v>
      </c>
      <c r="T85" s="20" t="s">
        <v>33</v>
      </c>
      <c r="U85" s="10">
        <v>3</v>
      </c>
      <c r="V85" s="20" t="s">
        <v>144</v>
      </c>
      <c r="W85" s="10">
        <v>4</v>
      </c>
      <c r="X85" s="20" t="s">
        <v>142</v>
      </c>
      <c r="Y85" s="10">
        <v>5</v>
      </c>
      <c r="Z85" s="20" t="s">
        <v>123</v>
      </c>
      <c r="AA85" s="15">
        <v>4</v>
      </c>
      <c r="AB85" s="11">
        <v>86.133299689992768</v>
      </c>
      <c r="AC85" s="10">
        <v>12.48207991606786</v>
      </c>
      <c r="AD85" s="19">
        <v>1.3846203939393771</v>
      </c>
      <c r="AE85" s="12">
        <v>2084.1442505133468</v>
      </c>
      <c r="AF85" s="10">
        <v>2390.9331852242663</v>
      </c>
      <c r="AG85" s="10">
        <v>1404.0747367189479</v>
      </c>
      <c r="AH85" s="10">
        <v>208.53965464168101</v>
      </c>
      <c r="AI85" s="10">
        <v>1.9888091863244692</v>
      </c>
      <c r="AJ85" s="10"/>
      <c r="AK85" s="10"/>
      <c r="AL85" s="10"/>
      <c r="AM85" s="10"/>
      <c r="AN85" s="10">
        <v>20.841442505133468</v>
      </c>
      <c r="AO85" s="10">
        <v>4.9694427799140302</v>
      </c>
      <c r="AP85" s="10">
        <v>10.828523157032636</v>
      </c>
      <c r="AQ85" s="10">
        <v>111.47500000000001</v>
      </c>
      <c r="AR85" s="10"/>
      <c r="AS85" s="10"/>
      <c r="AT85" s="10">
        <v>23.373500393563326</v>
      </c>
      <c r="AU85" s="10">
        <v>1</v>
      </c>
      <c r="AV85" s="16"/>
      <c r="AW85" s="19">
        <v>358.63997778363989</v>
      </c>
      <c r="AX85" s="1" t="s">
        <v>120</v>
      </c>
      <c r="AY85" s="23">
        <v>12.111023622047201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86.133299689992768</v>
      </c>
      <c r="BG85" s="24">
        <v>12.48207991606786</v>
      </c>
      <c r="BH85" s="24">
        <v>1.3846203939393771</v>
      </c>
      <c r="BI85" s="21"/>
      <c r="BJ85" s="25">
        <f t="shared" ca="1" si="11"/>
        <v>0.83820376425819376</v>
      </c>
      <c r="BK85" s="24">
        <f t="shared" ca="1" si="12"/>
        <v>61.910874594781262</v>
      </c>
      <c r="BL85" s="23">
        <f t="shared" si="13"/>
        <v>5.1823888057281851</v>
      </c>
      <c r="BM85" s="23">
        <f t="shared" ca="1" si="14"/>
        <v>2.5610295778296814</v>
      </c>
      <c r="BN85" s="22">
        <f t="shared" si="15"/>
        <v>2.8997630162922459</v>
      </c>
      <c r="BO85" s="21"/>
      <c r="BP85" s="2"/>
    </row>
    <row r="86" spans="1:68" x14ac:dyDescent="0.2">
      <c r="A86">
        <v>3.65</v>
      </c>
      <c r="B86">
        <v>2.11</v>
      </c>
      <c r="C86">
        <v>0.22275</v>
      </c>
      <c r="D86">
        <v>4.6649999999999997E-2</v>
      </c>
      <c r="E86">
        <v>-1.5389999999999999E-2</v>
      </c>
      <c r="F86">
        <v>2.0028299999999999</v>
      </c>
      <c r="G86">
        <v>1.9259299999999999</v>
      </c>
      <c r="H86" s="21"/>
      <c r="I86" s="17">
        <f t="shared" si="9"/>
        <v>11.975065616797899</v>
      </c>
      <c r="J86" s="16">
        <f t="shared" si="10"/>
        <v>-12.2750656167979</v>
      </c>
      <c r="K86" s="10">
        <v>125</v>
      </c>
      <c r="L86" s="16">
        <v>1274.2782152230964</v>
      </c>
      <c r="M86" s="16">
        <v>537.27034120734913</v>
      </c>
      <c r="N86" s="16">
        <v>5.1891951006124231</v>
      </c>
      <c r="O86" s="16">
        <v>21.299874743326487</v>
      </c>
      <c r="P86" s="16">
        <v>21.520092471943421</v>
      </c>
      <c r="Q86" s="16">
        <v>1.1226213443705138</v>
      </c>
      <c r="R86" s="16">
        <v>5.2166195188711146</v>
      </c>
      <c r="S86" s="16">
        <v>15.292897820620485</v>
      </c>
      <c r="T86" s="20" t="s">
        <v>33</v>
      </c>
      <c r="U86" s="10">
        <v>3</v>
      </c>
      <c r="V86" s="20" t="s">
        <v>144</v>
      </c>
      <c r="W86" s="10">
        <v>4</v>
      </c>
      <c r="X86" s="20" t="s">
        <v>142</v>
      </c>
      <c r="Y86" s="10">
        <v>5</v>
      </c>
      <c r="Z86" s="20" t="s">
        <v>123</v>
      </c>
      <c r="AA86" s="15">
        <v>4</v>
      </c>
      <c r="AB86" s="11">
        <v>90.461323774726338</v>
      </c>
      <c r="AC86" s="10">
        <v>8.6122537004536497</v>
      </c>
      <c r="AD86" s="19">
        <v>0.92642252482001175</v>
      </c>
      <c r="AE86" s="12">
        <v>2129.9874743326486</v>
      </c>
      <c r="AF86" s="10">
        <v>2443.7236318698301</v>
      </c>
      <c r="AG86" s="10">
        <v>1434.6728314628949</v>
      </c>
      <c r="AH86" s="10">
        <v>207.84759881159442</v>
      </c>
      <c r="AI86" s="10">
        <v>1.916950232583575</v>
      </c>
      <c r="AJ86" s="10"/>
      <c r="AK86" s="10"/>
      <c r="AL86" s="10"/>
      <c r="AM86" s="10"/>
      <c r="AN86" s="10">
        <v>21.299874743326487</v>
      </c>
      <c r="AO86" s="10">
        <v>5.1043429741721624</v>
      </c>
      <c r="AP86" s="10">
        <v>11.042709820240264</v>
      </c>
      <c r="AQ86" s="10">
        <v>111.47500000000001</v>
      </c>
      <c r="AR86" s="10"/>
      <c r="AS86" s="10"/>
      <c r="AT86" s="10">
        <v>23.426628785416604</v>
      </c>
      <c r="AU86" s="10">
        <v>1</v>
      </c>
      <c r="AV86" s="16"/>
      <c r="AW86" s="19">
        <v>366.55854478047451</v>
      </c>
      <c r="AX86" s="1" t="s">
        <v>120</v>
      </c>
      <c r="AY86" s="23">
        <v>12.2750656167979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90.461323774726338</v>
      </c>
      <c r="BG86" s="24">
        <v>8.6122537004536497</v>
      </c>
      <c r="BH86" s="24">
        <v>0.92642252482001175</v>
      </c>
      <c r="BI86" s="21"/>
      <c r="BJ86" s="25">
        <f t="shared" ca="1" si="11"/>
        <v>0.84189001208239533</v>
      </c>
      <c r="BK86" s="24">
        <f t="shared" ca="1" si="12"/>
        <v>62.570969724932134</v>
      </c>
      <c r="BL86" s="23">
        <f t="shared" si="13"/>
        <v>5.3757786304687789</v>
      </c>
      <c r="BM86" s="23">
        <f t="shared" ca="1" si="14"/>
        <v>2.5700679526200627</v>
      </c>
      <c r="BN86" s="22">
        <f t="shared" si="15"/>
        <v>2.9033975800679173</v>
      </c>
      <c r="BO86" s="21"/>
      <c r="BP86" s="2"/>
    </row>
    <row r="87" spans="1:68" x14ac:dyDescent="0.2">
      <c r="A87">
        <v>3.7</v>
      </c>
      <c r="B87">
        <v>2.11</v>
      </c>
      <c r="C87">
        <v>0.22217000000000001</v>
      </c>
      <c r="D87">
        <v>5.493E-2</v>
      </c>
      <c r="E87">
        <v>-1.455E-2</v>
      </c>
      <c r="F87">
        <v>2.0093299999999998</v>
      </c>
      <c r="G87">
        <v>1.93015</v>
      </c>
      <c r="H87" s="21"/>
      <c r="I87" s="17">
        <f t="shared" si="9"/>
        <v>12.139107611548557</v>
      </c>
      <c r="J87" s="16">
        <f t="shared" si="10"/>
        <v>-12.439107611548557</v>
      </c>
      <c r="K87" s="10">
        <v>125</v>
      </c>
      <c r="L87" s="16">
        <v>1294.7834645669286</v>
      </c>
      <c r="M87" s="16">
        <v>547.53937007874038</v>
      </c>
      <c r="N87" s="16">
        <v>5.2602799650043748</v>
      </c>
      <c r="O87" s="16">
        <v>21.146180698151955</v>
      </c>
      <c r="P87" s="16">
        <v>21.369633524565991</v>
      </c>
      <c r="Q87" s="16">
        <v>1.1814971027400847</v>
      </c>
      <c r="R87" s="16">
        <v>5.5288599188276457</v>
      </c>
      <c r="S87" s="16">
        <v>15.517557389863599</v>
      </c>
      <c r="T87" s="20" t="s">
        <v>33</v>
      </c>
      <c r="U87" s="10">
        <v>3</v>
      </c>
      <c r="V87" s="20" t="s">
        <v>144</v>
      </c>
      <c r="W87" s="10">
        <v>4</v>
      </c>
      <c r="X87" s="20" t="s">
        <v>142</v>
      </c>
      <c r="Y87" s="10">
        <v>5</v>
      </c>
      <c r="Z87" s="20" t="s">
        <v>123</v>
      </c>
      <c r="AA87" s="15">
        <v>4</v>
      </c>
      <c r="AB87" s="11">
        <v>97.81</v>
      </c>
      <c r="AC87" s="10">
        <v>1.8400000000000034</v>
      </c>
      <c r="AD87" s="19">
        <v>0.35</v>
      </c>
      <c r="AE87" s="12">
        <v>2114.6180698151957</v>
      </c>
      <c r="AF87" s="10">
        <v>2424.8163880993184</v>
      </c>
      <c r="AG87" s="10">
        <v>1424.642234971066</v>
      </c>
      <c r="AH87" s="10">
        <v>211.00684988281836</v>
      </c>
      <c r="AI87" s="10">
        <v>1.8086911491366608</v>
      </c>
      <c r="AJ87" s="10"/>
      <c r="AK87" s="10"/>
      <c r="AL87" s="10"/>
      <c r="AM87" s="10"/>
      <c r="AN87" s="10">
        <v>21.146180698151955</v>
      </c>
      <c r="AO87" s="10">
        <v>5.130132819181715</v>
      </c>
      <c r="AP87" s="10">
        <v>10.972495644797462</v>
      </c>
      <c r="AQ87" s="10">
        <v>111.47500000000001</v>
      </c>
      <c r="AR87" s="10"/>
      <c r="AS87" s="10"/>
      <c r="AT87" s="10">
        <v>22.770271974322846</v>
      </c>
      <c r="AU87" s="10">
        <v>1</v>
      </c>
      <c r="AV87" s="16"/>
      <c r="AW87" s="19">
        <v>363.72245821489776</v>
      </c>
      <c r="AX87" s="1" t="s">
        <v>120</v>
      </c>
      <c r="AY87" s="23">
        <v>12.4391076115486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0.85078594737116742</v>
      </c>
      <c r="BK87" s="24">
        <f t="shared" ca="1" si="12"/>
        <v>61.84795991143092</v>
      </c>
      <c r="BL87" s="23">
        <f t="shared" si="13"/>
        <v>5.7015892130942287</v>
      </c>
      <c r="BM87" s="23">
        <f t="shared" ca="1" si="14"/>
        <v>2.5927800477898941</v>
      </c>
      <c r="BN87" s="22">
        <f t="shared" si="15"/>
        <v>2.9225616793205909</v>
      </c>
      <c r="BO87" s="21"/>
      <c r="BP87" s="2"/>
    </row>
    <row r="88" spans="1:68" x14ac:dyDescent="0.2">
      <c r="A88">
        <v>3.75</v>
      </c>
      <c r="B88">
        <v>2.11</v>
      </c>
      <c r="C88">
        <v>0.22034999999999999</v>
      </c>
      <c r="D88">
        <v>4.3520000000000003E-2</v>
      </c>
      <c r="E88">
        <v>-1.7979999999999999E-2</v>
      </c>
      <c r="F88">
        <v>2.0057999999999998</v>
      </c>
      <c r="G88">
        <v>1.9275</v>
      </c>
      <c r="H88" s="21"/>
      <c r="I88" s="17">
        <f t="shared" si="9"/>
        <v>12.303149606299211</v>
      </c>
      <c r="J88" s="16">
        <f t="shared" si="10"/>
        <v>-12.603149606299212</v>
      </c>
      <c r="K88" s="10">
        <v>125</v>
      </c>
      <c r="L88" s="16">
        <v>1315.2887139107604</v>
      </c>
      <c r="M88" s="16">
        <v>557.80839895013139</v>
      </c>
      <c r="N88" s="16">
        <v>5.3313648293963247</v>
      </c>
      <c r="O88" s="16">
        <v>20.663899383983569</v>
      </c>
      <c r="P88" s="16">
        <v>20.874142227726111</v>
      </c>
      <c r="Q88" s="16">
        <v>1.1003651700110022</v>
      </c>
      <c r="R88" s="16">
        <v>5.2714270028755505</v>
      </c>
      <c r="S88" s="16">
        <v>14.600197482120889</v>
      </c>
      <c r="T88" s="20" t="s">
        <v>33</v>
      </c>
      <c r="U88" s="10">
        <v>3</v>
      </c>
      <c r="V88" s="20" t="s">
        <v>144</v>
      </c>
      <c r="W88" s="10">
        <v>4</v>
      </c>
      <c r="X88" s="20" t="s">
        <v>142</v>
      </c>
      <c r="Y88" s="10">
        <v>5</v>
      </c>
      <c r="Z88" s="20" t="s">
        <v>123</v>
      </c>
      <c r="AA88" s="15">
        <v>4</v>
      </c>
      <c r="AB88" s="11">
        <v>92.628593041199011</v>
      </c>
      <c r="AC88" s="10">
        <v>7.0214069588009949</v>
      </c>
      <c r="AD88" s="19">
        <v>0.35</v>
      </c>
      <c r="AE88" s="12">
        <v>2066.3899383983567</v>
      </c>
      <c r="AF88" s="10">
        <v>2365.3171032155774</v>
      </c>
      <c r="AG88" s="10">
        <v>1391.6094818484075</v>
      </c>
      <c r="AH88" s="10">
        <v>190.67312885604818</v>
      </c>
      <c r="AI88" s="10">
        <v>1.8970195346620611</v>
      </c>
      <c r="AJ88" s="10"/>
      <c r="AK88" s="10"/>
      <c r="AL88" s="10"/>
      <c r="AM88" s="10"/>
      <c r="AN88" s="10">
        <v>20.663899383983569</v>
      </c>
      <c r="AO88" s="10">
        <v>5.0020792363903679</v>
      </c>
      <c r="AP88" s="10">
        <v>10.741266372938853</v>
      </c>
      <c r="AQ88" s="10">
        <v>111.47500000000001</v>
      </c>
      <c r="AR88" s="10"/>
      <c r="AS88" s="10"/>
      <c r="AT88" s="10">
        <v>21.747341294949173</v>
      </c>
      <c r="AU88" s="10">
        <v>1</v>
      </c>
      <c r="AV88" s="16"/>
      <c r="AW88" s="19">
        <v>354.79756548233661</v>
      </c>
      <c r="AX88" s="1" t="s">
        <v>120</v>
      </c>
      <c r="AY88" s="23">
        <v>12.603149606299199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92.628593041199011</v>
      </c>
      <c r="BG88" s="24">
        <v>7.0214069588009949</v>
      </c>
      <c r="BH88" s="24">
        <v>0.35</v>
      </c>
      <c r="BI88" s="21"/>
      <c r="BJ88" s="25">
        <f t="shared" ca="1" si="11"/>
        <v>0.8497198226679934</v>
      </c>
      <c r="BK88" s="24">
        <f t="shared" ca="1" si="12"/>
        <v>59.307659850328243</v>
      </c>
      <c r="BL88" s="23">
        <f t="shared" si="13"/>
        <v>5.4429069616549368</v>
      </c>
      <c r="BM88" s="23">
        <f t="shared" ca="1" si="14"/>
        <v>2.5893450038732531</v>
      </c>
      <c r="BN88" s="22">
        <f t="shared" si="15"/>
        <v>2.916289345324099</v>
      </c>
      <c r="BO88" s="21"/>
      <c r="BP88" s="2"/>
    </row>
    <row r="89" spans="1:68" x14ac:dyDescent="0.2">
      <c r="A89">
        <v>3.8</v>
      </c>
      <c r="B89">
        <v>2.11</v>
      </c>
      <c r="C89">
        <v>0.21389</v>
      </c>
      <c r="D89">
        <v>2.7740000000000001E-2</v>
      </c>
      <c r="E89">
        <v>-1.9400000000000001E-2</v>
      </c>
      <c r="F89">
        <v>2.0045799999999998</v>
      </c>
      <c r="G89">
        <v>1.9226799999999999</v>
      </c>
      <c r="H89" s="21"/>
      <c r="I89" s="17">
        <f t="shared" si="9"/>
        <v>12.467191601049867</v>
      </c>
      <c r="J89" s="16">
        <f t="shared" si="10"/>
        <v>-12.767191601049868</v>
      </c>
      <c r="K89" s="10">
        <v>125</v>
      </c>
      <c r="L89" s="16">
        <v>1335.7939632545924</v>
      </c>
      <c r="M89" s="16">
        <v>568.07742782152252</v>
      </c>
      <c r="N89" s="16">
        <v>5.4024496937882756</v>
      </c>
      <c r="O89" s="16">
        <v>18.952065708418889</v>
      </c>
      <c r="P89" s="16">
        <v>19.156839696361569</v>
      </c>
      <c r="Q89" s="16">
        <v>0.98815992036464595</v>
      </c>
      <c r="R89" s="16">
        <v>5.1582616758667443</v>
      </c>
      <c r="S89" s="16">
        <v>14.220415829352765</v>
      </c>
      <c r="T89" s="20" t="s">
        <v>33</v>
      </c>
      <c r="U89" s="10">
        <v>3</v>
      </c>
      <c r="V89" s="20" t="s">
        <v>144</v>
      </c>
      <c r="W89" s="10">
        <v>4</v>
      </c>
      <c r="X89" s="20" t="s">
        <v>144</v>
      </c>
      <c r="Y89" s="10">
        <v>4</v>
      </c>
      <c r="Z89" s="20" t="s">
        <v>123</v>
      </c>
      <c r="AA89" s="15">
        <v>4</v>
      </c>
      <c r="AB89" s="11">
        <v>91.898988420543063</v>
      </c>
      <c r="AC89" s="10">
        <v>7.3488430329296648</v>
      </c>
      <c r="AD89" s="19">
        <v>0.75216854652727427</v>
      </c>
      <c r="AE89" s="12">
        <v>1895.2065708418891</v>
      </c>
      <c r="AF89" s="10">
        <v>2162.0753201524653</v>
      </c>
      <c r="AG89" s="10">
        <v>1277.1226464241047</v>
      </c>
      <c r="AH89" s="10">
        <v>181.39816050304091</v>
      </c>
      <c r="AI89" s="10">
        <v>1.9386375931228221</v>
      </c>
      <c r="AJ89" s="10"/>
      <c r="AK89" s="10"/>
      <c r="AL89" s="10"/>
      <c r="AM89" s="10"/>
      <c r="AN89" s="10">
        <v>18.952065708418889</v>
      </c>
      <c r="AO89" s="10">
        <v>4.6383060907782658</v>
      </c>
      <c r="AP89" s="10">
        <v>9.9398585249687326</v>
      </c>
      <c r="AQ89" s="10">
        <v>111.47500000000001</v>
      </c>
      <c r="AR89" s="10"/>
      <c r="AS89" s="10"/>
      <c r="AT89" s="10">
        <v>19.40725046438796</v>
      </c>
      <c r="AU89" s="10">
        <v>1</v>
      </c>
      <c r="AV89" s="16"/>
      <c r="AW89" s="19">
        <v>324.31129802286978</v>
      </c>
      <c r="AX89" s="1" t="s">
        <v>120</v>
      </c>
      <c r="AY89" s="23">
        <v>12.7671916010499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91.898988420543063</v>
      </c>
      <c r="BG89" s="24">
        <v>7.3488430329296648</v>
      </c>
      <c r="BH89" s="24">
        <v>0.75216854652727427</v>
      </c>
      <c r="BI89" s="21"/>
      <c r="BJ89" s="25">
        <f t="shared" ca="1" si="11"/>
        <v>0.85796818926385499</v>
      </c>
      <c r="BK89" s="24">
        <f t="shared" ca="1" si="12"/>
        <v>53.988656879819011</v>
      </c>
      <c r="BL89" s="23">
        <f t="shared" si="13"/>
        <v>5.3445993944107917</v>
      </c>
      <c r="BM89" s="23">
        <f t="shared" ca="1" si="14"/>
        <v>2.610357443681115</v>
      </c>
      <c r="BN89" s="22">
        <f t="shared" si="15"/>
        <v>2.9380024859933629</v>
      </c>
      <c r="BO89" s="21"/>
      <c r="BP89" s="2"/>
    </row>
    <row r="90" spans="1:68" x14ac:dyDescent="0.2">
      <c r="A90">
        <v>3.85</v>
      </c>
      <c r="B90">
        <v>2.16</v>
      </c>
      <c r="C90">
        <v>0.21201</v>
      </c>
      <c r="D90">
        <v>2.154E-2</v>
      </c>
      <c r="E90">
        <v>-1.9609999999999999E-2</v>
      </c>
      <c r="F90">
        <v>2.004</v>
      </c>
      <c r="G90">
        <v>1.92438</v>
      </c>
      <c r="H90" s="21"/>
      <c r="I90" s="17">
        <f t="shared" si="9"/>
        <v>12.631233595800525</v>
      </c>
      <c r="J90" s="16">
        <f t="shared" si="10"/>
        <v>-12.931233595800526</v>
      </c>
      <c r="K90" s="10">
        <v>125</v>
      </c>
      <c r="L90" s="16">
        <v>1356.2992125984247</v>
      </c>
      <c r="M90" s="16">
        <v>578.34645669291376</v>
      </c>
      <c r="N90" s="16">
        <v>5.4735345581802273</v>
      </c>
      <c r="O90" s="16">
        <v>18.453885010266941</v>
      </c>
      <c r="P90" s="16">
        <v>18.657850223760345</v>
      </c>
      <c r="Q90" s="16">
        <v>0.94407420757583693</v>
      </c>
      <c r="R90" s="16">
        <v>5.0599302505579127</v>
      </c>
      <c r="S90" s="16">
        <v>14.164250937041988</v>
      </c>
      <c r="T90" s="20" t="s">
        <v>33</v>
      </c>
      <c r="U90" s="10">
        <v>3</v>
      </c>
      <c r="V90" s="20" t="s">
        <v>144</v>
      </c>
      <c r="W90" s="10">
        <v>4</v>
      </c>
      <c r="X90" s="20" t="s">
        <v>144</v>
      </c>
      <c r="Y90" s="10">
        <v>4</v>
      </c>
      <c r="Z90" s="20" t="s">
        <v>123</v>
      </c>
      <c r="AA90" s="15">
        <v>4</v>
      </c>
      <c r="AB90" s="11">
        <v>90.053822139139868</v>
      </c>
      <c r="AC90" s="10">
        <v>8.9723818338075745</v>
      </c>
      <c r="AD90" s="19">
        <v>0.97379602705255319</v>
      </c>
      <c r="AE90" s="12">
        <v>1845.3885010266943</v>
      </c>
      <c r="AF90" s="10">
        <v>2102.1644851791543</v>
      </c>
      <c r="AG90" s="10">
        <v>1243.8566815840231</v>
      </c>
      <c r="AH90" s="10">
        <v>178.78045122229912</v>
      </c>
      <c r="AI90" s="10">
        <v>1.9763118274006624</v>
      </c>
      <c r="AJ90" s="10"/>
      <c r="AK90" s="10"/>
      <c r="AL90" s="10"/>
      <c r="AM90" s="10"/>
      <c r="AN90" s="10">
        <v>18.453885010266941</v>
      </c>
      <c r="AO90" s="10">
        <v>4.5313567537798782</v>
      </c>
      <c r="AP90" s="10">
        <v>9.7069967710881606</v>
      </c>
      <c r="AQ90" s="10">
        <v>111.47500000000001</v>
      </c>
      <c r="AR90" s="10"/>
      <c r="AS90" s="10"/>
      <c r="AT90" s="10">
        <v>18.485515085687801</v>
      </c>
      <c r="AU90" s="10">
        <v>1</v>
      </c>
      <c r="AV90" s="16"/>
      <c r="AW90" s="19">
        <v>315.32467277687317</v>
      </c>
      <c r="AX90" s="1" t="s">
        <v>120</v>
      </c>
      <c r="AY90" s="23">
        <v>12.931233595800499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90.053822139139868</v>
      </c>
      <c r="BG90" s="24">
        <v>8.9723818338075745</v>
      </c>
      <c r="BH90" s="24">
        <v>0.97379602705255319</v>
      </c>
      <c r="BI90" s="21"/>
      <c r="BJ90" s="25">
        <f t="shared" ca="1" si="11"/>
        <v>0.86046076895496126</v>
      </c>
      <c r="BK90" s="24">
        <f t="shared" ca="1" si="12"/>
        <v>51.868492368455058</v>
      </c>
      <c r="BL90" s="23">
        <f t="shared" si="13"/>
        <v>5.2507782396498381</v>
      </c>
      <c r="BM90" s="23">
        <f t="shared" ca="1" si="14"/>
        <v>2.6162628312455243</v>
      </c>
      <c r="BN90" s="22">
        <f t="shared" si="15"/>
        <v>2.9411705920908142</v>
      </c>
      <c r="BO90" s="21"/>
      <c r="BP90" s="2"/>
    </row>
    <row r="91" spans="1:68" x14ac:dyDescent="0.2">
      <c r="A91">
        <v>3.9</v>
      </c>
      <c r="B91">
        <v>2.0699999999999998</v>
      </c>
      <c r="C91">
        <v>0.21082000000000001</v>
      </c>
      <c r="D91">
        <v>3.3410000000000002E-2</v>
      </c>
      <c r="E91">
        <v>-2.0459999999999999E-2</v>
      </c>
      <c r="F91">
        <v>2.00535</v>
      </c>
      <c r="G91">
        <v>1.9249000000000001</v>
      </c>
      <c r="H91" s="21"/>
      <c r="I91" s="17">
        <f t="shared" si="9"/>
        <v>12.79527559055118</v>
      </c>
      <c r="J91" s="16">
        <f t="shared" si="10"/>
        <v>-13.09527559055118</v>
      </c>
      <c r="K91" s="10">
        <v>125</v>
      </c>
      <c r="L91" s="16">
        <v>1376.8044619422565</v>
      </c>
      <c r="M91" s="16">
        <v>588.61548556430478</v>
      </c>
      <c r="N91" s="16">
        <v>5.5446194225721781</v>
      </c>
      <c r="O91" s="16">
        <v>18.138547227926079</v>
      </c>
      <c r="P91" s="16">
        <v>18.33923883055337</v>
      </c>
      <c r="Q91" s="16">
        <v>1.0284770157698955</v>
      </c>
      <c r="R91" s="16">
        <v>5.6080681715995846</v>
      </c>
      <c r="S91" s="16">
        <v>13.936916849117409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144</v>
      </c>
      <c r="Y91" s="10">
        <v>4</v>
      </c>
      <c r="Z91" s="20" t="s">
        <v>123</v>
      </c>
      <c r="AA91" s="15">
        <v>4</v>
      </c>
      <c r="AB91" s="11">
        <v>97.81</v>
      </c>
      <c r="AC91" s="10">
        <v>1.8400000000000034</v>
      </c>
      <c r="AD91" s="19">
        <v>0.35</v>
      </c>
      <c r="AE91" s="12">
        <v>1813.8547227926078</v>
      </c>
      <c r="AF91" s="10">
        <v>2063.4746007228141</v>
      </c>
      <c r="AG91" s="10">
        <v>1222.6159220368913</v>
      </c>
      <c r="AH91" s="10">
        <v>172.64154706035902</v>
      </c>
      <c r="AI91" s="10">
        <v>1.7831452282698819</v>
      </c>
      <c r="AJ91" s="10"/>
      <c r="AK91" s="10"/>
      <c r="AL91" s="10"/>
      <c r="AM91" s="10"/>
      <c r="AN91" s="10">
        <v>18.138547227926079</v>
      </c>
      <c r="AO91" s="10">
        <v>4.5451689040821632</v>
      </c>
      <c r="AP91" s="10">
        <v>9.5583114542582397</v>
      </c>
      <c r="AQ91" s="10">
        <v>111.47500000000001</v>
      </c>
      <c r="AR91" s="10"/>
      <c r="AS91" s="10"/>
      <c r="AT91" s="10">
        <v>17.790637278414831</v>
      </c>
      <c r="AU91" s="10">
        <v>1</v>
      </c>
      <c r="AV91" s="16"/>
      <c r="AW91" s="19">
        <v>309.5211901084221</v>
      </c>
      <c r="AX91" s="1" t="s">
        <v>120</v>
      </c>
      <c r="AY91" s="23">
        <v>13.0952755905512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97.81</v>
      </c>
      <c r="BG91" s="24">
        <v>1.8400000000000034</v>
      </c>
      <c r="BH91" s="24">
        <v>0.35</v>
      </c>
      <c r="BI91" s="21"/>
      <c r="BJ91" s="25">
        <f t="shared" ca="1" si="11"/>
        <v>0.87516221620009049</v>
      </c>
      <c r="BK91" s="24">
        <f t="shared" ca="1" si="12"/>
        <v>51.1082321098203</v>
      </c>
      <c r="BL91" s="23">
        <f t="shared" si="13"/>
        <v>5.8267890587930395</v>
      </c>
      <c r="BM91" s="23">
        <f t="shared" ca="1" si="14"/>
        <v>2.6542124906052695</v>
      </c>
      <c r="BN91" s="22">
        <f t="shared" si="15"/>
        <v>2.9761910195890469</v>
      </c>
      <c r="BO91" s="21"/>
      <c r="BP91" s="2"/>
    </row>
    <row r="92" spans="1:68" x14ac:dyDescent="0.2">
      <c r="A92">
        <v>3.95</v>
      </c>
      <c r="B92">
        <v>2.11</v>
      </c>
      <c r="C92">
        <v>0.21063000000000001</v>
      </c>
      <c r="D92">
        <v>1.8970000000000001E-2</v>
      </c>
      <c r="E92">
        <v>-1.915E-2</v>
      </c>
      <c r="F92">
        <v>2.0047799999999998</v>
      </c>
      <c r="G92">
        <v>1.92405</v>
      </c>
      <c r="H92" s="21"/>
      <c r="I92" s="17">
        <f t="shared" si="9"/>
        <v>12.959317585301838</v>
      </c>
      <c r="J92" s="16">
        <f t="shared" si="10"/>
        <v>-13.259317585301838</v>
      </c>
      <c r="K92" s="10">
        <v>125</v>
      </c>
      <c r="L92" s="16">
        <v>1397.3097112860887</v>
      </c>
      <c r="M92" s="16">
        <v>598.88451443569602</v>
      </c>
      <c r="N92" s="16">
        <v>5.6157042869641289</v>
      </c>
      <c r="O92" s="16">
        <v>18.088199178644764</v>
      </c>
      <c r="P92" s="16">
        <v>18.293935993312772</v>
      </c>
      <c r="Q92" s="16">
        <v>0.92579996856499169</v>
      </c>
      <c r="R92" s="16">
        <v>5.0606931657758709</v>
      </c>
      <c r="S92" s="16">
        <v>14.287278796389407</v>
      </c>
      <c r="T92" s="20" t="s">
        <v>33</v>
      </c>
      <c r="U92" s="10">
        <v>3</v>
      </c>
      <c r="V92" s="20" t="s">
        <v>144</v>
      </c>
      <c r="W92" s="10">
        <v>4</v>
      </c>
      <c r="X92" s="20" t="s">
        <v>144</v>
      </c>
      <c r="Y92" s="10">
        <v>4</v>
      </c>
      <c r="Z92" s="20" t="s">
        <v>123</v>
      </c>
      <c r="AA92" s="15">
        <v>4</v>
      </c>
      <c r="AB92" s="11">
        <v>90.609082151282209</v>
      </c>
      <c r="AC92" s="10">
        <v>8.4818934044422747</v>
      </c>
      <c r="AD92" s="19">
        <v>0.90902444427552087</v>
      </c>
      <c r="AE92" s="12">
        <v>1808.8199178644766</v>
      </c>
      <c r="AF92" s="10">
        <v>2056.9386640272241</v>
      </c>
      <c r="AG92" s="10">
        <v>1219.5957328875181</v>
      </c>
      <c r="AH92" s="10">
        <v>178.38667562246286</v>
      </c>
      <c r="AI92" s="10">
        <v>1.97601389225242</v>
      </c>
      <c r="AJ92" s="10"/>
      <c r="AK92" s="10"/>
      <c r="AL92" s="10"/>
      <c r="AM92" s="10"/>
      <c r="AN92" s="10">
        <v>18.088199178644764</v>
      </c>
      <c r="AO92" s="10">
        <v>4.4762855563925976</v>
      </c>
      <c r="AP92" s="10">
        <v>9.5371701302126262</v>
      </c>
      <c r="AQ92" s="10">
        <v>111.47500000000001</v>
      </c>
      <c r="AR92" s="10"/>
      <c r="AS92" s="10"/>
      <c r="AT92" s="10">
        <v>17.40682233840279</v>
      </c>
      <c r="AU92" s="10">
        <v>1</v>
      </c>
      <c r="AV92" s="16"/>
      <c r="AW92" s="19">
        <v>308.54079960408365</v>
      </c>
      <c r="AX92" s="1" t="s">
        <v>120</v>
      </c>
      <c r="AY92" s="23">
        <v>13.259317585301799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90.609082151282209</v>
      </c>
      <c r="BG92" s="24">
        <v>8.4818934044422747</v>
      </c>
      <c r="BH92" s="24">
        <v>0.90902444427552087</v>
      </c>
      <c r="BI92" s="21"/>
      <c r="BJ92" s="25">
        <f t="shared" ca="1" si="11"/>
        <v>0.8661472652991542</v>
      </c>
      <c r="BK92" s="24">
        <f t="shared" ca="1" si="12"/>
        <v>49.613394029855009</v>
      </c>
      <c r="BL92" s="23">
        <f t="shared" si="13"/>
        <v>5.2616378296050472</v>
      </c>
      <c r="BM92" s="23">
        <f t="shared" ca="1" si="14"/>
        <v>2.6299143858021128</v>
      </c>
      <c r="BN92" s="22">
        <f t="shared" si="15"/>
        <v>2.9476884821654004</v>
      </c>
      <c r="BO92" s="21"/>
      <c r="BP92" s="2"/>
    </row>
    <row r="93" spans="1:68" x14ac:dyDescent="0.2">
      <c r="A93">
        <v>4</v>
      </c>
      <c r="B93">
        <v>2.11</v>
      </c>
      <c r="C93">
        <v>0.21787000000000001</v>
      </c>
      <c r="D93">
        <v>9.8399999999999998E-3</v>
      </c>
      <c r="E93">
        <v>-1.668E-2</v>
      </c>
      <c r="F93">
        <v>2.00345</v>
      </c>
      <c r="G93">
        <v>1.923</v>
      </c>
      <c r="H93" s="21"/>
      <c r="I93" s="17">
        <f t="shared" si="9"/>
        <v>13.123359580052492</v>
      </c>
      <c r="J93" s="16">
        <f t="shared" si="10"/>
        <v>-13.423359580052493</v>
      </c>
      <c r="K93" s="10">
        <v>125</v>
      </c>
      <c r="L93" s="16">
        <v>1417.8149606299205</v>
      </c>
      <c r="M93" s="16">
        <v>609.15354330708703</v>
      </c>
      <c r="N93" s="16">
        <v>5.6867891513560798</v>
      </c>
      <c r="O93" s="16">
        <v>20.006724845995894</v>
      </c>
      <c r="P93" s="16">
        <v>20.221974388710137</v>
      </c>
      <c r="Q93" s="16">
        <v>0.86088020118405195</v>
      </c>
      <c r="R93" s="16">
        <v>4.2571520695065193</v>
      </c>
      <c r="S93" s="16">
        <v>14.947884910711418</v>
      </c>
      <c r="T93" s="20" t="s">
        <v>122</v>
      </c>
      <c r="U93" s="10">
        <v>4</v>
      </c>
      <c r="V93" s="20" t="s">
        <v>144</v>
      </c>
      <c r="W93" s="10">
        <v>4</v>
      </c>
      <c r="X93" s="20" t="s">
        <v>142</v>
      </c>
      <c r="Y93" s="10">
        <v>5</v>
      </c>
      <c r="Z93" s="20" t="s">
        <v>123</v>
      </c>
      <c r="AA93" s="15">
        <v>4</v>
      </c>
      <c r="AB93" s="11">
        <v>67.273073684056627</v>
      </c>
      <c r="AC93" s="10">
        <v>30.070071047279072</v>
      </c>
      <c r="AD93" s="19">
        <v>2.6568552686642986</v>
      </c>
      <c r="AE93" s="12">
        <v>2000.6724845995893</v>
      </c>
      <c r="AF93" s="10">
        <v>2282.5605194066889</v>
      </c>
      <c r="AG93" s="10">
        <v>1348.1316259140092</v>
      </c>
      <c r="AH93" s="10">
        <v>190.5139699067384</v>
      </c>
      <c r="AI93" s="10">
        <v>2.3489882054317079</v>
      </c>
      <c r="AJ93" s="10"/>
      <c r="AK93" s="10"/>
      <c r="AL93" s="10"/>
      <c r="AM93" s="10"/>
      <c r="AN93" s="10">
        <v>13.337816563997263</v>
      </c>
      <c r="AO93" s="10">
        <v>4.7709932245967845</v>
      </c>
      <c r="AP93" s="10">
        <v>10.436921381398065</v>
      </c>
      <c r="AQ93" s="10">
        <v>114.66</v>
      </c>
      <c r="AR93" s="10"/>
      <c r="AS93" s="10"/>
      <c r="AT93" s="10">
        <v>19.067509439312559</v>
      </c>
      <c r="AU93" s="10">
        <v>1</v>
      </c>
      <c r="AV93" s="16"/>
      <c r="AW93" s="19">
        <v>342.38407791100332</v>
      </c>
      <c r="AX93" s="1" t="s">
        <v>120</v>
      </c>
      <c r="AY93" s="23">
        <v>13.4233595800525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67.273073684056627</v>
      </c>
      <c r="BG93" s="24">
        <v>30.070071047279072</v>
      </c>
      <c r="BH93" s="24">
        <v>2.6568552686642986</v>
      </c>
      <c r="BI93" s="21"/>
      <c r="BJ93" s="25">
        <f t="shared" ca="1" si="11"/>
        <v>0.83885657372028999</v>
      </c>
      <c r="BK93" s="24">
        <f t="shared" ca="1" si="12"/>
        <v>52.402500497973499</v>
      </c>
      <c r="BL93" s="23">
        <f t="shared" si="13"/>
        <v>4.4118139153905753</v>
      </c>
      <c r="BM93" s="23">
        <f t="shared" ca="1" si="14"/>
        <v>2.5576484576973089</v>
      </c>
      <c r="BN93" s="22">
        <f t="shared" si="15"/>
        <v>2.8658462039485868</v>
      </c>
      <c r="BO93" s="21"/>
      <c r="BP93" s="2"/>
    </row>
    <row r="94" spans="1:68" x14ac:dyDescent="0.2">
      <c r="A94">
        <v>4.05</v>
      </c>
      <c r="B94">
        <v>2.0699999999999998</v>
      </c>
      <c r="C94">
        <v>0.21662999999999999</v>
      </c>
      <c r="D94">
        <v>1.3679999999999999E-2</v>
      </c>
      <c r="E94">
        <v>-1.5869999999999999E-2</v>
      </c>
      <c r="F94">
        <v>2.00143</v>
      </c>
      <c r="G94">
        <v>1.9201999999999999</v>
      </c>
      <c r="H94" s="21"/>
      <c r="I94" s="17">
        <f t="shared" si="9"/>
        <v>13.287401574803148</v>
      </c>
      <c r="J94" s="16">
        <f t="shared" si="10"/>
        <v>-13.587401574803149</v>
      </c>
      <c r="K94" s="10">
        <v>125</v>
      </c>
      <c r="L94" s="16">
        <v>1438.3202099737525</v>
      </c>
      <c r="M94" s="16">
        <v>619.42257217847816</v>
      </c>
      <c r="N94" s="16">
        <v>5.7578740157480306</v>
      </c>
      <c r="O94" s="16">
        <v>19.678137577002051</v>
      </c>
      <c r="P94" s="16">
        <v>19.896506678306356</v>
      </c>
      <c r="Q94" s="16">
        <v>0.8881849007177659</v>
      </c>
      <c r="R94" s="16">
        <v>4.4640243389367216</v>
      </c>
      <c r="S94" s="16">
        <v>15.164520923910134</v>
      </c>
      <c r="T94" s="20" t="s">
        <v>33</v>
      </c>
      <c r="U94" s="10">
        <v>3</v>
      </c>
      <c r="V94" s="20" t="s">
        <v>144</v>
      </c>
      <c r="W94" s="10">
        <v>4</v>
      </c>
      <c r="X94" s="20" t="s">
        <v>142</v>
      </c>
      <c r="Y94" s="10">
        <v>5</v>
      </c>
      <c r="Z94" s="20" t="s">
        <v>123</v>
      </c>
      <c r="AA94" s="15">
        <v>4</v>
      </c>
      <c r="AB94" s="11">
        <v>73.131494893523353</v>
      </c>
      <c r="AC94" s="10">
        <v>24.559378673550313</v>
      </c>
      <c r="AD94" s="19">
        <v>2.3091264329263326</v>
      </c>
      <c r="AE94" s="12">
        <v>1967.8137577002049</v>
      </c>
      <c r="AF94" s="10">
        <v>2243.0640093977831</v>
      </c>
      <c r="AG94" s="10">
        <v>1326.4337785537571</v>
      </c>
      <c r="AH94" s="10">
        <v>193.50816496790611</v>
      </c>
      <c r="AI94" s="10">
        <v>2.2401311553740055</v>
      </c>
      <c r="AJ94" s="10"/>
      <c r="AK94" s="10"/>
      <c r="AL94" s="10"/>
      <c r="AM94" s="10"/>
      <c r="AN94" s="10">
        <v>19.678137577002051</v>
      </c>
      <c r="AO94" s="10">
        <v>4.7472410199571176</v>
      </c>
      <c r="AP94" s="10">
        <v>10.2850364498763</v>
      </c>
      <c r="AQ94" s="10">
        <v>111.47500000000001</v>
      </c>
      <c r="AR94" s="10"/>
      <c r="AS94" s="10"/>
      <c r="AT94" s="10">
        <v>18.390005094880379</v>
      </c>
      <c r="AU94" s="10">
        <v>1</v>
      </c>
      <c r="AV94" s="16"/>
      <c r="AW94" s="19">
        <v>336.45960140966747</v>
      </c>
      <c r="AX94" s="1" t="s">
        <v>120</v>
      </c>
      <c r="AY94" s="23">
        <v>13.587401574803099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73.131494893523353</v>
      </c>
      <c r="BG94" s="24">
        <v>24.559378673550313</v>
      </c>
      <c r="BH94" s="24">
        <v>2.3091264329263326</v>
      </c>
      <c r="BI94" s="21"/>
      <c r="BJ94" s="25">
        <f t="shared" ca="1" si="11"/>
        <v>0.84733604194270462</v>
      </c>
      <c r="BK94" s="24">
        <f t="shared" ca="1" si="12"/>
        <v>51.316340404058195</v>
      </c>
      <c r="BL94" s="23">
        <f t="shared" si="13"/>
        <v>4.6314274882712656</v>
      </c>
      <c r="BM94" s="23">
        <f t="shared" ca="1" si="14"/>
        <v>2.5792674634541286</v>
      </c>
      <c r="BN94" s="22">
        <f t="shared" si="15"/>
        <v>2.8845480027137147</v>
      </c>
      <c r="BO94" s="21"/>
      <c r="BP94" s="2"/>
    </row>
    <row r="95" spans="1:68" x14ac:dyDescent="0.2">
      <c r="A95">
        <v>4.0999999999999996</v>
      </c>
      <c r="B95">
        <v>2.11</v>
      </c>
      <c r="C95">
        <v>0.22935</v>
      </c>
      <c r="D95">
        <v>2.121E-2</v>
      </c>
      <c r="E95">
        <v>-1.3480000000000001E-2</v>
      </c>
      <c r="F95">
        <v>1.9993000000000001</v>
      </c>
      <c r="G95">
        <v>1.9205000000000001</v>
      </c>
      <c r="H95" s="21"/>
      <c r="I95" s="17">
        <f t="shared" si="9"/>
        <v>13.451443569553804</v>
      </c>
      <c r="J95" s="16">
        <f t="shared" si="10"/>
        <v>-13.751443569553805</v>
      </c>
      <c r="K95" s="10">
        <v>125</v>
      </c>
      <c r="L95" s="16">
        <v>1458.8254593175845</v>
      </c>
      <c r="M95" s="16">
        <v>629.69160104986929</v>
      </c>
      <c r="N95" s="16">
        <v>5.8289588801399823</v>
      </c>
      <c r="O95" s="16">
        <v>23.048806981519505</v>
      </c>
      <c r="P95" s="16">
        <v>23.276380706317944</v>
      </c>
      <c r="Q95" s="16">
        <v>0.94172770995965838</v>
      </c>
      <c r="R95" s="16">
        <v>4.04585112196607</v>
      </c>
      <c r="S95" s="16">
        <v>15.803730888780423</v>
      </c>
      <c r="T95" s="20" t="s">
        <v>122</v>
      </c>
      <c r="U95" s="10">
        <v>4</v>
      </c>
      <c r="V95" s="20" t="s">
        <v>144</v>
      </c>
      <c r="W95" s="10">
        <v>4</v>
      </c>
      <c r="X95" s="20" t="s">
        <v>142</v>
      </c>
      <c r="Y95" s="10">
        <v>5</v>
      </c>
      <c r="Z95" s="20" t="s">
        <v>123</v>
      </c>
      <c r="AA95" s="15">
        <v>4</v>
      </c>
      <c r="AB95" s="11">
        <v>57.646994364901154</v>
      </c>
      <c r="AC95" s="10">
        <v>38.919347970097334</v>
      </c>
      <c r="AD95" s="19">
        <v>3.4336576650015109</v>
      </c>
      <c r="AE95" s="12">
        <v>2304.8806981519506</v>
      </c>
      <c r="AF95" s="10">
        <v>2639.49005684951</v>
      </c>
      <c r="AG95" s="10">
        <v>1551.7587137545297</v>
      </c>
      <c r="AH95" s="10">
        <v>205.19530989203193</v>
      </c>
      <c r="AI95" s="10">
        <v>2.4716678143956341</v>
      </c>
      <c r="AJ95" s="10"/>
      <c r="AK95" s="10"/>
      <c r="AL95" s="10"/>
      <c r="AM95" s="10"/>
      <c r="AN95" s="10">
        <v>15.365871321013003</v>
      </c>
      <c r="AO95" s="10">
        <v>5.3763377205121721</v>
      </c>
      <c r="AP95" s="10">
        <v>11.862310996281707</v>
      </c>
      <c r="AQ95" s="10">
        <v>114.66</v>
      </c>
      <c r="AR95" s="10"/>
      <c r="AS95" s="10"/>
      <c r="AT95" s="10">
        <v>21.437358608037016</v>
      </c>
      <c r="AU95" s="10">
        <v>1</v>
      </c>
      <c r="AV95" s="16"/>
      <c r="AW95" s="19">
        <v>395.92350852742652</v>
      </c>
      <c r="AX95" s="1" t="s">
        <v>120</v>
      </c>
      <c r="AY95" s="23">
        <v>13.7514435695538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57.646994364901154</v>
      </c>
      <c r="BG95" s="24">
        <v>38.919347970097334</v>
      </c>
      <c r="BH95" s="24">
        <v>3.4336576650015109</v>
      </c>
      <c r="BI95" s="21"/>
      <c r="BJ95" s="25">
        <f t="shared" ca="1" si="11"/>
        <v>0.82187009476496753</v>
      </c>
      <c r="BK95" s="24">
        <f t="shared" ca="1" si="12"/>
        <v>57.687104254547812</v>
      </c>
      <c r="BL95" s="23">
        <f t="shared" si="13"/>
        <v>4.1767376923342621</v>
      </c>
      <c r="BM95" s="23">
        <f t="shared" ca="1" si="14"/>
        <v>2.5117908907328599</v>
      </c>
      <c r="BN95" s="22">
        <f t="shared" si="15"/>
        <v>2.8049974898612375</v>
      </c>
      <c r="BO95" s="21"/>
      <c r="BP95" s="2"/>
    </row>
    <row r="96" spans="1:68" x14ac:dyDescent="0.2">
      <c r="A96">
        <v>4.1500000000000004</v>
      </c>
      <c r="B96">
        <v>2.11</v>
      </c>
      <c r="C96">
        <v>0.22686999999999999</v>
      </c>
      <c r="D96">
        <v>1.222E-2</v>
      </c>
      <c r="E96">
        <v>-9.3699999999999999E-3</v>
      </c>
      <c r="F96">
        <v>1.99648</v>
      </c>
      <c r="G96">
        <v>1.9191499999999999</v>
      </c>
      <c r="H96" s="21"/>
      <c r="I96" s="17">
        <f t="shared" si="9"/>
        <v>13.615485564304462</v>
      </c>
      <c r="J96" s="16">
        <f t="shared" si="10"/>
        <v>-13.915485564304463</v>
      </c>
      <c r="K96" s="10">
        <v>125</v>
      </c>
      <c r="L96" s="16">
        <v>1479.3307086614168</v>
      </c>
      <c r="M96" s="16">
        <v>639.96062992126053</v>
      </c>
      <c r="N96" s="16">
        <v>5.9000437445319331</v>
      </c>
      <c r="O96" s="16">
        <v>22.391632443531822</v>
      </c>
      <c r="P96" s="16">
        <v>22.635035039694646</v>
      </c>
      <c r="Q96" s="16">
        <v>0.87780342641588494</v>
      </c>
      <c r="R96" s="16">
        <v>3.8780740779791025</v>
      </c>
      <c r="S96" s="16">
        <v>16.902958066862794</v>
      </c>
      <c r="T96" s="20" t="s">
        <v>122</v>
      </c>
      <c r="U96" s="10">
        <v>4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123</v>
      </c>
      <c r="AA96" s="15">
        <v>4</v>
      </c>
      <c r="AB96" s="11">
        <v>54.232798302349188</v>
      </c>
      <c r="AC96" s="10">
        <v>41.935873914089107</v>
      </c>
      <c r="AD96" s="19">
        <v>3.8313277835617052</v>
      </c>
      <c r="AE96" s="12">
        <v>2239.1632443531826</v>
      </c>
      <c r="AF96" s="10">
        <v>2562.8314343441903</v>
      </c>
      <c r="AG96" s="10">
        <v>1509.002335979643</v>
      </c>
      <c r="AH96" s="10">
        <v>226.34566605937769</v>
      </c>
      <c r="AI96" s="10">
        <v>2.5785995313454881</v>
      </c>
      <c r="AJ96" s="10"/>
      <c r="AK96" s="10"/>
      <c r="AL96" s="10"/>
      <c r="AM96" s="10"/>
      <c r="AN96" s="10">
        <v>14.927754962354548</v>
      </c>
      <c r="AO96" s="10">
        <v>5.2270495740164185</v>
      </c>
      <c r="AP96" s="10">
        <v>11.563016351857502</v>
      </c>
      <c r="AQ96" s="10">
        <v>114.66</v>
      </c>
      <c r="AR96" s="10"/>
      <c r="AS96" s="10"/>
      <c r="AT96" s="10">
        <v>20.428372213398493</v>
      </c>
      <c r="AU96" s="10">
        <v>1</v>
      </c>
      <c r="AV96" s="16"/>
      <c r="AW96" s="19">
        <v>384.42471515162856</v>
      </c>
      <c r="AX96" s="1" t="s">
        <v>120</v>
      </c>
      <c r="AY96" s="23">
        <v>13.9154855643045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54.232798302349188</v>
      </c>
      <c r="BG96" s="24">
        <v>41.935873914089107</v>
      </c>
      <c r="BH96" s="24">
        <v>3.8313277835617052</v>
      </c>
      <c r="BI96" s="21"/>
      <c r="BJ96" s="25">
        <f t="shared" ca="1" si="11"/>
        <v>0.82197799387838455</v>
      </c>
      <c r="BK96" s="24">
        <f t="shared" ca="1" si="12"/>
        <v>55.287260376790734</v>
      </c>
      <c r="BL96" s="23">
        <f t="shared" si="13"/>
        <v>4.0090824636893743</v>
      </c>
      <c r="BM96" s="23">
        <f t="shared" ca="1" si="14"/>
        <v>2.5114372741563531</v>
      </c>
      <c r="BN96" s="22">
        <f t="shared" si="15"/>
        <v>2.8023094342978863</v>
      </c>
      <c r="BO96" s="21"/>
      <c r="BP96" s="2"/>
    </row>
    <row r="97" spans="1:68" x14ac:dyDescent="0.2">
      <c r="A97">
        <v>4.2</v>
      </c>
      <c r="B97">
        <v>2.11</v>
      </c>
      <c r="C97">
        <v>0.22559999999999999</v>
      </c>
      <c r="D97">
        <v>9.3999999999999997E-4</v>
      </c>
      <c r="E97">
        <v>-1.167E-2</v>
      </c>
      <c r="F97">
        <v>1.99908</v>
      </c>
      <c r="G97">
        <v>1.9181999999999999</v>
      </c>
      <c r="H97" s="21"/>
      <c r="I97" s="17">
        <f t="shared" si="9"/>
        <v>13.779527559055119</v>
      </c>
      <c r="J97" s="16">
        <f t="shared" si="10"/>
        <v>-14.079527559055119</v>
      </c>
      <c r="K97" s="10">
        <v>125</v>
      </c>
      <c r="L97" s="16">
        <v>1499.8359580052488</v>
      </c>
      <c r="M97" s="16">
        <v>650.22965879265166</v>
      </c>
      <c r="N97" s="16">
        <v>5.9711286089238849</v>
      </c>
      <c r="O97" s="16">
        <v>22.0550954825462</v>
      </c>
      <c r="P97" s="16">
        <v>22.289640072836011</v>
      </c>
      <c r="Q97" s="16">
        <v>0.79759587153560008</v>
      </c>
      <c r="R97" s="16">
        <v>3.5783254863214058</v>
      </c>
      <c r="S97" s="16">
        <v>16.287818770125703</v>
      </c>
      <c r="T97" s="20" t="s">
        <v>122</v>
      </c>
      <c r="U97" s="10">
        <v>5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121</v>
      </c>
      <c r="AA97" s="15">
        <v>5</v>
      </c>
      <c r="AB97" s="11">
        <v>47.0704510597565</v>
      </c>
      <c r="AC97" s="10">
        <v>47.939086793104721</v>
      </c>
      <c r="AD97" s="19">
        <v>4.9904621471387784</v>
      </c>
      <c r="AE97" s="12">
        <v>2205.5095482546199</v>
      </c>
      <c r="AF97" s="10">
        <v>2520.9905412229491</v>
      </c>
      <c r="AG97" s="10">
        <v>1485.9760048557341</v>
      </c>
      <c r="AH97" s="10">
        <v>212.22905474472316</v>
      </c>
      <c r="AI97" s="10">
        <v>2.7946032406012935</v>
      </c>
      <c r="AJ97" s="10"/>
      <c r="AK97" s="10"/>
      <c r="AL97" s="10"/>
      <c r="AM97" s="10"/>
      <c r="AN97" s="10">
        <v>11.0275477412731</v>
      </c>
      <c r="AO97" s="10">
        <v>5.1113769500037023</v>
      </c>
      <c r="AP97" s="10">
        <v>11.401832033990139</v>
      </c>
      <c r="AQ97" s="10">
        <v>114.66</v>
      </c>
      <c r="AR97" s="10"/>
      <c r="AS97" s="10"/>
      <c r="AT97" s="10">
        <v>19.740186517082027</v>
      </c>
      <c r="AU97" s="10">
        <v>1</v>
      </c>
      <c r="AV97" s="16"/>
      <c r="AW97" s="19">
        <v>378.14858118344239</v>
      </c>
      <c r="AX97" s="1" t="s">
        <v>120</v>
      </c>
      <c r="AY97" s="23">
        <v>14.0795275590551</v>
      </c>
      <c r="AZ97" s="18">
        <v>0</v>
      </c>
      <c r="BA97" s="18">
        <v>100</v>
      </c>
      <c r="BB97" s="18">
        <v>0</v>
      </c>
      <c r="BC97" s="18">
        <v>0</v>
      </c>
      <c r="BD97" s="18">
        <v>100</v>
      </c>
      <c r="BE97" s="18">
        <v>0</v>
      </c>
      <c r="BF97" s="24">
        <v>47.0704510597565</v>
      </c>
      <c r="BG97" s="24">
        <v>47.939086793104721</v>
      </c>
      <c r="BH97" s="24">
        <v>4.9904621471387784</v>
      </c>
      <c r="BI97" s="21"/>
      <c r="BJ97" s="25">
        <f t="shared" ca="1" si="11"/>
        <v>0.81681852134378452</v>
      </c>
      <c r="BK97" s="24">
        <f t="shared" ca="1" si="12"/>
        <v>53.355835666393368</v>
      </c>
      <c r="BL97" s="23">
        <f t="shared" si="13"/>
        <v>3.7029069737345592</v>
      </c>
      <c r="BM97" s="23">
        <f t="shared" ca="1" si="14"/>
        <v>2.497258535144105</v>
      </c>
      <c r="BN97" s="22">
        <f t="shared" si="15"/>
        <v>2.7850350242541908</v>
      </c>
      <c r="BO97" s="21"/>
      <c r="BP97" s="2"/>
    </row>
    <row r="98" spans="1:68" x14ac:dyDescent="0.2">
      <c r="A98">
        <v>4.25</v>
      </c>
      <c r="B98">
        <v>2.11</v>
      </c>
      <c r="C98">
        <v>0.23082</v>
      </c>
      <c r="D98">
        <v>-3.98E-3</v>
      </c>
      <c r="E98">
        <v>-1.3050000000000001E-2</v>
      </c>
      <c r="F98">
        <v>1.9981800000000001</v>
      </c>
      <c r="G98">
        <v>1.92018</v>
      </c>
      <c r="H98" s="21"/>
      <c r="I98" s="17">
        <f t="shared" si="9"/>
        <v>13.943569553805773</v>
      </c>
      <c r="J98" s="16">
        <f t="shared" si="10"/>
        <v>-14.243569553805774</v>
      </c>
      <c r="K98" s="10">
        <v>125</v>
      </c>
      <c r="L98" s="16">
        <v>1520.3412073490806</v>
      </c>
      <c r="M98" s="16">
        <v>660.49868766404268</v>
      </c>
      <c r="N98" s="16">
        <v>6.0422134733158348</v>
      </c>
      <c r="O98" s="16">
        <v>23.438341889117041</v>
      </c>
      <c r="P98" s="16">
        <v>23.667571675883043</v>
      </c>
      <c r="Q98" s="16">
        <v>0.76261172525802889</v>
      </c>
      <c r="R98" s="16">
        <v>3.2221798488736408</v>
      </c>
      <c r="S98" s="16">
        <v>15.918735192083444</v>
      </c>
      <c r="T98" s="20" t="s">
        <v>122</v>
      </c>
      <c r="U98" s="10">
        <v>5</v>
      </c>
      <c r="V98" s="20" t="s">
        <v>144</v>
      </c>
      <c r="W98" s="10">
        <v>4</v>
      </c>
      <c r="X98" s="20" t="s">
        <v>142</v>
      </c>
      <c r="Y98" s="10">
        <v>5</v>
      </c>
      <c r="Z98" s="20" t="s">
        <v>121</v>
      </c>
      <c r="AA98" s="15">
        <v>5</v>
      </c>
      <c r="AB98" s="11">
        <v>36.837707705177934</v>
      </c>
      <c r="AC98" s="10">
        <v>55.412144626022013</v>
      </c>
      <c r="AD98" s="19">
        <v>7.7501476688000501</v>
      </c>
      <c r="AE98" s="12">
        <v>2343.8341889117041</v>
      </c>
      <c r="AF98" s="10">
        <v>2681.8939504435511</v>
      </c>
      <c r="AG98" s="10">
        <v>1577.8381117255362</v>
      </c>
      <c r="AH98" s="10">
        <v>203.17416107179082</v>
      </c>
      <c r="AI98" s="10">
        <v>3.1034890878284287</v>
      </c>
      <c r="AJ98" s="10"/>
      <c r="AK98" s="10"/>
      <c r="AL98" s="10"/>
      <c r="AM98" s="10"/>
      <c r="AN98" s="10">
        <v>11.71917094455852</v>
      </c>
      <c r="AO98" s="10">
        <v>5.3204119824086114</v>
      </c>
      <c r="AP98" s="10">
        <v>12.044866782078753</v>
      </c>
      <c r="AQ98" s="10">
        <v>114.66</v>
      </c>
      <c r="AR98" s="10"/>
      <c r="AS98" s="10"/>
      <c r="AT98" s="10">
        <v>20.716020446941371</v>
      </c>
      <c r="AU98" s="10">
        <v>1</v>
      </c>
      <c r="AV98" s="16"/>
      <c r="AW98" s="19">
        <v>402.28409256653265</v>
      </c>
      <c r="AX98" s="1" t="s">
        <v>120</v>
      </c>
      <c r="AY98" s="23">
        <v>14.2435695538058</v>
      </c>
      <c r="AZ98" s="18">
        <v>0</v>
      </c>
      <c r="BA98" s="18">
        <v>100</v>
      </c>
      <c r="BB98" s="18">
        <v>0</v>
      </c>
      <c r="BC98" s="18">
        <v>0</v>
      </c>
      <c r="BD98" s="18">
        <v>100</v>
      </c>
      <c r="BE98" s="18">
        <v>0</v>
      </c>
      <c r="BF98" s="24">
        <v>36.837707705177934</v>
      </c>
      <c r="BG98" s="24">
        <v>55.412144626022013</v>
      </c>
      <c r="BH98" s="24">
        <v>7.7501476688000501</v>
      </c>
      <c r="BI98" s="21"/>
      <c r="BJ98" s="25">
        <f t="shared" ca="1" si="11"/>
        <v>0.80099119773588656</v>
      </c>
      <c r="BK98" s="24">
        <f t="shared" ca="1" si="12"/>
        <v>54.997516895426784</v>
      </c>
      <c r="BL98" s="23">
        <f t="shared" si="13"/>
        <v>3.3291062694285189</v>
      </c>
      <c r="BM98" s="23">
        <f t="shared" ca="1" si="14"/>
        <v>2.4550801870155898</v>
      </c>
      <c r="BN98" s="22">
        <f t="shared" si="15"/>
        <v>2.736016841436419</v>
      </c>
      <c r="BO98" s="21"/>
      <c r="BP98" s="2"/>
    </row>
    <row r="99" spans="1:68" x14ac:dyDescent="0.2">
      <c r="A99">
        <v>4.3</v>
      </c>
      <c r="B99">
        <v>2.11</v>
      </c>
      <c r="C99">
        <v>0.2341</v>
      </c>
      <c r="D99">
        <v>4.7800000000000004E-3</v>
      </c>
      <c r="E99">
        <v>-1.044E-2</v>
      </c>
      <c r="F99">
        <v>1.9975799999999999</v>
      </c>
      <c r="G99">
        <v>1.9216</v>
      </c>
      <c r="H99" s="21"/>
      <c r="I99" s="17">
        <f t="shared" si="9"/>
        <v>14.107611548556429</v>
      </c>
      <c r="J99" s="16">
        <f t="shared" si="10"/>
        <v>-14.40761154855643</v>
      </c>
      <c r="K99" s="10">
        <v>125</v>
      </c>
      <c r="L99" s="16">
        <v>1540.8464566929126</v>
      </c>
      <c r="M99" s="16">
        <v>670.76771653543381</v>
      </c>
      <c r="N99" s="16">
        <v>6.1132983377077856</v>
      </c>
      <c r="O99" s="16">
        <v>24.30750821355236</v>
      </c>
      <c r="P99" s="16">
        <v>24.546789911330784</v>
      </c>
      <c r="Q99" s="16">
        <v>0.82490057106931425</v>
      </c>
      <c r="R99" s="16">
        <v>3.360523205066992</v>
      </c>
      <c r="S99" s="16">
        <v>16.616784567945974</v>
      </c>
      <c r="T99" s="20" t="s">
        <v>122</v>
      </c>
      <c r="U99" s="10">
        <v>5</v>
      </c>
      <c r="V99" s="20" t="s">
        <v>144</v>
      </c>
      <c r="W99" s="10">
        <v>4</v>
      </c>
      <c r="X99" s="20" t="s">
        <v>142</v>
      </c>
      <c r="Y99" s="10">
        <v>5</v>
      </c>
      <c r="Z99" s="20" t="s">
        <v>121</v>
      </c>
      <c r="AA99" s="15">
        <v>5</v>
      </c>
      <c r="AB99" s="11">
        <v>39.01978407132831</v>
      </c>
      <c r="AC99" s="10">
        <v>53.956610377779114</v>
      </c>
      <c r="AD99" s="19">
        <v>7.0236055508925794</v>
      </c>
      <c r="AE99" s="12">
        <v>2430.750821355236</v>
      </c>
      <c r="AF99" s="10">
        <v>2784.1251987701185</v>
      </c>
      <c r="AG99" s="10">
        <v>1636.4526607553858</v>
      </c>
      <c r="AH99" s="10">
        <v>216.07171673632843</v>
      </c>
      <c r="AI99" s="10">
        <v>2.9757271084818027</v>
      </c>
      <c r="AJ99" s="10"/>
      <c r="AK99" s="10"/>
      <c r="AL99" s="10"/>
      <c r="AM99" s="10"/>
      <c r="AN99" s="10">
        <v>12.15375410677618</v>
      </c>
      <c r="AO99" s="10">
        <v>5.534242834824572</v>
      </c>
      <c r="AP99" s="10">
        <v>12.455168625287699</v>
      </c>
      <c r="AQ99" s="10">
        <v>114.66</v>
      </c>
      <c r="AR99" s="10"/>
      <c r="AS99" s="10"/>
      <c r="AT99" s="10">
        <v>21.194382305694415</v>
      </c>
      <c r="AU99" s="10">
        <v>1</v>
      </c>
      <c r="AV99" s="16"/>
      <c r="AW99" s="19">
        <v>417.61877981551777</v>
      </c>
      <c r="AX99" s="1" t="s">
        <v>120</v>
      </c>
      <c r="AY99" s="23">
        <v>14.4076115485564</v>
      </c>
      <c r="AZ99" s="18">
        <v>0</v>
      </c>
      <c r="BA99" s="18">
        <v>100</v>
      </c>
      <c r="BB99" s="18">
        <v>0</v>
      </c>
      <c r="BC99" s="18">
        <v>0</v>
      </c>
      <c r="BD99" s="18">
        <v>100</v>
      </c>
      <c r="BE99" s="18">
        <v>0</v>
      </c>
      <c r="BF99" s="24">
        <v>39.01978407132831</v>
      </c>
      <c r="BG99" s="24">
        <v>53.956610377779114</v>
      </c>
      <c r="BH99" s="24">
        <v>7.0236055508925794</v>
      </c>
      <c r="BI99" s="21"/>
      <c r="BJ99" s="25">
        <f t="shared" ca="1" si="11"/>
        <v>0.80295274403386441</v>
      </c>
      <c r="BK99" s="24">
        <f t="shared" ca="1" si="12"/>
        <v>56.510124732734702</v>
      </c>
      <c r="BL99" s="23">
        <f t="shared" si="13"/>
        <v>3.4694139019131898</v>
      </c>
      <c r="BM99" s="23">
        <f t="shared" ca="1" si="14"/>
        <v>2.4595917861465915</v>
      </c>
      <c r="BN99" s="22">
        <f t="shared" si="15"/>
        <v>2.7353742220214992</v>
      </c>
      <c r="BO99" s="21"/>
      <c r="BP99" s="2"/>
    </row>
    <row r="100" spans="1:68" x14ac:dyDescent="0.2">
      <c r="A100">
        <v>4.3499999999999996</v>
      </c>
      <c r="B100">
        <v>2.11</v>
      </c>
      <c r="C100">
        <v>0.23759</v>
      </c>
      <c r="D100">
        <v>2.7009999999999999E-2</v>
      </c>
      <c r="E100">
        <v>-4.3400000000000001E-3</v>
      </c>
      <c r="F100">
        <v>1.99485</v>
      </c>
      <c r="G100">
        <v>1.9215</v>
      </c>
      <c r="H100" s="21"/>
      <c r="I100" s="17">
        <f t="shared" si="9"/>
        <v>14.271653543307085</v>
      </c>
      <c r="J100" s="16">
        <f t="shared" si="10"/>
        <v>-14.571653543307086</v>
      </c>
      <c r="K100" s="10">
        <v>125</v>
      </c>
      <c r="L100" s="16">
        <v>1561.3517060367446</v>
      </c>
      <c r="M100" s="16">
        <v>681.03674540682493</v>
      </c>
      <c r="N100" s="16">
        <v>6.1843832020997365</v>
      </c>
      <c r="O100" s="16">
        <v>25.232322381930182</v>
      </c>
      <c r="P100" s="16">
        <v>25.495097051806599</v>
      </c>
      <c r="Q100" s="16">
        <v>0.98296918321370563</v>
      </c>
      <c r="R100" s="16">
        <v>3.8555224214926129</v>
      </c>
      <c r="S100" s="16">
        <v>18.248240963640011</v>
      </c>
      <c r="T100" s="20" t="s">
        <v>122</v>
      </c>
      <c r="U100" s="10">
        <v>4</v>
      </c>
      <c r="V100" s="20" t="s">
        <v>144</v>
      </c>
      <c r="W100" s="10">
        <v>4</v>
      </c>
      <c r="X100" s="20" t="s">
        <v>142</v>
      </c>
      <c r="Y100" s="10">
        <v>5</v>
      </c>
      <c r="Z100" s="20" t="s">
        <v>121</v>
      </c>
      <c r="AA100" s="15">
        <v>5</v>
      </c>
      <c r="AB100" s="11">
        <v>50.155376456029842</v>
      </c>
      <c r="AC100" s="10">
        <v>45.415118374863852</v>
      </c>
      <c r="AD100" s="19">
        <v>4.4295051691063065</v>
      </c>
      <c r="AE100" s="12">
        <v>2523.232238193018</v>
      </c>
      <c r="AF100" s="10">
        <v>2894.4845535705772</v>
      </c>
      <c r="AG100" s="10">
        <v>1699.6731367871066</v>
      </c>
      <c r="AH100" s="10">
        <v>248.17078823739993</v>
      </c>
      <c r="AI100" s="10">
        <v>2.5936822320770312</v>
      </c>
      <c r="AJ100" s="10"/>
      <c r="AK100" s="10"/>
      <c r="AL100" s="10"/>
      <c r="AM100" s="10"/>
      <c r="AN100" s="10">
        <v>16.821548254620122</v>
      </c>
      <c r="AO100" s="10">
        <v>5.8402412038322007</v>
      </c>
      <c r="AP100" s="10">
        <v>12.897711957509745</v>
      </c>
      <c r="AQ100" s="10">
        <v>114.66</v>
      </c>
      <c r="AR100" s="10"/>
      <c r="AS100" s="10"/>
      <c r="AT100" s="10">
        <v>21.722635094550867</v>
      </c>
      <c r="AU100" s="10">
        <v>1</v>
      </c>
      <c r="AV100" s="16"/>
      <c r="AW100" s="19">
        <v>434.17268303558654</v>
      </c>
      <c r="AX100" s="1" t="s">
        <v>120</v>
      </c>
      <c r="AY100" s="23">
        <v>14.5716535433071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50.155376456029842</v>
      </c>
      <c r="BG100" s="24">
        <v>45.415118374863852</v>
      </c>
      <c r="BH100" s="24">
        <v>4.4295051691063065</v>
      </c>
      <c r="BI100" s="21"/>
      <c r="BJ100" s="25">
        <f t="shared" ca="1" si="11"/>
        <v>0.81495859008159333</v>
      </c>
      <c r="BK100" s="24">
        <f t="shared" ca="1" si="12"/>
        <v>58.823910101643449</v>
      </c>
      <c r="BL100" s="23">
        <f t="shared" si="13"/>
        <v>3.9773101514588642</v>
      </c>
      <c r="BM100" s="23">
        <f t="shared" ca="1" si="14"/>
        <v>2.4904663767467561</v>
      </c>
      <c r="BN100" s="22">
        <f t="shared" si="15"/>
        <v>2.7613814671859327</v>
      </c>
      <c r="BO100" s="21"/>
      <c r="BP100" s="2"/>
    </row>
    <row r="101" spans="1:68" x14ac:dyDescent="0.2">
      <c r="A101">
        <v>4.4000000000000004</v>
      </c>
      <c r="B101">
        <v>0.18</v>
      </c>
      <c r="C101">
        <v>0.24443000000000001</v>
      </c>
      <c r="D101">
        <v>3.2849999999999997E-2</v>
      </c>
      <c r="E101">
        <v>-3.3E-4</v>
      </c>
      <c r="F101">
        <v>1.9938</v>
      </c>
      <c r="G101">
        <v>1.9214500000000001</v>
      </c>
      <c r="H101" s="21"/>
      <c r="I101" s="17">
        <f t="shared" si="9"/>
        <v>14.435695538057743</v>
      </c>
      <c r="J101" s="16">
        <f t="shared" si="10"/>
        <v>-14.735695538057744</v>
      </c>
      <c r="K101" s="10">
        <v>125</v>
      </c>
      <c r="L101" s="16">
        <v>1581.8569553805769</v>
      </c>
      <c r="M101" s="16">
        <v>691.30577427821618</v>
      </c>
      <c r="N101" s="16">
        <v>6.2554680664916891</v>
      </c>
      <c r="O101" s="16">
        <v>27.044852156057498</v>
      </c>
      <c r="P101" s="16">
        <v>27.32307056660817</v>
      </c>
      <c r="Q101" s="16">
        <v>1.0244950804212289</v>
      </c>
      <c r="R101" s="16">
        <v>3.7495605697892382</v>
      </c>
      <c r="S101" s="16">
        <v>19.32072295490773</v>
      </c>
      <c r="T101" s="20" t="s">
        <v>122</v>
      </c>
      <c r="U101" s="10">
        <v>5</v>
      </c>
      <c r="V101" s="20" t="s">
        <v>144</v>
      </c>
      <c r="W101" s="10">
        <v>4</v>
      </c>
      <c r="X101" s="20" t="s">
        <v>142</v>
      </c>
      <c r="Y101" s="10">
        <v>5</v>
      </c>
      <c r="Z101" s="20" t="s">
        <v>121</v>
      </c>
      <c r="AA101" s="15">
        <v>5</v>
      </c>
      <c r="AB101" s="11">
        <v>45.459170941010882</v>
      </c>
      <c r="AC101" s="10">
        <v>49.214327334057792</v>
      </c>
      <c r="AD101" s="19">
        <v>5.3265017249313269</v>
      </c>
      <c r="AE101" s="12">
        <v>2704.48521560575</v>
      </c>
      <c r="AF101" s="10">
        <v>3108.3340700564186</v>
      </c>
      <c r="AG101" s="10">
        <v>1821.5380377738779</v>
      </c>
      <c r="AH101" s="10">
        <v>268.77095770455855</v>
      </c>
      <c r="AI101" s="10">
        <v>2.6669791869936632</v>
      </c>
      <c r="AJ101" s="10"/>
      <c r="AK101" s="10"/>
      <c r="AL101" s="10"/>
      <c r="AM101" s="10"/>
      <c r="AN101" s="10">
        <v>13.522426078028749</v>
      </c>
      <c r="AO101" s="10">
        <v>6.192247318754923</v>
      </c>
      <c r="AP101" s="10">
        <v>13.750766264417145</v>
      </c>
      <c r="AQ101" s="10">
        <v>114.66</v>
      </c>
      <c r="AR101" s="10"/>
      <c r="AS101" s="10"/>
      <c r="AT101" s="10">
        <v>23.040335872770136</v>
      </c>
      <c r="AU101" s="10">
        <v>1</v>
      </c>
      <c r="AV101" s="16"/>
      <c r="AW101" s="19">
        <v>466.25011050846274</v>
      </c>
      <c r="AX101" s="1" t="s">
        <v>120</v>
      </c>
      <c r="AY101" s="23">
        <v>14.735695538057699</v>
      </c>
      <c r="AZ101" s="18">
        <v>0</v>
      </c>
      <c r="BA101" s="18">
        <v>100</v>
      </c>
      <c r="BB101" s="18">
        <v>0</v>
      </c>
      <c r="BC101" s="18">
        <v>0</v>
      </c>
      <c r="BD101" s="18">
        <v>100</v>
      </c>
      <c r="BE101" s="18">
        <v>0</v>
      </c>
      <c r="BF101" s="24">
        <v>45.459170941010882</v>
      </c>
      <c r="BG101" s="24">
        <v>49.214327334057792</v>
      </c>
      <c r="BH101" s="24">
        <v>5.3265017249313269</v>
      </c>
      <c r="BI101" s="21"/>
      <c r="BJ101" s="25">
        <f t="shared" ca="1" si="11"/>
        <v>0.80610765157987774</v>
      </c>
      <c r="BK101" s="24">
        <f t="shared" ca="1" si="12"/>
        <v>61.76911439458182</v>
      </c>
      <c r="BL101" s="23">
        <f t="shared" si="13"/>
        <v>3.8613357224901446</v>
      </c>
      <c r="BM101" s="23">
        <f t="shared" ca="1" si="14"/>
        <v>2.4665987506817117</v>
      </c>
      <c r="BN101" s="22">
        <f t="shared" si="15"/>
        <v>2.7307372058158235</v>
      </c>
      <c r="BO101" s="21"/>
      <c r="BP101" s="2"/>
    </row>
    <row r="102" spans="1:68" x14ac:dyDescent="0.2">
      <c r="A102">
        <v>4.45</v>
      </c>
      <c r="B102">
        <v>2.0699999999999998</v>
      </c>
      <c r="C102">
        <v>0.2344</v>
      </c>
      <c r="D102">
        <v>2.3959999999999999E-2</v>
      </c>
      <c r="E102">
        <v>-3.0999999999999999E-3</v>
      </c>
      <c r="F102">
        <v>1.9987299999999999</v>
      </c>
      <c r="G102">
        <v>1.92245</v>
      </c>
      <c r="H102" s="21"/>
      <c r="I102" s="17">
        <f t="shared" si="9"/>
        <v>14.599737532808399</v>
      </c>
      <c r="J102" s="16">
        <f t="shared" si="10"/>
        <v>-14.8997375328084</v>
      </c>
      <c r="K102" s="10">
        <v>125</v>
      </c>
      <c r="L102" s="16">
        <v>1602.3622047244089</v>
      </c>
      <c r="M102" s="16">
        <v>701.57480314960731</v>
      </c>
      <c r="N102" s="16">
        <v>6.3265529308836399</v>
      </c>
      <c r="O102" s="16">
        <v>24.387005133470225</v>
      </c>
      <c r="P102" s="16">
        <v>24.654555423904267</v>
      </c>
      <c r="Q102" s="16">
        <v>0.9612818567611463</v>
      </c>
      <c r="R102" s="16">
        <v>3.8990030046500785</v>
      </c>
      <c r="S102" s="16">
        <v>18.579881280141748</v>
      </c>
      <c r="T102" s="20" t="s">
        <v>122</v>
      </c>
      <c r="U102" s="10">
        <v>4</v>
      </c>
      <c r="V102" s="20" t="s">
        <v>144</v>
      </c>
      <c r="W102" s="10">
        <v>4</v>
      </c>
      <c r="X102" s="20" t="s">
        <v>142</v>
      </c>
      <c r="Y102" s="10">
        <v>5</v>
      </c>
      <c r="Z102" s="20" t="s">
        <v>123</v>
      </c>
      <c r="AA102" s="15">
        <v>4</v>
      </c>
      <c r="AB102" s="11">
        <v>52.314206916364959</v>
      </c>
      <c r="AC102" s="10">
        <v>43.59147245192915</v>
      </c>
      <c r="AD102" s="19">
        <v>4.0943206317058891</v>
      </c>
      <c r="AE102" s="12">
        <v>2438.7005133470225</v>
      </c>
      <c r="AF102" s="10">
        <v>2793.1849209533812</v>
      </c>
      <c r="AG102" s="10">
        <v>1643.6370282602845</v>
      </c>
      <c r="AH102" s="10">
        <v>252.06846889902397</v>
      </c>
      <c r="AI102" s="10">
        <v>2.5647582184660216</v>
      </c>
      <c r="AJ102" s="10"/>
      <c r="AK102" s="10"/>
      <c r="AL102" s="10"/>
      <c r="AM102" s="10"/>
      <c r="AN102" s="10">
        <v>16.258003422313482</v>
      </c>
      <c r="AO102" s="10">
        <v>5.7030169316121162</v>
      </c>
      <c r="AP102" s="10">
        <v>12.505459197821992</v>
      </c>
      <c r="AQ102" s="10">
        <v>114.66</v>
      </c>
      <c r="AR102" s="10"/>
      <c r="AS102" s="10"/>
      <c r="AT102" s="10">
        <v>20.272864178441239</v>
      </c>
      <c r="AU102" s="10">
        <v>1</v>
      </c>
      <c r="AV102" s="16"/>
      <c r="AW102" s="19">
        <v>418.97773814300717</v>
      </c>
      <c r="AX102" s="1" t="s">
        <v>120</v>
      </c>
      <c r="AY102" s="23">
        <v>14.8997375328084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52.314206916364959</v>
      </c>
      <c r="BG102" s="24">
        <v>43.59147245192915</v>
      </c>
      <c r="BH102" s="24">
        <v>4.0943206317058891</v>
      </c>
      <c r="BI102" s="21"/>
      <c r="BJ102" s="25">
        <f t="shared" ca="1" si="11"/>
        <v>0.82280657508341404</v>
      </c>
      <c r="BK102" s="24">
        <f t="shared" ca="1" si="12"/>
        <v>55.899328261796356</v>
      </c>
      <c r="BL102" s="23">
        <f t="shared" si="13"/>
        <v>4.0299617312130529</v>
      </c>
      <c r="BM102" s="23">
        <f t="shared" ca="1" si="14"/>
        <v>2.5097911298797961</v>
      </c>
      <c r="BN102" s="22">
        <f t="shared" si="15"/>
        <v>2.7755865952542917</v>
      </c>
      <c r="BO102" s="21"/>
      <c r="BP102" s="2"/>
    </row>
    <row r="103" spans="1:68" x14ac:dyDescent="0.2">
      <c r="A103">
        <v>4.5</v>
      </c>
      <c r="B103">
        <v>2.11</v>
      </c>
      <c r="C103">
        <v>0.21598000000000001</v>
      </c>
      <c r="D103">
        <v>1.562E-2</v>
      </c>
      <c r="E103">
        <v>-1.72E-3</v>
      </c>
      <c r="F103">
        <v>1.99665</v>
      </c>
      <c r="G103">
        <v>1.9203300000000001</v>
      </c>
      <c r="H103" s="21"/>
      <c r="I103" s="17">
        <f t="shared" si="9"/>
        <v>14.763779527559054</v>
      </c>
      <c r="J103" s="16">
        <f t="shared" si="10"/>
        <v>-15.063779527559054</v>
      </c>
      <c r="K103" s="10">
        <v>125</v>
      </c>
      <c r="L103" s="16">
        <v>1622.8674540682407</v>
      </c>
      <c r="M103" s="16">
        <v>711.84383202099832</v>
      </c>
      <c r="N103" s="16">
        <v>6.3976377952755898</v>
      </c>
      <c r="O103" s="16">
        <v>19.50589425051335</v>
      </c>
      <c r="P103" s="16">
        <v>19.778759344471201</v>
      </c>
      <c r="Q103" s="16">
        <v>0.90197946246136107</v>
      </c>
      <c r="R103" s="16">
        <v>4.5603439869624243</v>
      </c>
      <c r="S103" s="16">
        <v>18.948964858184006</v>
      </c>
      <c r="T103" s="20" t="s">
        <v>33</v>
      </c>
      <c r="U103" s="10">
        <v>3</v>
      </c>
      <c r="V103" s="20" t="s">
        <v>144</v>
      </c>
      <c r="W103" s="10">
        <v>4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76.190415940158417</v>
      </c>
      <c r="AC103" s="10">
        <v>21.680584258511274</v>
      </c>
      <c r="AD103" s="19">
        <v>2.1289998013303109</v>
      </c>
      <c r="AE103" s="12">
        <v>1950.589425051335</v>
      </c>
      <c r="AF103" s="10">
        <v>2218.3556616469127</v>
      </c>
      <c r="AG103" s="10">
        <v>1318.58395629808</v>
      </c>
      <c r="AH103" s="10">
        <v>258.19872815125888</v>
      </c>
      <c r="AI103" s="10">
        <v>2.1928170393700603</v>
      </c>
      <c r="AJ103" s="10"/>
      <c r="AK103" s="10"/>
      <c r="AL103" s="10"/>
      <c r="AM103" s="10"/>
      <c r="AN103" s="10">
        <v>19.50589425051335</v>
      </c>
      <c r="AO103" s="10">
        <v>4.8297529704340878</v>
      </c>
      <c r="AP103" s="10">
        <v>10.23008769408656</v>
      </c>
      <c r="AQ103" s="10">
        <v>111.47500000000001</v>
      </c>
      <c r="AR103" s="10"/>
      <c r="AS103" s="10"/>
      <c r="AT103" s="10">
        <v>15.671822381206352</v>
      </c>
      <c r="AU103" s="10">
        <v>1</v>
      </c>
      <c r="AV103" s="16"/>
      <c r="AW103" s="19">
        <v>332.75334924703691</v>
      </c>
      <c r="AX103" s="1" t="s">
        <v>120</v>
      </c>
      <c r="AY103" s="23">
        <v>15.063779527559101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76.190415940158417</v>
      </c>
      <c r="BG103" s="24">
        <v>21.680584258511274</v>
      </c>
      <c r="BH103" s="24">
        <v>2.1289998013303109</v>
      </c>
      <c r="BI103" s="21"/>
      <c r="BJ103" s="25">
        <f t="shared" ca="1" si="11"/>
        <v>0.8651237768256631</v>
      </c>
      <c r="BK103" s="24">
        <f t="shared" ca="1" si="12"/>
        <v>45.996695298056409</v>
      </c>
      <c r="BL103" s="23">
        <f t="shared" si="13"/>
        <v>4.7554382766126579</v>
      </c>
      <c r="BM103" s="23">
        <f t="shared" ca="1" si="14"/>
        <v>2.6202230845075718</v>
      </c>
      <c r="BN103" s="22">
        <f t="shared" si="15"/>
        <v>2.8925253313479096</v>
      </c>
      <c r="BO103" s="21"/>
      <c r="BP103" s="2"/>
    </row>
    <row r="104" spans="1:68" x14ac:dyDescent="0.2">
      <c r="A104">
        <v>4.55</v>
      </c>
      <c r="B104">
        <v>2.11</v>
      </c>
      <c r="C104">
        <v>0.21695999999999999</v>
      </c>
      <c r="D104">
        <v>1.0330000000000001E-2</v>
      </c>
      <c r="E104">
        <v>2.7200000000000002E-3</v>
      </c>
      <c r="F104">
        <v>1.99458</v>
      </c>
      <c r="G104">
        <v>1.9177500000000001</v>
      </c>
      <c r="H104" s="21"/>
      <c r="I104" s="17">
        <f t="shared" si="9"/>
        <v>14.92782152230971</v>
      </c>
      <c r="J104" s="16">
        <f t="shared" si="10"/>
        <v>-15.227821522309711</v>
      </c>
      <c r="K104" s="10">
        <v>125</v>
      </c>
      <c r="L104" s="16">
        <v>1643.3727034120727</v>
      </c>
      <c r="M104" s="16">
        <v>722.11286089238945</v>
      </c>
      <c r="N104" s="16">
        <v>6.4687226596675407</v>
      </c>
      <c r="O104" s="16">
        <v>19.765584188911699</v>
      </c>
      <c r="P104" s="16">
        <v>20.055549085511366</v>
      </c>
      <c r="Q104" s="16">
        <v>0.86436439461413506</v>
      </c>
      <c r="R104" s="16">
        <v>4.3098515574354117</v>
      </c>
      <c r="S104" s="16">
        <v>20.136451152754745</v>
      </c>
      <c r="T104" s="20" t="s">
        <v>33</v>
      </c>
      <c r="U104" s="10">
        <v>3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69.410037835192185</v>
      </c>
      <c r="AC104" s="10">
        <v>28.064210606206302</v>
      </c>
      <c r="AD104" s="19">
        <v>2.5257515586015158</v>
      </c>
      <c r="AE104" s="12">
        <v>1976.55841889117</v>
      </c>
      <c r="AF104" s="10">
        <v>2249.7129694549421</v>
      </c>
      <c r="AG104" s="10">
        <v>1337.0366057007577</v>
      </c>
      <c r="AH104" s="10">
        <v>281.16470042922248</v>
      </c>
      <c r="AI104" s="10">
        <v>2.3202655281126492</v>
      </c>
      <c r="AJ104" s="10"/>
      <c r="AK104" s="10"/>
      <c r="AL104" s="10"/>
      <c r="AM104" s="10"/>
      <c r="AN104" s="10">
        <v>19.765584188911699</v>
      </c>
      <c r="AO104" s="10">
        <v>4.8578358592519759</v>
      </c>
      <c r="AP104" s="10">
        <v>10.359256239905305</v>
      </c>
      <c r="AQ104" s="10">
        <v>111.47500000000001</v>
      </c>
      <c r="AR104" s="10"/>
      <c r="AS104" s="10"/>
      <c r="AT104" s="10">
        <v>15.663696530291771</v>
      </c>
      <c r="AU104" s="10">
        <v>1</v>
      </c>
      <c r="AV104" s="16"/>
      <c r="AW104" s="19">
        <v>337.45694541824133</v>
      </c>
      <c r="AX104" s="1" t="s">
        <v>120</v>
      </c>
      <c r="AY104" s="23">
        <v>15.2278215223097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69.410037835192185</v>
      </c>
      <c r="BG104" s="24">
        <v>28.064210606206302</v>
      </c>
      <c r="BH104" s="24">
        <v>2.5257515586015158</v>
      </c>
      <c r="BI104" s="21"/>
      <c r="BJ104" s="25">
        <f t="shared" ca="1" si="11"/>
        <v>0.85916946593196841</v>
      </c>
      <c r="BK104" s="24">
        <f t="shared" ca="1" si="12"/>
        <v>45.774188358007741</v>
      </c>
      <c r="BL104" s="23">
        <f t="shared" si="13"/>
        <v>4.4939719419694777</v>
      </c>
      <c r="BM104" s="23">
        <f t="shared" ca="1" si="14"/>
        <v>2.6039581555764406</v>
      </c>
      <c r="BN104" s="22">
        <f t="shared" si="15"/>
        <v>2.8720362518189644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0.22481000000000001</v>
      </c>
      <c r="D105">
        <v>1.77E-2</v>
      </c>
      <c r="E105">
        <v>2.8800000000000002E-3</v>
      </c>
      <c r="F105">
        <v>1.99475</v>
      </c>
      <c r="G105">
        <v>1.9171499999999999</v>
      </c>
      <c r="H105" s="21"/>
      <c r="I105" s="17">
        <f t="shared" si="9"/>
        <v>15.091863517060366</v>
      </c>
      <c r="J105" s="16">
        <f t="shared" si="10"/>
        <v>-15.391863517060367</v>
      </c>
      <c r="K105" s="10">
        <v>125</v>
      </c>
      <c r="L105" s="16">
        <v>1663.8779527559047</v>
      </c>
      <c r="M105" s="16">
        <v>732.38188976378058</v>
      </c>
      <c r="N105" s="16">
        <v>6.5398075240594924</v>
      </c>
      <c r="O105" s="16">
        <v>21.845753593429162</v>
      </c>
      <c r="P105" s="16">
        <v>22.136334699133041</v>
      </c>
      <c r="Q105" s="16">
        <v>0.91676950804212287</v>
      </c>
      <c r="R105" s="16">
        <v>4.1414693105359834</v>
      </c>
      <c r="S105" s="16">
        <v>20.179243451658195</v>
      </c>
      <c r="T105" s="20" t="s">
        <v>122</v>
      </c>
      <c r="U105" s="10">
        <v>4</v>
      </c>
      <c r="V105" s="20" t="s">
        <v>144</v>
      </c>
      <c r="W105" s="10">
        <v>4</v>
      </c>
      <c r="X105" s="20" t="s">
        <v>142</v>
      </c>
      <c r="Y105" s="10">
        <v>5</v>
      </c>
      <c r="Z105" s="20" t="s">
        <v>123</v>
      </c>
      <c r="AA105" s="15">
        <v>4</v>
      </c>
      <c r="AB105" s="11">
        <v>62.049915879648474</v>
      </c>
      <c r="AC105" s="10">
        <v>34.921703276212142</v>
      </c>
      <c r="AD105" s="19">
        <v>3.0283808441393845</v>
      </c>
      <c r="AE105" s="12">
        <v>2184.5753593429163</v>
      </c>
      <c r="AF105" s="10">
        <v>2493.3050858019728</v>
      </c>
      <c r="AG105" s="10">
        <v>1475.7556466088695</v>
      </c>
      <c r="AH105" s="10">
        <v>280.58268193917331</v>
      </c>
      <c r="AI105" s="10">
        <v>2.4146019806448384</v>
      </c>
      <c r="AJ105" s="10"/>
      <c r="AK105" s="10"/>
      <c r="AL105" s="10"/>
      <c r="AM105" s="10"/>
      <c r="AN105" s="10">
        <v>14.563835728952775</v>
      </c>
      <c r="AO105" s="10">
        <v>5.2693091993497561</v>
      </c>
      <c r="AP105" s="10">
        <v>11.330289526262085</v>
      </c>
      <c r="AQ105" s="10">
        <v>114.66</v>
      </c>
      <c r="AR105" s="10"/>
      <c r="AS105" s="10"/>
      <c r="AT105" s="10">
        <v>17.188734938847105</v>
      </c>
      <c r="AU105" s="10">
        <v>1</v>
      </c>
      <c r="AV105" s="16"/>
      <c r="AW105" s="19">
        <v>373.99576287029589</v>
      </c>
      <c r="AX105" s="1" t="s">
        <v>120</v>
      </c>
      <c r="AY105" s="23">
        <v>15.391863517060401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62.049915879648474</v>
      </c>
      <c r="BG105" s="24">
        <v>34.921703276212142</v>
      </c>
      <c r="BH105" s="24">
        <v>3.0283808441393845</v>
      </c>
      <c r="BI105" s="21"/>
      <c r="BJ105" s="25">
        <f t="shared" ca="1" si="11"/>
        <v>0.84556109470229601</v>
      </c>
      <c r="BK105" s="24">
        <f t="shared" ca="1" si="12"/>
        <v>49.37110969983668</v>
      </c>
      <c r="BL105" s="23">
        <f t="shared" si="13"/>
        <v>4.3031941387707473</v>
      </c>
      <c r="BM105" s="23">
        <f t="shared" ca="1" si="14"/>
        <v>2.5676038294380192</v>
      </c>
      <c r="BN105" s="22">
        <f t="shared" si="15"/>
        <v>2.8281614451868564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0.22059000000000001</v>
      </c>
      <c r="D106">
        <v>1.499E-2</v>
      </c>
      <c r="E106">
        <v>3.82E-3</v>
      </c>
      <c r="F106">
        <v>1.9963</v>
      </c>
      <c r="G106">
        <v>1.9172800000000001</v>
      </c>
      <c r="H106" s="21"/>
      <c r="I106" s="17">
        <f t="shared" si="9"/>
        <v>15.255905511811024</v>
      </c>
      <c r="J106" s="16">
        <f t="shared" si="10"/>
        <v>-15.555905511811025</v>
      </c>
      <c r="K106" s="10">
        <v>125</v>
      </c>
      <c r="L106" s="16">
        <v>1684.383202099737</v>
      </c>
      <c r="M106" s="16">
        <v>742.65091863517182</v>
      </c>
      <c r="N106" s="16">
        <v>6.6108923884514432</v>
      </c>
      <c r="O106" s="16">
        <v>20.727496919917865</v>
      </c>
      <c r="P106" s="16">
        <v>21.021698254108976</v>
      </c>
      <c r="Q106" s="16">
        <v>0.89749978519411111</v>
      </c>
      <c r="R106" s="16">
        <v>4.269397145488389</v>
      </c>
      <c r="S106" s="16">
        <v>20.430648207715965</v>
      </c>
      <c r="T106" s="20" t="s">
        <v>122</v>
      </c>
      <c r="U106" s="10">
        <v>4</v>
      </c>
      <c r="V106" s="20" t="s">
        <v>144</v>
      </c>
      <c r="W106" s="10">
        <v>4</v>
      </c>
      <c r="X106" s="20" t="s">
        <v>142</v>
      </c>
      <c r="Y106" s="10">
        <v>5</v>
      </c>
      <c r="Z106" s="20" t="s">
        <v>123</v>
      </c>
      <c r="AA106" s="15">
        <v>4</v>
      </c>
      <c r="AB106" s="11">
        <v>66.984222329152104</v>
      </c>
      <c r="AC106" s="10">
        <v>30.340517459435148</v>
      </c>
      <c r="AD106" s="19">
        <v>2.6752602114127457</v>
      </c>
      <c r="AE106" s="12">
        <v>2072.7496919917862</v>
      </c>
      <c r="AF106" s="10">
        <v>2360.9651952495042</v>
      </c>
      <c r="AG106" s="10">
        <v>1401.4465502739317</v>
      </c>
      <c r="AH106" s="10">
        <v>284.29211971058447</v>
      </c>
      <c r="AI106" s="10">
        <v>2.3422510624403556</v>
      </c>
      <c r="AJ106" s="10"/>
      <c r="AK106" s="10"/>
      <c r="AL106" s="10"/>
      <c r="AM106" s="10"/>
      <c r="AN106" s="10">
        <v>13.818331279945243</v>
      </c>
      <c r="AO106" s="10">
        <v>5.0715575633292129</v>
      </c>
      <c r="AP106" s="10">
        <v>10.810125851917523</v>
      </c>
      <c r="AQ106" s="10">
        <v>114.66</v>
      </c>
      <c r="AR106" s="10"/>
      <c r="AS106" s="10"/>
      <c r="AT106" s="10">
        <v>15.993183954603792</v>
      </c>
      <c r="AU106" s="10">
        <v>1</v>
      </c>
      <c r="AV106" s="16"/>
      <c r="AW106" s="19">
        <v>354.14477928742565</v>
      </c>
      <c r="AX106" s="1" t="s">
        <v>120</v>
      </c>
      <c r="AY106" s="23">
        <v>15.555905511811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66.984222329152104</v>
      </c>
      <c r="BG106" s="24">
        <v>30.340517459435148</v>
      </c>
      <c r="BH106" s="24">
        <v>2.6752602114127457</v>
      </c>
      <c r="BI106" s="21"/>
      <c r="BJ106" s="25">
        <f t="shared" ca="1" si="11"/>
        <v>0.85604915435970219</v>
      </c>
      <c r="BK106" s="24">
        <f t="shared" ca="1" si="12"/>
        <v>46.728177820294746</v>
      </c>
      <c r="BL106" s="23">
        <f t="shared" si="13"/>
        <v>4.4475804122696676</v>
      </c>
      <c r="BM106" s="23">
        <f t="shared" ca="1" si="14"/>
        <v>2.5944947287250004</v>
      </c>
      <c r="BN106" s="22">
        <f t="shared" si="15"/>
        <v>2.8538066789705918</v>
      </c>
      <c r="BO106" s="21"/>
      <c r="BP106" s="2"/>
    </row>
    <row r="107" spans="1:68" x14ac:dyDescent="0.2">
      <c r="A107">
        <v>4.7</v>
      </c>
      <c r="B107">
        <v>2.11</v>
      </c>
      <c r="C107">
        <v>0.22040999999999999</v>
      </c>
      <c r="D107">
        <v>1.21E-2</v>
      </c>
      <c r="E107">
        <v>4.5399999999999998E-3</v>
      </c>
      <c r="F107">
        <v>1.99708</v>
      </c>
      <c r="G107">
        <v>1.917</v>
      </c>
      <c r="H107" s="21"/>
      <c r="I107" s="17">
        <f t="shared" si="9"/>
        <v>15.41994750656168</v>
      </c>
      <c r="J107" s="16">
        <f t="shared" si="10"/>
        <v>-15.719947506561681</v>
      </c>
      <c r="K107" s="10">
        <v>125</v>
      </c>
      <c r="L107" s="16">
        <v>1704.888451443569</v>
      </c>
      <c r="M107" s="16">
        <v>752.91994750656295</v>
      </c>
      <c r="N107" s="16">
        <v>6.6819772528433941</v>
      </c>
      <c r="O107" s="16">
        <v>20.679798767967146</v>
      </c>
      <c r="P107" s="16">
        <v>20.976773043127199</v>
      </c>
      <c r="Q107" s="16">
        <v>0.87695015455545655</v>
      </c>
      <c r="R107" s="16">
        <v>4.1805770256106154</v>
      </c>
      <c r="S107" s="16">
        <v>20.623213552781493</v>
      </c>
      <c r="T107" s="20" t="s">
        <v>122</v>
      </c>
      <c r="U107" s="10">
        <v>4</v>
      </c>
      <c r="V107" s="20" t="s">
        <v>144</v>
      </c>
      <c r="W107" s="10">
        <v>4</v>
      </c>
      <c r="X107" s="20" t="s">
        <v>142</v>
      </c>
      <c r="Y107" s="10">
        <v>5</v>
      </c>
      <c r="Z107" s="20" t="s">
        <v>123</v>
      </c>
      <c r="AA107" s="15">
        <v>4</v>
      </c>
      <c r="AB107" s="11">
        <v>64.741530678076487</v>
      </c>
      <c r="AC107" s="10">
        <v>32.432874032150252</v>
      </c>
      <c r="AD107" s="19">
        <v>2.8255952897732608</v>
      </c>
      <c r="AE107" s="12">
        <v>2067.9798767967145</v>
      </c>
      <c r="AF107" s="10">
        <v>2354.4736851725993</v>
      </c>
      <c r="AG107" s="10">
        <v>1398.4515362084799</v>
      </c>
      <c r="AH107" s="10">
        <v>286.79114674158376</v>
      </c>
      <c r="AI107" s="10">
        <v>2.3920142934190762</v>
      </c>
      <c r="AJ107" s="10"/>
      <c r="AK107" s="10"/>
      <c r="AL107" s="10"/>
      <c r="AM107" s="10"/>
      <c r="AN107" s="10">
        <v>13.786532511978097</v>
      </c>
      <c r="AO107" s="10">
        <v>5.0568245109098511</v>
      </c>
      <c r="AP107" s="10">
        <v>10.78916075345936</v>
      </c>
      <c r="AQ107" s="10">
        <v>114.66</v>
      </c>
      <c r="AR107" s="10"/>
      <c r="AS107" s="10"/>
      <c r="AT107" s="10">
        <v>15.715572321153731</v>
      </c>
      <c r="AU107" s="10">
        <v>1</v>
      </c>
      <c r="AV107" s="16"/>
      <c r="AW107" s="19">
        <v>353.17105277588985</v>
      </c>
      <c r="AX107" s="1" t="s">
        <v>120</v>
      </c>
      <c r="AY107" s="23">
        <v>15.7199475065617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64.741530678076487</v>
      </c>
      <c r="BG107" s="24">
        <v>32.432874032150252</v>
      </c>
      <c r="BH107" s="24">
        <v>2.8255952897732608</v>
      </c>
      <c r="BI107" s="21"/>
      <c r="BJ107" s="25">
        <f t="shared" ca="1" si="11"/>
        <v>0.85558627356145156</v>
      </c>
      <c r="BK107" s="24">
        <f t="shared" ca="1" si="12"/>
        <v>46.033718199317448</v>
      </c>
      <c r="BL107" s="23">
        <f t="shared" si="13"/>
        <v>4.3576616269407573</v>
      </c>
      <c r="BM107" s="23">
        <f t="shared" ca="1" si="14"/>
        <v>2.5926430021441167</v>
      </c>
      <c r="BN107" s="22">
        <f t="shared" si="15"/>
        <v>2.848604072959243</v>
      </c>
      <c r="BO107" s="21"/>
      <c r="BP107" s="2"/>
    </row>
    <row r="108" spans="1:68" x14ac:dyDescent="0.2">
      <c r="A108">
        <v>4.75</v>
      </c>
      <c r="B108">
        <v>2.11</v>
      </c>
      <c r="C108">
        <v>0.21734000000000001</v>
      </c>
      <c r="D108">
        <v>-1.1089999999999999E-2</v>
      </c>
      <c r="E108">
        <v>3.5000000000000001E-3</v>
      </c>
      <c r="F108">
        <v>1.9972300000000001</v>
      </c>
      <c r="G108">
        <v>1.91858</v>
      </c>
      <c r="H108" s="21"/>
      <c r="I108" s="17">
        <f t="shared" si="9"/>
        <v>15.583989501312335</v>
      </c>
      <c r="J108" s="16">
        <f t="shared" si="10"/>
        <v>-15.883989501312335</v>
      </c>
      <c r="K108" s="10">
        <v>125</v>
      </c>
      <c r="L108" s="16">
        <v>1725.3937007874008</v>
      </c>
      <c r="M108" s="16">
        <v>763.18897637795396</v>
      </c>
      <c r="N108" s="16">
        <v>6.7530621172353449</v>
      </c>
      <c r="O108" s="16">
        <v>19.866280287474332</v>
      </c>
      <c r="P108" s="16">
        <v>20.159249203457023</v>
      </c>
      <c r="Q108" s="16">
        <v>0.71205536752763665</v>
      </c>
      <c r="R108" s="16">
        <v>3.532152216291514</v>
      </c>
      <c r="S108" s="16">
        <v>20.345063609909065</v>
      </c>
      <c r="T108" s="20" t="s">
        <v>122</v>
      </c>
      <c r="U108" s="10">
        <v>4</v>
      </c>
      <c r="V108" s="20" t="s">
        <v>144</v>
      </c>
      <c r="W108" s="10">
        <v>4</v>
      </c>
      <c r="X108" s="20" t="s">
        <v>142</v>
      </c>
      <c r="Y108" s="10">
        <v>5</v>
      </c>
      <c r="Z108" s="20" t="s">
        <v>123</v>
      </c>
      <c r="AA108" s="15">
        <v>4</v>
      </c>
      <c r="AB108" s="11">
        <v>49.275675284032133</v>
      </c>
      <c r="AC108" s="10">
        <v>46.145205830832381</v>
      </c>
      <c r="AD108" s="19">
        <v>4.5791188851354825</v>
      </c>
      <c r="AE108" s="12">
        <v>1986.6280287474333</v>
      </c>
      <c r="AF108" s="10">
        <v>2257.0882187794123</v>
      </c>
      <c r="AG108" s="10">
        <v>1343.9499468971349</v>
      </c>
      <c r="AH108" s="10">
        <v>279.60688784928794</v>
      </c>
      <c r="AI108" s="10">
        <v>2.8311350665683443</v>
      </c>
      <c r="AJ108" s="10"/>
      <c r="AK108" s="10"/>
      <c r="AL108" s="10"/>
      <c r="AM108" s="10"/>
      <c r="AN108" s="10">
        <v>13.244186858316221</v>
      </c>
      <c r="AO108" s="10">
        <v>4.7827445856986364</v>
      </c>
      <c r="AP108" s="10">
        <v>10.407649628279945</v>
      </c>
      <c r="AQ108" s="10">
        <v>114.66</v>
      </c>
      <c r="AR108" s="10"/>
      <c r="AS108" s="10"/>
      <c r="AT108" s="10">
        <v>14.818546906914934</v>
      </c>
      <c r="AU108" s="10">
        <v>1</v>
      </c>
      <c r="AV108" s="16"/>
      <c r="AW108" s="19">
        <v>338.56323281691181</v>
      </c>
      <c r="AX108" s="1" t="s">
        <v>120</v>
      </c>
      <c r="AY108" s="23">
        <v>15.8839895013123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49.275675284032133</v>
      </c>
      <c r="BG108" s="24">
        <v>46.145205830832381</v>
      </c>
      <c r="BH108" s="24">
        <v>4.5791188851354825</v>
      </c>
      <c r="BI108" s="21"/>
      <c r="BJ108" s="25">
        <f t="shared" ca="1" si="11"/>
        <v>0.84401260360690522</v>
      </c>
      <c r="BK108" s="24">
        <f t="shared" ca="1" si="12"/>
        <v>43.118677574883478</v>
      </c>
      <c r="BL108" s="23">
        <f t="shared" si="13"/>
        <v>3.6900652225297543</v>
      </c>
      <c r="BM108" s="23">
        <f t="shared" ca="1" si="14"/>
        <v>2.5616290992999886</v>
      </c>
      <c r="BN108" s="22">
        <f t="shared" si="15"/>
        <v>2.8152630555083986</v>
      </c>
      <c r="BO108" s="21"/>
      <c r="BP108" s="2"/>
    </row>
    <row r="109" spans="1:68" x14ac:dyDescent="0.2">
      <c r="A109">
        <v>4.8</v>
      </c>
      <c r="B109">
        <v>2.11</v>
      </c>
      <c r="C109">
        <v>0.20818999999999999</v>
      </c>
      <c r="D109">
        <v>-3.6089999999999997E-2</v>
      </c>
      <c r="E109">
        <v>5.9100000000000003E-3</v>
      </c>
      <c r="F109">
        <v>1.99298</v>
      </c>
      <c r="G109">
        <v>1.9156</v>
      </c>
      <c r="H109" s="21"/>
      <c r="I109" s="17">
        <f t="shared" si="9"/>
        <v>15.748031496062991</v>
      </c>
      <c r="J109" s="16">
        <f t="shared" si="10"/>
        <v>-16.04803149606299</v>
      </c>
      <c r="K109" s="10">
        <v>125</v>
      </c>
      <c r="L109" s="16">
        <v>1745.8989501312328</v>
      </c>
      <c r="M109" s="16">
        <v>773.45800524934509</v>
      </c>
      <c r="N109" s="16">
        <v>6.8241469816272957</v>
      </c>
      <c r="O109" s="16">
        <v>17.44162422997946</v>
      </c>
      <c r="P109" s="16">
        <v>17.743874795594309</v>
      </c>
      <c r="Q109" s="16">
        <v>0.53429039660501898</v>
      </c>
      <c r="R109" s="16">
        <v>3.0111258265735725</v>
      </c>
      <c r="S109" s="16">
        <v>20.989622612142284</v>
      </c>
      <c r="T109" s="20" t="s">
        <v>122</v>
      </c>
      <c r="U109" s="10">
        <v>5</v>
      </c>
      <c r="V109" s="20" t="s">
        <v>144</v>
      </c>
      <c r="W109" s="10">
        <v>4</v>
      </c>
      <c r="X109" s="20" t="s">
        <v>142</v>
      </c>
      <c r="Y109" s="10">
        <v>5</v>
      </c>
      <c r="Z109" s="20" t="s">
        <v>121</v>
      </c>
      <c r="AA109" s="15">
        <v>5</v>
      </c>
      <c r="AB109" s="11">
        <v>40.655281197155034</v>
      </c>
      <c r="AC109" s="10">
        <v>52.811539319647864</v>
      </c>
      <c r="AD109" s="19">
        <v>6.5331794831971024</v>
      </c>
      <c r="AE109" s="12">
        <v>1744.1624229979461</v>
      </c>
      <c r="AF109" s="10">
        <v>1971.7203325988671</v>
      </c>
      <c r="AG109" s="10">
        <v>1182.924986372954</v>
      </c>
      <c r="AH109" s="10">
        <v>291.40407011345121</v>
      </c>
      <c r="AI109" s="10">
        <v>3.3210169803429381</v>
      </c>
      <c r="AJ109" s="10"/>
      <c r="AK109" s="10"/>
      <c r="AL109" s="10"/>
      <c r="AM109" s="10"/>
      <c r="AN109" s="10">
        <v>8.7208121149897302</v>
      </c>
      <c r="AO109" s="10">
        <v>4.2061043099984534</v>
      </c>
      <c r="AP109" s="10">
        <v>9.2804749046106778</v>
      </c>
      <c r="AQ109" s="10">
        <v>114.66</v>
      </c>
      <c r="AR109" s="10"/>
      <c r="AS109" s="10"/>
      <c r="AT109" s="10">
        <v>12.676228436998606</v>
      </c>
      <c r="AU109" s="10">
        <v>1</v>
      </c>
      <c r="AV109" s="16"/>
      <c r="AW109" s="19">
        <v>295.75804988983003</v>
      </c>
      <c r="AX109" s="1" t="s">
        <v>120</v>
      </c>
      <c r="AY109" s="23">
        <v>16.048031496063</v>
      </c>
      <c r="AZ109" s="18">
        <v>0</v>
      </c>
      <c r="BA109" s="18">
        <v>100</v>
      </c>
      <c r="BB109" s="18">
        <v>0</v>
      </c>
      <c r="BC109" s="18">
        <v>0</v>
      </c>
      <c r="BD109" s="18">
        <v>100</v>
      </c>
      <c r="BE109" s="18">
        <v>0</v>
      </c>
      <c r="BF109" s="24">
        <v>40.655281197155034</v>
      </c>
      <c r="BG109" s="24">
        <v>52.811539319647864</v>
      </c>
      <c r="BH109" s="24">
        <v>6.5331794831971024</v>
      </c>
      <c r="BI109" s="21"/>
      <c r="BJ109" s="25">
        <f t="shared" ca="1" si="11"/>
        <v>0.84444285237801475</v>
      </c>
      <c r="BK109" s="24">
        <f t="shared" ca="1" si="12"/>
        <v>37.291840800586748</v>
      </c>
      <c r="BL109" s="23">
        <f t="shared" si="13"/>
        <v>3.166930008011414</v>
      </c>
      <c r="BM109" s="23">
        <f t="shared" ca="1" si="14"/>
        <v>2.5621215448171624</v>
      </c>
      <c r="BN109" s="22">
        <f t="shared" si="15"/>
        <v>2.8162656479747179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0.20185</v>
      </c>
      <c r="D110">
        <v>-5.62E-2</v>
      </c>
      <c r="E110">
        <v>7.8700000000000003E-3</v>
      </c>
      <c r="F110">
        <v>1.98963</v>
      </c>
      <c r="G110">
        <v>1.9144300000000001</v>
      </c>
      <c r="H110" s="21"/>
      <c r="I110" s="17">
        <f t="shared" si="9"/>
        <v>15.912073490813647</v>
      </c>
      <c r="J110" s="16">
        <f t="shared" si="10"/>
        <v>-16.212073490813648</v>
      </c>
      <c r="K110" s="10">
        <v>125</v>
      </c>
      <c r="L110" s="16">
        <v>1766.4041994750648</v>
      </c>
      <c r="M110" s="16">
        <v>783.72703412073622</v>
      </c>
      <c r="N110" s="16">
        <v>6.8952318460192465</v>
      </c>
      <c r="O110" s="16">
        <v>15.761589322381928</v>
      </c>
      <c r="P110" s="16">
        <v>16.071388449523347</v>
      </c>
      <c r="Q110" s="16">
        <v>0.39129625399486556</v>
      </c>
      <c r="R110" s="16">
        <v>2.4347383253403398</v>
      </c>
      <c r="S110" s="16">
        <v>21.513828273709546</v>
      </c>
      <c r="T110" s="20" t="s">
        <v>122</v>
      </c>
      <c r="U110" s="10">
        <v>5</v>
      </c>
      <c r="V110" s="20" t="s">
        <v>144</v>
      </c>
      <c r="W110" s="10">
        <v>4</v>
      </c>
      <c r="X110" s="20" t="s">
        <v>142</v>
      </c>
      <c r="Y110" s="10">
        <v>5</v>
      </c>
      <c r="Z110" s="20" t="s">
        <v>121</v>
      </c>
      <c r="AA110" s="15">
        <v>5</v>
      </c>
      <c r="AB110" s="11">
        <v>31.035777443376901</v>
      </c>
      <c r="AC110" s="10">
        <v>58.809842646316767</v>
      </c>
      <c r="AD110" s="19">
        <v>10.154379910306336</v>
      </c>
      <c r="AE110" s="12">
        <v>1576.1589322381928</v>
      </c>
      <c r="AF110" s="10">
        <v>1773.7510419232347</v>
      </c>
      <c r="AG110" s="10">
        <v>1071.4258966348898</v>
      </c>
      <c r="AH110" s="10">
        <v>300.72541222677182</v>
      </c>
      <c r="AI110" s="10">
        <v>4.107217558421663</v>
      </c>
      <c r="AJ110" s="10"/>
      <c r="AK110" s="10"/>
      <c r="AL110" s="10"/>
      <c r="AM110" s="10"/>
      <c r="AN110" s="10">
        <v>7.8807946611909641</v>
      </c>
      <c r="AO110" s="10">
        <v>3.7711260329615643</v>
      </c>
      <c r="AP110" s="10">
        <v>8.4999812764442293</v>
      </c>
      <c r="AQ110" s="10">
        <v>114.66</v>
      </c>
      <c r="AR110" s="10"/>
      <c r="AS110" s="10"/>
      <c r="AT110" s="10">
        <v>11.185235972678557</v>
      </c>
      <c r="AU110" s="10">
        <v>1</v>
      </c>
      <c r="AV110" s="16"/>
      <c r="AW110" s="19">
        <v>266.06265628848524</v>
      </c>
      <c r="AX110" s="1" t="s">
        <v>120</v>
      </c>
      <c r="AY110" s="23">
        <v>16.212073490813601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31.035777443376901</v>
      </c>
      <c r="BG110" s="24">
        <v>58.809842646316767</v>
      </c>
      <c r="BH110" s="24">
        <v>10.154379910306336</v>
      </c>
      <c r="BI110" s="21"/>
      <c r="BJ110" s="25">
        <f t="shared" ca="1" si="11"/>
        <v>0.8376145856002164</v>
      </c>
      <c r="BK110" s="24">
        <f t="shared" ca="1" si="12"/>
        <v>32.975608068450157</v>
      </c>
      <c r="BL110" s="23">
        <f t="shared" si="13"/>
        <v>2.5763198118805253</v>
      </c>
      <c r="BM110" s="23">
        <f t="shared" ca="1" si="14"/>
        <v>2.5435627684211921</v>
      </c>
      <c r="BN110" s="22">
        <f t="shared" si="15"/>
        <v>2.7966704890781537</v>
      </c>
      <c r="BO110" s="21"/>
      <c r="BP110" s="2"/>
    </row>
    <row r="111" spans="1:68" x14ac:dyDescent="0.2">
      <c r="A111">
        <v>4.9000000000000004</v>
      </c>
      <c r="B111">
        <v>2.11</v>
      </c>
      <c r="C111">
        <v>0.20179</v>
      </c>
      <c r="D111">
        <v>-4.5929999999999999E-2</v>
      </c>
      <c r="E111">
        <v>1.108E-2</v>
      </c>
      <c r="F111">
        <v>1.98868</v>
      </c>
      <c r="G111">
        <v>1.91228</v>
      </c>
      <c r="H111" s="21"/>
      <c r="I111" s="17">
        <f t="shared" si="9"/>
        <v>16.076115485564305</v>
      </c>
      <c r="J111" s="16">
        <f t="shared" si="10"/>
        <v>-16.376115485564306</v>
      </c>
      <c r="K111" s="10">
        <v>125</v>
      </c>
      <c r="L111" s="16">
        <v>1786.9094488188971</v>
      </c>
      <c r="M111" s="16">
        <v>793.99606299212746</v>
      </c>
      <c r="N111" s="16">
        <v>6.9663167104111983</v>
      </c>
      <c r="O111" s="16">
        <v>15.745689938398357</v>
      </c>
      <c r="P111" s="16">
        <v>16.067851760692982</v>
      </c>
      <c r="Q111" s="16">
        <v>0.46432210404987678</v>
      </c>
      <c r="R111" s="16">
        <v>2.8897584503844791</v>
      </c>
      <c r="S111" s="16">
        <v>22.372348770460018</v>
      </c>
      <c r="T111" s="20" t="s">
        <v>122</v>
      </c>
      <c r="U111" s="10">
        <v>5</v>
      </c>
      <c r="V111" s="20" t="s">
        <v>144</v>
      </c>
      <c r="W111" s="10">
        <v>4</v>
      </c>
      <c r="X111" s="20" t="s">
        <v>142</v>
      </c>
      <c r="Y111" s="10">
        <v>5</v>
      </c>
      <c r="Z111" s="20" t="s">
        <v>123</v>
      </c>
      <c r="AA111" s="15">
        <v>4</v>
      </c>
      <c r="AB111" s="11">
        <v>40.901265248986796</v>
      </c>
      <c r="AC111" s="10">
        <v>52.635561291992389</v>
      </c>
      <c r="AD111" s="19">
        <v>6.4631734590208172</v>
      </c>
      <c r="AE111" s="12">
        <v>1574.5689938398357</v>
      </c>
      <c r="AF111" s="10">
        <v>1772.1287697464957</v>
      </c>
      <c r="AG111" s="10">
        <v>1071.190117379532</v>
      </c>
      <c r="AH111" s="10">
        <v>316.9240880924329</v>
      </c>
      <c r="AI111" s="10">
        <v>3.4604968448727993</v>
      </c>
      <c r="AJ111" s="10"/>
      <c r="AK111" s="10"/>
      <c r="AL111" s="10"/>
      <c r="AM111" s="10"/>
      <c r="AN111" s="10">
        <v>7.8728449691991784</v>
      </c>
      <c r="AO111" s="10">
        <v>3.8611406962685608</v>
      </c>
      <c r="AP111" s="10">
        <v>8.4983308216567242</v>
      </c>
      <c r="AQ111" s="10">
        <v>114.66</v>
      </c>
      <c r="AR111" s="10"/>
      <c r="AS111" s="10"/>
      <c r="AT111" s="10">
        <v>11.02081352411988</v>
      </c>
      <c r="AU111" s="10">
        <v>1</v>
      </c>
      <c r="AV111" s="16"/>
      <c r="AW111" s="19">
        <v>265.81931546197438</v>
      </c>
      <c r="AX111" s="1" t="s">
        <v>120</v>
      </c>
      <c r="AY111" s="23">
        <v>16.376115485564299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40.901265248986796</v>
      </c>
      <c r="BG111" s="24">
        <v>52.635561291992389</v>
      </c>
      <c r="BH111" s="24">
        <v>6.4631734590208172</v>
      </c>
      <c r="BI111" s="21"/>
      <c r="BJ111" s="25">
        <f t="shared" ca="1" si="11"/>
        <v>0.85561933417523184</v>
      </c>
      <c r="BK111" s="24">
        <f t="shared" ca="1" si="12"/>
        <v>33.169750701917899</v>
      </c>
      <c r="BL111" s="23">
        <f t="shared" si="13"/>
        <v>3.0599048050452033</v>
      </c>
      <c r="BM111" s="23">
        <f t="shared" ca="1" si="14"/>
        <v>2.5901825100116107</v>
      </c>
      <c r="BN111" s="22">
        <f t="shared" si="15"/>
        <v>2.8401426044772893</v>
      </c>
      <c r="BO111" s="21"/>
      <c r="BP111" s="2"/>
    </row>
    <row r="112" spans="1:68" x14ac:dyDescent="0.2">
      <c r="A112">
        <v>4.95</v>
      </c>
      <c r="B112">
        <v>2.0699999999999998</v>
      </c>
      <c r="C112">
        <v>0.21004</v>
      </c>
      <c r="D112">
        <v>-1.796E-2</v>
      </c>
      <c r="E112">
        <v>1.302E-2</v>
      </c>
      <c r="F112">
        <v>1.9923299999999999</v>
      </c>
      <c r="G112">
        <v>1.91475</v>
      </c>
      <c r="H112" s="21"/>
      <c r="I112" s="17">
        <f t="shared" si="9"/>
        <v>16.240157480314959</v>
      </c>
      <c r="J112" s="16">
        <f t="shared" si="10"/>
        <v>-16.54015748031496</v>
      </c>
      <c r="K112" s="10">
        <v>125</v>
      </c>
      <c r="L112" s="16">
        <v>1807.4146981627289</v>
      </c>
      <c r="M112" s="16">
        <v>804.26509186351848</v>
      </c>
      <c r="N112" s="16">
        <v>7.0374015748031491</v>
      </c>
      <c r="O112" s="16">
        <v>17.931855236139629</v>
      </c>
      <c r="P112" s="16">
        <v>18.261488593822797</v>
      </c>
      <c r="Q112" s="16">
        <v>0.66320555351810129</v>
      </c>
      <c r="R112" s="16">
        <v>3.6317168236900454</v>
      </c>
      <c r="S112" s="16">
        <v>22.89120539466435</v>
      </c>
      <c r="T112" s="20" t="s">
        <v>122</v>
      </c>
      <c r="U112" s="10">
        <v>4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55.03328555073918</v>
      </c>
      <c r="AC112" s="10">
        <v>41.236263610757717</v>
      </c>
      <c r="AD112" s="19">
        <v>3.7304508385031063</v>
      </c>
      <c r="AE112" s="12">
        <v>1793.1855236139629</v>
      </c>
      <c r="AF112" s="10">
        <v>2028.9975001533073</v>
      </c>
      <c r="AG112" s="10">
        <v>1217.4325729215197</v>
      </c>
      <c r="AH112" s="10">
        <v>326.13539286571614</v>
      </c>
      <c r="AI112" s="10">
        <v>2.7535186484719896</v>
      </c>
      <c r="AJ112" s="10"/>
      <c r="AK112" s="10"/>
      <c r="AL112" s="10"/>
      <c r="AM112" s="10"/>
      <c r="AN112" s="10">
        <v>11.954570157426419</v>
      </c>
      <c r="AO112" s="10">
        <v>4.4462750284633996</v>
      </c>
      <c r="AP112" s="10">
        <v>9.5220280104506383</v>
      </c>
      <c r="AQ112" s="10">
        <v>114.66</v>
      </c>
      <c r="AR112" s="10"/>
      <c r="AS112" s="10"/>
      <c r="AT112" s="10">
        <v>12.531505559196633</v>
      </c>
      <c r="AU112" s="10">
        <v>1</v>
      </c>
      <c r="AV112" s="16"/>
      <c r="AW112" s="19">
        <v>304.34962502299612</v>
      </c>
      <c r="AX112" s="1" t="s">
        <v>120</v>
      </c>
      <c r="AY112" s="23">
        <v>16.540157480314999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55.03328555073918</v>
      </c>
      <c r="BG112" s="24">
        <v>41.236263610757717</v>
      </c>
      <c r="BH112" s="24">
        <v>3.7304508385031063</v>
      </c>
      <c r="BI112" s="21"/>
      <c r="BJ112" s="25">
        <f t="shared" ca="1" si="11"/>
        <v>0.86450527770885643</v>
      </c>
      <c r="BK112" s="24">
        <f t="shared" ca="1" si="12"/>
        <v>37.852127471258576</v>
      </c>
      <c r="BL112" s="23">
        <f t="shared" si="13"/>
        <v>3.8207968182512984</v>
      </c>
      <c r="BM112" s="23">
        <f t="shared" ca="1" si="14"/>
        <v>2.6128683801023143</v>
      </c>
      <c r="BN112" s="22">
        <f t="shared" si="15"/>
        <v>2.8563133015883344</v>
      </c>
      <c r="BO112" s="21"/>
      <c r="BP112" s="2"/>
    </row>
    <row r="113" spans="1:68" x14ac:dyDescent="0.2">
      <c r="A113">
        <v>5</v>
      </c>
      <c r="B113">
        <v>2.11</v>
      </c>
      <c r="C113">
        <v>0.21035999999999999</v>
      </c>
      <c r="D113">
        <v>3.5200000000000001E-3</v>
      </c>
      <c r="E113">
        <v>1.1169999999999999E-2</v>
      </c>
      <c r="F113">
        <v>1.9876499999999999</v>
      </c>
      <c r="G113">
        <v>1.91103</v>
      </c>
      <c r="H113" s="21"/>
      <c r="I113" s="17">
        <f t="shared" si="9"/>
        <v>16.404199475065617</v>
      </c>
      <c r="J113" s="16">
        <f t="shared" si="10"/>
        <v>-16.704199475065618</v>
      </c>
      <c r="K113" s="10">
        <v>125</v>
      </c>
      <c r="L113" s="16">
        <v>1827.9199475065611</v>
      </c>
      <c r="M113" s="16">
        <v>814.53412073490972</v>
      </c>
      <c r="N113" s="16">
        <v>7.1084864391951008</v>
      </c>
      <c r="O113" s="16">
        <v>18.016651950718682</v>
      </c>
      <c r="P113" s="16">
        <v>18.339160390634426</v>
      </c>
      <c r="Q113" s="16">
        <v>0.81594121653481411</v>
      </c>
      <c r="R113" s="16">
        <v>4.4491743305299014</v>
      </c>
      <c r="S113" s="16">
        <v>22.396419438593206</v>
      </c>
      <c r="T113" s="20" t="s">
        <v>33</v>
      </c>
      <c r="U113" s="10">
        <v>3</v>
      </c>
      <c r="V113" s="20" t="s">
        <v>144</v>
      </c>
      <c r="W113" s="10">
        <v>4</v>
      </c>
      <c r="X113" s="20" t="s">
        <v>144</v>
      </c>
      <c r="Y113" s="10">
        <v>4</v>
      </c>
      <c r="Z113" s="20" t="s">
        <v>123</v>
      </c>
      <c r="AA113" s="15">
        <v>4</v>
      </c>
      <c r="AB113" s="11">
        <v>75.875877407187645</v>
      </c>
      <c r="AC113" s="10">
        <v>21.976120564984981</v>
      </c>
      <c r="AD113" s="19">
        <v>2.1480020278273688</v>
      </c>
      <c r="AE113" s="12">
        <v>1801.6651950718683</v>
      </c>
      <c r="AF113" s="10">
        <v>2036.9291674638614</v>
      </c>
      <c r="AG113" s="10">
        <v>1222.6106927089618</v>
      </c>
      <c r="AH113" s="10">
        <v>314.4946217019039</v>
      </c>
      <c r="AI113" s="10">
        <v>2.2476080407505608</v>
      </c>
      <c r="AJ113" s="10"/>
      <c r="AK113" s="10"/>
      <c r="AL113" s="10"/>
      <c r="AM113" s="10"/>
      <c r="AN113" s="10">
        <v>18.016651950718682</v>
      </c>
      <c r="AO113" s="10">
        <v>4.6013529006203528</v>
      </c>
      <c r="AP113" s="10">
        <v>9.5582748489627321</v>
      </c>
      <c r="AQ113" s="10">
        <v>111.47500000000001</v>
      </c>
      <c r="AR113" s="10"/>
      <c r="AS113" s="10"/>
      <c r="AT113" s="10">
        <v>12.414313655179569</v>
      </c>
      <c r="AU113" s="10">
        <v>1</v>
      </c>
      <c r="AV113" s="16"/>
      <c r="AW113" s="19">
        <v>305.53937511957918</v>
      </c>
      <c r="AX113" s="1" t="s">
        <v>120</v>
      </c>
      <c r="AY113" s="23">
        <v>16.7041994750656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75.875877407187645</v>
      </c>
      <c r="BG113" s="24">
        <v>21.976120564984981</v>
      </c>
      <c r="BH113" s="24">
        <v>2.1480020278273688</v>
      </c>
      <c r="BI113" s="21"/>
      <c r="BJ113" s="25">
        <f t="shared" ca="1" si="11"/>
        <v>0.8866071072835402</v>
      </c>
      <c r="BK113" s="24">
        <f t="shared" ca="1" si="12"/>
        <v>38.387698433581981</v>
      </c>
      <c r="BL113" s="23">
        <f t="shared" si="13"/>
        <v>4.6825356209065374</v>
      </c>
      <c r="BM113" s="23">
        <f t="shared" ca="1" si="14"/>
        <v>2.6702416151301818</v>
      </c>
      <c r="BN113" s="22">
        <f t="shared" si="15"/>
        <v>2.9106637611779953</v>
      </c>
      <c r="BO113" s="21"/>
      <c r="BP113" s="2"/>
    </row>
    <row r="114" spans="1:68" x14ac:dyDescent="0.2">
      <c r="A114">
        <v>5.05</v>
      </c>
      <c r="B114">
        <v>2.11</v>
      </c>
      <c r="C114">
        <v>0.20669999999999999</v>
      </c>
      <c r="D114">
        <v>-2.0999999999999999E-3</v>
      </c>
      <c r="E114">
        <v>1.094E-2</v>
      </c>
      <c r="F114">
        <v>1.9945999999999999</v>
      </c>
      <c r="G114">
        <v>1.91635</v>
      </c>
      <c r="H114" s="21"/>
      <c r="I114" s="17">
        <f t="shared" si="9"/>
        <v>16.568241469816272</v>
      </c>
      <c r="J114" s="16">
        <f t="shared" si="10"/>
        <v>-16.868241469816272</v>
      </c>
      <c r="K114" s="10">
        <v>125</v>
      </c>
      <c r="L114" s="16">
        <v>1848.4251968503929</v>
      </c>
      <c r="M114" s="16">
        <v>824.80314960630074</v>
      </c>
      <c r="N114" s="16">
        <v>7.1795713035870499</v>
      </c>
      <c r="O114" s="16">
        <v>17.046789527720737</v>
      </c>
      <c r="P114" s="16">
        <v>17.368412167049179</v>
      </c>
      <c r="Q114" s="16">
        <v>0.77597965107140976</v>
      </c>
      <c r="R114" s="16">
        <v>4.4677639130626732</v>
      </c>
      <c r="S114" s="16">
        <v>22.334905508919498</v>
      </c>
      <c r="T114" s="20" t="s">
        <v>33</v>
      </c>
      <c r="U114" s="10">
        <v>3</v>
      </c>
      <c r="V114" s="20" t="s">
        <v>144</v>
      </c>
      <c r="W114" s="10">
        <v>4</v>
      </c>
      <c r="X114" s="20" t="s">
        <v>144</v>
      </c>
      <c r="Y114" s="10">
        <v>4</v>
      </c>
      <c r="Z114" s="20" t="s">
        <v>123</v>
      </c>
      <c r="AA114" s="15">
        <v>4</v>
      </c>
      <c r="AB114" s="11">
        <v>77.912484880912643</v>
      </c>
      <c r="AC114" s="10">
        <v>20.065663149430364</v>
      </c>
      <c r="AD114" s="19">
        <v>2.0218519696569914</v>
      </c>
      <c r="AE114" s="12">
        <v>1704.6789527720734</v>
      </c>
      <c r="AF114" s="10">
        <v>1921.5173029630191</v>
      </c>
      <c r="AG114" s="10">
        <v>1157.8941444699453</v>
      </c>
      <c r="AH114" s="10">
        <v>311.76687508112462</v>
      </c>
      <c r="AI114" s="10">
        <v>2.2382561376536465</v>
      </c>
      <c r="AJ114" s="10"/>
      <c r="AK114" s="10"/>
      <c r="AL114" s="10"/>
      <c r="AM114" s="10"/>
      <c r="AN114" s="10">
        <v>17.046789527720737</v>
      </c>
      <c r="AO114" s="10">
        <v>4.4051325614547219</v>
      </c>
      <c r="AP114" s="10">
        <v>9.1052590112896166</v>
      </c>
      <c r="AQ114" s="10">
        <v>111.47500000000001</v>
      </c>
      <c r="AR114" s="10"/>
      <c r="AS114" s="10"/>
      <c r="AT114" s="10">
        <v>11.522299879328083</v>
      </c>
      <c r="AU114" s="10">
        <v>1</v>
      </c>
      <c r="AV114" s="16"/>
      <c r="AW114" s="19">
        <v>288.2275954444529</v>
      </c>
      <c r="AX114" s="1" t="s">
        <v>120</v>
      </c>
      <c r="AY114" s="23">
        <v>16.868241469816301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77.912484880912643</v>
      </c>
      <c r="BG114" s="24">
        <v>20.065663149430364</v>
      </c>
      <c r="BH114" s="24">
        <v>2.0218519696569914</v>
      </c>
      <c r="BI114" s="21"/>
      <c r="BJ114" s="25">
        <f t="shared" ca="1" si="11"/>
        <v>0.89492585981652506</v>
      </c>
      <c r="BK114" s="24">
        <f t="shared" ca="1" si="12"/>
        <v>36.108840639336968</v>
      </c>
      <c r="BL114" s="23">
        <f t="shared" si="13"/>
        <v>4.7188654445182099</v>
      </c>
      <c r="BM114" s="23">
        <f t="shared" ca="1" si="14"/>
        <v>2.6914387949304928</v>
      </c>
      <c r="BN114" s="22">
        <f t="shared" si="15"/>
        <v>2.9299699724383408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0.19961000000000001</v>
      </c>
      <c r="D115">
        <v>-3.7799999999999999E-3</v>
      </c>
      <c r="E115">
        <v>3.62E-3</v>
      </c>
      <c r="F115">
        <v>1.98993</v>
      </c>
      <c r="G115">
        <v>1.91368</v>
      </c>
      <c r="H115" s="21"/>
      <c r="I115" s="17">
        <f t="shared" si="9"/>
        <v>16.732283464566926</v>
      </c>
      <c r="J115" s="16">
        <f t="shared" si="10"/>
        <v>-17.032283464566927</v>
      </c>
      <c r="K115" s="10">
        <v>125</v>
      </c>
      <c r="L115" s="16">
        <v>1868.9304461942247</v>
      </c>
      <c r="M115" s="16">
        <v>835.07217847769175</v>
      </c>
      <c r="N115" s="16">
        <v>7.2506561679790007</v>
      </c>
      <c r="O115" s="16">
        <v>15.168012320328547</v>
      </c>
      <c r="P115" s="16">
        <v>15.461443393139394</v>
      </c>
      <c r="Q115" s="16">
        <v>0.76403384502540994</v>
      </c>
      <c r="R115" s="16">
        <v>4.9415428145888995</v>
      </c>
      <c r="S115" s="16">
        <v>20.377157834086653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144</v>
      </c>
      <c r="Y115" s="10">
        <v>4</v>
      </c>
      <c r="Z115" s="20" t="s">
        <v>33</v>
      </c>
      <c r="AA115" s="15">
        <v>3</v>
      </c>
      <c r="AB115" s="11">
        <v>92.882319727786808</v>
      </c>
      <c r="AC115" s="10">
        <v>6.7676802722131981</v>
      </c>
      <c r="AD115" s="19">
        <v>0.35</v>
      </c>
      <c r="AE115" s="12">
        <v>1516.8012320328548</v>
      </c>
      <c r="AF115" s="10">
        <v>1695.9618443063484</v>
      </c>
      <c r="AG115" s="10">
        <v>1030.7628928759596</v>
      </c>
      <c r="AH115" s="10">
        <v>270.0308914170717</v>
      </c>
      <c r="AI115" s="10">
        <v>2.0236594875748186</v>
      </c>
      <c r="AJ115" s="10"/>
      <c r="AK115" s="10"/>
      <c r="AL115" s="10"/>
      <c r="AM115" s="10"/>
      <c r="AN115" s="10">
        <v>15.168012320328547</v>
      </c>
      <c r="AO115" s="10">
        <v>4.0621108574723666</v>
      </c>
      <c r="AP115" s="10">
        <v>8.2153402501317174</v>
      </c>
      <c r="AQ115" s="10">
        <v>111.47500000000001</v>
      </c>
      <c r="AR115" s="10"/>
      <c r="AS115" s="10"/>
      <c r="AT115" s="10">
        <v>9.9743978891137761</v>
      </c>
      <c r="AU115" s="10">
        <v>1</v>
      </c>
      <c r="AV115" s="16"/>
      <c r="AW115" s="19">
        <v>254.39427664595226</v>
      </c>
      <c r="AX115" s="1" t="s">
        <v>120</v>
      </c>
      <c r="AY115" s="23">
        <v>17.032283464566898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92.882319727786808</v>
      </c>
      <c r="BG115" s="24">
        <v>6.7676802722131981</v>
      </c>
      <c r="BH115" s="24">
        <v>0.35</v>
      </c>
      <c r="BI115" s="21"/>
      <c r="BJ115" s="25">
        <f t="shared" ca="1" si="11"/>
        <v>0.92083427991961164</v>
      </c>
      <c r="BK115" s="24">
        <f t="shared" ca="1" si="12"/>
        <v>32.318401841283844</v>
      </c>
      <c r="BL115" s="23">
        <f t="shared" si="13"/>
        <v>5.2594134587536603</v>
      </c>
      <c r="BM115" s="23">
        <f t="shared" ca="1" si="14"/>
        <v>2.7588030812140105</v>
      </c>
      <c r="BN115" s="22">
        <f t="shared" si="15"/>
        <v>2.9967921852706167</v>
      </c>
      <c r="BO115" s="21"/>
      <c r="BP115" s="2"/>
    </row>
    <row r="116" spans="1:68" x14ac:dyDescent="0.2">
      <c r="A116">
        <v>5.15</v>
      </c>
      <c r="B116">
        <v>2.11</v>
      </c>
      <c r="C116">
        <v>0.18694</v>
      </c>
      <c r="D116">
        <v>-2.248E-2</v>
      </c>
      <c r="E116">
        <v>3.4000000000000002E-4</v>
      </c>
      <c r="F116">
        <v>1.9888300000000001</v>
      </c>
      <c r="G116">
        <v>1.91123</v>
      </c>
      <c r="H116" s="21"/>
      <c r="I116" s="17">
        <f t="shared" si="9"/>
        <v>16.896325459317584</v>
      </c>
      <c r="J116" s="16">
        <f t="shared" si="10"/>
        <v>-17.196325459317585</v>
      </c>
      <c r="K116" s="10">
        <v>125</v>
      </c>
      <c r="L116" s="16">
        <v>1889.435695538057</v>
      </c>
      <c r="M116" s="16">
        <v>845.34120734908299</v>
      </c>
      <c r="N116" s="16">
        <v>7.3217410323709533</v>
      </c>
      <c r="O116" s="16">
        <v>11.810592402464065</v>
      </c>
      <c r="P116" s="16">
        <v>12.091391188638614</v>
      </c>
      <c r="Q116" s="16">
        <v>0.63106564677529198</v>
      </c>
      <c r="R116" s="16">
        <v>5.2191318346250988</v>
      </c>
      <c r="S116" s="16">
        <v>19.499915706565929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144</v>
      </c>
      <c r="Y116" s="10">
        <v>4</v>
      </c>
      <c r="Z116" s="20" t="s">
        <v>33</v>
      </c>
      <c r="AA116" s="15">
        <v>3</v>
      </c>
      <c r="AB116" s="11">
        <v>97.81</v>
      </c>
      <c r="AC116" s="10">
        <v>1.8400000000000034</v>
      </c>
      <c r="AD116" s="19">
        <v>0.35</v>
      </c>
      <c r="AE116" s="12">
        <v>1181.0592402464067</v>
      </c>
      <c r="AF116" s="10">
        <v>1298.2789232272075</v>
      </c>
      <c r="AG116" s="10">
        <v>781.85433914789598</v>
      </c>
      <c r="AH116" s="10">
        <v>250.52245044058233</v>
      </c>
      <c r="AI116" s="10">
        <v>1.9160274767648824</v>
      </c>
      <c r="AJ116" s="10"/>
      <c r="AK116" s="10"/>
      <c r="AL116" s="10"/>
      <c r="AM116" s="10"/>
      <c r="AN116" s="10">
        <v>11.810592402464065</v>
      </c>
      <c r="AO116" s="10">
        <v>3.3464014804191988</v>
      </c>
      <c r="AP116" s="10">
        <v>6.2548347131831683</v>
      </c>
      <c r="AQ116" s="10">
        <v>111.47500000000001</v>
      </c>
      <c r="AR116" s="10"/>
      <c r="AS116" s="10"/>
      <c r="AT116" s="10">
        <v>7.4369360701768974</v>
      </c>
      <c r="AU116" s="10">
        <v>1</v>
      </c>
      <c r="AV116" s="16"/>
      <c r="AW116" s="19">
        <v>194.74183848408111</v>
      </c>
      <c r="AX116" s="1" t="s">
        <v>120</v>
      </c>
      <c r="AY116" s="23">
        <v>17.196325459317599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97.81</v>
      </c>
      <c r="BG116" s="24">
        <v>1.8400000000000034</v>
      </c>
      <c r="BH116" s="24">
        <v>0.35</v>
      </c>
      <c r="BI116" s="21"/>
      <c r="BJ116" s="25">
        <f t="shared" ca="1" si="11"/>
        <v>0.95825021342962691</v>
      </c>
      <c r="BK116" s="24">
        <f t="shared" ca="1" si="12"/>
        <v>25.378875815920388</v>
      </c>
      <c r="BL116" s="23">
        <f t="shared" si="13"/>
        <v>5.6614707139705294</v>
      </c>
      <c r="BM116" s="23">
        <f t="shared" ca="1" si="14"/>
        <v>2.8563708147598086</v>
      </c>
      <c r="BN116" s="22">
        <f t="shared" si="15"/>
        <v>3.0945167137013758</v>
      </c>
      <c r="BO116" s="21"/>
      <c r="BP116" s="2"/>
    </row>
    <row r="117" spans="1:68" x14ac:dyDescent="0.2">
      <c r="A117">
        <v>5.2</v>
      </c>
      <c r="B117">
        <v>2.11</v>
      </c>
      <c r="C117">
        <v>0.18992000000000001</v>
      </c>
      <c r="D117">
        <v>-5.3120000000000001E-2</v>
      </c>
      <c r="E117">
        <v>4.7299999999999998E-3</v>
      </c>
      <c r="F117">
        <v>1.9937800000000001</v>
      </c>
      <c r="G117">
        <v>1.9159999999999999</v>
      </c>
      <c r="H117" s="21"/>
      <c r="I117" s="17">
        <f t="shared" si="9"/>
        <v>17.060367454068242</v>
      </c>
      <c r="J117" s="16">
        <f t="shared" si="10"/>
        <v>-17.360367454068243</v>
      </c>
      <c r="K117" s="10">
        <v>125</v>
      </c>
      <c r="L117" s="16">
        <v>1909.9409448818892</v>
      </c>
      <c r="M117" s="16">
        <v>855.61023622047423</v>
      </c>
      <c r="N117" s="16">
        <v>7.392825896762905</v>
      </c>
      <c r="O117" s="16">
        <v>12.600261806981523</v>
      </c>
      <c r="P117" s="16">
        <v>12.897967830452826</v>
      </c>
      <c r="Q117" s="16">
        <v>0.41319689841253204</v>
      </c>
      <c r="R117" s="16">
        <v>3.2035814001408114</v>
      </c>
      <c r="S117" s="16">
        <v>20.674029407729339</v>
      </c>
      <c r="T117" s="20" t="s">
        <v>122</v>
      </c>
      <c r="U117" s="10">
        <v>4</v>
      </c>
      <c r="V117" s="20" t="s">
        <v>144</v>
      </c>
      <c r="W117" s="10">
        <v>4</v>
      </c>
      <c r="X117" s="20" t="s">
        <v>144</v>
      </c>
      <c r="Y117" s="10">
        <v>4</v>
      </c>
      <c r="Z117" s="20" t="s">
        <v>123</v>
      </c>
      <c r="AA117" s="15">
        <v>4</v>
      </c>
      <c r="AB117" s="11">
        <v>54.820300833481312</v>
      </c>
      <c r="AC117" s="10">
        <v>41.42289222826836</v>
      </c>
      <c r="AD117" s="19">
        <v>3.7568069382503255</v>
      </c>
      <c r="AE117" s="12">
        <v>1260.0261806981523</v>
      </c>
      <c r="AF117" s="10">
        <v>1391.9641017145366</v>
      </c>
      <c r="AG117" s="10">
        <v>842.34758728396196</v>
      </c>
      <c r="AH117" s="10">
        <v>273.21332936845238</v>
      </c>
      <c r="AI117" s="10">
        <v>3.1215064488639048</v>
      </c>
      <c r="AJ117" s="10"/>
      <c r="AK117" s="10"/>
      <c r="AL117" s="10"/>
      <c r="AM117" s="10"/>
      <c r="AN117" s="10">
        <v>8.4001745379876827</v>
      </c>
      <c r="AO117" s="10">
        <v>3.2960569258071808</v>
      </c>
      <c r="AP117" s="10">
        <v>6.7387806982716958</v>
      </c>
      <c r="AQ117" s="10">
        <v>114.66</v>
      </c>
      <c r="AR117" s="10"/>
      <c r="AS117" s="10"/>
      <c r="AT117" s="10">
        <v>7.8993957049824202</v>
      </c>
      <c r="AU117" s="10">
        <v>1</v>
      </c>
      <c r="AV117" s="16"/>
      <c r="AW117" s="19">
        <v>208.79461525718051</v>
      </c>
      <c r="AX117" s="1" t="s">
        <v>120</v>
      </c>
      <c r="AY117" s="23">
        <v>17.3603674540682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54.820300833481312</v>
      </c>
      <c r="BG117" s="24">
        <v>41.42289222826836</v>
      </c>
      <c r="BH117" s="24">
        <v>3.7568069382503255</v>
      </c>
      <c r="BI117" s="21"/>
      <c r="BJ117" s="25">
        <f t="shared" ca="1" si="11"/>
        <v>0.90297125738393758</v>
      </c>
      <c r="BK117" s="24">
        <f t="shared" ca="1" si="12"/>
        <v>25.564201064314481</v>
      </c>
      <c r="BL117" s="23">
        <f t="shared" si="13"/>
        <v>3.4597420230972555</v>
      </c>
      <c r="BM117" s="23">
        <f t="shared" ca="1" si="14"/>
        <v>2.7106448749310537</v>
      </c>
      <c r="BN117" s="22">
        <f t="shared" si="15"/>
        <v>2.9436399680568162</v>
      </c>
      <c r="BO117" s="21"/>
      <c r="BP117" s="2"/>
    </row>
    <row r="118" spans="1:68" x14ac:dyDescent="0.2">
      <c r="A118">
        <v>5.25</v>
      </c>
      <c r="B118">
        <v>2.11</v>
      </c>
      <c r="C118">
        <v>0.20014999999999999</v>
      </c>
      <c r="D118">
        <v>-4.0759999999999998E-2</v>
      </c>
      <c r="E118">
        <v>7.8399999999999997E-3</v>
      </c>
      <c r="F118">
        <v>1.9896799999999999</v>
      </c>
      <c r="G118">
        <v>1.91198</v>
      </c>
      <c r="H118" s="21"/>
      <c r="I118" s="17">
        <f t="shared" si="9"/>
        <v>17.224409448818896</v>
      </c>
      <c r="J118" s="16">
        <f t="shared" si="10"/>
        <v>-17.524409448818897</v>
      </c>
      <c r="K118" s="10">
        <v>125</v>
      </c>
      <c r="L118" s="16">
        <v>1930.446194225721</v>
      </c>
      <c r="M118" s="16">
        <v>865.87926509186525</v>
      </c>
      <c r="N118" s="16">
        <v>7.4639107611548541</v>
      </c>
      <c r="O118" s="16">
        <v>15.311106776180694</v>
      </c>
      <c r="P118" s="16">
        <v>15.620790364115072</v>
      </c>
      <c r="Q118" s="16">
        <v>0.50108390003667425</v>
      </c>
      <c r="R118" s="16">
        <v>3.2078011954362529</v>
      </c>
      <c r="S118" s="16">
        <v>21.50580471766515</v>
      </c>
      <c r="T118" s="20" t="s">
        <v>122</v>
      </c>
      <c r="U118" s="10">
        <v>4</v>
      </c>
      <c r="V118" s="20" t="s">
        <v>144</v>
      </c>
      <c r="W118" s="10">
        <v>4</v>
      </c>
      <c r="X118" s="20" t="s">
        <v>144</v>
      </c>
      <c r="Y118" s="10">
        <v>4</v>
      </c>
      <c r="Z118" s="20" t="s">
        <v>123</v>
      </c>
      <c r="AA118" s="15">
        <v>4</v>
      </c>
      <c r="AB118" s="11">
        <v>49.169539674037409</v>
      </c>
      <c r="AC118" s="10">
        <v>46.232752138600212</v>
      </c>
      <c r="AD118" s="19">
        <v>4.5977081873623762</v>
      </c>
      <c r="AE118" s="12">
        <v>1531.1106776180693</v>
      </c>
      <c r="AF118" s="10">
        <v>1711.0899733604579</v>
      </c>
      <c r="AG118" s="10">
        <v>1041.3860242743381</v>
      </c>
      <c r="AH118" s="10">
        <v>288.86181853392605</v>
      </c>
      <c r="AI118" s="10">
        <v>3.1174001725004112</v>
      </c>
      <c r="AJ118" s="10"/>
      <c r="AK118" s="10"/>
      <c r="AL118" s="10"/>
      <c r="AM118" s="10"/>
      <c r="AN118" s="10">
        <v>10.207404517453796</v>
      </c>
      <c r="AO118" s="10">
        <v>3.8754875847179848</v>
      </c>
      <c r="AP118" s="10">
        <v>8.2897021699203677</v>
      </c>
      <c r="AQ118" s="10">
        <v>114.66</v>
      </c>
      <c r="AR118" s="10"/>
      <c r="AS118" s="10"/>
      <c r="AT118" s="10">
        <v>9.6875733835301219</v>
      </c>
      <c r="AU118" s="10">
        <v>1</v>
      </c>
      <c r="AV118" s="16"/>
      <c r="AW118" s="19">
        <v>256.66349600406869</v>
      </c>
      <c r="AX118" s="1" t="s">
        <v>120</v>
      </c>
      <c r="AY118" s="23">
        <v>17.524409448818901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49.169539674037409</v>
      </c>
      <c r="BG118" s="24">
        <v>46.232752138600212</v>
      </c>
      <c r="BH118" s="24">
        <v>4.5977081873623762</v>
      </c>
      <c r="BI118" s="21"/>
      <c r="BJ118" s="25">
        <f t="shared" ca="1" si="11"/>
        <v>0.88024098217566749</v>
      </c>
      <c r="BK118" s="24">
        <f t="shared" ca="1" si="12"/>
        <v>30.409100870836021</v>
      </c>
      <c r="BL118" s="23">
        <f t="shared" si="13"/>
        <v>3.4190686099533742</v>
      </c>
      <c r="BM118" s="23">
        <f t="shared" ca="1" si="14"/>
        <v>2.650348543599462</v>
      </c>
      <c r="BN118" s="22">
        <f t="shared" si="15"/>
        <v>2.8770067559006938</v>
      </c>
      <c r="BO118" s="21"/>
      <c r="BP118" s="2"/>
    </row>
    <row r="119" spans="1:68" x14ac:dyDescent="0.2">
      <c r="A119">
        <v>5.3</v>
      </c>
      <c r="B119">
        <v>2.11</v>
      </c>
      <c r="C119">
        <v>0.20205999999999999</v>
      </c>
      <c r="D119">
        <v>-2.5690000000000001E-2</v>
      </c>
      <c r="E119">
        <v>9.7699999999999992E-3</v>
      </c>
      <c r="F119">
        <v>1.9896799999999999</v>
      </c>
      <c r="G119">
        <v>1.91185</v>
      </c>
      <c r="H119" s="21"/>
      <c r="I119" s="17">
        <f t="shared" si="9"/>
        <v>17.388451443569551</v>
      </c>
      <c r="J119" s="16">
        <f t="shared" si="10"/>
        <v>-17.688451443569551</v>
      </c>
      <c r="K119" s="10">
        <v>125</v>
      </c>
      <c r="L119" s="16">
        <v>1950.9514435695528</v>
      </c>
      <c r="M119" s="16">
        <v>876.14829396325626</v>
      </c>
      <c r="N119" s="16">
        <v>7.5349956255468049</v>
      </c>
      <c r="O119" s="16">
        <v>15.817237166324432</v>
      </c>
      <c r="P119" s="16">
        <v>16.13435377657834</v>
      </c>
      <c r="Q119" s="16">
        <v>0.60824062450882788</v>
      </c>
      <c r="R119" s="16">
        <v>3.7698480703440929</v>
      </c>
      <c r="S119" s="16">
        <v>22.021986823188016</v>
      </c>
      <c r="T119" s="20" t="s">
        <v>122</v>
      </c>
      <c r="U119" s="10">
        <v>4</v>
      </c>
      <c r="V119" s="20" t="s">
        <v>144</v>
      </c>
      <c r="W119" s="10">
        <v>4</v>
      </c>
      <c r="X119" s="20" t="s">
        <v>144</v>
      </c>
      <c r="Y119" s="10">
        <v>4</v>
      </c>
      <c r="Z119" s="20" t="s">
        <v>123</v>
      </c>
      <c r="AA119" s="15">
        <v>4</v>
      </c>
      <c r="AB119" s="11">
        <v>62.251730747246071</v>
      </c>
      <c r="AC119" s="10">
        <v>34.736109336421208</v>
      </c>
      <c r="AD119" s="19">
        <v>3.0121599163327186</v>
      </c>
      <c r="AE119" s="12">
        <v>1581.7237166324433</v>
      </c>
      <c r="AF119" s="10">
        <v>1770.3030072182639</v>
      </c>
      <c r="AG119" s="10">
        <v>1075.6235851052227</v>
      </c>
      <c r="AH119" s="10">
        <v>298.01810463719062</v>
      </c>
      <c r="AI119" s="10">
        <v>2.6526267938132717</v>
      </c>
      <c r="AJ119" s="10"/>
      <c r="AK119" s="10"/>
      <c r="AL119" s="10"/>
      <c r="AM119" s="10"/>
      <c r="AN119" s="10">
        <v>10.544824777549621</v>
      </c>
      <c r="AO119" s="10">
        <v>4.0790480648248524</v>
      </c>
      <c r="AP119" s="10">
        <v>8.5293650957365585</v>
      </c>
      <c r="AQ119" s="10">
        <v>114.66</v>
      </c>
      <c r="AR119" s="10"/>
      <c r="AS119" s="10"/>
      <c r="AT119" s="10">
        <v>9.9148985489808865</v>
      </c>
      <c r="AU119" s="10">
        <v>1</v>
      </c>
      <c r="AV119" s="16"/>
      <c r="AW119" s="19">
        <v>265.54545108273959</v>
      </c>
      <c r="AX119" s="1" t="s">
        <v>120</v>
      </c>
      <c r="AY119" s="23">
        <v>17.688451443569601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62.251730747246071</v>
      </c>
      <c r="BG119" s="24">
        <v>34.736109336421208</v>
      </c>
      <c r="BH119" s="24">
        <v>3.0121599163327186</v>
      </c>
      <c r="BI119" s="21"/>
      <c r="BJ119" s="25">
        <f t="shared" ca="1" si="11"/>
        <v>0.8938852583455924</v>
      </c>
      <c r="BK119" s="24">
        <f t="shared" ca="1" si="12"/>
        <v>31.506272773077761</v>
      </c>
      <c r="BL119" s="23">
        <f t="shared" si="13"/>
        <v>4.0124382708949167</v>
      </c>
      <c r="BM119" s="23">
        <f t="shared" ca="1" si="14"/>
        <v>2.6855234757277002</v>
      </c>
      <c r="BN119" s="22">
        <f t="shared" si="15"/>
        <v>2.9085535916558927</v>
      </c>
      <c r="BO119" s="21"/>
      <c r="BP119" s="2"/>
    </row>
    <row r="120" spans="1:68" x14ac:dyDescent="0.2">
      <c r="A120">
        <v>5.35</v>
      </c>
      <c r="B120">
        <v>0.41</v>
      </c>
      <c r="C120">
        <v>0.20455999999999999</v>
      </c>
      <c r="D120">
        <v>-2.2509999999999999E-2</v>
      </c>
      <c r="E120">
        <v>1.328E-2</v>
      </c>
      <c r="F120">
        <v>1.9893000000000001</v>
      </c>
      <c r="G120">
        <v>1.9101300000000001</v>
      </c>
      <c r="H120" s="21"/>
      <c r="I120" s="17">
        <f t="shared" si="9"/>
        <v>17.552493438320209</v>
      </c>
      <c r="J120" s="16">
        <f t="shared" si="10"/>
        <v>-17.852493438320209</v>
      </c>
      <c r="K120" s="10">
        <v>125</v>
      </c>
      <c r="L120" s="16">
        <v>1971.456692913385</v>
      </c>
      <c r="M120" s="16">
        <v>886.41732283464751</v>
      </c>
      <c r="N120" s="16">
        <v>7.6060804899387575</v>
      </c>
      <c r="O120" s="16">
        <v>16.479711498973302</v>
      </c>
      <c r="P120" s="16">
        <v>16.810346196450809</v>
      </c>
      <c r="Q120" s="16">
        <v>0.63085232881018483</v>
      </c>
      <c r="R120" s="16">
        <v>3.7527622657966289</v>
      </c>
      <c r="S120" s="16">
        <v>22.960742880382455</v>
      </c>
      <c r="T120" s="20" t="s">
        <v>122</v>
      </c>
      <c r="U120" s="10">
        <v>4</v>
      </c>
      <c r="V120" s="20" t="s">
        <v>144</v>
      </c>
      <c r="W120" s="10">
        <v>4</v>
      </c>
      <c r="X120" s="20" t="s">
        <v>144</v>
      </c>
      <c r="Y120" s="10">
        <v>4</v>
      </c>
      <c r="Z120" s="20" t="s">
        <v>123</v>
      </c>
      <c r="AA120" s="15">
        <v>4</v>
      </c>
      <c r="AB120" s="11">
        <v>60.665217857038876</v>
      </c>
      <c r="AC120" s="10">
        <v>36.190018571295568</v>
      </c>
      <c r="AD120" s="19">
        <v>3.1447635716655604</v>
      </c>
      <c r="AE120" s="12">
        <v>1647.9711498973302</v>
      </c>
      <c r="AF120" s="10">
        <v>1848.625336065388</v>
      </c>
      <c r="AG120" s="10">
        <v>1120.6897464300539</v>
      </c>
      <c r="AH120" s="10">
        <v>315.8673406034132</v>
      </c>
      <c r="AI120" s="10">
        <v>2.6647038345972125</v>
      </c>
      <c r="AJ120" s="10"/>
      <c r="AK120" s="10"/>
      <c r="AL120" s="10"/>
      <c r="AM120" s="10"/>
      <c r="AN120" s="10">
        <v>10.986474332648868</v>
      </c>
      <c r="AO120" s="10">
        <v>4.2274031363156777</v>
      </c>
      <c r="AP120" s="10">
        <v>8.844828225010378</v>
      </c>
      <c r="AQ120" s="10">
        <v>114.66</v>
      </c>
      <c r="AR120" s="10"/>
      <c r="AS120" s="10"/>
      <c r="AT120" s="10">
        <v>10.248340397724878</v>
      </c>
      <c r="AU120" s="10">
        <v>1</v>
      </c>
      <c r="AV120" s="16"/>
      <c r="AW120" s="19">
        <v>277.29380040980817</v>
      </c>
      <c r="AX120" s="1" t="s">
        <v>120</v>
      </c>
      <c r="AY120" s="23">
        <v>17.852493438320199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60.665217857038876</v>
      </c>
      <c r="BG120" s="24">
        <v>36.190018571295568</v>
      </c>
      <c r="BH120" s="24">
        <v>3.1447635716655604</v>
      </c>
      <c r="BI120" s="21"/>
      <c r="BJ120" s="25">
        <f t="shared" ca="1" si="11"/>
        <v>0.88987218482131059</v>
      </c>
      <c r="BK120" s="24">
        <f t="shared" ca="1" si="12"/>
        <v>32.435444190373659</v>
      </c>
      <c r="BL120" s="23">
        <f t="shared" si="13"/>
        <v>3.9865248866683967</v>
      </c>
      <c r="BM120" s="23">
        <f t="shared" ca="1" si="14"/>
        <v>2.6743536580023775</v>
      </c>
      <c r="BN120" s="22">
        <f t="shared" si="15"/>
        <v>2.8933313633896893</v>
      </c>
      <c r="BO120" s="21"/>
      <c r="BP120" s="2"/>
    </row>
    <row r="121" spans="1:68" x14ac:dyDescent="0.2">
      <c r="A121">
        <v>5.4</v>
      </c>
      <c r="B121">
        <v>2.0699999999999998</v>
      </c>
      <c r="C121">
        <v>0.20118</v>
      </c>
      <c r="D121">
        <v>-1.8950000000000002E-2</v>
      </c>
      <c r="E121">
        <v>9.1699999999999993E-3</v>
      </c>
      <c r="F121">
        <v>1.9891300000000001</v>
      </c>
      <c r="G121">
        <v>1.9116299999999999</v>
      </c>
      <c r="H121" s="21"/>
      <c r="I121" s="17">
        <f t="shared" si="9"/>
        <v>17.716535433070867</v>
      </c>
      <c r="J121" s="16">
        <f t="shared" si="10"/>
        <v>-18.016535433070867</v>
      </c>
      <c r="K121" s="10">
        <v>125</v>
      </c>
      <c r="L121" s="16">
        <v>1991.9619422572173</v>
      </c>
      <c r="M121" s="16">
        <v>896.68635170603875</v>
      </c>
      <c r="N121" s="16">
        <v>7.6771653543307092</v>
      </c>
      <c r="O121" s="16">
        <v>15.584046201232031</v>
      </c>
      <c r="P121" s="16">
        <v>15.898852027345152</v>
      </c>
      <c r="Q121" s="16">
        <v>0.65616606066956562</v>
      </c>
      <c r="R121" s="16">
        <v>4.1271285470233705</v>
      </c>
      <c r="S121" s="16">
        <v>21.861515702300075</v>
      </c>
      <c r="T121" s="20" t="s">
        <v>33</v>
      </c>
      <c r="U121" s="10">
        <v>3</v>
      </c>
      <c r="V121" s="20" t="s">
        <v>144</v>
      </c>
      <c r="W121" s="10">
        <v>4</v>
      </c>
      <c r="X121" s="20" t="s">
        <v>144</v>
      </c>
      <c r="Y121" s="10">
        <v>4</v>
      </c>
      <c r="Z121" s="20" t="s">
        <v>123</v>
      </c>
      <c r="AA121" s="15">
        <v>4</v>
      </c>
      <c r="AB121" s="11">
        <v>71.764127983445107</v>
      </c>
      <c r="AC121" s="10">
        <v>25.847843469361152</v>
      </c>
      <c r="AD121" s="19">
        <v>2.3880285471937368</v>
      </c>
      <c r="AE121" s="12">
        <v>1558.4046201232031</v>
      </c>
      <c r="AF121" s="10">
        <v>1740.1845367974379</v>
      </c>
      <c r="AG121" s="10">
        <v>1059.9234684896767</v>
      </c>
      <c r="AH121" s="10">
        <v>291.79235001536983</v>
      </c>
      <c r="AI121" s="10">
        <v>2.4229921326808079</v>
      </c>
      <c r="AJ121" s="10"/>
      <c r="AK121" s="10"/>
      <c r="AL121" s="10"/>
      <c r="AM121" s="10"/>
      <c r="AN121" s="10">
        <v>15.584046201232031</v>
      </c>
      <c r="AO121" s="10">
        <v>4.0964960665149208</v>
      </c>
      <c r="AP121" s="10">
        <v>8.4194642794277375</v>
      </c>
      <c r="AQ121" s="10">
        <v>111.47500000000001</v>
      </c>
      <c r="AR121" s="10"/>
      <c r="AS121" s="10"/>
      <c r="AT121" s="10">
        <v>9.5010984570555053</v>
      </c>
      <c r="AU121" s="10">
        <v>1</v>
      </c>
      <c r="AV121" s="16"/>
      <c r="AW121" s="19">
        <v>261.02768051961567</v>
      </c>
      <c r="AX121" s="1" t="s">
        <v>120</v>
      </c>
      <c r="AY121" s="23">
        <v>18.016535433070899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71.764127983445107</v>
      </c>
      <c r="BG121" s="24">
        <v>25.847843469361152</v>
      </c>
      <c r="BH121" s="24">
        <v>2.3880285471937368</v>
      </c>
      <c r="BI121" s="21"/>
      <c r="BJ121" s="25">
        <f t="shared" ca="1" si="11"/>
        <v>0.90795356047269382</v>
      </c>
      <c r="BK121" s="24">
        <f t="shared" ca="1" si="12"/>
        <v>30.708744286323675</v>
      </c>
      <c r="BL121" s="23">
        <f t="shared" si="13"/>
        <v>4.4029506676557757</v>
      </c>
      <c r="BM121" s="23">
        <f t="shared" ca="1" si="14"/>
        <v>2.7211745205281437</v>
      </c>
      <c r="BN121" s="22">
        <f t="shared" si="15"/>
        <v>2.937986510878916</v>
      </c>
      <c r="BO121" s="21"/>
      <c r="BP121" s="2"/>
    </row>
    <row r="122" spans="1:68" x14ac:dyDescent="0.2">
      <c r="A122">
        <v>5.45</v>
      </c>
      <c r="B122">
        <v>2.11</v>
      </c>
      <c r="C122">
        <v>0.20094999999999999</v>
      </c>
      <c r="D122">
        <v>-1.934E-2</v>
      </c>
      <c r="E122">
        <v>1.1270000000000001E-2</v>
      </c>
      <c r="F122">
        <v>1.9838800000000001</v>
      </c>
      <c r="G122">
        <v>1.9075800000000001</v>
      </c>
      <c r="H122" s="21"/>
      <c r="I122" s="17">
        <f t="shared" si="9"/>
        <v>17.880577427821521</v>
      </c>
      <c r="J122" s="16">
        <f t="shared" si="10"/>
        <v>-18.180577427821522</v>
      </c>
      <c r="K122" s="10">
        <v>125</v>
      </c>
      <c r="L122" s="16">
        <v>2012.4671916010491</v>
      </c>
      <c r="M122" s="16">
        <v>906.95538057742976</v>
      </c>
      <c r="N122" s="16">
        <v>7.7482502187226583</v>
      </c>
      <c r="O122" s="16">
        <v>15.523098562628332</v>
      </c>
      <c r="P122" s="16">
        <v>15.845992133234205</v>
      </c>
      <c r="Q122" s="16">
        <v>0.65339292712317276</v>
      </c>
      <c r="R122" s="16">
        <v>4.1233955036036845</v>
      </c>
      <c r="S122" s="16">
        <v>22.42316462540786</v>
      </c>
      <c r="T122" s="20" t="s">
        <v>33</v>
      </c>
      <c r="U122" s="10">
        <v>3</v>
      </c>
      <c r="V122" s="20" t="s">
        <v>144</v>
      </c>
      <c r="W122" s="10">
        <v>4</v>
      </c>
      <c r="X122" s="20" t="s">
        <v>144</v>
      </c>
      <c r="Y122" s="10">
        <v>4</v>
      </c>
      <c r="Z122" s="20" t="s">
        <v>123</v>
      </c>
      <c r="AA122" s="15">
        <v>4</v>
      </c>
      <c r="AB122" s="11">
        <v>71.83615156523561</v>
      </c>
      <c r="AC122" s="10">
        <v>25.779979808566708</v>
      </c>
      <c r="AD122" s="19">
        <v>2.38386862619768</v>
      </c>
      <c r="AE122" s="12">
        <v>1552.3098562628334</v>
      </c>
      <c r="AF122" s="10">
        <v>1732.7595345876894</v>
      </c>
      <c r="AG122" s="10">
        <v>1056.3994755489471</v>
      </c>
      <c r="AH122" s="10">
        <v>301.88395350895274</v>
      </c>
      <c r="AI122" s="10">
        <v>2.4251857458884056</v>
      </c>
      <c r="AJ122" s="10"/>
      <c r="AK122" s="10"/>
      <c r="AL122" s="10"/>
      <c r="AM122" s="10"/>
      <c r="AN122" s="10">
        <v>15.523098562628332</v>
      </c>
      <c r="AO122" s="10">
        <v>4.0921675172771392</v>
      </c>
      <c r="AP122" s="10">
        <v>8.3947963288426291</v>
      </c>
      <c r="AQ122" s="10">
        <v>111.47500000000001</v>
      </c>
      <c r="AR122" s="10"/>
      <c r="AS122" s="10"/>
      <c r="AT122" s="10">
        <v>9.3448366119942889</v>
      </c>
      <c r="AU122" s="10">
        <v>1</v>
      </c>
      <c r="AV122" s="16"/>
      <c r="AW122" s="19">
        <v>259.91393018815342</v>
      </c>
      <c r="AX122" s="1" t="s">
        <v>120</v>
      </c>
      <c r="AY122" s="23">
        <v>18.1805774278215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71.83615156523561</v>
      </c>
      <c r="BG122" s="24">
        <v>25.779979808566708</v>
      </c>
      <c r="BH122" s="24">
        <v>2.38386862619768</v>
      </c>
      <c r="BI122" s="21"/>
      <c r="BJ122" s="25">
        <f t="shared" ca="1" si="11"/>
        <v>0.90977040873698467</v>
      </c>
      <c r="BK122" s="24">
        <f t="shared" ca="1" si="12"/>
        <v>30.310894446534881</v>
      </c>
      <c r="BL122" s="23">
        <f t="shared" si="13"/>
        <v>4.4029889399815501</v>
      </c>
      <c r="BM122" s="23">
        <f t="shared" ca="1" si="14"/>
        <v>2.7253063347938249</v>
      </c>
      <c r="BN122" s="22">
        <f t="shared" si="15"/>
        <v>2.9388704886559212</v>
      </c>
      <c r="BO122" s="21"/>
      <c r="BP122" s="2"/>
    </row>
    <row r="123" spans="1:68" x14ac:dyDescent="0.2">
      <c r="A123">
        <v>5.5</v>
      </c>
      <c r="B123">
        <v>2.0699999999999998</v>
      </c>
      <c r="C123">
        <v>0.20344000000000001</v>
      </c>
      <c r="D123">
        <v>-2.6800000000000001E-2</v>
      </c>
      <c r="E123">
        <v>1.324E-2</v>
      </c>
      <c r="F123">
        <v>1.9835499999999999</v>
      </c>
      <c r="G123">
        <v>1.90863</v>
      </c>
      <c r="H123" s="21"/>
      <c r="I123" s="17">
        <f t="shared" si="9"/>
        <v>18.044619422572179</v>
      </c>
      <c r="J123" s="16">
        <f t="shared" si="10"/>
        <v>-18.34461942257218</v>
      </c>
      <c r="K123" s="10">
        <v>125</v>
      </c>
      <c r="L123" s="16">
        <v>2032.9724409448813</v>
      </c>
      <c r="M123" s="16">
        <v>917.22440944882101</v>
      </c>
      <c r="N123" s="16">
        <v>7.8193350831146109</v>
      </c>
      <c r="O123" s="16">
        <v>16.182922997946616</v>
      </c>
      <c r="P123" s="16">
        <v>16.51340364314807</v>
      </c>
      <c r="Q123" s="16">
        <v>0.60034785979986371</v>
      </c>
      <c r="R123" s="16">
        <v>3.6355185930973524</v>
      </c>
      <c r="S123" s="16">
        <v>22.950044805656589</v>
      </c>
      <c r="T123" s="20" t="s">
        <v>122</v>
      </c>
      <c r="U123" s="10">
        <v>4</v>
      </c>
      <c r="V123" s="20" t="s">
        <v>144</v>
      </c>
      <c r="W123" s="10">
        <v>4</v>
      </c>
      <c r="X123" s="20" t="s">
        <v>144</v>
      </c>
      <c r="Y123" s="10">
        <v>4</v>
      </c>
      <c r="Z123" s="20" t="s">
        <v>123</v>
      </c>
      <c r="AA123" s="15">
        <v>4</v>
      </c>
      <c r="AB123" s="11">
        <v>58.234237495097403</v>
      </c>
      <c r="AC123" s="10">
        <v>38.392494947341071</v>
      </c>
      <c r="AD123" s="19">
        <v>3.3732675575615252</v>
      </c>
      <c r="AE123" s="12">
        <v>1618.2922997946616</v>
      </c>
      <c r="AF123" s="10">
        <v>1810.0723446161542</v>
      </c>
      <c r="AG123" s="10">
        <v>1100.8935762098713</v>
      </c>
      <c r="AH123" s="10">
        <v>311.26031429229209</v>
      </c>
      <c r="AI123" s="10">
        <v>2.750639212514741</v>
      </c>
      <c r="AJ123" s="10"/>
      <c r="AK123" s="10"/>
      <c r="AL123" s="10"/>
      <c r="AM123" s="10"/>
      <c r="AN123" s="10">
        <v>10.78861533196441</v>
      </c>
      <c r="AO123" s="10">
        <v>4.1689617313469416</v>
      </c>
      <c r="AP123" s="10">
        <v>8.7062550334691</v>
      </c>
      <c r="AQ123" s="10">
        <v>114.66</v>
      </c>
      <c r="AR123" s="10"/>
      <c r="AS123" s="10"/>
      <c r="AT123" s="10">
        <v>9.6668457471696669</v>
      </c>
      <c r="AU123" s="10">
        <v>1</v>
      </c>
      <c r="AV123" s="16"/>
      <c r="AW123" s="19">
        <v>271.5108516924231</v>
      </c>
      <c r="AX123" s="1" t="s">
        <v>120</v>
      </c>
      <c r="AY123" s="23">
        <v>18.344619422572201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58.234237495097403</v>
      </c>
      <c r="BG123" s="24">
        <v>38.392494947341071</v>
      </c>
      <c r="BH123" s="24">
        <v>3.3732675575615252</v>
      </c>
      <c r="BI123" s="21"/>
      <c r="BJ123" s="25">
        <f t="shared" ca="1" si="11"/>
        <v>0.89328767917200502</v>
      </c>
      <c r="BK123" s="24">
        <f t="shared" ca="1" si="12"/>
        <v>30.900914916102554</v>
      </c>
      <c r="BL123" s="23">
        <f t="shared" si="13"/>
        <v>3.873982440671806</v>
      </c>
      <c r="BM123" s="23">
        <f t="shared" ca="1" si="14"/>
        <v>2.6814077610561715</v>
      </c>
      <c r="BN123" s="22">
        <f t="shared" si="15"/>
        <v>2.8908965508648117</v>
      </c>
      <c r="BO123" s="21"/>
      <c r="BP123" s="2"/>
    </row>
    <row r="124" spans="1:68" x14ac:dyDescent="0.2">
      <c r="A124">
        <v>5.55</v>
      </c>
      <c r="B124">
        <v>2.11</v>
      </c>
      <c r="C124">
        <v>0.20744000000000001</v>
      </c>
      <c r="D124">
        <v>-1.5859999999999999E-2</v>
      </c>
      <c r="E124">
        <v>1.4279999999999999E-2</v>
      </c>
      <c r="F124">
        <v>1.9822500000000001</v>
      </c>
      <c r="G124">
        <v>1.9072</v>
      </c>
      <c r="H124" s="21"/>
      <c r="I124" s="17">
        <f t="shared" si="9"/>
        <v>18.208661417322833</v>
      </c>
      <c r="J124" s="16">
        <f t="shared" si="10"/>
        <v>-18.508661417322834</v>
      </c>
      <c r="K124" s="10">
        <v>125</v>
      </c>
      <c r="L124" s="16">
        <v>2053.4776902887133</v>
      </c>
      <c r="M124" s="16">
        <v>927.49343832021202</v>
      </c>
      <c r="N124" s="16">
        <v>7.8904199475065617</v>
      </c>
      <c r="O124" s="16">
        <v>17.242881930184812</v>
      </c>
      <c r="P124" s="16">
        <v>17.577367934563629</v>
      </c>
      <c r="Q124" s="16">
        <v>0.67813781107560123</v>
      </c>
      <c r="R124" s="16">
        <v>3.8580168179908814</v>
      </c>
      <c r="S124" s="16">
        <v>23.228194748529017</v>
      </c>
      <c r="T124" s="20" t="s">
        <v>122</v>
      </c>
      <c r="U124" s="10">
        <v>4</v>
      </c>
      <c r="V124" s="20" t="s">
        <v>144</v>
      </c>
      <c r="W124" s="10">
        <v>4</v>
      </c>
      <c r="X124" s="20" t="s">
        <v>144</v>
      </c>
      <c r="Y124" s="10">
        <v>4</v>
      </c>
      <c r="Z124" s="20" t="s">
        <v>123</v>
      </c>
      <c r="AA124" s="15">
        <v>4</v>
      </c>
      <c r="AB124" s="11">
        <v>62.017240914416384</v>
      </c>
      <c r="AC124" s="10">
        <v>34.951734986059307</v>
      </c>
      <c r="AD124" s="19">
        <v>3.0310240995243047</v>
      </c>
      <c r="AE124" s="12">
        <v>1724.2881930184813</v>
      </c>
      <c r="AF124" s="10">
        <v>1934.0384230565828</v>
      </c>
      <c r="AG124" s="10">
        <v>1171.8245289709087</v>
      </c>
      <c r="AH124" s="10">
        <v>315.51993876389054</v>
      </c>
      <c r="AI124" s="10">
        <v>2.5920052897041663</v>
      </c>
      <c r="AJ124" s="10"/>
      <c r="AK124" s="10"/>
      <c r="AL124" s="10"/>
      <c r="AM124" s="10"/>
      <c r="AN124" s="10">
        <v>11.495254620123207</v>
      </c>
      <c r="AO124" s="10">
        <v>4.4380136346023082</v>
      </c>
      <c r="AP124" s="10">
        <v>9.20277170279636</v>
      </c>
      <c r="AQ124" s="10">
        <v>114.66</v>
      </c>
      <c r="AR124" s="10"/>
      <c r="AS124" s="10"/>
      <c r="AT124" s="10">
        <v>10.241378808827937</v>
      </c>
      <c r="AU124" s="10">
        <v>1</v>
      </c>
      <c r="AV124" s="16"/>
      <c r="AW124" s="19">
        <v>290.10576345848739</v>
      </c>
      <c r="AX124" s="1" t="s">
        <v>120</v>
      </c>
      <c r="AY124" s="23">
        <v>18.508661417322799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62.017240914416384</v>
      </c>
      <c r="BG124" s="24">
        <v>34.951734986059307</v>
      </c>
      <c r="BH124" s="24">
        <v>3.0310240995243047</v>
      </c>
      <c r="BI124" s="21"/>
      <c r="BJ124" s="25">
        <f t="shared" ca="1" si="11"/>
        <v>0.89306839337731625</v>
      </c>
      <c r="BK124" s="24">
        <f t="shared" ca="1" si="12"/>
        <v>32.669503488870227</v>
      </c>
      <c r="BL124" s="23">
        <f t="shared" si="13"/>
        <v>4.0973536861455679</v>
      </c>
      <c r="BM124" s="23">
        <f t="shared" ca="1" si="14"/>
        <v>2.6801953914400163</v>
      </c>
      <c r="BN124" s="22">
        <f t="shared" si="15"/>
        <v>2.8856603304610702</v>
      </c>
      <c r="BO124" s="21"/>
      <c r="BP124" s="2"/>
    </row>
    <row r="125" spans="1:68" x14ac:dyDescent="0.2">
      <c r="A125">
        <v>5.6</v>
      </c>
      <c r="B125">
        <v>2.11</v>
      </c>
      <c r="C125">
        <v>0.19841</v>
      </c>
      <c r="D125">
        <v>-2.189E-2</v>
      </c>
      <c r="E125">
        <v>1.192E-2</v>
      </c>
      <c r="F125">
        <v>1.9834799999999999</v>
      </c>
      <c r="G125">
        <v>1.9102300000000001</v>
      </c>
      <c r="H125" s="21"/>
      <c r="I125" s="17">
        <f t="shared" si="9"/>
        <v>18.372703412073488</v>
      </c>
      <c r="J125" s="16">
        <f t="shared" si="10"/>
        <v>-18.672703412073488</v>
      </c>
      <c r="K125" s="10">
        <v>125</v>
      </c>
      <c r="L125" s="16">
        <v>2073.9829396325454</v>
      </c>
      <c r="M125" s="16">
        <v>937.76246719160304</v>
      </c>
      <c r="N125" s="16">
        <v>7.9615048118985117</v>
      </c>
      <c r="O125" s="16">
        <v>14.850024640657084</v>
      </c>
      <c r="P125" s="16">
        <v>15.175421560748809</v>
      </c>
      <c r="Q125" s="16">
        <v>0.63526090008906588</v>
      </c>
      <c r="R125" s="16">
        <v>4.1861169888826462</v>
      </c>
      <c r="S125" s="16">
        <v>22.597008339703127</v>
      </c>
      <c r="T125" s="20" t="s">
        <v>33</v>
      </c>
      <c r="U125" s="10">
        <v>3</v>
      </c>
      <c r="V125" s="20" t="s">
        <v>33</v>
      </c>
      <c r="W125" s="10">
        <v>3</v>
      </c>
      <c r="X125" s="20" t="s">
        <v>144</v>
      </c>
      <c r="Y125" s="10">
        <v>4</v>
      </c>
      <c r="Z125" s="20" t="s">
        <v>123</v>
      </c>
      <c r="AA125" s="15">
        <v>4</v>
      </c>
      <c r="AB125" s="11">
        <v>74.716160700335678</v>
      </c>
      <c r="AC125" s="10">
        <v>23.066916317358519</v>
      </c>
      <c r="AD125" s="19">
        <v>2.2169229823058028</v>
      </c>
      <c r="AE125" s="12">
        <v>1485.0024640657084</v>
      </c>
      <c r="AF125" s="10">
        <v>1650.250305587555</v>
      </c>
      <c r="AG125" s="10">
        <v>1011.6947707165873</v>
      </c>
      <c r="AH125" s="10">
        <v>301.07321542912348</v>
      </c>
      <c r="AI125" s="10">
        <v>2.3888486696759017</v>
      </c>
      <c r="AJ125" s="10"/>
      <c r="AK125" s="10"/>
      <c r="AL125" s="10"/>
      <c r="AM125" s="10"/>
      <c r="AN125" s="10">
        <v>14.850024640657084</v>
      </c>
      <c r="AO125" s="10">
        <v>3.9777767819705327</v>
      </c>
      <c r="AP125" s="10">
        <v>8.0818633950161107</v>
      </c>
      <c r="AQ125" s="10">
        <v>111.47500000000001</v>
      </c>
      <c r="AR125" s="10"/>
      <c r="AS125" s="10"/>
      <c r="AT125" s="10">
        <v>8.568811058677861</v>
      </c>
      <c r="AU125" s="10">
        <v>1</v>
      </c>
      <c r="AV125" s="16"/>
      <c r="AW125" s="19">
        <v>247.53754583813327</v>
      </c>
      <c r="AX125" s="1" t="s">
        <v>120</v>
      </c>
      <c r="AY125" s="23">
        <v>18.672703412073499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74.716160700335678</v>
      </c>
      <c r="BG125" s="24">
        <v>23.066916317358519</v>
      </c>
      <c r="BH125" s="24">
        <v>2.2169229823058028</v>
      </c>
      <c r="BI125" s="21"/>
      <c r="BJ125" s="25">
        <f t="shared" ca="1" si="11"/>
        <v>0.92119453085927927</v>
      </c>
      <c r="BK125" s="24">
        <f t="shared" ca="1" si="12"/>
        <v>28.276265502484087</v>
      </c>
      <c r="BL125" s="23">
        <f t="shared" si="13"/>
        <v>4.4931502012835267</v>
      </c>
      <c r="BM125" s="23">
        <f t="shared" ca="1" si="14"/>
        <v>2.7533804582455192</v>
      </c>
      <c r="BN125" s="22">
        <f t="shared" si="15"/>
        <v>2.9576391269886124</v>
      </c>
      <c r="BO125" s="21"/>
      <c r="BP125" s="2"/>
    </row>
    <row r="126" spans="1:68" x14ac:dyDescent="0.2">
      <c r="A126">
        <v>5.65</v>
      </c>
      <c r="B126">
        <v>2.11</v>
      </c>
      <c r="C126">
        <v>0.19572999999999999</v>
      </c>
      <c r="D126">
        <v>-4.4580000000000002E-2</v>
      </c>
      <c r="E126">
        <v>1.5910000000000001E-2</v>
      </c>
      <c r="F126">
        <v>1.97678</v>
      </c>
      <c r="G126">
        <v>1.90493</v>
      </c>
      <c r="H126" s="21"/>
      <c r="I126" s="17">
        <f t="shared" si="9"/>
        <v>18.536745406824146</v>
      </c>
      <c r="J126" s="16">
        <f t="shared" si="10"/>
        <v>-18.836745406824146</v>
      </c>
      <c r="K126" s="10">
        <v>125</v>
      </c>
      <c r="L126" s="16">
        <v>2094.4881889763774</v>
      </c>
      <c r="M126" s="16">
        <v>948.03149606299428</v>
      </c>
      <c r="N126" s="16">
        <v>8.0325896762904634</v>
      </c>
      <c r="O126" s="16">
        <v>14.139852156057492</v>
      </c>
      <c r="P126" s="16">
        <v>14.480615790685446</v>
      </c>
      <c r="Q126" s="16">
        <v>0.47392141247969816</v>
      </c>
      <c r="R126" s="16">
        <v>3.2727987492392745</v>
      </c>
      <c r="S126" s="16">
        <v>23.664141293607916</v>
      </c>
      <c r="T126" s="20" t="s">
        <v>122</v>
      </c>
      <c r="U126" s="10">
        <v>4</v>
      </c>
      <c r="V126" s="20" t="s">
        <v>144</v>
      </c>
      <c r="W126" s="10">
        <v>4</v>
      </c>
      <c r="X126" s="20" t="s">
        <v>144</v>
      </c>
      <c r="Y126" s="10">
        <v>4</v>
      </c>
      <c r="Z126" s="20" t="s">
        <v>123</v>
      </c>
      <c r="AA126" s="15">
        <v>4</v>
      </c>
      <c r="AB126" s="11">
        <v>53.308221932787347</v>
      </c>
      <c r="AC126" s="10">
        <v>42.737575957691689</v>
      </c>
      <c r="AD126" s="19">
        <v>3.9542021095209652</v>
      </c>
      <c r="AE126" s="12">
        <v>1413.9852156057491</v>
      </c>
      <c r="AF126" s="10">
        <v>1567.3022591481104</v>
      </c>
      <c r="AG126" s="10">
        <v>961.04618430140852</v>
      </c>
      <c r="AH126" s="10">
        <v>321.56334755624476</v>
      </c>
      <c r="AI126" s="10">
        <v>3.0554888235411322</v>
      </c>
      <c r="AJ126" s="10"/>
      <c r="AK126" s="10"/>
      <c r="AL126" s="10"/>
      <c r="AM126" s="10"/>
      <c r="AN126" s="10">
        <v>9.4265681040383278</v>
      </c>
      <c r="AO126" s="10">
        <v>3.7028706413610908</v>
      </c>
      <c r="AP126" s="10">
        <v>7.6883694744112674</v>
      </c>
      <c r="AQ126" s="10">
        <v>114.66</v>
      </c>
      <c r="AR126" s="10"/>
      <c r="AS126" s="10"/>
      <c r="AT126" s="10">
        <v>8.0238486315821707</v>
      </c>
      <c r="AU126" s="10">
        <v>1</v>
      </c>
      <c r="AV126" s="16"/>
      <c r="AW126" s="19">
        <v>235.09533887221656</v>
      </c>
      <c r="AX126" s="1" t="s">
        <v>120</v>
      </c>
      <c r="AY126" s="23">
        <v>18.8367454068241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53.308221932787347</v>
      </c>
      <c r="BG126" s="24">
        <v>42.737575957691689</v>
      </c>
      <c r="BH126" s="24">
        <v>3.9542021095209652</v>
      </c>
      <c r="BI126" s="21"/>
      <c r="BJ126" s="25">
        <f t="shared" ca="1" si="11"/>
        <v>0.90401414659166979</v>
      </c>
      <c r="BK126" s="24">
        <f t="shared" ca="1" si="12"/>
        <v>26.232757747606819</v>
      </c>
      <c r="BL126" s="23">
        <f t="shared" si="13"/>
        <v>3.5279408863067241</v>
      </c>
      <c r="BM126" s="23">
        <f t="shared" ca="1" si="14"/>
        <v>2.7076507698028007</v>
      </c>
      <c r="BN126" s="22">
        <f t="shared" si="15"/>
        <v>2.9085947067673978</v>
      </c>
      <c r="BO126" s="21"/>
      <c r="BP126" s="2"/>
    </row>
    <row r="127" spans="1:68" x14ac:dyDescent="0.2">
      <c r="A127">
        <v>5.7</v>
      </c>
      <c r="B127">
        <v>2.16</v>
      </c>
      <c r="C127">
        <v>0.19578000000000001</v>
      </c>
      <c r="D127">
        <v>-3.8699999999999998E-2</v>
      </c>
      <c r="E127">
        <v>1.4069999999999999E-2</v>
      </c>
      <c r="F127">
        <v>1.9778</v>
      </c>
      <c r="G127">
        <v>1.9052</v>
      </c>
      <c r="H127" s="21"/>
      <c r="I127" s="17">
        <f t="shared" si="9"/>
        <v>18.700787401574804</v>
      </c>
      <c r="J127" s="16">
        <f t="shared" si="10"/>
        <v>-19.000787401574804</v>
      </c>
      <c r="K127" s="10">
        <v>125</v>
      </c>
      <c r="L127" s="16">
        <v>2114.9934383202094</v>
      </c>
      <c r="M127" s="16">
        <v>958.30052493438552</v>
      </c>
      <c r="N127" s="16">
        <v>8.1036745406824142</v>
      </c>
      <c r="O127" s="16">
        <v>14.153101642710475</v>
      </c>
      <c r="P127" s="16">
        <v>14.486778872640016</v>
      </c>
      <c r="Q127" s="16">
        <v>0.5157317336406978</v>
      </c>
      <c r="R127" s="16">
        <v>3.5600166066917591</v>
      </c>
      <c r="S127" s="16">
        <v>23.172029856218238</v>
      </c>
      <c r="T127" s="20" t="s">
        <v>122</v>
      </c>
      <c r="U127" s="10">
        <v>4</v>
      </c>
      <c r="V127" s="20" t="s">
        <v>144</v>
      </c>
      <c r="W127" s="10">
        <v>4</v>
      </c>
      <c r="X127" s="20" t="s">
        <v>144</v>
      </c>
      <c r="Y127" s="10">
        <v>4</v>
      </c>
      <c r="Z127" s="20" t="s">
        <v>123</v>
      </c>
      <c r="AA127" s="15">
        <v>4</v>
      </c>
      <c r="AB127" s="11">
        <v>60.38470155818564</v>
      </c>
      <c r="AC127" s="10">
        <v>36.445812972239978</v>
      </c>
      <c r="AD127" s="19">
        <v>3.1694854695743793</v>
      </c>
      <c r="AE127" s="12">
        <v>1415.3101642710476</v>
      </c>
      <c r="AF127" s="10">
        <v>1566.8211364754811</v>
      </c>
      <c r="AG127" s="10">
        <v>961.50841544800119</v>
      </c>
      <c r="AH127" s="10">
        <v>309.9775950624512</v>
      </c>
      <c r="AI127" s="10">
        <v>2.8089756607323157</v>
      </c>
      <c r="AJ127" s="10"/>
      <c r="AK127" s="10"/>
      <c r="AL127" s="10"/>
      <c r="AM127" s="10"/>
      <c r="AN127" s="10">
        <v>9.4354010951403158</v>
      </c>
      <c r="AO127" s="10">
        <v>3.7540933751039476</v>
      </c>
      <c r="AP127" s="10">
        <v>7.69206732358401</v>
      </c>
      <c r="AQ127" s="10">
        <v>114.66</v>
      </c>
      <c r="AR127" s="10"/>
      <c r="AS127" s="10"/>
      <c r="AT127" s="10">
        <v>7.9300601190035165</v>
      </c>
      <c r="AU127" s="10">
        <v>1</v>
      </c>
      <c r="AV127" s="16"/>
      <c r="AW127" s="19">
        <v>235.02317047132217</v>
      </c>
      <c r="AX127" s="1" t="s">
        <v>120</v>
      </c>
      <c r="AY127" s="23">
        <v>19.000787401574801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60.38470155818564</v>
      </c>
      <c r="BG127" s="24">
        <v>36.445812972239978</v>
      </c>
      <c r="BH127" s="24">
        <v>3.1694854695743793</v>
      </c>
      <c r="BI127" s="21"/>
      <c r="BJ127" s="25">
        <f t="shared" ca="1" si="11"/>
        <v>0.91376235525479177</v>
      </c>
      <c r="BK127" s="24">
        <f t="shared" ca="1" si="12"/>
        <v>26.17239008456724</v>
      </c>
      <c r="BL127" s="23">
        <f t="shared" si="13"/>
        <v>3.8403522075605281</v>
      </c>
      <c r="BM127" s="23">
        <f t="shared" ca="1" si="14"/>
        <v>2.732599802963052</v>
      </c>
      <c r="BN127" s="22">
        <f t="shared" si="15"/>
        <v>2.9303852402171073</v>
      </c>
      <c r="BO127" s="21"/>
      <c r="BP127" s="2"/>
    </row>
    <row r="128" spans="1:68" x14ac:dyDescent="0.2">
      <c r="A128">
        <v>5.75</v>
      </c>
      <c r="B128">
        <v>2.0699999999999998</v>
      </c>
      <c r="C128">
        <v>0.19417999999999999</v>
      </c>
      <c r="D128">
        <v>-2.7480000000000001E-2</v>
      </c>
      <c r="E128">
        <v>1.379E-2</v>
      </c>
      <c r="F128">
        <v>1.9790300000000001</v>
      </c>
      <c r="G128">
        <v>1.905</v>
      </c>
      <c r="H128" s="21"/>
      <c r="I128" s="17">
        <f t="shared" si="9"/>
        <v>18.864829396325458</v>
      </c>
      <c r="J128" s="16">
        <f t="shared" si="10"/>
        <v>-19.164829396325459</v>
      </c>
      <c r="K128" s="10">
        <v>125</v>
      </c>
      <c r="L128" s="16">
        <v>2135.4986876640414</v>
      </c>
      <c r="M128" s="16">
        <v>968.56955380577654</v>
      </c>
      <c r="N128" s="16">
        <v>8.174759405074365</v>
      </c>
      <c r="O128" s="16">
        <v>13.729118069815193</v>
      </c>
      <c r="P128" s="16">
        <v>14.061716933812368</v>
      </c>
      <c r="Q128" s="16">
        <v>0.59551265259076847</v>
      </c>
      <c r="R128" s="16">
        <v>4.2349924649586512</v>
      </c>
      <c r="S128" s="16">
        <v>23.0971433331372</v>
      </c>
      <c r="T128" s="20" t="s">
        <v>33</v>
      </c>
      <c r="U128" s="10">
        <v>3</v>
      </c>
      <c r="V128" s="20" t="s">
        <v>33</v>
      </c>
      <c r="W128" s="10">
        <v>3</v>
      </c>
      <c r="X128" s="20" t="s">
        <v>144</v>
      </c>
      <c r="Y128" s="10">
        <v>4</v>
      </c>
      <c r="Z128" s="20" t="s">
        <v>123</v>
      </c>
      <c r="AA128" s="15">
        <v>4</v>
      </c>
      <c r="AB128" s="11">
        <v>78.221618291346701</v>
      </c>
      <c r="AC128" s="10">
        <v>19.776421197360008</v>
      </c>
      <c r="AD128" s="19">
        <v>2.0019605112932948</v>
      </c>
      <c r="AE128" s="12">
        <v>1372.9118069815192</v>
      </c>
      <c r="AF128" s="10">
        <v>1515.607658416709</v>
      </c>
      <c r="AG128" s="10">
        <v>929.62877003592769</v>
      </c>
      <c r="AH128" s="10">
        <v>306.97475509157834</v>
      </c>
      <c r="AI128" s="10">
        <v>2.3612792898080484</v>
      </c>
      <c r="AJ128" s="10"/>
      <c r="AK128" s="10"/>
      <c r="AL128" s="10"/>
      <c r="AM128" s="10"/>
      <c r="AN128" s="10">
        <v>13.729118069815193</v>
      </c>
      <c r="AO128" s="10">
        <v>3.7613759290069613</v>
      </c>
      <c r="AP128" s="10">
        <v>7.4370301602874207</v>
      </c>
      <c r="AQ128" s="10">
        <v>111.47500000000001</v>
      </c>
      <c r="AR128" s="10"/>
      <c r="AS128" s="10"/>
      <c r="AT128" s="10">
        <v>7.5719803599525104</v>
      </c>
      <c r="AU128" s="10">
        <v>1</v>
      </c>
      <c r="AV128" s="16"/>
      <c r="AW128" s="19">
        <v>227.34114876250635</v>
      </c>
      <c r="AX128" s="1" t="s">
        <v>120</v>
      </c>
      <c r="AY128" s="23">
        <v>19.164829396325501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78.221618291346701</v>
      </c>
      <c r="BG128" s="24">
        <v>19.776421197360008</v>
      </c>
      <c r="BH128" s="24">
        <v>2.0019605112932948</v>
      </c>
      <c r="BI128" s="21"/>
      <c r="BJ128" s="25">
        <f t="shared" ca="1" si="11"/>
        <v>0.93657912548593358</v>
      </c>
      <c r="BK128" s="24">
        <f t="shared" ca="1" si="12"/>
        <v>25.530825659598285</v>
      </c>
      <c r="BL128" s="23">
        <f t="shared" si="13"/>
        <v>4.5829932117882795</v>
      </c>
      <c r="BM128" s="23">
        <f t="shared" ca="1" si="14"/>
        <v>2.7918495226535396</v>
      </c>
      <c r="BN128" s="22">
        <f t="shared" si="15"/>
        <v>2.9867255420583967</v>
      </c>
      <c r="BO128" s="21"/>
      <c r="BP128" s="2"/>
    </row>
    <row r="129" spans="1:68" x14ac:dyDescent="0.2">
      <c r="A129">
        <v>5.8</v>
      </c>
      <c r="B129">
        <v>2.11</v>
      </c>
      <c r="C129">
        <v>0.19542000000000001</v>
      </c>
      <c r="D129">
        <v>-2.751E-2</v>
      </c>
      <c r="E129">
        <v>1.316E-2</v>
      </c>
      <c r="F129">
        <v>1.9753799999999999</v>
      </c>
      <c r="G129">
        <v>1.9023000000000001</v>
      </c>
      <c r="H129" s="21"/>
      <c r="I129" s="17">
        <f t="shared" si="9"/>
        <v>19.028871391076112</v>
      </c>
      <c r="J129" s="16">
        <f t="shared" si="10"/>
        <v>-19.328871391076113</v>
      </c>
      <c r="K129" s="10">
        <v>125</v>
      </c>
      <c r="L129" s="16">
        <v>2156.0039370078734</v>
      </c>
      <c r="M129" s="16">
        <v>978.83858267716755</v>
      </c>
      <c r="N129" s="16">
        <v>8.2458442694663141</v>
      </c>
      <c r="O129" s="16">
        <v>14.057705338809038</v>
      </c>
      <c r="P129" s="16">
        <v>14.387877879458388</v>
      </c>
      <c r="Q129" s="16">
        <v>0.59529933462566131</v>
      </c>
      <c r="R129" s="16">
        <v>4.1375061674353777</v>
      </c>
      <c r="S129" s="16">
        <v>22.928648656204867</v>
      </c>
      <c r="T129" s="20" t="s">
        <v>33</v>
      </c>
      <c r="U129" s="10">
        <v>3</v>
      </c>
      <c r="V129" s="20" t="s">
        <v>33</v>
      </c>
      <c r="W129" s="10">
        <v>3</v>
      </c>
      <c r="X129" s="20" t="s">
        <v>144</v>
      </c>
      <c r="Y129" s="10">
        <v>4</v>
      </c>
      <c r="Z129" s="20" t="s">
        <v>123</v>
      </c>
      <c r="AA129" s="15">
        <v>4</v>
      </c>
      <c r="AB129" s="11">
        <v>75.095544413531556</v>
      </c>
      <c r="AC129" s="10">
        <v>22.709904021372708</v>
      </c>
      <c r="AD129" s="19">
        <v>2.1945515650957321</v>
      </c>
      <c r="AE129" s="12">
        <v>1405.7705338809039</v>
      </c>
      <c r="AF129" s="10">
        <v>1552.773343237192</v>
      </c>
      <c r="AG129" s="10">
        <v>954.09084095937908</v>
      </c>
      <c r="AH129" s="10">
        <v>302.04626167005028</v>
      </c>
      <c r="AI129" s="10">
        <v>2.4169148263042888</v>
      </c>
      <c r="AJ129" s="10"/>
      <c r="AK129" s="10"/>
      <c r="AL129" s="10"/>
      <c r="AM129" s="10"/>
      <c r="AN129" s="10">
        <v>14.057705338809038</v>
      </c>
      <c r="AO129" s="10">
        <v>3.8273297725303257</v>
      </c>
      <c r="AP129" s="10">
        <v>7.632726727675033</v>
      </c>
      <c r="AQ129" s="10">
        <v>111.47500000000001</v>
      </c>
      <c r="AR129" s="10"/>
      <c r="AS129" s="10"/>
      <c r="AT129" s="10">
        <v>7.6806228906439182</v>
      </c>
      <c r="AU129" s="10">
        <v>1</v>
      </c>
      <c r="AV129" s="16"/>
      <c r="AW129" s="19">
        <v>232.91600148557879</v>
      </c>
      <c r="AX129" s="1" t="s">
        <v>120</v>
      </c>
      <c r="AY129" s="23">
        <v>19.328871391076099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75.095544413531556</v>
      </c>
      <c r="BG129" s="24">
        <v>22.709904021372708</v>
      </c>
      <c r="BH129" s="24">
        <v>2.1945515650957321</v>
      </c>
      <c r="BI129" s="21"/>
      <c r="BJ129" s="25">
        <f t="shared" ca="1" si="11"/>
        <v>0.93273870076882848</v>
      </c>
      <c r="BK129" s="24">
        <f t="shared" ca="1" si="12"/>
        <v>25.817748378886286</v>
      </c>
      <c r="BL129" s="23">
        <f t="shared" si="13"/>
        <v>4.4726137088604334</v>
      </c>
      <c r="BM129" s="23">
        <f t="shared" ca="1" si="14"/>
        <v>2.7811328514037457</v>
      </c>
      <c r="BN129" s="22">
        <f t="shared" si="15"/>
        <v>2.9726457603871377</v>
      </c>
      <c r="BO129" s="21"/>
      <c r="BP129" s="2"/>
    </row>
    <row r="130" spans="1:68" x14ac:dyDescent="0.2">
      <c r="A130">
        <v>5.85</v>
      </c>
      <c r="B130">
        <v>2.11</v>
      </c>
      <c r="C130">
        <v>0.19153000000000001</v>
      </c>
      <c r="D130">
        <v>-3.9949999999999999E-2</v>
      </c>
      <c r="E130">
        <v>9.8300000000000002E-3</v>
      </c>
      <c r="F130">
        <v>1.9767300000000001</v>
      </c>
      <c r="G130">
        <v>1.90045</v>
      </c>
      <c r="H130" s="21"/>
      <c r="I130" s="17">
        <f t="shared" si="9"/>
        <v>19.19291338582677</v>
      </c>
      <c r="J130" s="16">
        <f t="shared" si="10"/>
        <v>-19.492913385826771</v>
      </c>
      <c r="K130" s="10">
        <v>125</v>
      </c>
      <c r="L130" s="16">
        <v>2176.5091863517055</v>
      </c>
      <c r="M130" s="16">
        <v>989.10761154855879</v>
      </c>
      <c r="N130" s="16">
        <v>8.3169291338582667</v>
      </c>
      <c r="O130" s="16">
        <v>13.026895277207394</v>
      </c>
      <c r="P130" s="16">
        <v>13.344242965875381</v>
      </c>
      <c r="Q130" s="16">
        <v>0.50684348509456689</v>
      </c>
      <c r="R130" s="16">
        <v>3.7982183507201901</v>
      </c>
      <c r="S130" s="16">
        <v>22.038033935276811</v>
      </c>
      <c r="T130" s="20" t="s">
        <v>33</v>
      </c>
      <c r="U130" s="10">
        <v>3</v>
      </c>
      <c r="V130" s="20" t="s">
        <v>33</v>
      </c>
      <c r="W130" s="10">
        <v>3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68.711166583863857</v>
      </c>
      <c r="AC130" s="10">
        <v>28.721062403103446</v>
      </c>
      <c r="AD130" s="19">
        <v>2.5677710130327016</v>
      </c>
      <c r="AE130" s="12">
        <v>1302.6895277207395</v>
      </c>
      <c r="AF130" s="10">
        <v>1428.7865740307302</v>
      </c>
      <c r="AG130" s="10">
        <v>875.81822244065359</v>
      </c>
      <c r="AH130" s="10">
        <v>282.26272734346719</v>
      </c>
      <c r="AI130" s="10">
        <v>2.6328133552679702</v>
      </c>
      <c r="AJ130" s="10"/>
      <c r="AK130" s="10"/>
      <c r="AL130" s="10"/>
      <c r="AM130" s="10"/>
      <c r="AN130" s="10">
        <v>13.026895277207394</v>
      </c>
      <c r="AO130" s="10">
        <v>3.5597285569620079</v>
      </c>
      <c r="AP130" s="10">
        <v>7.0065457795252284</v>
      </c>
      <c r="AQ130" s="10">
        <v>111.47500000000001</v>
      </c>
      <c r="AR130" s="10"/>
      <c r="AS130" s="10"/>
      <c r="AT130" s="10">
        <v>6.9604863032751032</v>
      </c>
      <c r="AU130" s="10">
        <v>1</v>
      </c>
      <c r="AV130" s="16"/>
      <c r="AW130" s="19">
        <v>214.31798610460953</v>
      </c>
      <c r="AX130" s="1" t="s">
        <v>120</v>
      </c>
      <c r="AY130" s="23">
        <v>19.4929133858268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68.711166583863857</v>
      </c>
      <c r="BG130" s="24">
        <v>28.721062403103446</v>
      </c>
      <c r="BH130" s="24">
        <v>2.5677710130327016</v>
      </c>
      <c r="BI130" s="21"/>
      <c r="BJ130" s="25">
        <f t="shared" ca="1" si="11"/>
        <v>0.93547793593431938</v>
      </c>
      <c r="BK130" s="24">
        <f t="shared" ca="1" si="12"/>
        <v>23.592395079053755</v>
      </c>
      <c r="BL130" s="23">
        <f t="shared" si="13"/>
        <v>4.1354762233911009</v>
      </c>
      <c r="BM130" s="23">
        <f t="shared" ca="1" si="14"/>
        <v>2.7876856286647023</v>
      </c>
      <c r="BN130" s="22">
        <f t="shared" si="15"/>
        <v>2.9758098793886858</v>
      </c>
      <c r="BO130" s="21"/>
      <c r="BP130" s="2"/>
    </row>
    <row r="131" spans="1:68" x14ac:dyDescent="0.2">
      <c r="A131">
        <v>5.9</v>
      </c>
      <c r="B131">
        <v>2.11</v>
      </c>
      <c r="C131">
        <v>0.18955</v>
      </c>
      <c r="D131">
        <v>-5.006E-2</v>
      </c>
      <c r="E131">
        <v>1.15E-2</v>
      </c>
      <c r="F131">
        <v>1.9784299999999999</v>
      </c>
      <c r="G131">
        <v>1.89785</v>
      </c>
      <c r="H131" s="21"/>
      <c r="I131" s="17">
        <f t="shared" si="9"/>
        <v>19.356955380577428</v>
      </c>
      <c r="J131" s="16">
        <f t="shared" si="10"/>
        <v>-19.656955380577429</v>
      </c>
      <c r="K131" s="10">
        <v>125</v>
      </c>
      <c r="L131" s="16">
        <v>2197.0144356955375</v>
      </c>
      <c r="M131" s="16">
        <v>999.37664041995004</v>
      </c>
      <c r="N131" s="16">
        <v>8.3880139982502193</v>
      </c>
      <c r="O131" s="16">
        <v>12.502215605749486</v>
      </c>
      <c r="P131" s="16">
        <v>12.82599497694266</v>
      </c>
      <c r="Q131" s="16">
        <v>0.43495533085346044</v>
      </c>
      <c r="R131" s="16">
        <v>3.3912014750932098</v>
      </c>
      <c r="S131" s="16">
        <v>22.484678555081572</v>
      </c>
      <c r="T131" s="20" t="s">
        <v>122</v>
      </c>
      <c r="U131" s="10">
        <v>4</v>
      </c>
      <c r="V131" s="20" t="s">
        <v>33</v>
      </c>
      <c r="W131" s="10">
        <v>3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59.833256242367185</v>
      </c>
      <c r="AC131" s="10">
        <v>36.947461376056907</v>
      </c>
      <c r="AD131" s="19">
        <v>3.2192823815759049</v>
      </c>
      <c r="AE131" s="12">
        <v>1250.2215605749484</v>
      </c>
      <c r="AF131" s="10">
        <v>1366.6100312537144</v>
      </c>
      <c r="AG131" s="10">
        <v>836.94962327069948</v>
      </c>
      <c r="AH131" s="10">
        <v>289.98852802624498</v>
      </c>
      <c r="AI131" s="10">
        <v>2.9488073986300511</v>
      </c>
      <c r="AJ131" s="10"/>
      <c r="AK131" s="10"/>
      <c r="AL131" s="10"/>
      <c r="AM131" s="10"/>
      <c r="AN131" s="10">
        <v>8.3348104038329911</v>
      </c>
      <c r="AO131" s="10">
        <v>3.3979527698772793</v>
      </c>
      <c r="AP131" s="10">
        <v>6.6955969861655955</v>
      </c>
      <c r="AQ131" s="10">
        <v>114.66</v>
      </c>
      <c r="AR131" s="10"/>
      <c r="AS131" s="10"/>
      <c r="AT131" s="10">
        <v>6.570399247117864</v>
      </c>
      <c r="AU131" s="10">
        <v>1</v>
      </c>
      <c r="AV131" s="16"/>
      <c r="AW131" s="19">
        <v>204.99150468805715</v>
      </c>
      <c r="AX131" s="1" t="s">
        <v>120</v>
      </c>
      <c r="AY131" s="23">
        <v>19.656955380577401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59.833256242367185</v>
      </c>
      <c r="BG131" s="24">
        <v>36.947461376056907</v>
      </c>
      <c r="BH131" s="24">
        <v>3.2192823815759049</v>
      </c>
      <c r="BI131" s="21"/>
      <c r="BJ131" s="25">
        <f t="shared" ca="1" si="11"/>
        <v>0.93113311962033596</v>
      </c>
      <c r="BK131" s="24">
        <f t="shared" ca="1" si="12"/>
        <v>22.285039476639824</v>
      </c>
      <c r="BL131" s="23">
        <f t="shared" si="13"/>
        <v>3.7088534201721446</v>
      </c>
      <c r="BM131" s="23">
        <f t="shared" ca="1" si="14"/>
        <v>2.7756450949559106</v>
      </c>
      <c r="BN131" s="22">
        <f t="shared" si="15"/>
        <v>2.9601574618407174</v>
      </c>
      <c r="BO131" s="21"/>
      <c r="BP131" s="2"/>
    </row>
    <row r="132" spans="1:68" x14ac:dyDescent="0.2">
      <c r="A132">
        <v>5.95</v>
      </c>
      <c r="B132">
        <v>2.0699999999999998</v>
      </c>
      <c r="C132">
        <v>0.18412999999999999</v>
      </c>
      <c r="D132">
        <v>-5.9450000000000003E-2</v>
      </c>
      <c r="E132">
        <v>1.2319999999999999E-2</v>
      </c>
      <c r="F132">
        <v>1.98003</v>
      </c>
      <c r="G132">
        <v>1.8946499999999999</v>
      </c>
      <c r="H132" s="21"/>
      <c r="I132" s="17">
        <f t="shared" si="9"/>
        <v>19.520997375328083</v>
      </c>
      <c r="J132" s="16">
        <f t="shared" si="10"/>
        <v>-19.820997375328083</v>
      </c>
      <c r="K132" s="10">
        <v>125</v>
      </c>
      <c r="L132" s="16">
        <v>2217.5196850393695</v>
      </c>
      <c r="M132" s="16">
        <v>1009.6456692913411</v>
      </c>
      <c r="N132" s="16">
        <v>8.4590988626421701</v>
      </c>
      <c r="O132" s="16">
        <v>11.065971252566731</v>
      </c>
      <c r="P132" s="16">
        <v>11.392908695418981</v>
      </c>
      <c r="Q132" s="16">
        <v>0.36818680777492524</v>
      </c>
      <c r="R132" s="16">
        <v>3.2317191124595857</v>
      </c>
      <c r="S132" s="16">
        <v>22.703989086961752</v>
      </c>
      <c r="T132" s="20" t="s">
        <v>122</v>
      </c>
      <c r="U132" s="10">
        <v>4</v>
      </c>
      <c r="V132" s="20" t="s">
        <v>33</v>
      </c>
      <c r="W132" s="10">
        <v>3</v>
      </c>
      <c r="X132" s="20" t="s">
        <v>144</v>
      </c>
      <c r="Y132" s="10">
        <v>4</v>
      </c>
      <c r="Z132" s="20" t="s">
        <v>123</v>
      </c>
      <c r="AA132" s="15">
        <v>4</v>
      </c>
      <c r="AB132" s="11">
        <v>59.57831269199022</v>
      </c>
      <c r="AC132" s="10">
        <v>37.178829755093304</v>
      </c>
      <c r="AD132" s="19">
        <v>3.2428575529164769</v>
      </c>
      <c r="AE132" s="12">
        <v>1106.5971252566731</v>
      </c>
      <c r="AF132" s="10">
        <v>1196.8054540542323</v>
      </c>
      <c r="AG132" s="10">
        <v>729.46815215642357</v>
      </c>
      <c r="AH132" s="10">
        <v>293.03774175743138</v>
      </c>
      <c r="AI132" s="10">
        <v>3.0943283286737238</v>
      </c>
      <c r="AJ132" s="10"/>
      <c r="AK132" s="10"/>
      <c r="AL132" s="10"/>
      <c r="AM132" s="10"/>
      <c r="AN132" s="10">
        <v>7.3773141683778212</v>
      </c>
      <c r="AO132" s="10">
        <v>3.0707577708198475</v>
      </c>
      <c r="AP132" s="10">
        <v>5.8357452172513886</v>
      </c>
      <c r="AQ132" s="10">
        <v>114.66</v>
      </c>
      <c r="AR132" s="10"/>
      <c r="AS132" s="10"/>
      <c r="AT132" s="10">
        <v>5.6543135280448347</v>
      </c>
      <c r="AU132" s="10">
        <v>1</v>
      </c>
      <c r="AV132" s="16"/>
      <c r="AW132" s="19">
        <v>179.52081810813485</v>
      </c>
      <c r="AX132" s="1" t="s">
        <v>120</v>
      </c>
      <c r="AY132" s="23">
        <v>19.820997375328101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59.57831269199022</v>
      </c>
      <c r="BG132" s="24">
        <v>37.178829755093304</v>
      </c>
      <c r="BH132" s="24">
        <v>3.2428575529164769</v>
      </c>
      <c r="BI132" s="21"/>
      <c r="BJ132" s="25">
        <f t="shared" ca="1" si="11"/>
        <v>0.94434494206026987</v>
      </c>
      <c r="BK132" s="24">
        <f t="shared" ca="1" si="12"/>
        <v>19.54785670728198</v>
      </c>
      <c r="BL132" s="23">
        <f t="shared" si="13"/>
        <v>3.5801388431977665</v>
      </c>
      <c r="BM132" s="23">
        <f t="shared" ca="1" si="14"/>
        <v>2.8096849779240674</v>
      </c>
      <c r="BN132" s="22">
        <f t="shared" si="15"/>
        <v>2.9896585185546107</v>
      </c>
      <c r="BO132" s="21"/>
      <c r="BP132" s="2"/>
    </row>
    <row r="133" spans="1:68" x14ac:dyDescent="0.2">
      <c r="A133">
        <v>6</v>
      </c>
      <c r="B133">
        <v>2.11</v>
      </c>
      <c r="C133">
        <v>0.18004999999999999</v>
      </c>
      <c r="D133">
        <v>-7.0720000000000005E-2</v>
      </c>
      <c r="E133">
        <v>1.6379999999999999E-2</v>
      </c>
      <c r="F133">
        <v>1.9776</v>
      </c>
      <c r="G133">
        <v>1.8880999999999999</v>
      </c>
      <c r="H133" s="21"/>
      <c r="I133" s="17">
        <f t="shared" si="9"/>
        <v>19.685039370078741</v>
      </c>
      <c r="J133" s="16">
        <f t="shared" si="10"/>
        <v>-19.985039370078741</v>
      </c>
      <c r="K133" s="10">
        <v>125</v>
      </c>
      <c r="L133" s="16">
        <v>2238.0249343832015</v>
      </c>
      <c r="M133" s="16">
        <v>1019.9146981627323</v>
      </c>
      <c r="N133" s="16">
        <v>8.530183727034121</v>
      </c>
      <c r="O133" s="16">
        <v>9.9848131416837731</v>
      </c>
      <c r="P133" s="16">
        <v>10.327386890555342</v>
      </c>
      <c r="Q133" s="16">
        <v>0.28805035888300928</v>
      </c>
      <c r="R133" s="16">
        <v>2.7891891911828988</v>
      </c>
      <c r="S133" s="16">
        <v>23.789843671636802</v>
      </c>
      <c r="T133" s="20" t="s">
        <v>122</v>
      </c>
      <c r="U133" s="10">
        <v>4</v>
      </c>
      <c r="V133" s="20" t="s">
        <v>33</v>
      </c>
      <c r="W133" s="10">
        <v>3</v>
      </c>
      <c r="X133" s="20" t="s">
        <v>144</v>
      </c>
      <c r="Y133" s="10">
        <v>4</v>
      </c>
      <c r="Z133" s="20" t="s">
        <v>123</v>
      </c>
      <c r="AA133" s="15">
        <v>4</v>
      </c>
      <c r="AB133" s="11">
        <v>52.073835232953847</v>
      </c>
      <c r="AC133" s="10">
        <v>43.796662051923846</v>
      </c>
      <c r="AD133" s="19">
        <v>4.1295027151223085</v>
      </c>
      <c r="AE133" s="12">
        <v>998.48131416837737</v>
      </c>
      <c r="AF133" s="10">
        <v>1070.2437564618142</v>
      </c>
      <c r="AG133" s="10">
        <v>649.55401679165061</v>
      </c>
      <c r="AH133" s="10">
        <v>313.91300457468378</v>
      </c>
      <c r="AI133" s="10">
        <v>3.5852713152667093</v>
      </c>
      <c r="AJ133" s="10"/>
      <c r="AK133" s="10"/>
      <c r="AL133" s="10"/>
      <c r="AM133" s="10"/>
      <c r="AN133" s="10">
        <v>6.6565420944558484</v>
      </c>
      <c r="AO133" s="10">
        <v>2.7866760729412814</v>
      </c>
      <c r="AP133" s="10">
        <v>5.1964321343332056</v>
      </c>
      <c r="AQ133" s="10">
        <v>114.66</v>
      </c>
      <c r="AR133" s="10"/>
      <c r="AS133" s="10"/>
      <c r="AT133" s="10">
        <v>4.9745105515314174</v>
      </c>
      <c r="AU133" s="10">
        <v>1</v>
      </c>
      <c r="AV133" s="16"/>
      <c r="AW133" s="19">
        <v>160.53656346927212</v>
      </c>
      <c r="AX133" s="1" t="s">
        <v>120</v>
      </c>
      <c r="AY133" s="23">
        <v>19.985039370078699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52.073835232953847</v>
      </c>
      <c r="BG133" s="24">
        <v>43.796662051923846</v>
      </c>
      <c r="BH133" s="24">
        <v>4.1295027151223085</v>
      </c>
      <c r="BI133" s="21"/>
      <c r="BJ133" s="25">
        <f t="shared" ca="1" si="11"/>
        <v>0.94613629666471333</v>
      </c>
      <c r="BK133" s="24">
        <f t="shared" ca="1" si="12"/>
        <v>17.359321150414466</v>
      </c>
      <c r="BL133" s="23">
        <f t="shared" si="13"/>
        <v>3.1281347351836604</v>
      </c>
      <c r="BM133" s="23">
        <f t="shared" ca="1" si="14"/>
        <v>2.8137498796967106</v>
      </c>
      <c r="BN133" s="22">
        <f t="shared" si="15"/>
        <v>2.9884348888113825</v>
      </c>
      <c r="BO133" s="21"/>
      <c r="BP133" s="2"/>
    </row>
    <row r="134" spans="1:68" x14ac:dyDescent="0.2">
      <c r="A134">
        <v>6.05</v>
      </c>
      <c r="B134">
        <v>2.11</v>
      </c>
      <c r="C134">
        <v>0.17505000000000001</v>
      </c>
      <c r="D134">
        <v>-7.8329999999999997E-2</v>
      </c>
      <c r="E134">
        <v>1.4149999999999999E-2</v>
      </c>
      <c r="F134">
        <v>1.9842299999999999</v>
      </c>
      <c r="G134">
        <v>1.8896299999999999</v>
      </c>
      <c r="H134" s="21"/>
      <c r="I134" s="17">
        <f t="shared" si="9"/>
        <v>19.849081364829395</v>
      </c>
      <c r="J134" s="16">
        <f t="shared" si="10"/>
        <v>-20.149081364829396</v>
      </c>
      <c r="K134" s="10">
        <v>115</v>
      </c>
      <c r="L134" s="16">
        <v>2256.8897637795267</v>
      </c>
      <c r="M134" s="16">
        <v>1028.5433070866168</v>
      </c>
      <c r="N134" s="16">
        <v>8.60126859142607</v>
      </c>
      <c r="O134" s="16">
        <v>8.6598644763860406</v>
      </c>
      <c r="P134" s="16">
        <v>8.9938498108676885</v>
      </c>
      <c r="Q134" s="16">
        <v>0.23393870173416459</v>
      </c>
      <c r="R134" s="16">
        <v>2.6010963786774104</v>
      </c>
      <c r="S134" s="16">
        <v>23.193426005669959</v>
      </c>
      <c r="T134" s="20" t="s">
        <v>122</v>
      </c>
      <c r="U134" s="10">
        <v>4</v>
      </c>
      <c r="V134" s="20" t="s">
        <v>33</v>
      </c>
      <c r="W134" s="10">
        <v>3</v>
      </c>
      <c r="X134" s="20" t="s">
        <v>144</v>
      </c>
      <c r="Y134" s="10">
        <v>4</v>
      </c>
      <c r="Z134" s="20" t="s">
        <v>123</v>
      </c>
      <c r="AA134" s="15">
        <v>4</v>
      </c>
      <c r="AB134" s="11">
        <v>51.816649835032614</v>
      </c>
      <c r="AC134" s="10">
        <v>44.015628700370776</v>
      </c>
      <c r="AD134" s="19">
        <v>4.1677214645966085</v>
      </c>
      <c r="AE134" s="12">
        <v>865.98644763860409</v>
      </c>
      <c r="AF134" s="10">
        <v>923.82678028117618</v>
      </c>
      <c r="AG134" s="10">
        <v>549.53873581507662</v>
      </c>
      <c r="AH134" s="10">
        <v>300.18152395016006</v>
      </c>
      <c r="AI134" s="10">
        <v>3.8445326678301472</v>
      </c>
      <c r="AJ134" s="10"/>
      <c r="AK134" s="10"/>
      <c r="AL134" s="10"/>
      <c r="AM134" s="10"/>
      <c r="AN134" s="10">
        <v>5.7732429842573607</v>
      </c>
      <c r="AO134" s="10">
        <v>2.4771030982646378</v>
      </c>
      <c r="AP134" s="10">
        <v>4.3963098865206129</v>
      </c>
      <c r="AQ134" s="10">
        <v>114.66</v>
      </c>
      <c r="AR134" s="10"/>
      <c r="AS134" s="10"/>
      <c r="AT134" s="10">
        <v>4.2245761485604696</v>
      </c>
      <c r="AU134" s="10">
        <v>1</v>
      </c>
      <c r="AV134" s="16"/>
      <c r="AW134" s="19">
        <v>138.57401704217642</v>
      </c>
      <c r="AX134" s="1" t="s">
        <v>120</v>
      </c>
      <c r="AY134" s="23">
        <v>20.149081364829399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51.816649835032614</v>
      </c>
      <c r="BG134" s="24">
        <v>44.015628700370776</v>
      </c>
      <c r="BH134" s="24">
        <v>4.1677214645966085</v>
      </c>
      <c r="BI134" s="21"/>
      <c r="BJ134" s="25">
        <f t="shared" ca="1" si="11"/>
        <v>0.9617225966914984</v>
      </c>
      <c r="BK134" s="24">
        <f t="shared" ca="1" si="12"/>
        <v>14.876647018332378</v>
      </c>
      <c r="BL134" s="23">
        <f t="shared" si="13"/>
        <v>2.9742741009084179</v>
      </c>
      <c r="BM134" s="23">
        <f t="shared" ca="1" si="14"/>
        <v>2.8541237151535905</v>
      </c>
      <c r="BN134" s="22">
        <f t="shared" si="15"/>
        <v>3.0219610252760072</v>
      </c>
      <c r="BO134" s="21"/>
      <c r="BP134" s="2"/>
    </row>
    <row r="135" spans="1:68" x14ac:dyDescent="0.2">
      <c r="A135">
        <v>6.1</v>
      </c>
      <c r="B135">
        <v>2.11</v>
      </c>
      <c r="C135">
        <v>0.17513000000000001</v>
      </c>
      <c r="D135">
        <v>-7.7630000000000005E-2</v>
      </c>
      <c r="E135">
        <v>1.562E-2</v>
      </c>
      <c r="F135">
        <v>1.98593</v>
      </c>
      <c r="G135">
        <v>1.88785</v>
      </c>
      <c r="H135" s="21"/>
      <c r="I135" s="17">
        <f t="shared" si="9"/>
        <v>20.01312335958005</v>
      </c>
      <c r="J135" s="16">
        <f t="shared" si="10"/>
        <v>-20.31312335958005</v>
      </c>
      <c r="K135" s="10">
        <v>115</v>
      </c>
      <c r="L135" s="16">
        <v>2275.7545931758518</v>
      </c>
      <c r="M135" s="16">
        <v>1037.1719160105013</v>
      </c>
      <c r="N135" s="16">
        <v>8.6723534558180209</v>
      </c>
      <c r="O135" s="16">
        <v>8.6810636550308029</v>
      </c>
      <c r="P135" s="16">
        <v>9.0207104106573759</v>
      </c>
      <c r="Q135" s="16">
        <v>0.23891612091999784</v>
      </c>
      <c r="R135" s="16">
        <v>2.6485288856821536</v>
      </c>
      <c r="S135" s="16">
        <v>23.586580251845412</v>
      </c>
      <c r="T135" s="20" t="s">
        <v>122</v>
      </c>
      <c r="U135" s="10">
        <v>4</v>
      </c>
      <c r="V135" s="20" t="s">
        <v>33</v>
      </c>
      <c r="W135" s="10">
        <v>3</v>
      </c>
      <c r="X135" s="20" t="s">
        <v>144</v>
      </c>
      <c r="Y135" s="10">
        <v>4</v>
      </c>
      <c r="Z135" s="20" t="s">
        <v>123</v>
      </c>
      <c r="AA135" s="15">
        <v>4</v>
      </c>
      <c r="AB135" s="11">
        <v>52.897370499971942</v>
      </c>
      <c r="AC135" s="10">
        <v>43.091545606912575</v>
      </c>
      <c r="AD135" s="19">
        <v>4.0110838931154866</v>
      </c>
      <c r="AE135" s="12">
        <v>868.10636550308027</v>
      </c>
      <c r="AF135" s="10">
        <v>925.87715499782621</v>
      </c>
      <c r="AG135" s="10">
        <v>551.55328079930314</v>
      </c>
      <c r="AH135" s="10">
        <v>306.80695123256345</v>
      </c>
      <c r="AI135" s="10">
        <v>3.775680927649919</v>
      </c>
      <c r="AJ135" s="10"/>
      <c r="AK135" s="10"/>
      <c r="AL135" s="10"/>
      <c r="AM135" s="10"/>
      <c r="AN135" s="10">
        <v>5.7873757700205353</v>
      </c>
      <c r="AO135" s="10">
        <v>2.4931971608785313</v>
      </c>
      <c r="AP135" s="10">
        <v>4.4124262463944248</v>
      </c>
      <c r="AQ135" s="10">
        <v>114.66</v>
      </c>
      <c r="AR135" s="10"/>
      <c r="AS135" s="10"/>
      <c r="AT135" s="10">
        <v>4.1970717796987431</v>
      </c>
      <c r="AU135" s="10">
        <v>1</v>
      </c>
      <c r="AV135" s="16"/>
      <c r="AW135" s="19">
        <v>138.88157324967395</v>
      </c>
      <c r="AX135" s="1" t="s">
        <v>120</v>
      </c>
      <c r="AY135" s="23">
        <v>20.3131233595801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52.897370499971942</v>
      </c>
      <c r="BG135" s="24">
        <v>43.091545606912575</v>
      </c>
      <c r="BH135" s="24">
        <v>4.0110838931154866</v>
      </c>
      <c r="BI135" s="21"/>
      <c r="BJ135" s="25">
        <f t="shared" ca="1" si="11"/>
        <v>0.96430731757983845</v>
      </c>
      <c r="BK135" s="24">
        <f t="shared" ca="1" si="12"/>
        <v>14.817656839698694</v>
      </c>
      <c r="BL135" s="23">
        <f t="shared" si="13"/>
        <v>3.0308407835448805</v>
      </c>
      <c r="BM135" s="23">
        <f t="shared" ca="1" si="14"/>
        <v>2.8603726709820059</v>
      </c>
      <c r="BN135" s="22">
        <f t="shared" si="15"/>
        <v>3.0251273237973564</v>
      </c>
      <c r="BO135" s="21"/>
      <c r="BP135" s="2"/>
    </row>
    <row r="136" spans="1:68" x14ac:dyDescent="0.2">
      <c r="A136">
        <v>6.15</v>
      </c>
      <c r="B136">
        <v>2.11</v>
      </c>
      <c r="C136">
        <v>0.17674000000000001</v>
      </c>
      <c r="D136">
        <v>-7.596E-2</v>
      </c>
      <c r="E136">
        <v>1.7319999999999999E-2</v>
      </c>
      <c r="F136">
        <v>1.99238</v>
      </c>
      <c r="G136">
        <v>1.8893500000000001</v>
      </c>
      <c r="H136" s="21"/>
      <c r="I136" s="17">
        <f t="shared" si="9"/>
        <v>20.177165354330707</v>
      </c>
      <c r="J136" s="16">
        <f t="shared" si="10"/>
        <v>-20.477165354330708</v>
      </c>
      <c r="K136" s="10">
        <v>115</v>
      </c>
      <c r="L136" s="16">
        <v>2294.6194225721774</v>
      </c>
      <c r="M136" s="16">
        <v>1045.800524934386</v>
      </c>
      <c r="N136" s="16">
        <v>8.7434383202099735</v>
      </c>
      <c r="O136" s="16">
        <v>9.1076971252566761</v>
      </c>
      <c r="P136" s="16">
        <v>9.4538911026154775</v>
      </c>
      <c r="Q136" s="16">
        <v>0.25079082097762873</v>
      </c>
      <c r="R136" s="16">
        <v>2.6527788214975936</v>
      </c>
      <c r="S136" s="16">
        <v>24.041248427694569</v>
      </c>
      <c r="T136" s="20" t="s">
        <v>122</v>
      </c>
      <c r="U136" s="10">
        <v>4</v>
      </c>
      <c r="V136" s="20" t="s">
        <v>33</v>
      </c>
      <c r="W136" s="10">
        <v>3</v>
      </c>
      <c r="X136" s="20" t="s">
        <v>144</v>
      </c>
      <c r="Y136" s="10">
        <v>4</v>
      </c>
      <c r="Z136" s="20" t="s">
        <v>123</v>
      </c>
      <c r="AA136" s="15">
        <v>4</v>
      </c>
      <c r="AB136" s="11">
        <v>51.613870762877767</v>
      </c>
      <c r="AC136" s="10">
        <v>44.187848989963946</v>
      </c>
      <c r="AD136" s="19">
        <v>4.198280247158289</v>
      </c>
      <c r="AE136" s="12">
        <v>910.76971252566761</v>
      </c>
      <c r="AF136" s="10">
        <v>975.72989349899558</v>
      </c>
      <c r="AG136" s="10">
        <v>584.04183269616078</v>
      </c>
      <c r="AH136" s="10">
        <v>314.6978079253974</v>
      </c>
      <c r="AI136" s="10">
        <v>3.7696320247138519</v>
      </c>
      <c r="AJ136" s="10"/>
      <c r="AK136" s="10"/>
      <c r="AL136" s="10"/>
      <c r="AM136" s="10"/>
      <c r="AN136" s="10">
        <v>6.0717980835044507</v>
      </c>
      <c r="AO136" s="10">
        <v>2.592630740814224</v>
      </c>
      <c r="AP136" s="10">
        <v>4.6723346615692858</v>
      </c>
      <c r="AQ136" s="10">
        <v>114.66</v>
      </c>
      <c r="AR136" s="10"/>
      <c r="AS136" s="10"/>
      <c r="AT136" s="10">
        <v>4.3958811068919257</v>
      </c>
      <c r="AU136" s="10">
        <v>1</v>
      </c>
      <c r="AV136" s="16"/>
      <c r="AW136" s="19">
        <v>146.35948402484934</v>
      </c>
      <c r="AX136" s="1" t="s">
        <v>120</v>
      </c>
      <c r="AY136" s="23">
        <v>20.477165354330701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51.613870762877767</v>
      </c>
      <c r="BG136" s="24">
        <v>44.187848989963946</v>
      </c>
      <c r="BH136" s="24">
        <v>4.198280247158289</v>
      </c>
      <c r="BI136" s="21"/>
      <c r="BJ136" s="25">
        <f t="shared" ca="1" si="11"/>
        <v>0.95875736177660809</v>
      </c>
      <c r="BK136" s="24">
        <f t="shared" ca="1" si="12"/>
        <v>15.42931463450882</v>
      </c>
      <c r="BL136" s="23">
        <f t="shared" si="13"/>
        <v>3.0191821299603503</v>
      </c>
      <c r="BM136" s="23">
        <f t="shared" ca="1" si="14"/>
        <v>2.845270769352231</v>
      </c>
      <c r="BN136" s="22">
        <f t="shared" si="15"/>
        <v>3.0084243994449578</v>
      </c>
      <c r="BO136" s="21"/>
      <c r="BP136" s="2"/>
    </row>
    <row r="137" spans="1:68" x14ac:dyDescent="0.2">
      <c r="A137">
        <v>6.2</v>
      </c>
      <c r="B137">
        <v>2.11</v>
      </c>
      <c r="C137">
        <v>0.17788000000000001</v>
      </c>
      <c r="D137">
        <v>-6.5890000000000004E-2</v>
      </c>
      <c r="E137">
        <v>1.823E-2</v>
      </c>
      <c r="F137">
        <v>1.9948300000000001</v>
      </c>
      <c r="G137">
        <v>1.8845799999999999</v>
      </c>
      <c r="H137" s="21"/>
      <c r="I137" s="17">
        <f t="shared" si="9"/>
        <v>20.341207349081365</v>
      </c>
      <c r="J137" s="16">
        <f t="shared" si="10"/>
        <v>-20.641207349081366</v>
      </c>
      <c r="K137" s="10">
        <v>115</v>
      </c>
      <c r="L137" s="16">
        <v>2313.484251968503</v>
      </c>
      <c r="M137" s="16">
        <v>1054.4291338582707</v>
      </c>
      <c r="N137" s="16">
        <v>8.8145231846019243</v>
      </c>
      <c r="O137" s="16">
        <v>9.4097854209445622</v>
      </c>
      <c r="P137" s="16">
        <v>9.7594840875835569</v>
      </c>
      <c r="Q137" s="16">
        <v>0.32239455126525901</v>
      </c>
      <c r="R137" s="16">
        <v>3.3033974785144991</v>
      </c>
      <c r="S137" s="16">
        <v>24.284629627707943</v>
      </c>
      <c r="T137" s="20" t="s">
        <v>33</v>
      </c>
      <c r="U137" s="10">
        <v>3</v>
      </c>
      <c r="V137" s="20" t="s">
        <v>33</v>
      </c>
      <c r="W137" s="10">
        <v>3</v>
      </c>
      <c r="X137" s="20" t="s">
        <v>144</v>
      </c>
      <c r="Y137" s="10">
        <v>4</v>
      </c>
      <c r="Z137" s="20" t="s">
        <v>33</v>
      </c>
      <c r="AA137" s="15">
        <v>3</v>
      </c>
      <c r="AB137" s="11">
        <v>66.328163511028649</v>
      </c>
      <c r="AC137" s="10">
        <v>30.954032128641373</v>
      </c>
      <c r="AD137" s="19">
        <v>2.7178043603299731</v>
      </c>
      <c r="AE137" s="12">
        <v>940.97854209445609</v>
      </c>
      <c r="AF137" s="10">
        <v>1010.5723135307502</v>
      </c>
      <c r="AG137" s="10">
        <v>606.96130656876676</v>
      </c>
      <c r="AH137" s="10">
        <v>318.24218968675234</v>
      </c>
      <c r="AI137" s="10">
        <v>3.0271864239894279</v>
      </c>
      <c r="AJ137" s="10"/>
      <c r="AK137" s="10"/>
      <c r="AL137" s="10"/>
      <c r="AM137" s="10"/>
      <c r="AN137" s="10">
        <v>9.4097854209445622</v>
      </c>
      <c r="AO137" s="10">
        <v>2.7436974360183437</v>
      </c>
      <c r="AP137" s="10">
        <v>4.8556904525501334</v>
      </c>
      <c r="AQ137" s="10">
        <v>111.47500000000001</v>
      </c>
      <c r="AR137" s="10"/>
      <c r="AS137" s="10"/>
      <c r="AT137" s="10">
        <v>4.5212837037184084</v>
      </c>
      <c r="AU137" s="10">
        <v>1</v>
      </c>
      <c r="AV137" s="16"/>
      <c r="AW137" s="19">
        <v>151.58584702961252</v>
      </c>
      <c r="AX137" s="1" t="s">
        <v>120</v>
      </c>
      <c r="AY137" s="23">
        <v>20.641207349081402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66.328163511028649</v>
      </c>
      <c r="BG137" s="24">
        <v>30.954032128641373</v>
      </c>
      <c r="BH137" s="24">
        <v>2.7178043603299731</v>
      </c>
      <c r="BI137" s="21"/>
      <c r="BJ137" s="25">
        <f t="shared" ca="1" si="11"/>
        <v>0.97563959212884532</v>
      </c>
      <c r="BK137" s="24">
        <f t="shared" ca="1" si="12"/>
        <v>16.042074676912431</v>
      </c>
      <c r="BL137" s="23">
        <f t="shared" si="13"/>
        <v>3.7475790010249685</v>
      </c>
      <c r="BM137" s="23">
        <f t="shared" ca="1" si="14"/>
        <v>2.8890459967394313</v>
      </c>
      <c r="BN137" s="22">
        <f t="shared" si="15"/>
        <v>3.0501498923880845</v>
      </c>
      <c r="BO137" s="21"/>
      <c r="BP137" s="2"/>
    </row>
    <row r="138" spans="1:68" x14ac:dyDescent="0.2">
      <c r="A138">
        <v>6.25</v>
      </c>
      <c r="B138">
        <v>2.11</v>
      </c>
      <c r="C138">
        <v>0.18203</v>
      </c>
      <c r="D138">
        <v>-6.1179999999999998E-2</v>
      </c>
      <c r="E138">
        <v>2.0080000000000001E-2</v>
      </c>
      <c r="F138">
        <v>1.9947999999999999</v>
      </c>
      <c r="G138">
        <v>1.88608</v>
      </c>
      <c r="H138" s="21"/>
      <c r="I138" s="17">
        <f t="shared" si="9"/>
        <v>20.50524934383202</v>
      </c>
      <c r="J138" s="16">
        <f t="shared" si="10"/>
        <v>-20.805249343832021</v>
      </c>
      <c r="K138" s="10">
        <v>115</v>
      </c>
      <c r="L138" s="16">
        <v>2332.3490813648282</v>
      </c>
      <c r="M138" s="16">
        <v>1063.0577427821552</v>
      </c>
      <c r="N138" s="16">
        <v>8.8856080489938751</v>
      </c>
      <c r="O138" s="16">
        <v>10.509492813141684</v>
      </c>
      <c r="P138" s="16">
        <v>10.866316397548102</v>
      </c>
      <c r="Q138" s="16">
        <v>0.35588547178708013</v>
      </c>
      <c r="R138" s="16">
        <v>3.2751252472952368</v>
      </c>
      <c r="S138" s="16">
        <v>24.779415583779084</v>
      </c>
      <c r="T138" s="20" t="s">
        <v>122</v>
      </c>
      <c r="U138" s="10">
        <v>4</v>
      </c>
      <c r="V138" s="20" t="s">
        <v>33</v>
      </c>
      <c r="W138" s="10">
        <v>3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62.4007727080444</v>
      </c>
      <c r="AC138" s="10">
        <v>34.59893211485668</v>
      </c>
      <c r="AD138" s="19">
        <v>3.0002951770989212</v>
      </c>
      <c r="AE138" s="12">
        <v>1050.9492813141683</v>
      </c>
      <c r="AF138" s="10">
        <v>1139.6781835620895</v>
      </c>
      <c r="AG138" s="10">
        <v>689.97372981610761</v>
      </c>
      <c r="AH138" s="10">
        <v>326.95832642986716</v>
      </c>
      <c r="AI138" s="10">
        <v>3.053318345079628</v>
      </c>
      <c r="AJ138" s="10"/>
      <c r="AK138" s="10"/>
      <c r="AL138" s="10"/>
      <c r="AM138" s="10"/>
      <c r="AN138" s="10">
        <v>7.0063285420944554</v>
      </c>
      <c r="AO138" s="10">
        <v>2.990804335816116</v>
      </c>
      <c r="AP138" s="10">
        <v>5.5197898385288617</v>
      </c>
      <c r="AQ138" s="10">
        <v>114.66</v>
      </c>
      <c r="AR138" s="10"/>
      <c r="AS138" s="10"/>
      <c r="AT138" s="10">
        <v>5.085511334392895</v>
      </c>
      <c r="AU138" s="10">
        <v>1</v>
      </c>
      <c r="AV138" s="16"/>
      <c r="AW138" s="19">
        <v>170.95172753431342</v>
      </c>
      <c r="AX138" s="1" t="s">
        <v>120</v>
      </c>
      <c r="AY138" s="23">
        <v>20.805249343831999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62.4007727080444</v>
      </c>
      <c r="BG138" s="24">
        <v>34.59893211485668</v>
      </c>
      <c r="BH138" s="24">
        <v>3.0002951770989212</v>
      </c>
      <c r="BI138" s="21"/>
      <c r="BJ138" s="25">
        <f t="shared" ca="1" si="11"/>
        <v>0.96050364624181173</v>
      </c>
      <c r="BK138" s="24">
        <f t="shared" ca="1" si="12"/>
        <v>17.758695003248331</v>
      </c>
      <c r="BL138" s="23">
        <f t="shared" si="13"/>
        <v>3.668868734483373</v>
      </c>
      <c r="BM138" s="23">
        <f t="shared" ca="1" si="14"/>
        <v>2.8487840161495432</v>
      </c>
      <c r="BN138" s="22">
        <f t="shared" si="15"/>
        <v>3.0097834184154619</v>
      </c>
      <c r="BO138" s="21"/>
      <c r="BP138" s="2"/>
    </row>
    <row r="139" spans="1:68" x14ac:dyDescent="0.2">
      <c r="A139">
        <v>6.3</v>
      </c>
      <c r="B139">
        <v>0.44</v>
      </c>
      <c r="C139">
        <v>0.18645</v>
      </c>
      <c r="D139">
        <v>-6.0109999999999997E-2</v>
      </c>
      <c r="E139">
        <v>2.164E-2</v>
      </c>
      <c r="F139">
        <v>2.0009999999999999</v>
      </c>
      <c r="G139">
        <v>1.88788</v>
      </c>
      <c r="H139" s="21"/>
      <c r="I139" s="17">
        <f t="shared" si="9"/>
        <v>20.669291338582674</v>
      </c>
      <c r="J139" s="16">
        <f t="shared" si="10"/>
        <v>-20.969291338582675</v>
      </c>
      <c r="K139" s="10">
        <v>115</v>
      </c>
      <c r="L139" s="16">
        <v>2351.2139107611533</v>
      </c>
      <c r="M139" s="16">
        <v>1071.6863517060397</v>
      </c>
      <c r="N139" s="16">
        <v>8.956692913385826</v>
      </c>
      <c r="O139" s="16">
        <v>11.680747433264887</v>
      </c>
      <c r="P139" s="16">
        <v>12.04357905643735</v>
      </c>
      <c r="Q139" s="16">
        <v>0.36349381254256818</v>
      </c>
      <c r="R139" s="16">
        <v>3.0181544110700136</v>
      </c>
      <c r="S139" s="16">
        <v>25.196640498087721</v>
      </c>
      <c r="T139" s="20" t="s">
        <v>122</v>
      </c>
      <c r="U139" s="10">
        <v>4</v>
      </c>
      <c r="V139" s="20" t="s">
        <v>33</v>
      </c>
      <c r="W139" s="10">
        <v>3</v>
      </c>
      <c r="X139" s="20" t="s">
        <v>144</v>
      </c>
      <c r="Y139" s="10">
        <v>4</v>
      </c>
      <c r="Z139" s="20" t="s">
        <v>123</v>
      </c>
      <c r="AA139" s="15">
        <v>4</v>
      </c>
      <c r="AB139" s="11">
        <v>52.98258680173069</v>
      </c>
      <c r="AC139" s="10">
        <v>43.018245489451722</v>
      </c>
      <c r="AD139" s="19">
        <v>3.9991677088175894</v>
      </c>
      <c r="AE139" s="12">
        <v>1168.0747433264887</v>
      </c>
      <c r="AF139" s="10">
        <v>1277.0699769963348</v>
      </c>
      <c r="AG139" s="10">
        <v>778.26842923280128</v>
      </c>
      <c r="AH139" s="10">
        <v>334.07892174243898</v>
      </c>
      <c r="AI139" s="10">
        <v>3.3132830988772182</v>
      </c>
      <c r="AJ139" s="10"/>
      <c r="AK139" s="10"/>
      <c r="AL139" s="10"/>
      <c r="AM139" s="10"/>
      <c r="AN139" s="10">
        <v>7.7871649555099252</v>
      </c>
      <c r="AO139" s="10">
        <v>3.2185936568924824</v>
      </c>
      <c r="AP139" s="10">
        <v>6.2261474338624101</v>
      </c>
      <c r="AQ139" s="10">
        <v>114.66</v>
      </c>
      <c r="AR139" s="10"/>
      <c r="AS139" s="10"/>
      <c r="AT139" s="10">
        <v>5.6822014572160988</v>
      </c>
      <c r="AU139" s="10">
        <v>1</v>
      </c>
      <c r="AV139" s="16"/>
      <c r="AW139" s="19">
        <v>191.56049654945025</v>
      </c>
      <c r="AX139" s="1" t="s">
        <v>120</v>
      </c>
      <c r="AY139" s="23">
        <v>20.9692913385827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52.98258680173069</v>
      </c>
      <c r="BG139" s="24">
        <v>43.018245489451722</v>
      </c>
      <c r="BH139" s="24">
        <v>3.9991677088175894</v>
      </c>
      <c r="BI139" s="21"/>
      <c r="BJ139" s="25">
        <f t="shared" ca="1" si="11"/>
        <v>0.93932276486432065</v>
      </c>
      <c r="BK139" s="24">
        <f t="shared" ca="1" si="12"/>
        <v>19.45960756743316</v>
      </c>
      <c r="BL139" s="23">
        <f t="shared" si="13"/>
        <v>3.3446332872645397</v>
      </c>
      <c r="BM139" s="23">
        <f t="shared" ca="1" si="14"/>
        <v>2.792656063143756</v>
      </c>
      <c r="BN139" s="22">
        <f t="shared" si="15"/>
        <v>2.9528247750955261</v>
      </c>
      <c r="BO139" s="21"/>
      <c r="BP139" s="2"/>
    </row>
    <row r="140" spans="1:68" x14ac:dyDescent="0.2">
      <c r="A140">
        <v>6.35</v>
      </c>
      <c r="B140">
        <v>2.0699999999999998</v>
      </c>
      <c r="C140">
        <v>0.19137999999999999</v>
      </c>
      <c r="D140">
        <v>-5.2609999999999997E-2</v>
      </c>
      <c r="E140">
        <v>2.3050000000000001E-2</v>
      </c>
      <c r="F140">
        <v>2.0005000000000002</v>
      </c>
      <c r="G140">
        <v>1.8875</v>
      </c>
      <c r="H140" s="21"/>
      <c r="I140" s="17">
        <f t="shared" si="9"/>
        <v>20.833333333333332</v>
      </c>
      <c r="J140" s="16">
        <f t="shared" si="10"/>
        <v>-21.133333333333333</v>
      </c>
      <c r="K140" s="10">
        <v>115</v>
      </c>
      <c r="L140" s="16">
        <v>2370.0787401574789</v>
      </c>
      <c r="M140" s="16">
        <v>1080.3149606299244</v>
      </c>
      <c r="N140" s="16">
        <v>9.0277777777777786</v>
      </c>
      <c r="O140" s="16">
        <v>12.987146817248458</v>
      </c>
      <c r="P140" s="16">
        <v>13.35540878315177</v>
      </c>
      <c r="Q140" s="16">
        <v>0.4168233038193534</v>
      </c>
      <c r="R140" s="16">
        <v>3.1210074553853264</v>
      </c>
      <c r="S140" s="16">
        <v>25.573747632174374</v>
      </c>
      <c r="T140" s="20" t="s">
        <v>122</v>
      </c>
      <c r="U140" s="10">
        <v>4</v>
      </c>
      <c r="V140" s="20" t="s">
        <v>144</v>
      </c>
      <c r="W140" s="10">
        <v>4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52.313004549394151</v>
      </c>
      <c r="AC140" s="10">
        <v>43.592500116112788</v>
      </c>
      <c r="AD140" s="19">
        <v>4.0944953344930575</v>
      </c>
      <c r="AE140" s="12">
        <v>1298.7146817248458</v>
      </c>
      <c r="AF140" s="10">
        <v>1430.2931901747181</v>
      </c>
      <c r="AG140" s="10">
        <v>876.65565873638275</v>
      </c>
      <c r="AH140" s="10">
        <v>340.37423700472993</v>
      </c>
      <c r="AI140" s="10">
        <v>3.2040935957217629</v>
      </c>
      <c r="AJ140" s="10"/>
      <c r="AK140" s="10"/>
      <c r="AL140" s="10"/>
      <c r="AM140" s="10"/>
      <c r="AN140" s="10">
        <v>8.6580978781656395</v>
      </c>
      <c r="AO140" s="10">
        <v>3.5222307167284046</v>
      </c>
      <c r="AP140" s="10">
        <v>7.0132452698910619</v>
      </c>
      <c r="AQ140" s="10">
        <v>114.66</v>
      </c>
      <c r="AR140" s="10"/>
      <c r="AS140" s="10"/>
      <c r="AT140" s="10">
        <v>6.3459343375518751</v>
      </c>
      <c r="AU140" s="10">
        <v>1</v>
      </c>
      <c r="AV140" s="16"/>
      <c r="AW140" s="19">
        <v>214.5439785262077</v>
      </c>
      <c r="AX140" s="1" t="s">
        <v>120</v>
      </c>
      <c r="AY140" s="23">
        <v>21.133333333333301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52.313004549394151</v>
      </c>
      <c r="BG140" s="24">
        <v>43.592500116112788</v>
      </c>
      <c r="BH140" s="24">
        <v>4.0944953344930575</v>
      </c>
      <c r="BI140" s="21"/>
      <c r="BJ140" s="25">
        <f t="shared" ca="1" si="11"/>
        <v>0.92928400704615233</v>
      </c>
      <c r="BK140" s="24">
        <f t="shared" ca="1" si="12"/>
        <v>21.482199762372364</v>
      </c>
      <c r="BL140" s="23">
        <f t="shared" si="13"/>
        <v>3.4249026440529802</v>
      </c>
      <c r="BM140" s="23">
        <f t="shared" ca="1" si="14"/>
        <v>2.7657725289288422</v>
      </c>
      <c r="BN140" s="22">
        <f t="shared" si="15"/>
        <v>2.924729311895073</v>
      </c>
      <c r="BO140" s="21"/>
      <c r="BP140" s="2"/>
    </row>
    <row r="141" spans="1:68" x14ac:dyDescent="0.2">
      <c r="A141">
        <v>6.4</v>
      </c>
      <c r="B141">
        <v>2.11</v>
      </c>
      <c r="C141">
        <v>0.19702</v>
      </c>
      <c r="D141">
        <v>-4.6030000000000001E-2</v>
      </c>
      <c r="E141">
        <v>2.529E-2</v>
      </c>
      <c r="F141">
        <v>2.0061499999999999</v>
      </c>
      <c r="G141">
        <v>1.8847799999999999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-21.297375328083991</v>
      </c>
      <c r="K141" s="10">
        <v>115</v>
      </c>
      <c r="L141" s="16">
        <v>2388.9435695538045</v>
      </c>
      <c r="M141" s="16">
        <v>1088.9435695538091</v>
      </c>
      <c r="N141" s="16">
        <v>9.0988626421697276</v>
      </c>
      <c r="O141" s="16">
        <v>14.48168891170431</v>
      </c>
      <c r="P141" s="16">
        <v>14.858577805066556</v>
      </c>
      <c r="Q141" s="16">
        <v>0.46361104416618637</v>
      </c>
      <c r="R141" s="16">
        <v>3.1201575968334052</v>
      </c>
      <c r="S141" s="16">
        <v>26.17283981682268</v>
      </c>
      <c r="T141" s="20" t="s">
        <v>122</v>
      </c>
      <c r="U141" s="10">
        <v>4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49.05328082902939</v>
      </c>
      <c r="AC141" s="10">
        <v>46.328513050675802</v>
      </c>
      <c r="AD141" s="19">
        <v>4.6182061202948095</v>
      </c>
      <c r="AE141" s="12">
        <v>1448.1688911704309</v>
      </c>
      <c r="AF141" s="10">
        <v>1606.0269086707913</v>
      </c>
      <c r="AG141" s="10">
        <v>989.39333537999175</v>
      </c>
      <c r="AH141" s="10">
        <v>351.23610187857503</v>
      </c>
      <c r="AI141" s="10">
        <v>3.2049663164927407</v>
      </c>
      <c r="AJ141" s="10"/>
      <c r="AK141" s="10"/>
      <c r="AL141" s="10"/>
      <c r="AM141" s="10"/>
      <c r="AN141" s="10">
        <v>9.6544592744695397</v>
      </c>
      <c r="AO141" s="10">
        <v>3.8496451343658422</v>
      </c>
      <c r="AP141" s="10">
        <v>7.9151466830399331</v>
      </c>
      <c r="AQ141" s="10">
        <v>114.66</v>
      </c>
      <c r="AR141" s="10"/>
      <c r="AS141" s="10"/>
      <c r="AT141" s="10">
        <v>7.1068542878580958</v>
      </c>
      <c r="AU141" s="10">
        <v>1</v>
      </c>
      <c r="AV141" s="16"/>
      <c r="AW141" s="19">
        <v>240.90403630061869</v>
      </c>
      <c r="AX141" s="1" t="s">
        <v>120</v>
      </c>
      <c r="AY141" s="23">
        <v>21.297375328084001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49.05328082902939</v>
      </c>
      <c r="BG141" s="24">
        <v>46.328513050675802</v>
      </c>
      <c r="BH141" s="24">
        <v>4.6182061202948095</v>
      </c>
      <c r="BI141" s="21"/>
      <c r="BJ141" s="25">
        <f t="shared" ca="1" si="11"/>
        <v>0.91582862978743462</v>
      </c>
      <c r="BK141" s="24">
        <f t="shared" ca="1" si="12"/>
        <v>23.727528330256412</v>
      </c>
      <c r="BL141" s="23">
        <f t="shared" si="13"/>
        <v>3.3929116436726727</v>
      </c>
      <c r="BM141" s="23">
        <f t="shared" ca="1" si="14"/>
        <v>2.7299214896206232</v>
      </c>
      <c r="BN141" s="22">
        <f t="shared" si="15"/>
        <v>2.8872577068637839</v>
      </c>
      <c r="BO141" s="21"/>
      <c r="BP141" s="2"/>
    </row>
    <row r="142" spans="1:68" x14ac:dyDescent="0.2">
      <c r="A142">
        <v>6.45</v>
      </c>
      <c r="B142">
        <v>2.0699999999999998</v>
      </c>
      <c r="C142">
        <v>0.19797000000000001</v>
      </c>
      <c r="D142">
        <v>-4.206E-2</v>
      </c>
      <c r="E142">
        <v>3.014E-2</v>
      </c>
      <c r="F142">
        <v>2.0103499999999999</v>
      </c>
      <c r="G142">
        <v>1.88903</v>
      </c>
      <c r="H142" s="21"/>
      <c r="I142" s="17">
        <f t="shared" si="16"/>
        <v>21.161417322834644</v>
      </c>
      <c r="J142" s="16">
        <f t="shared" si="17"/>
        <v>-21.461417322834645</v>
      </c>
      <c r="K142" s="10">
        <v>115</v>
      </c>
      <c r="L142" s="16">
        <v>2407.8083989501297</v>
      </c>
      <c r="M142" s="16">
        <v>1097.5721784776936</v>
      </c>
      <c r="N142" s="16">
        <v>9.1699475065616785</v>
      </c>
      <c r="O142" s="16">
        <v>14.733429158110884</v>
      </c>
      <c r="P142" s="16">
        <v>15.128996889944487</v>
      </c>
      <c r="Q142" s="16">
        <v>0.49184012154869799</v>
      </c>
      <c r="R142" s="16">
        <v>3.2509764204895855</v>
      </c>
      <c r="S142" s="16">
        <v>27.469981377333514</v>
      </c>
      <c r="T142" s="20" t="s">
        <v>122</v>
      </c>
      <c r="U142" s="10">
        <v>4</v>
      </c>
      <c r="V142" s="20" t="s">
        <v>144</v>
      </c>
      <c r="W142" s="10">
        <v>4</v>
      </c>
      <c r="X142" s="20" t="s">
        <v>144</v>
      </c>
      <c r="Y142" s="10">
        <v>4</v>
      </c>
      <c r="Z142" s="20" t="s">
        <v>123</v>
      </c>
      <c r="AA142" s="15">
        <v>4</v>
      </c>
      <c r="AB142" s="11">
        <v>51.823567882065859</v>
      </c>
      <c r="AC142" s="10">
        <v>44.009746561541824</v>
      </c>
      <c r="AD142" s="19">
        <v>4.1666855563923191</v>
      </c>
      <c r="AE142" s="12">
        <v>1473.3429158110882</v>
      </c>
      <c r="AF142" s="10">
        <v>1636.7312228095877</v>
      </c>
      <c r="AG142" s="10">
        <v>1008.5997926629658</v>
      </c>
      <c r="AH142" s="10">
        <v>376.45783962730627</v>
      </c>
      <c r="AI142" s="10">
        <v>3.0759989328049433</v>
      </c>
      <c r="AJ142" s="10"/>
      <c r="AK142" s="10"/>
      <c r="AL142" s="10"/>
      <c r="AM142" s="10"/>
      <c r="AN142" s="10">
        <v>9.8222861054072563</v>
      </c>
      <c r="AO142" s="10">
        <v>3.9345147766200452</v>
      </c>
      <c r="AP142" s="10">
        <v>8.060198548640761</v>
      </c>
      <c r="AQ142" s="10">
        <v>114.66</v>
      </c>
      <c r="AR142" s="10"/>
      <c r="AS142" s="10"/>
      <c r="AT142" s="10">
        <v>7.1891917945496635</v>
      </c>
      <c r="AU142" s="10">
        <v>1</v>
      </c>
      <c r="AV142" s="16"/>
      <c r="AW142" s="19">
        <v>245.50968342143815</v>
      </c>
      <c r="AX142" s="1" t="s">
        <v>120</v>
      </c>
      <c r="AY142" s="23">
        <v>21.461417322834599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51.823567882065859</v>
      </c>
      <c r="BG142" s="24">
        <v>44.009746561541824</v>
      </c>
      <c r="BH142" s="24">
        <v>4.1666855563923191</v>
      </c>
      <c r="BI142" s="21"/>
      <c r="BJ142" s="25">
        <f t="shared" ca="1" si="11"/>
        <v>0.91860094952540727</v>
      </c>
      <c r="BK142" s="24">
        <f t="shared" ca="1" si="12"/>
        <v>24.050426720322029</v>
      </c>
      <c r="BL142" s="23">
        <f t="shared" si="13"/>
        <v>3.5320419941284986</v>
      </c>
      <c r="BM142" s="23">
        <f t="shared" ca="1" si="14"/>
        <v>2.7366628308811447</v>
      </c>
      <c r="BN142" s="22">
        <f t="shared" si="15"/>
        <v>2.8916072268635937</v>
      </c>
      <c r="BO142" s="21"/>
      <c r="BP142" s="2"/>
    </row>
    <row r="143" spans="1:68" x14ac:dyDescent="0.2">
      <c r="A143">
        <v>6.5</v>
      </c>
      <c r="B143">
        <v>2.11</v>
      </c>
      <c r="C143">
        <v>0.2024</v>
      </c>
      <c r="D143">
        <v>-4.0219999999999999E-2</v>
      </c>
      <c r="E143">
        <v>3.2980000000000002E-2</v>
      </c>
      <c r="F143">
        <v>2.0107300000000001</v>
      </c>
      <c r="G143">
        <v>1.8831800000000001</v>
      </c>
      <c r="H143" s="21"/>
      <c r="I143" s="17">
        <f t="shared" si="16"/>
        <v>21.325459317585302</v>
      </c>
      <c r="J143" s="16">
        <f t="shared" si="17"/>
        <v>-21.625459317585303</v>
      </c>
      <c r="K143" s="10">
        <v>115</v>
      </c>
      <c r="L143" s="16">
        <v>2426.6732283464553</v>
      </c>
      <c r="M143" s="16">
        <v>1106.2007874015783</v>
      </c>
      <c r="N143" s="16">
        <v>9.2410323709536311</v>
      </c>
      <c r="O143" s="16">
        <v>15.907333675564681</v>
      </c>
      <c r="P143" s="16">
        <v>16.313839118998004</v>
      </c>
      <c r="Q143" s="16">
        <v>0.50492362340860264</v>
      </c>
      <c r="R143" s="16">
        <v>3.0950631529803578</v>
      </c>
      <c r="S143" s="16">
        <v>28.229544682869754</v>
      </c>
      <c r="T143" s="20" t="s">
        <v>122</v>
      </c>
      <c r="U143" s="10">
        <v>5</v>
      </c>
      <c r="V143" s="20" t="s">
        <v>144</v>
      </c>
      <c r="W143" s="10">
        <v>4</v>
      </c>
      <c r="X143" s="20" t="s">
        <v>144</v>
      </c>
      <c r="Y143" s="10">
        <v>4</v>
      </c>
      <c r="Z143" s="20" t="s">
        <v>123</v>
      </c>
      <c r="AA143" s="15">
        <v>4</v>
      </c>
      <c r="AB143" s="11">
        <v>45.770650812611102</v>
      </c>
      <c r="AC143" s="10">
        <v>48.970280966744852</v>
      </c>
      <c r="AD143" s="19">
        <v>5.2590682206440436</v>
      </c>
      <c r="AE143" s="12">
        <v>1590.7333675564682</v>
      </c>
      <c r="AF143" s="10">
        <v>1775.014730380806</v>
      </c>
      <c r="AG143" s="10">
        <v>1087.5892745998669</v>
      </c>
      <c r="AH143" s="10">
        <v>390.6208247022746</v>
      </c>
      <c r="AI143" s="10">
        <v>3.2309518435417406</v>
      </c>
      <c r="AJ143" s="10"/>
      <c r="AK143" s="10"/>
      <c r="AL143" s="10"/>
      <c r="AM143" s="10"/>
      <c r="AN143" s="10">
        <v>7.9536668377823405</v>
      </c>
      <c r="AO143" s="10">
        <v>4.1654345184361663</v>
      </c>
      <c r="AP143" s="10">
        <v>8.6131249221990682</v>
      </c>
      <c r="AQ143" s="10">
        <v>114.66</v>
      </c>
      <c r="AR143" s="10"/>
      <c r="AS143" s="10"/>
      <c r="AT143" s="10">
        <v>7.7635703486516698</v>
      </c>
      <c r="AU143" s="10">
        <v>1</v>
      </c>
      <c r="AV143" s="16"/>
      <c r="AW143" s="19">
        <v>266.25220955712092</v>
      </c>
      <c r="AX143" s="1" t="s">
        <v>120</v>
      </c>
      <c r="AY143" s="23">
        <v>21.6254593175853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45.770650812611102</v>
      </c>
      <c r="BG143" s="24">
        <v>48.970280966744852</v>
      </c>
      <c r="BH143" s="24">
        <v>5.2590682206440436</v>
      </c>
      <c r="BI143" s="21"/>
      <c r="BJ143" s="25">
        <f t="shared" ref="BJ143:BJ206" ca="1" si="18">IF((0.381*BM143)+(0.05*(M143/2116.217)-0.15)&lt;1,(0.381*BM143)+(0.05*(M143/2116.217)-0.15),1)</f>
        <v>0.90475955824279264</v>
      </c>
      <c r="BK143" s="24">
        <f t="shared" ref="BK143:BK206" ca="1" si="19">((P143-(L143/2000))/1.06)*(1.06/(M143/2000))^BJ143</f>
        <v>25.661487463666319</v>
      </c>
      <c r="BL143" s="23">
        <f t="shared" ref="BL143:BL206" si="20">(Q143/(P143-(L143/2000)))*100</f>
        <v>3.3437537806922255</v>
      </c>
      <c r="BM143" s="23">
        <f t="shared" ref="BM143:BM206" ca="1" si="21">SQRT(((3.47-LOG(BK143))^2)+((LOG(BL143)+1.22)^2))</f>
        <v>2.6997986314052169</v>
      </c>
      <c r="BN143" s="22">
        <f t="shared" ref="BN143:BN206" si="22">SQRT(((3.47-LOG(P143/1.06))^2)+((LOG(R143)+1.22)^2))</f>
        <v>2.8526016786823782</v>
      </c>
      <c r="BO143" s="21"/>
      <c r="BP143" s="2"/>
    </row>
    <row r="144" spans="1:68" x14ac:dyDescent="0.2">
      <c r="A144">
        <v>6.55</v>
      </c>
      <c r="B144">
        <v>2.11</v>
      </c>
      <c r="C144">
        <v>0.20127</v>
      </c>
      <c r="D144">
        <v>-4.0710000000000003E-2</v>
      </c>
      <c r="E144">
        <v>3.4689999999999999E-2</v>
      </c>
      <c r="F144">
        <v>2.0125799999999998</v>
      </c>
      <c r="G144">
        <v>1.88123</v>
      </c>
      <c r="H144" s="21"/>
      <c r="I144" s="17">
        <f t="shared" si="16"/>
        <v>21.489501312335957</v>
      </c>
      <c r="J144" s="16">
        <f t="shared" si="17"/>
        <v>-21.789501312335958</v>
      </c>
      <c r="K144" s="10">
        <v>115</v>
      </c>
      <c r="L144" s="16">
        <v>2445.5380577427804</v>
      </c>
      <c r="M144" s="16">
        <v>1114.8293963254628</v>
      </c>
      <c r="N144" s="16">
        <v>9.3121172353455801</v>
      </c>
      <c r="O144" s="16">
        <v>15.607895277207394</v>
      </c>
      <c r="P144" s="16">
        <v>16.02098645544196</v>
      </c>
      <c r="Q144" s="16">
        <v>0.50143942997851942</v>
      </c>
      <c r="R144" s="16">
        <v>3.1298911048526104</v>
      </c>
      <c r="S144" s="16">
        <v>28.686887377400378</v>
      </c>
      <c r="T144" s="20" t="s">
        <v>122</v>
      </c>
      <c r="U144" s="10">
        <v>4</v>
      </c>
      <c r="V144" s="20" t="s">
        <v>144</v>
      </c>
      <c r="W144" s="10">
        <v>4</v>
      </c>
      <c r="X144" s="20" t="s">
        <v>144</v>
      </c>
      <c r="Y144" s="10">
        <v>4</v>
      </c>
      <c r="Z144" s="20" t="s">
        <v>123</v>
      </c>
      <c r="AA144" s="15">
        <v>4</v>
      </c>
      <c r="AB144" s="11">
        <v>47.209687824325968</v>
      </c>
      <c r="AC144" s="10">
        <v>47.827434099014411</v>
      </c>
      <c r="AD144" s="19">
        <v>4.962878076659619</v>
      </c>
      <c r="AE144" s="12">
        <v>1560.7895277207394</v>
      </c>
      <c r="AF144" s="10">
        <v>1739.4517799979578</v>
      </c>
      <c r="AG144" s="10">
        <v>1068.0657636961307</v>
      </c>
      <c r="AH144" s="10">
        <v>398.56670006512729</v>
      </c>
      <c r="AI144" s="10">
        <v>3.1949993354388315</v>
      </c>
      <c r="AJ144" s="10"/>
      <c r="AK144" s="10"/>
      <c r="AL144" s="10"/>
      <c r="AM144" s="10"/>
      <c r="AN144" s="10">
        <v>10.405263518138263</v>
      </c>
      <c r="AO144" s="10">
        <v>4.115161777345012</v>
      </c>
      <c r="AP144" s="10">
        <v>8.4764603458729155</v>
      </c>
      <c r="AQ144" s="10">
        <v>114.66</v>
      </c>
      <c r="AR144" s="10"/>
      <c r="AS144" s="10"/>
      <c r="AT144" s="10">
        <v>7.5380031094660813</v>
      </c>
      <c r="AU144" s="10">
        <v>1</v>
      </c>
      <c r="AV144" s="16"/>
      <c r="AW144" s="19">
        <v>260.9177669996937</v>
      </c>
      <c r="AX144" s="1" t="s">
        <v>120</v>
      </c>
      <c r="AY144" s="23">
        <v>21.789501312336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47.209687824325968</v>
      </c>
      <c r="BG144" s="24">
        <v>47.827434099014411</v>
      </c>
      <c r="BH144" s="24">
        <v>4.962878076659619</v>
      </c>
      <c r="BI144" s="21"/>
      <c r="BJ144" s="25">
        <f t="shared" ca="1" si="18"/>
        <v>0.90944660094851426</v>
      </c>
      <c r="BK144" s="24">
        <f t="shared" ca="1" si="19"/>
        <v>25.046961518310948</v>
      </c>
      <c r="BL144" s="23">
        <f t="shared" si="20"/>
        <v>3.3885123831075248</v>
      </c>
      <c r="BM144" s="23">
        <f t="shared" ca="1" si="21"/>
        <v>2.7115654922661299</v>
      </c>
      <c r="BN144" s="22">
        <f t="shared" si="22"/>
        <v>2.861811488336941</v>
      </c>
      <c r="BO144" s="21"/>
      <c r="BP144" s="2"/>
    </row>
    <row r="145" spans="1:68" x14ac:dyDescent="0.2">
      <c r="A145">
        <v>6.6</v>
      </c>
      <c r="B145">
        <v>2.11</v>
      </c>
      <c r="C145">
        <v>0.20022999999999999</v>
      </c>
      <c r="D145">
        <v>-4.299E-2</v>
      </c>
      <c r="E145">
        <v>3.551E-2</v>
      </c>
      <c r="F145">
        <v>2.0135000000000001</v>
      </c>
      <c r="G145">
        <v>1.87965</v>
      </c>
      <c r="H145" s="21"/>
      <c r="I145" s="17">
        <f t="shared" si="16"/>
        <v>21.653543307086611</v>
      </c>
      <c r="J145" s="16">
        <f t="shared" si="17"/>
        <v>-21.953543307086612</v>
      </c>
      <c r="K145" s="10">
        <v>115</v>
      </c>
      <c r="L145" s="16">
        <v>2464.4028871391056</v>
      </c>
      <c r="M145" s="16">
        <v>1123.4580052493473</v>
      </c>
      <c r="N145" s="16">
        <v>9.3832020997375309</v>
      </c>
      <c r="O145" s="16">
        <v>15.332305954825461</v>
      </c>
      <c r="P145" s="16">
        <v>15.748555204719102</v>
      </c>
      <c r="Q145" s="16">
        <v>0.48522726463037663</v>
      </c>
      <c r="R145" s="16">
        <v>3.081090667193247</v>
      </c>
      <c r="S145" s="16">
        <v>28.906197909280554</v>
      </c>
      <c r="T145" s="20" t="s">
        <v>122</v>
      </c>
      <c r="U145" s="10">
        <v>5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123</v>
      </c>
      <c r="AA145" s="15">
        <v>4</v>
      </c>
      <c r="AB145" s="11">
        <v>46.585658291967334</v>
      </c>
      <c r="AC145" s="10">
        <v>48.326065739029822</v>
      </c>
      <c r="AD145" s="19">
        <v>5.0882759690028454</v>
      </c>
      <c r="AE145" s="12">
        <v>1533.2305954825461</v>
      </c>
      <c r="AF145" s="10">
        <v>1706.2913487719554</v>
      </c>
      <c r="AG145" s="10">
        <v>1049.9036803146068</v>
      </c>
      <c r="AH145" s="10">
        <v>401.61591379631358</v>
      </c>
      <c r="AI145" s="10">
        <v>3.2456039370985499</v>
      </c>
      <c r="AJ145" s="10"/>
      <c r="AK145" s="10"/>
      <c r="AL145" s="10"/>
      <c r="AM145" s="10"/>
      <c r="AN145" s="10">
        <v>7.6661529774127306</v>
      </c>
      <c r="AO145" s="10">
        <v>4.0542085616697863</v>
      </c>
      <c r="AP145" s="10">
        <v>8.3493257622022483</v>
      </c>
      <c r="AQ145" s="10">
        <v>114.66</v>
      </c>
      <c r="AR145" s="10"/>
      <c r="AS145" s="10"/>
      <c r="AT145" s="10">
        <v>7.3270784098453596</v>
      </c>
      <c r="AU145" s="10">
        <v>1</v>
      </c>
      <c r="AV145" s="16"/>
      <c r="AW145" s="19">
        <v>255.9437023157933</v>
      </c>
      <c r="AX145" s="1" t="s">
        <v>120</v>
      </c>
      <c r="AY145" s="23">
        <v>21.953543307086601</v>
      </c>
      <c r="AZ145" s="18">
        <v>0</v>
      </c>
      <c r="BA145" s="18">
        <v>100</v>
      </c>
      <c r="BB145" s="18">
        <v>0</v>
      </c>
      <c r="BC145" s="18">
        <v>0</v>
      </c>
      <c r="BD145" s="18">
        <v>100</v>
      </c>
      <c r="BE145" s="18">
        <v>0</v>
      </c>
      <c r="BF145" s="24">
        <v>46.585658291967334</v>
      </c>
      <c r="BG145" s="24">
        <v>48.326065739029822</v>
      </c>
      <c r="BH145" s="24">
        <v>5.0882759690028454</v>
      </c>
      <c r="BI145" s="21"/>
      <c r="BJ145" s="25">
        <f t="shared" ca="1" si="18"/>
        <v>0.91136655775693765</v>
      </c>
      <c r="BK145" s="24">
        <f t="shared" ca="1" si="19"/>
        <v>24.427974174927158</v>
      </c>
      <c r="BL145" s="23">
        <f t="shared" si="20"/>
        <v>3.3426249636392957</v>
      </c>
      <c r="BM145" s="23">
        <f t="shared" ca="1" si="21"/>
        <v>2.7160696604832153</v>
      </c>
      <c r="BN145" s="22">
        <f t="shared" si="22"/>
        <v>2.863699429019583</v>
      </c>
      <c r="BO145" s="21"/>
      <c r="BP145" s="2"/>
    </row>
    <row r="146" spans="1:68" x14ac:dyDescent="0.2">
      <c r="A146">
        <v>6.65</v>
      </c>
      <c r="B146">
        <v>2.11</v>
      </c>
      <c r="C146">
        <v>0.21503</v>
      </c>
      <c r="D146">
        <v>-3.1329999999999997E-2</v>
      </c>
      <c r="E146">
        <v>3.6040000000000003E-2</v>
      </c>
      <c r="F146">
        <v>2.0198499999999999</v>
      </c>
      <c r="G146">
        <v>1.8790500000000001</v>
      </c>
      <c r="H146" s="21"/>
      <c r="I146" s="17">
        <f t="shared" si="16"/>
        <v>21.817585301837269</v>
      </c>
      <c r="J146" s="16">
        <f t="shared" si="17"/>
        <v>-22.11758530183727</v>
      </c>
      <c r="K146" s="10">
        <v>115</v>
      </c>
      <c r="L146" s="16">
        <v>2483.2677165354312</v>
      </c>
      <c r="M146" s="16">
        <v>1132.086614173232</v>
      </c>
      <c r="N146" s="16">
        <v>9.4542869641294836</v>
      </c>
      <c r="O146" s="16">
        <v>19.254154004106773</v>
      </c>
      <c r="P146" s="16">
        <v>19.672444446658108</v>
      </c>
      <c r="Q146" s="16">
        <v>0.56813684706868539</v>
      </c>
      <c r="R146" s="16">
        <v>2.8879829784711815</v>
      </c>
      <c r="S146" s="16">
        <v>29.047947399398236</v>
      </c>
      <c r="T146" s="20" t="s">
        <v>122</v>
      </c>
      <c r="U146" s="10">
        <v>5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35.483232830991923</v>
      </c>
      <c r="AC146" s="10">
        <v>56.270450520600903</v>
      </c>
      <c r="AD146" s="19">
        <v>8.2463166484071717</v>
      </c>
      <c r="AE146" s="12">
        <v>1925.4154004106774</v>
      </c>
      <c r="AF146" s="10">
        <v>2166.8156813885253</v>
      </c>
      <c r="AG146" s="10">
        <v>1311.4962964438739</v>
      </c>
      <c r="AH146" s="10">
        <v>403.06958609695721</v>
      </c>
      <c r="AI146" s="10">
        <v>3.4626242864124235</v>
      </c>
      <c r="AJ146" s="10"/>
      <c r="AK146" s="10"/>
      <c r="AL146" s="10"/>
      <c r="AM146" s="10"/>
      <c r="AN146" s="10">
        <v>9.6270770020533867</v>
      </c>
      <c r="AO146" s="10">
        <v>4.8430121845201972</v>
      </c>
      <c r="AP146" s="10">
        <v>10.180474075107117</v>
      </c>
      <c r="AQ146" s="10">
        <v>114.66</v>
      </c>
      <c r="AR146" s="10"/>
      <c r="AS146" s="10"/>
      <c r="AT146" s="10">
        <v>9.3404359928225578</v>
      </c>
      <c r="AU146" s="10">
        <v>1</v>
      </c>
      <c r="AV146" s="16"/>
      <c r="AW146" s="19">
        <v>325.02235220827879</v>
      </c>
      <c r="AX146" s="1" t="s">
        <v>120</v>
      </c>
      <c r="AY146" s="23">
        <v>22.117585301837298</v>
      </c>
      <c r="AZ146" s="18">
        <v>0</v>
      </c>
      <c r="BA146" s="18">
        <v>100</v>
      </c>
      <c r="BB146" s="18">
        <v>0</v>
      </c>
      <c r="BC146" s="18">
        <v>0</v>
      </c>
      <c r="BD146" s="18">
        <v>100</v>
      </c>
      <c r="BE146" s="18">
        <v>0</v>
      </c>
      <c r="BF146" s="24">
        <v>35.483232830991923</v>
      </c>
      <c r="BG146" s="24">
        <v>56.270450520600903</v>
      </c>
      <c r="BH146" s="24">
        <v>8.2463166484071717</v>
      </c>
      <c r="BI146" s="21"/>
      <c r="BJ146" s="25">
        <f t="shared" ca="1" si="18"/>
        <v>0.87641766882071981</v>
      </c>
      <c r="BK146" s="24">
        <f t="shared" ca="1" si="19"/>
        <v>30.131725562575273</v>
      </c>
      <c r="BL146" s="23">
        <f t="shared" si="20"/>
        <v>3.0825385804059859</v>
      </c>
      <c r="BM146" s="23">
        <f t="shared" ca="1" si="21"/>
        <v>2.6238052046986176</v>
      </c>
      <c r="BN146" s="22">
        <f t="shared" si="22"/>
        <v>2.769615418960051</v>
      </c>
      <c r="BO146" s="21"/>
      <c r="BP146" s="2"/>
    </row>
    <row r="147" spans="1:68" x14ac:dyDescent="0.2">
      <c r="A147">
        <v>6.7</v>
      </c>
      <c r="B147">
        <v>2.11</v>
      </c>
      <c r="C147">
        <v>0.21709999999999999</v>
      </c>
      <c r="D147">
        <v>3.0100000000000001E-3</v>
      </c>
      <c r="E147">
        <v>3.9460000000000002E-2</v>
      </c>
      <c r="F147">
        <v>2.0150299999999999</v>
      </c>
      <c r="G147">
        <v>1.8744499999999999</v>
      </c>
      <c r="H147" s="21"/>
      <c r="I147" s="17">
        <f t="shared" si="16"/>
        <v>21.981627296587927</v>
      </c>
      <c r="J147" s="16">
        <f t="shared" si="17"/>
        <v>-22.281627296587928</v>
      </c>
      <c r="K147" s="10">
        <v>115</v>
      </c>
      <c r="L147" s="16">
        <v>2502.1325459317568</v>
      </c>
      <c r="M147" s="16">
        <v>1140.7152230971167</v>
      </c>
      <c r="N147" s="16">
        <v>9.5253718285214362</v>
      </c>
      <c r="O147" s="16">
        <v>19.802682751540036</v>
      </c>
      <c r="P147" s="16">
        <v>20.234144663693854</v>
      </c>
      <c r="Q147" s="16">
        <v>0.81231481112799275</v>
      </c>
      <c r="R147" s="16">
        <v>4.0145744958793834</v>
      </c>
      <c r="S147" s="16">
        <v>29.96263278845948</v>
      </c>
      <c r="T147" s="20" t="s">
        <v>122</v>
      </c>
      <c r="U147" s="10">
        <v>4</v>
      </c>
      <c r="V147" s="20" t="s">
        <v>144</v>
      </c>
      <c r="W147" s="10">
        <v>4</v>
      </c>
      <c r="X147" s="20" t="s">
        <v>144</v>
      </c>
      <c r="Y147" s="10">
        <v>4</v>
      </c>
      <c r="Z147" s="20" t="s">
        <v>123</v>
      </c>
      <c r="AA147" s="15">
        <v>4</v>
      </c>
      <c r="AB147" s="11">
        <v>62.403427237877828</v>
      </c>
      <c r="AC147" s="10">
        <v>34.596488031524345</v>
      </c>
      <c r="AD147" s="19">
        <v>3.0000847305978255</v>
      </c>
      <c r="AE147" s="12">
        <v>1980.2682751540037</v>
      </c>
      <c r="AF147" s="10">
        <v>2231.7883640164764</v>
      </c>
      <c r="AG147" s="10">
        <v>1348.9429775795902</v>
      </c>
      <c r="AH147" s="10">
        <v>420.42365403301119</v>
      </c>
      <c r="AI147" s="10">
        <v>2.49092400957166</v>
      </c>
      <c r="AJ147" s="10"/>
      <c r="AK147" s="10"/>
      <c r="AL147" s="10"/>
      <c r="AM147" s="10"/>
      <c r="AN147" s="10">
        <v>13.201788501026691</v>
      </c>
      <c r="AO147" s="10">
        <v>5.1930414021061244</v>
      </c>
      <c r="AP147" s="10">
        <v>10.442600843057132</v>
      </c>
      <c r="AQ147" s="10">
        <v>114.66</v>
      </c>
      <c r="AR147" s="10"/>
      <c r="AS147" s="10"/>
      <c r="AT147" s="10">
        <v>9.5575330028139049</v>
      </c>
      <c r="AU147" s="10">
        <v>1</v>
      </c>
      <c r="AV147" s="16"/>
      <c r="AW147" s="19">
        <v>334.76825460247147</v>
      </c>
      <c r="AX147" s="1" t="s">
        <v>120</v>
      </c>
      <c r="AY147" s="23">
        <v>22.281627296587899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62.403427237877828</v>
      </c>
      <c r="BG147" s="24">
        <v>34.596488031524345</v>
      </c>
      <c r="BH147" s="24">
        <v>3.0000847305978255</v>
      </c>
      <c r="BI147" s="21"/>
      <c r="BJ147" s="25">
        <f t="shared" ca="1" si="18"/>
        <v>0.90768109900827132</v>
      </c>
      <c r="BK147" s="24">
        <f t="shared" ca="1" si="19"/>
        <v>31.431924394365172</v>
      </c>
      <c r="BL147" s="23">
        <f t="shared" si="20"/>
        <v>4.2791521712556211</v>
      </c>
      <c r="BM147" s="23">
        <f t="shared" ca="1" si="21"/>
        <v>2.7053263634121025</v>
      </c>
      <c r="BN147" s="22">
        <f t="shared" si="22"/>
        <v>2.849271793685781</v>
      </c>
      <c r="BO147" s="21"/>
      <c r="BP147" s="2"/>
    </row>
    <row r="148" spans="1:68" x14ac:dyDescent="0.2">
      <c r="A148">
        <v>6.75</v>
      </c>
      <c r="B148">
        <v>2.11</v>
      </c>
      <c r="C148">
        <v>0.21817</v>
      </c>
      <c r="D148">
        <v>-4.3899999999999998E-3</v>
      </c>
      <c r="E148">
        <v>3.5520000000000003E-2</v>
      </c>
      <c r="F148">
        <v>2.0169800000000002</v>
      </c>
      <c r="G148">
        <v>1.87225</v>
      </c>
      <c r="H148" s="21"/>
      <c r="I148" s="17">
        <f t="shared" si="16"/>
        <v>22.145669291338582</v>
      </c>
      <c r="J148" s="16">
        <f t="shared" si="17"/>
        <v>-22.445669291338582</v>
      </c>
      <c r="K148" s="10">
        <v>115</v>
      </c>
      <c r="L148" s="16">
        <v>2520.9973753280819</v>
      </c>
      <c r="M148" s="16">
        <v>1149.3438320210012</v>
      </c>
      <c r="N148" s="16">
        <v>9.5964566929133852</v>
      </c>
      <c r="O148" s="16">
        <v>20.086221765913759</v>
      </c>
      <c r="P148" s="16">
        <v>20.502509528876413</v>
      </c>
      <c r="Q148" s="16">
        <v>0.75969637973489801</v>
      </c>
      <c r="R148" s="16">
        <v>3.7053824004564735</v>
      </c>
      <c r="S148" s="16">
        <v>28.90887242796202</v>
      </c>
      <c r="T148" s="20" t="s">
        <v>122</v>
      </c>
      <c r="U148" s="10">
        <v>4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123</v>
      </c>
      <c r="AA148" s="15">
        <v>4</v>
      </c>
      <c r="AB148" s="11">
        <v>53.87248087508403</v>
      </c>
      <c r="AC148" s="10">
        <v>42.249135157158975</v>
      </c>
      <c r="AD148" s="19">
        <v>3.8783839677569958</v>
      </c>
      <c r="AE148" s="12">
        <v>2008.622176591376</v>
      </c>
      <c r="AF148" s="10">
        <v>2262.2510052499347</v>
      </c>
      <c r="AG148" s="10">
        <v>1366.8339685917608</v>
      </c>
      <c r="AH148" s="10">
        <v>397.28398083528617</v>
      </c>
      <c r="AI148" s="10">
        <v>2.6987767844873662</v>
      </c>
      <c r="AJ148" s="10"/>
      <c r="AK148" s="10"/>
      <c r="AL148" s="10"/>
      <c r="AM148" s="10"/>
      <c r="AN148" s="10">
        <v>13.390814510609173</v>
      </c>
      <c r="AO148" s="10">
        <v>5.1980302607330655</v>
      </c>
      <c r="AP148" s="10">
        <v>10.567837780142327</v>
      </c>
      <c r="AQ148" s="10">
        <v>114.66</v>
      </c>
      <c r="AR148" s="10"/>
      <c r="AS148" s="10"/>
      <c r="AT148" s="10">
        <v>9.6174649008346176</v>
      </c>
      <c r="AU148" s="10">
        <v>1</v>
      </c>
      <c r="AV148" s="16"/>
      <c r="AW148" s="19">
        <v>339.33765078749019</v>
      </c>
      <c r="AX148" s="1" t="s">
        <v>120</v>
      </c>
      <c r="AY148" s="23">
        <v>22.4456692913386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53.87248087508403</v>
      </c>
      <c r="BG148" s="24">
        <v>42.249135157158975</v>
      </c>
      <c r="BH148" s="24">
        <v>3.8783839677569958</v>
      </c>
      <c r="BI148" s="21"/>
      <c r="BJ148" s="25">
        <f t="shared" ca="1" si="18"/>
        <v>0.89866892012774191</v>
      </c>
      <c r="BK148" s="24">
        <f t="shared" ca="1" si="19"/>
        <v>31.469364782169745</v>
      </c>
      <c r="BL148" s="23">
        <f t="shared" si="20"/>
        <v>3.948113250761645</v>
      </c>
      <c r="BM148" s="23">
        <f t="shared" ca="1" si="21"/>
        <v>2.6811372621043774</v>
      </c>
      <c r="BN148" s="22">
        <f t="shared" si="22"/>
        <v>2.8226921230815183</v>
      </c>
      <c r="BO148" s="21"/>
      <c r="BP148" s="2"/>
    </row>
    <row r="149" spans="1:68" x14ac:dyDescent="0.2">
      <c r="A149">
        <v>6.8</v>
      </c>
      <c r="B149">
        <v>2.0699999999999998</v>
      </c>
      <c r="C149">
        <v>0.21926000000000001</v>
      </c>
      <c r="D149">
        <v>1.949E-2</v>
      </c>
      <c r="E149">
        <v>3.8089999999999999E-2</v>
      </c>
      <c r="F149">
        <v>2.0087299999999999</v>
      </c>
      <c r="G149">
        <v>1.86103</v>
      </c>
      <c r="H149" s="21"/>
      <c r="I149" s="17">
        <f t="shared" si="16"/>
        <v>22.309711286089236</v>
      </c>
      <c r="J149" s="16">
        <f t="shared" si="17"/>
        <v>-22.609711286089237</v>
      </c>
      <c r="K149" s="10">
        <v>115</v>
      </c>
      <c r="L149" s="16">
        <v>2539.8622047244071</v>
      </c>
      <c r="M149" s="16">
        <v>1157.9724409448856</v>
      </c>
      <c r="N149" s="16">
        <v>9.6675415573053343</v>
      </c>
      <c r="O149" s="16">
        <v>20.375060574948666</v>
      </c>
      <c r="P149" s="16">
        <v>20.801246196647686</v>
      </c>
      <c r="Q149" s="16">
        <v>0.92949747996018239</v>
      </c>
      <c r="R149" s="16">
        <v>4.4684701636288482</v>
      </c>
      <c r="S149" s="16">
        <v>29.596223729098686</v>
      </c>
      <c r="T149" s="20" t="s">
        <v>33</v>
      </c>
      <c r="U149" s="10">
        <v>3</v>
      </c>
      <c r="V149" s="20" t="s">
        <v>144</v>
      </c>
      <c r="W149" s="10">
        <v>4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73.432793309913833</v>
      </c>
      <c r="AC149" s="10">
        <v>24.275502450633866</v>
      </c>
      <c r="AD149" s="19">
        <v>2.2917042394523035</v>
      </c>
      <c r="AE149" s="12">
        <v>2037.5060574948668</v>
      </c>
      <c r="AF149" s="10">
        <v>2296.2867997291237</v>
      </c>
      <c r="AG149" s="10">
        <v>1386.749746443179</v>
      </c>
      <c r="AH149" s="10">
        <v>409.96146181974899</v>
      </c>
      <c r="AI149" s="10">
        <v>2.2379023768347133</v>
      </c>
      <c r="AJ149" s="10"/>
      <c r="AK149" s="10"/>
      <c r="AL149" s="10"/>
      <c r="AM149" s="10"/>
      <c r="AN149" s="10">
        <v>20.375060574948666</v>
      </c>
      <c r="AO149" s="10">
        <v>5.4109429976847752</v>
      </c>
      <c r="AP149" s="10">
        <v>10.707248225102253</v>
      </c>
      <c r="AQ149" s="10">
        <v>111.47500000000001</v>
      </c>
      <c r="AR149" s="10"/>
      <c r="AS149" s="10"/>
      <c r="AT149" s="10">
        <v>9.6923483842539326</v>
      </c>
      <c r="AU149" s="10">
        <v>1</v>
      </c>
      <c r="AV149" s="16"/>
      <c r="AW149" s="19">
        <v>344.44301995936854</v>
      </c>
      <c r="AX149" s="1" t="s">
        <v>120</v>
      </c>
      <c r="AY149" s="23">
        <v>22.609711286089201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73.432793309913833</v>
      </c>
      <c r="BG149" s="24">
        <v>24.275502450633866</v>
      </c>
      <c r="BH149" s="24">
        <v>2.2917042394523035</v>
      </c>
      <c r="BI149" s="21"/>
      <c r="BJ149" s="25">
        <f t="shared" ca="1" si="18"/>
        <v>0.91771226500525183</v>
      </c>
      <c r="BK149" s="24">
        <f t="shared" ca="1" si="19"/>
        <v>32.096036279878668</v>
      </c>
      <c r="BL149" s="23">
        <f t="shared" si="20"/>
        <v>4.7590112364330093</v>
      </c>
      <c r="BM149" s="23">
        <f t="shared" ca="1" si="21"/>
        <v>2.7305847060933433</v>
      </c>
      <c r="BN149" s="22">
        <f t="shared" si="22"/>
        <v>2.8701508508937503</v>
      </c>
      <c r="BO149" s="21"/>
      <c r="BP149" s="2"/>
    </row>
    <row r="150" spans="1:68" x14ac:dyDescent="0.2">
      <c r="A150">
        <v>6.85</v>
      </c>
      <c r="B150">
        <v>2.11</v>
      </c>
      <c r="C150">
        <v>0.23846000000000001</v>
      </c>
      <c r="D150">
        <v>2.7399999999999998E-3</v>
      </c>
      <c r="E150">
        <v>3.3059999999999999E-2</v>
      </c>
      <c r="F150">
        <v>2.01288</v>
      </c>
      <c r="G150">
        <v>1.8683799999999999</v>
      </c>
      <c r="H150" s="21"/>
      <c r="I150" s="17">
        <f t="shared" si="16"/>
        <v>22.473753280839894</v>
      </c>
      <c r="J150" s="16">
        <f t="shared" si="17"/>
        <v>-22.773753280839895</v>
      </c>
      <c r="K150" s="10">
        <v>115</v>
      </c>
      <c r="L150" s="16">
        <v>2558.7270341207327</v>
      </c>
      <c r="M150" s="16">
        <v>1166.6010498687704</v>
      </c>
      <c r="N150" s="16">
        <v>9.7386264216972869</v>
      </c>
      <c r="O150" s="16">
        <v>25.462863449691991</v>
      </c>
      <c r="P150" s="16">
        <v>25.86967699767742</v>
      </c>
      <c r="Q150" s="16">
        <v>0.8103949494420285</v>
      </c>
      <c r="R150" s="16">
        <v>3.1326055965630561</v>
      </c>
      <c r="S150" s="16">
        <v>28.250940832321476</v>
      </c>
      <c r="T150" s="20" t="s">
        <v>122</v>
      </c>
      <c r="U150" s="10">
        <v>5</v>
      </c>
      <c r="V150" s="20" t="s">
        <v>144</v>
      </c>
      <c r="W150" s="10">
        <v>4</v>
      </c>
      <c r="X150" s="20" t="s">
        <v>142</v>
      </c>
      <c r="Y150" s="10">
        <v>5</v>
      </c>
      <c r="Z150" s="20" t="s">
        <v>123</v>
      </c>
      <c r="AA150" s="15">
        <v>4</v>
      </c>
      <c r="AB150" s="11">
        <v>33.062662864580844</v>
      </c>
      <c r="AC150" s="10">
        <v>57.709084751537233</v>
      </c>
      <c r="AD150" s="19">
        <v>9.2282523838819213</v>
      </c>
      <c r="AE150" s="12">
        <v>2546.286344969199</v>
      </c>
      <c r="AF150" s="10">
        <v>2891.4630804740145</v>
      </c>
      <c r="AG150" s="10">
        <v>1724.6451331784947</v>
      </c>
      <c r="AH150" s="10">
        <v>380.82475358998335</v>
      </c>
      <c r="AI150" s="10">
        <v>3.1922307777817669</v>
      </c>
      <c r="AJ150" s="10"/>
      <c r="AK150" s="10"/>
      <c r="AL150" s="10"/>
      <c r="AM150" s="10"/>
      <c r="AN150" s="10">
        <v>12.731431724845995</v>
      </c>
      <c r="AO150" s="10">
        <v>6.1971945775249386</v>
      </c>
      <c r="AP150" s="10">
        <v>13.072515932249463</v>
      </c>
      <c r="AQ150" s="10">
        <v>114.66</v>
      </c>
      <c r="AR150" s="10"/>
      <c r="AS150" s="10"/>
      <c r="AT150" s="10">
        <v>12.249255353187621</v>
      </c>
      <c r="AU150" s="10">
        <v>1</v>
      </c>
      <c r="AV150" s="16"/>
      <c r="AW150" s="19">
        <v>433.71946207110216</v>
      </c>
      <c r="AX150" s="1" t="s">
        <v>120</v>
      </c>
      <c r="AY150" s="23">
        <v>22.773753280839902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33.062662864580844</v>
      </c>
      <c r="BG150" s="24">
        <v>57.709084751537233</v>
      </c>
      <c r="BH150" s="24">
        <v>9.2282523838819213</v>
      </c>
      <c r="BI150" s="21"/>
      <c r="BJ150" s="25">
        <f t="shared" ca="1" si="18"/>
        <v>0.85386366437484917</v>
      </c>
      <c r="BK150" s="24">
        <f t="shared" ca="1" si="19"/>
        <v>38.63331364700489</v>
      </c>
      <c r="BL150" s="23">
        <f t="shared" si="20"/>
        <v>3.2955860854755277</v>
      </c>
      <c r="BM150" s="23">
        <f t="shared" ca="1" si="21"/>
        <v>2.5624679886442188</v>
      </c>
      <c r="BN150" s="22">
        <f t="shared" si="22"/>
        <v>2.6983699850362339</v>
      </c>
      <c r="BO150" s="21"/>
      <c r="BP150" s="2"/>
    </row>
    <row r="151" spans="1:68" x14ac:dyDescent="0.2">
      <c r="A151">
        <v>6.9</v>
      </c>
      <c r="B151">
        <v>2.11</v>
      </c>
      <c r="C151">
        <v>0.23598</v>
      </c>
      <c r="D151">
        <v>8.5900000000000004E-3</v>
      </c>
      <c r="E151">
        <v>3.9129999999999998E-2</v>
      </c>
      <c r="F151">
        <v>2.0158800000000001</v>
      </c>
      <c r="G151">
        <v>1.8648</v>
      </c>
      <c r="H151" s="21"/>
      <c r="I151" s="17">
        <f t="shared" si="16"/>
        <v>22.637795275590552</v>
      </c>
      <c r="J151" s="16">
        <f t="shared" si="17"/>
        <v>-22.937795275590553</v>
      </c>
      <c r="K151" s="10">
        <v>115</v>
      </c>
      <c r="L151" s="16">
        <v>2577.5918635170583</v>
      </c>
      <c r="M151" s="16">
        <v>1175.2296587926551</v>
      </c>
      <c r="N151" s="16">
        <v>9.8097112860892395</v>
      </c>
      <c r="O151" s="16">
        <v>24.805688911704308</v>
      </c>
      <c r="P151" s="16">
        <v>25.235879892580691</v>
      </c>
      <c r="Q151" s="16">
        <v>0.85199195263792105</v>
      </c>
      <c r="R151" s="16">
        <v>3.3761135187856293</v>
      </c>
      <c r="S151" s="16">
        <v>29.874373671971114</v>
      </c>
      <c r="T151" s="20" t="s">
        <v>122</v>
      </c>
      <c r="U151" s="10">
        <v>5</v>
      </c>
      <c r="V151" s="20" t="s">
        <v>144</v>
      </c>
      <c r="W151" s="10">
        <v>4</v>
      </c>
      <c r="X151" s="20" t="s">
        <v>142</v>
      </c>
      <c r="Y151" s="10">
        <v>5</v>
      </c>
      <c r="Z151" s="20" t="s">
        <v>123</v>
      </c>
      <c r="AA151" s="15">
        <v>4</v>
      </c>
      <c r="AB151" s="11">
        <v>39.408083977192923</v>
      </c>
      <c r="AC151" s="10">
        <v>53.688772507632066</v>
      </c>
      <c r="AD151" s="19">
        <v>6.9031435151750067</v>
      </c>
      <c r="AE151" s="12">
        <v>2480.568891170431</v>
      </c>
      <c r="AF151" s="10">
        <v>2815.7890193216749</v>
      </c>
      <c r="AG151" s="10">
        <v>1682.3919928387127</v>
      </c>
      <c r="AH151" s="10">
        <v>412.7587690809986</v>
      </c>
      <c r="AI151" s="10">
        <v>2.9619857105980691</v>
      </c>
      <c r="AJ151" s="10"/>
      <c r="AK151" s="10"/>
      <c r="AL151" s="10"/>
      <c r="AM151" s="10"/>
      <c r="AN151" s="10">
        <v>12.402844455852154</v>
      </c>
      <c r="AO151" s="10">
        <v>6.1360848126266845</v>
      </c>
      <c r="AP151" s="10">
        <v>12.776743949870989</v>
      </c>
      <c r="AQ151" s="10">
        <v>114.66</v>
      </c>
      <c r="AR151" s="10"/>
      <c r="AS151" s="10"/>
      <c r="AT151" s="10">
        <v>11.820238390931479</v>
      </c>
      <c r="AU151" s="10">
        <v>1</v>
      </c>
      <c r="AV151" s="16"/>
      <c r="AW151" s="19">
        <v>422.36835289825126</v>
      </c>
      <c r="AX151" s="1" t="s">
        <v>120</v>
      </c>
      <c r="AY151" s="23">
        <v>22.937795275590599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39.408083977192923</v>
      </c>
      <c r="BG151" s="24">
        <v>53.688772507632066</v>
      </c>
      <c r="BH151" s="24">
        <v>6.9031435151750067</v>
      </c>
      <c r="BI151" s="21"/>
      <c r="BJ151" s="25">
        <f t="shared" ca="1" si="18"/>
        <v>0.86581137114529472</v>
      </c>
      <c r="BK151" s="24">
        <f t="shared" ca="1" si="19"/>
        <v>37.651215618564819</v>
      </c>
      <c r="BL151" s="23">
        <f t="shared" si="20"/>
        <v>3.5578108550994956</v>
      </c>
      <c r="BM151" s="23">
        <f t="shared" ca="1" si="21"/>
        <v>2.5932917105673989</v>
      </c>
      <c r="BN151" s="22">
        <f t="shared" si="22"/>
        <v>2.7274189895676004</v>
      </c>
      <c r="BO151" s="21"/>
      <c r="BP151" s="2"/>
    </row>
    <row r="152" spans="1:68" x14ac:dyDescent="0.2">
      <c r="A152">
        <v>6.95</v>
      </c>
      <c r="B152">
        <v>2.0699999999999998</v>
      </c>
      <c r="C152">
        <v>0.21113000000000001</v>
      </c>
      <c r="D152">
        <v>-1.6250000000000001E-2</v>
      </c>
      <c r="E152">
        <v>4.3339999999999997E-2</v>
      </c>
      <c r="F152">
        <v>2.0125299999999999</v>
      </c>
      <c r="G152">
        <v>1.8645</v>
      </c>
      <c r="H152" s="21"/>
      <c r="I152" s="17">
        <f t="shared" si="16"/>
        <v>22.801837270341206</v>
      </c>
      <c r="J152" s="16">
        <f t="shared" si="17"/>
        <v>-23.101837270341207</v>
      </c>
      <c r="K152" s="10">
        <v>115</v>
      </c>
      <c r="L152" s="16">
        <v>2596.4566929133834</v>
      </c>
      <c r="M152" s="16">
        <v>1183.8582677165396</v>
      </c>
      <c r="N152" s="16">
        <v>9.8807961504811885</v>
      </c>
      <c r="O152" s="16">
        <v>18.220694045174543</v>
      </c>
      <c r="P152" s="16">
        <v>18.667099028105444</v>
      </c>
      <c r="Q152" s="16">
        <v>0.67536467752920826</v>
      </c>
      <c r="R152" s="16">
        <v>3.6179412586410442</v>
      </c>
      <c r="S152" s="16">
        <v>31.000346036868144</v>
      </c>
      <c r="T152" s="20" t="s">
        <v>122</v>
      </c>
      <c r="U152" s="10">
        <v>4</v>
      </c>
      <c r="V152" s="20" t="s">
        <v>144</v>
      </c>
      <c r="W152" s="10">
        <v>4</v>
      </c>
      <c r="X152" s="20" t="s">
        <v>144</v>
      </c>
      <c r="Y152" s="10">
        <v>4</v>
      </c>
      <c r="Z152" s="20" t="s">
        <v>123</v>
      </c>
      <c r="AA152" s="15">
        <v>4</v>
      </c>
      <c r="AB152" s="11">
        <v>54.778013815467574</v>
      </c>
      <c r="AC152" s="10">
        <v>41.459905073021687</v>
      </c>
      <c r="AD152" s="19">
        <v>3.7620811115107351</v>
      </c>
      <c r="AE152" s="12">
        <v>1822.0694045174544</v>
      </c>
      <c r="AF152" s="10">
        <v>2041.8815747130382</v>
      </c>
      <c r="AG152" s="10">
        <v>1244.4732685403628</v>
      </c>
      <c r="AH152" s="10">
        <v>434.45931194853165</v>
      </c>
      <c r="AI152" s="10">
        <v>2.7640028638154721</v>
      </c>
      <c r="AJ152" s="10"/>
      <c r="AK152" s="10"/>
      <c r="AL152" s="10"/>
      <c r="AM152" s="10"/>
      <c r="AN152" s="10">
        <v>12.147129363449695</v>
      </c>
      <c r="AO152" s="10">
        <v>4.8141352283626224</v>
      </c>
      <c r="AP152" s="10">
        <v>9.7113128797825397</v>
      </c>
      <c r="AQ152" s="10">
        <v>114.66</v>
      </c>
      <c r="AR152" s="10"/>
      <c r="AS152" s="10"/>
      <c r="AT152" s="10">
        <v>8.3697633263975799</v>
      </c>
      <c r="AU152" s="10">
        <v>1</v>
      </c>
      <c r="AV152" s="16"/>
      <c r="AW152" s="19">
        <v>306.28223620695576</v>
      </c>
      <c r="AX152" s="1" t="s">
        <v>120</v>
      </c>
      <c r="AY152" s="23">
        <v>23.1018372703412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54.778013815467574</v>
      </c>
      <c r="BG152" s="24">
        <v>41.459905073021687</v>
      </c>
      <c r="BH152" s="24">
        <v>3.7620811115107351</v>
      </c>
      <c r="BI152" s="21"/>
      <c r="BJ152" s="25">
        <f t="shared" ca="1" si="18"/>
        <v>0.91260272848657442</v>
      </c>
      <c r="BK152" s="24">
        <f t="shared" ca="1" si="19"/>
        <v>27.88606252596287</v>
      </c>
      <c r="BL152" s="23">
        <f t="shared" si="20"/>
        <v>3.8883626339781054</v>
      </c>
      <c r="BM152" s="23">
        <f t="shared" ca="1" si="21"/>
        <v>2.7155685835951311</v>
      </c>
      <c r="BN152" s="22">
        <f t="shared" si="22"/>
        <v>2.8478272669456168</v>
      </c>
      <c r="BO152" s="21"/>
      <c r="BP152" s="2"/>
    </row>
    <row r="153" spans="1:68" x14ac:dyDescent="0.2">
      <c r="A153">
        <v>7</v>
      </c>
      <c r="B153">
        <v>2.11</v>
      </c>
      <c r="C153">
        <v>0.20918999999999999</v>
      </c>
      <c r="D153">
        <v>-3.1390000000000001E-2</v>
      </c>
      <c r="E153">
        <v>4.931E-2</v>
      </c>
      <c r="F153">
        <v>2.0186299999999999</v>
      </c>
      <c r="G153">
        <v>1.8673999999999999</v>
      </c>
      <c r="H153" s="21"/>
      <c r="I153" s="17">
        <f t="shared" si="16"/>
        <v>22.965879265091861</v>
      </c>
      <c r="J153" s="16">
        <f t="shared" si="17"/>
        <v>-23.265879265091861</v>
      </c>
      <c r="K153" s="10">
        <v>115</v>
      </c>
      <c r="L153" s="16">
        <v>2615.3215223097086</v>
      </c>
      <c r="M153" s="16">
        <v>1192.486876640424</v>
      </c>
      <c r="N153" s="16">
        <v>9.9518810148731394</v>
      </c>
      <c r="O153" s="16">
        <v>17.706613963039011</v>
      </c>
      <c r="P153" s="16">
        <v>18.176011248170735</v>
      </c>
      <c r="Q153" s="16">
        <v>0.5677102111384712</v>
      </c>
      <c r="R153" s="16">
        <v>3.1234037181595964</v>
      </c>
      <c r="S153" s="16">
        <v>32.597033689703125</v>
      </c>
      <c r="T153" s="20" t="s">
        <v>122</v>
      </c>
      <c r="U153" s="10">
        <v>5</v>
      </c>
      <c r="V153" s="20" t="s">
        <v>144</v>
      </c>
      <c r="W153" s="10">
        <v>4</v>
      </c>
      <c r="X153" s="20" t="s">
        <v>144</v>
      </c>
      <c r="Y153" s="10">
        <v>4</v>
      </c>
      <c r="Z153" s="20" t="s">
        <v>123</v>
      </c>
      <c r="AA153" s="15">
        <v>4</v>
      </c>
      <c r="AB153" s="11">
        <v>43.509535495552107</v>
      </c>
      <c r="AC153" s="10">
        <v>50.713352610494844</v>
      </c>
      <c r="AD153" s="19">
        <v>5.7771118939530481</v>
      </c>
      <c r="AE153" s="12">
        <v>1770.661396303901</v>
      </c>
      <c r="AF153" s="10">
        <v>1982.9968459327001</v>
      </c>
      <c r="AG153" s="10">
        <v>1211.7340832113823</v>
      </c>
      <c r="AH153" s="10">
        <v>465.84314073935968</v>
      </c>
      <c r="AI153" s="10">
        <v>3.2016354279978581</v>
      </c>
      <c r="AJ153" s="10"/>
      <c r="AK153" s="10"/>
      <c r="AL153" s="10"/>
      <c r="AM153" s="10"/>
      <c r="AN153" s="10">
        <v>8.8533069815195056</v>
      </c>
      <c r="AO153" s="10">
        <v>4.6208014453105974</v>
      </c>
      <c r="AP153" s="10">
        <v>9.482138582479676</v>
      </c>
      <c r="AQ153" s="10">
        <v>114.66</v>
      </c>
      <c r="AR153" s="10"/>
      <c r="AS153" s="10"/>
      <c r="AT153" s="10">
        <v>8.0543195296919272</v>
      </c>
      <c r="AU153" s="10">
        <v>1</v>
      </c>
      <c r="AV153" s="16"/>
      <c r="AW153" s="19">
        <v>297.44952688990503</v>
      </c>
      <c r="AX153" s="1" t="s">
        <v>120</v>
      </c>
      <c r="AY153" s="23">
        <v>23.2658792650919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43.509535495552107</v>
      </c>
      <c r="BG153" s="24">
        <v>50.713352610494844</v>
      </c>
      <c r="BH153" s="24">
        <v>5.7771118939530481</v>
      </c>
      <c r="BI153" s="21"/>
      <c r="BJ153" s="25">
        <f t="shared" ca="1" si="18"/>
        <v>0.9022856339515164</v>
      </c>
      <c r="BK153" s="24">
        <f t="shared" ca="1" si="19"/>
        <v>26.744342018210084</v>
      </c>
      <c r="BL153" s="23">
        <f t="shared" si="20"/>
        <v>3.3655348314908218</v>
      </c>
      <c r="BM153" s="23">
        <f t="shared" ca="1" si="21"/>
        <v>2.6879545068162023</v>
      </c>
      <c r="BN153" s="22">
        <f t="shared" si="22"/>
        <v>2.8175847466193624</v>
      </c>
      <c r="BO153" s="21"/>
      <c r="BP153" s="2"/>
    </row>
    <row r="154" spans="1:68" x14ac:dyDescent="0.2">
      <c r="A154">
        <v>7.05</v>
      </c>
      <c r="B154">
        <v>2.11</v>
      </c>
      <c r="C154">
        <v>0.19724</v>
      </c>
      <c r="D154">
        <v>-5.3379999999999997E-2</v>
      </c>
      <c r="E154">
        <v>4.9390000000000003E-2</v>
      </c>
      <c r="F154">
        <v>2.0165799999999998</v>
      </c>
      <c r="G154">
        <v>1.8648800000000001</v>
      </c>
      <c r="H154" s="21"/>
      <c r="I154" s="17">
        <f t="shared" si="16"/>
        <v>23.129921259842519</v>
      </c>
      <c r="J154" s="16">
        <f t="shared" si="17"/>
        <v>-23.429921259842519</v>
      </c>
      <c r="K154" s="10">
        <v>115</v>
      </c>
      <c r="L154" s="16">
        <v>2634.1863517060342</v>
      </c>
      <c r="M154" s="16">
        <v>1201.1154855643088</v>
      </c>
      <c r="N154" s="16">
        <v>10.022965879265092</v>
      </c>
      <c r="O154" s="16">
        <v>14.539986652977412</v>
      </c>
      <c r="P154" s="16">
        <v>15.009692042661241</v>
      </c>
      <c r="Q154" s="16">
        <v>0.41134814271493686</v>
      </c>
      <c r="R154" s="16">
        <v>2.7405501828137719</v>
      </c>
      <c r="S154" s="16">
        <v>32.618429839154857</v>
      </c>
      <c r="T154" s="20" t="s">
        <v>122</v>
      </c>
      <c r="U154" s="10">
        <v>5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40.422586234083397</v>
      </c>
      <c r="AC154" s="10">
        <v>52.977126680967721</v>
      </c>
      <c r="AD154" s="19">
        <v>6.6002870849488815</v>
      </c>
      <c r="AE154" s="12">
        <v>1453.9986652977411</v>
      </c>
      <c r="AF154" s="10">
        <v>1609.3790082612113</v>
      </c>
      <c r="AG154" s="10">
        <v>1000.6461361774161</v>
      </c>
      <c r="AH154" s="10">
        <v>464.82097288916088</v>
      </c>
      <c r="AI154" s="10">
        <v>3.6489023491380919</v>
      </c>
      <c r="AJ154" s="10"/>
      <c r="AK154" s="10"/>
      <c r="AL154" s="10"/>
      <c r="AM154" s="10"/>
      <c r="AN154" s="10">
        <v>7.2699933264887058</v>
      </c>
      <c r="AO154" s="10">
        <v>3.8836669588361956</v>
      </c>
      <c r="AP154" s="10">
        <v>8.0045229532419118</v>
      </c>
      <c r="AQ154" s="10">
        <v>114.66</v>
      </c>
      <c r="AR154" s="10"/>
      <c r="AS154" s="10"/>
      <c r="AT154" s="10">
        <v>6.4197172561193163</v>
      </c>
      <c r="AU154" s="10">
        <v>1</v>
      </c>
      <c r="AV154" s="16"/>
      <c r="AW154" s="19">
        <v>241.40685123918172</v>
      </c>
      <c r="AX154" s="1" t="s">
        <v>120</v>
      </c>
      <c r="AY154" s="23">
        <v>23.429921259842502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40.422586234083397</v>
      </c>
      <c r="BG154" s="24">
        <v>52.977126680967721</v>
      </c>
      <c r="BH154" s="24">
        <v>6.6002870849488815</v>
      </c>
      <c r="BI154" s="21"/>
      <c r="BJ154" s="25">
        <f t="shared" ca="1" si="18"/>
        <v>0.9169179008427415</v>
      </c>
      <c r="BK154" s="24">
        <f t="shared" ca="1" si="19"/>
        <v>21.748560445651886</v>
      </c>
      <c r="BL154" s="23">
        <f t="shared" si="20"/>
        <v>3.0041641233796184</v>
      </c>
      <c r="BM154" s="23">
        <f t="shared" ca="1" si="21"/>
        <v>2.725824318295234</v>
      </c>
      <c r="BN154" s="22">
        <f t="shared" si="22"/>
        <v>2.8505931520237811</v>
      </c>
      <c r="BO154" s="21"/>
      <c r="BP154" s="2"/>
    </row>
    <row r="155" spans="1:68" x14ac:dyDescent="0.2">
      <c r="A155">
        <v>7.1</v>
      </c>
      <c r="B155">
        <v>0.95</v>
      </c>
      <c r="C155">
        <v>0.1925</v>
      </c>
      <c r="D155">
        <v>-7.2749999999999995E-2</v>
      </c>
      <c r="E155">
        <v>5.2389999999999999E-2</v>
      </c>
      <c r="F155">
        <v>2.0158299999999998</v>
      </c>
      <c r="G155">
        <v>1.8648</v>
      </c>
      <c r="H155" s="21"/>
      <c r="I155" s="17">
        <f t="shared" si="16"/>
        <v>23.293963254593173</v>
      </c>
      <c r="J155" s="16">
        <f t="shared" si="17"/>
        <v>-23.593963254593174</v>
      </c>
      <c r="K155" s="10">
        <v>115</v>
      </c>
      <c r="L155" s="16">
        <v>2653.0511811023594</v>
      </c>
      <c r="M155" s="16">
        <v>1209.7440944881932</v>
      </c>
      <c r="N155" s="16">
        <v>10.094050743657043</v>
      </c>
      <c r="O155" s="16">
        <v>13.283935318275155</v>
      </c>
      <c r="P155" s="16">
        <v>13.765194628662917</v>
      </c>
      <c r="Q155" s="16">
        <v>0.27361584324409283</v>
      </c>
      <c r="R155" s="16">
        <v>1.9877368291934607</v>
      </c>
      <c r="S155" s="16">
        <v>33.420785443594539</v>
      </c>
      <c r="T155" s="20" t="s">
        <v>122</v>
      </c>
      <c r="U155" s="10">
        <v>5</v>
      </c>
      <c r="V155" s="20" t="s">
        <v>144</v>
      </c>
      <c r="W155" s="10">
        <v>4</v>
      </c>
      <c r="X155" s="20" t="s">
        <v>144</v>
      </c>
      <c r="Y155" s="10">
        <v>4</v>
      </c>
      <c r="Z155" s="20" t="s">
        <v>123</v>
      </c>
      <c r="AA155" s="15">
        <v>4</v>
      </c>
      <c r="AB155" s="11">
        <v>27.251752642551288</v>
      </c>
      <c r="AC155" s="10">
        <v>60.570178158734812</v>
      </c>
      <c r="AD155" s="19">
        <v>12.178069198713901</v>
      </c>
      <c r="AE155" s="12">
        <v>1328.3935318275155</v>
      </c>
      <c r="AF155" s="10">
        <v>1461.8578519439777</v>
      </c>
      <c r="AG155" s="10">
        <v>907.38959714971872</v>
      </c>
      <c r="AH155" s="10">
        <v>479.86425668442848</v>
      </c>
      <c r="AI155" s="10">
        <v>5.0308470684509956</v>
      </c>
      <c r="AJ155" s="10"/>
      <c r="AK155" s="10"/>
      <c r="AL155" s="10"/>
      <c r="AM155" s="10"/>
      <c r="AN155" s="10">
        <v>6.6419676591375776</v>
      </c>
      <c r="AO155" s="10">
        <v>3.4818789028833259</v>
      </c>
      <c r="AP155" s="10">
        <v>7.2591167771977494</v>
      </c>
      <c r="AQ155" s="10">
        <v>114.66</v>
      </c>
      <c r="AR155" s="10"/>
      <c r="AS155" s="10"/>
      <c r="AT155" s="10">
        <v>5.7594752435070475</v>
      </c>
      <c r="AU155" s="10">
        <v>1</v>
      </c>
      <c r="AV155" s="16"/>
      <c r="AW155" s="19">
        <v>219.27867779159666</v>
      </c>
      <c r="AX155" s="1" t="s">
        <v>120</v>
      </c>
      <c r="AY155" s="23">
        <v>23.593963254593199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27.251752642551288</v>
      </c>
      <c r="BG155" s="24">
        <v>60.570178158734812</v>
      </c>
      <c r="BH155" s="24">
        <v>12.178069198713901</v>
      </c>
      <c r="BI155" s="21"/>
      <c r="BJ155" s="25">
        <f t="shared" ca="1" si="18"/>
        <v>0.90077365972969192</v>
      </c>
      <c r="BK155" s="24">
        <f t="shared" ca="1" si="19"/>
        <v>19.450674165156311</v>
      </c>
      <c r="BL155" s="23">
        <f t="shared" si="20"/>
        <v>2.1997196195649349</v>
      </c>
      <c r="BM155" s="23">
        <f t="shared" ca="1" si="21"/>
        <v>2.6829158935425745</v>
      </c>
      <c r="BN155" s="22">
        <f t="shared" si="22"/>
        <v>2.8033224484901322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0.19003</v>
      </c>
      <c r="D156">
        <v>-5.2089999999999997E-2</v>
      </c>
      <c r="E156">
        <v>5.6169999999999998E-2</v>
      </c>
      <c r="F156">
        <v>2.0186799999999998</v>
      </c>
      <c r="G156">
        <v>1.86578</v>
      </c>
      <c r="H156" s="21"/>
      <c r="I156" s="17">
        <f t="shared" si="16"/>
        <v>23.458005249343831</v>
      </c>
      <c r="J156" s="16">
        <f t="shared" si="17"/>
        <v>-23.758005249343832</v>
      </c>
      <c r="K156" s="10">
        <v>115</v>
      </c>
      <c r="L156" s="16">
        <v>2671.916010498685</v>
      </c>
      <c r="M156" s="16">
        <v>1218.372703412078</v>
      </c>
      <c r="N156" s="16">
        <v>10.165135608048992</v>
      </c>
      <c r="O156" s="16">
        <v>12.629410677618072</v>
      </c>
      <c r="P156" s="16">
        <v>13.125227928092787</v>
      </c>
      <c r="Q156" s="16">
        <v>0.42052081521454393</v>
      </c>
      <c r="R156" s="16">
        <v>3.2039124769366905</v>
      </c>
      <c r="S156" s="16">
        <v>34.431753505188553</v>
      </c>
      <c r="T156" s="20" t="s">
        <v>122</v>
      </c>
      <c r="U156" s="10">
        <v>4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55.959982338402838</v>
      </c>
      <c r="AC156" s="10">
        <v>40.420297404764192</v>
      </c>
      <c r="AD156" s="19">
        <v>3.6197202568329701</v>
      </c>
      <c r="AE156" s="12">
        <v>1262.9410677618073</v>
      </c>
      <c r="AF156" s="10">
        <v>1385.4579560300608</v>
      </c>
      <c r="AG156" s="10">
        <v>859.39209460695906</v>
      </c>
      <c r="AH156" s="10">
        <v>499.19899674115663</v>
      </c>
      <c r="AI156" s="10">
        <v>3.1211838875077986</v>
      </c>
      <c r="AJ156" s="10"/>
      <c r="AK156" s="10"/>
      <c r="AL156" s="10"/>
      <c r="AM156" s="10"/>
      <c r="AN156" s="10">
        <v>8.4196071184120473</v>
      </c>
      <c r="AO156" s="10">
        <v>3.5653100992909668</v>
      </c>
      <c r="AP156" s="10">
        <v>6.8751367568556718</v>
      </c>
      <c r="AQ156" s="10">
        <v>114.66</v>
      </c>
      <c r="AR156" s="10"/>
      <c r="AS156" s="10"/>
      <c r="AT156" s="10">
        <v>5.4030251798495375</v>
      </c>
      <c r="AU156" s="10">
        <v>1</v>
      </c>
      <c r="AV156" s="16"/>
      <c r="AW156" s="19">
        <v>207.81869340450913</v>
      </c>
      <c r="AX156" s="1" t="s">
        <v>120</v>
      </c>
      <c r="AY156" s="23">
        <v>23.7580052493438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55.959982338402838</v>
      </c>
      <c r="BG156" s="24">
        <v>40.420297404764192</v>
      </c>
      <c r="BH156" s="24">
        <v>3.6197202568329701</v>
      </c>
      <c r="BI156" s="21"/>
      <c r="BJ156" s="25">
        <f t="shared" ca="1" si="18"/>
        <v>0.9534944497078941</v>
      </c>
      <c r="BK156" s="24">
        <f t="shared" ca="1" si="19"/>
        <v>18.860342329830349</v>
      </c>
      <c r="BL156" s="23">
        <f t="shared" si="20"/>
        <v>3.5669792783327741</v>
      </c>
      <c r="BM156" s="23">
        <f t="shared" ca="1" si="21"/>
        <v>2.8207555818903129</v>
      </c>
      <c r="BN156" s="22">
        <f t="shared" si="22"/>
        <v>2.9375242677255411</v>
      </c>
      <c r="BO156" s="21"/>
      <c r="BP156" s="2"/>
    </row>
    <row r="157" spans="1:68" x14ac:dyDescent="0.2">
      <c r="A157">
        <v>7.2</v>
      </c>
      <c r="B157">
        <v>2.0699999999999998</v>
      </c>
      <c r="C157">
        <v>0.20516000000000001</v>
      </c>
      <c r="D157">
        <v>-3.2980000000000002E-2</v>
      </c>
      <c r="E157">
        <v>6.1899999999999997E-2</v>
      </c>
      <c r="F157">
        <v>2.0126300000000001</v>
      </c>
      <c r="G157">
        <v>1.86155</v>
      </c>
      <c r="H157" s="21"/>
      <c r="I157" s="17">
        <f t="shared" si="16"/>
        <v>23.622047244094489</v>
      </c>
      <c r="J157" s="16">
        <f t="shared" si="17"/>
        <v>-23.92204724409449</v>
      </c>
      <c r="K157" s="10">
        <v>115</v>
      </c>
      <c r="L157" s="16">
        <v>2690.7808398950106</v>
      </c>
      <c r="M157" s="16">
        <v>1227.0013123359627</v>
      </c>
      <c r="N157" s="16">
        <v>10.236220472440944</v>
      </c>
      <c r="O157" s="16">
        <v>16.638705338809036</v>
      </c>
      <c r="P157" s="16">
        <v>17.156590577828261</v>
      </c>
      <c r="Q157" s="16">
        <v>0.55640435898779261</v>
      </c>
      <c r="R157" s="16">
        <v>3.2430939962328118</v>
      </c>
      <c r="S157" s="16">
        <v>35.964252709668358</v>
      </c>
      <c r="T157" s="20" t="s">
        <v>122</v>
      </c>
      <c r="U157" s="10">
        <v>4</v>
      </c>
      <c r="V157" s="20" t="s">
        <v>144</v>
      </c>
      <c r="W157" s="10">
        <v>4</v>
      </c>
      <c r="X157" s="20" t="s">
        <v>144</v>
      </c>
      <c r="Y157" s="10">
        <v>4</v>
      </c>
      <c r="Z157" s="20" t="s">
        <v>123</v>
      </c>
      <c r="AA157" s="15">
        <v>4</v>
      </c>
      <c r="AB157" s="11">
        <v>48.51493929298698</v>
      </c>
      <c r="AC157" s="10">
        <v>46.770066111936096</v>
      </c>
      <c r="AD157" s="19">
        <v>4.7149945950769236</v>
      </c>
      <c r="AE157" s="12">
        <v>1663.8705338809036</v>
      </c>
      <c r="AF157" s="10">
        <v>1858.6262189756269</v>
      </c>
      <c r="AG157" s="10">
        <v>1143.7727051885508</v>
      </c>
      <c r="AH157" s="10">
        <v>529.26237745153537</v>
      </c>
      <c r="AI157" s="10">
        <v>3.0834752281666926</v>
      </c>
      <c r="AJ157" s="10"/>
      <c r="AK157" s="10"/>
      <c r="AL157" s="10"/>
      <c r="AM157" s="10"/>
      <c r="AN157" s="10">
        <v>11.09247022587269</v>
      </c>
      <c r="AO157" s="10">
        <v>4.4496104476671716</v>
      </c>
      <c r="AP157" s="10">
        <v>9.0064089363198558</v>
      </c>
      <c r="AQ157" s="10">
        <v>114.66</v>
      </c>
      <c r="AR157" s="10"/>
      <c r="AS157" s="10"/>
      <c r="AT157" s="10">
        <v>7.3007983914003018</v>
      </c>
      <c r="AU157" s="10">
        <v>1</v>
      </c>
      <c r="AV157" s="16"/>
      <c r="AW157" s="19">
        <v>278.79393284634403</v>
      </c>
      <c r="AX157" s="1" t="s">
        <v>120</v>
      </c>
      <c r="AY157" s="23">
        <v>23.9220472440945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48.51493929298698</v>
      </c>
      <c r="BG157" s="24">
        <v>46.770066111936096</v>
      </c>
      <c r="BH157" s="24">
        <v>4.7149945950769236</v>
      </c>
      <c r="BI157" s="21"/>
      <c r="BJ157" s="25">
        <f t="shared" ca="1" si="18"/>
        <v>0.91818559399350363</v>
      </c>
      <c r="BK157" s="24">
        <f t="shared" ca="1" si="19"/>
        <v>24.644478555521083</v>
      </c>
      <c r="BL157" s="23">
        <f t="shared" si="20"/>
        <v>3.5190520228185509</v>
      </c>
      <c r="BM157" s="23">
        <f t="shared" ca="1" si="21"/>
        <v>2.7275463314123489</v>
      </c>
      <c r="BN157" s="22">
        <f t="shared" si="22"/>
        <v>2.8474156930774384</v>
      </c>
      <c r="BO157" s="21"/>
      <c r="BP157" s="2"/>
    </row>
    <row r="158" spans="1:68" x14ac:dyDescent="0.2">
      <c r="A158">
        <v>7.25</v>
      </c>
      <c r="B158">
        <v>2.11</v>
      </c>
      <c r="C158">
        <v>0.20254</v>
      </c>
      <c r="D158">
        <v>-1.507E-2</v>
      </c>
      <c r="E158">
        <v>5.348E-2</v>
      </c>
      <c r="F158">
        <v>2.01315</v>
      </c>
      <c r="G158">
        <v>1.8622300000000001</v>
      </c>
      <c r="H158" s="21"/>
      <c r="I158" s="17">
        <f t="shared" si="16"/>
        <v>23.786089238845143</v>
      </c>
      <c r="J158" s="16">
        <f t="shared" si="17"/>
        <v>-24.086089238845144</v>
      </c>
      <c r="K158" s="10">
        <v>115</v>
      </c>
      <c r="L158" s="16">
        <v>2709.6456692913357</v>
      </c>
      <c r="M158" s="16">
        <v>1235.6299212598472</v>
      </c>
      <c r="N158" s="16">
        <v>10.307305336832895</v>
      </c>
      <c r="O158" s="16">
        <v>15.944432238193018</v>
      </c>
      <c r="P158" s="16">
        <v>16.429889473103209</v>
      </c>
      <c r="Q158" s="16">
        <v>0.68375518415675585</v>
      </c>
      <c r="R158" s="16">
        <v>4.1616541929640327</v>
      </c>
      <c r="S158" s="16">
        <v>33.712307979874296</v>
      </c>
      <c r="T158" s="20" t="s">
        <v>33</v>
      </c>
      <c r="U158" s="10">
        <v>3</v>
      </c>
      <c r="V158" s="20" t="s">
        <v>144</v>
      </c>
      <c r="W158" s="10">
        <v>4</v>
      </c>
      <c r="X158" s="20" t="s">
        <v>144</v>
      </c>
      <c r="Y158" s="10">
        <v>4</v>
      </c>
      <c r="Z158" s="20" t="s">
        <v>33</v>
      </c>
      <c r="AA158" s="15">
        <v>3</v>
      </c>
      <c r="AB158" s="11">
        <v>73.091455601722657</v>
      </c>
      <c r="AC158" s="10">
        <v>24.597105017663552</v>
      </c>
      <c r="AD158" s="19">
        <v>2.3114393806137894</v>
      </c>
      <c r="AE158" s="12">
        <v>1594.4432238193017</v>
      </c>
      <c r="AF158" s="10">
        <v>1772.0222755140721</v>
      </c>
      <c r="AG158" s="10">
        <v>1095.3259648735473</v>
      </c>
      <c r="AH158" s="10">
        <v>481.47434008542302</v>
      </c>
      <c r="AI158" s="10">
        <v>2.4028906623012216</v>
      </c>
      <c r="AJ158" s="10"/>
      <c r="AK158" s="10"/>
      <c r="AL158" s="10"/>
      <c r="AM158" s="10"/>
      <c r="AN158" s="10">
        <v>15.944432238193018</v>
      </c>
      <c r="AO158" s="10">
        <v>4.4530019230722244</v>
      </c>
      <c r="AP158" s="10">
        <v>8.6672817541148319</v>
      </c>
      <c r="AQ158" s="10">
        <v>111.47500000000001</v>
      </c>
      <c r="AR158" s="10"/>
      <c r="AS158" s="10"/>
      <c r="AT158" s="10">
        <v>6.892693743524422</v>
      </c>
      <c r="AU158" s="10">
        <v>1</v>
      </c>
      <c r="AV158" s="16"/>
      <c r="AW158" s="19">
        <v>265.80334132711084</v>
      </c>
      <c r="AX158" s="1" t="s">
        <v>120</v>
      </c>
      <c r="AY158" s="23">
        <v>24.086089238845101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73.091455601722657</v>
      </c>
      <c r="BG158" s="24">
        <v>24.597105017663552</v>
      </c>
      <c r="BH158" s="24">
        <v>2.3114393806137894</v>
      </c>
      <c r="BI158" s="21"/>
      <c r="BJ158" s="25">
        <f t="shared" ca="1" si="18"/>
        <v>0.95057047532829109</v>
      </c>
      <c r="BK158" s="24">
        <f t="shared" ca="1" si="19"/>
        <v>23.758126704684202</v>
      </c>
      <c r="BL158" s="23">
        <f t="shared" si="20"/>
        <v>4.5356693973905822</v>
      </c>
      <c r="BM158" s="23">
        <f t="shared" ca="1" si="21"/>
        <v>2.8120109314571615</v>
      </c>
      <c r="BN158" s="22">
        <f t="shared" si="22"/>
        <v>2.9291296095811523</v>
      </c>
      <c r="BO158" s="21"/>
      <c r="BP158" s="2"/>
    </row>
    <row r="159" spans="1:68" x14ac:dyDescent="0.2">
      <c r="A159">
        <v>7.3</v>
      </c>
      <c r="B159">
        <v>2.11</v>
      </c>
      <c r="C159">
        <v>0.21274000000000001</v>
      </c>
      <c r="D159">
        <v>-1.355E-2</v>
      </c>
      <c r="E159">
        <v>5.6829999999999999E-2</v>
      </c>
      <c r="F159">
        <v>2.0126300000000001</v>
      </c>
      <c r="G159">
        <v>1.8627499999999999</v>
      </c>
      <c r="H159" s="21"/>
      <c r="I159" s="17">
        <f t="shared" si="16"/>
        <v>23.950131233595798</v>
      </c>
      <c r="J159" s="16">
        <f t="shared" si="17"/>
        <v>-24.250131233595798</v>
      </c>
      <c r="K159" s="10">
        <v>115</v>
      </c>
      <c r="L159" s="16">
        <v>2728.5104986876609</v>
      </c>
      <c r="M159" s="16">
        <v>1244.2585301837316</v>
      </c>
      <c r="N159" s="16">
        <v>10.378390201224846</v>
      </c>
      <c r="O159" s="16">
        <v>18.647327515400413</v>
      </c>
      <c r="P159" s="16">
        <v>19.145686628429992</v>
      </c>
      <c r="Q159" s="16">
        <v>0.69456329438885089</v>
      </c>
      <c r="R159" s="16">
        <v>3.6277794986860039</v>
      </c>
      <c r="S159" s="16">
        <v>34.608271738165278</v>
      </c>
      <c r="T159" s="20" t="s">
        <v>122</v>
      </c>
      <c r="U159" s="10">
        <v>4</v>
      </c>
      <c r="V159" s="20" t="s">
        <v>144</v>
      </c>
      <c r="W159" s="10">
        <v>4</v>
      </c>
      <c r="X159" s="20" t="s">
        <v>144</v>
      </c>
      <c r="Y159" s="10">
        <v>4</v>
      </c>
      <c r="Z159" s="20" t="s">
        <v>123</v>
      </c>
      <c r="AA159" s="15">
        <v>4</v>
      </c>
      <c r="AB159" s="11">
        <v>54.567890744234191</v>
      </c>
      <c r="AC159" s="10">
        <v>41.643616053786765</v>
      </c>
      <c r="AD159" s="19">
        <v>3.7884932019790449</v>
      </c>
      <c r="AE159" s="12">
        <v>1864.7327515400411</v>
      </c>
      <c r="AF159" s="10">
        <v>2090.4181273527329</v>
      </c>
      <c r="AG159" s="10">
        <v>1276.3791085619996</v>
      </c>
      <c r="AH159" s="10">
        <v>498.44327733134605</v>
      </c>
      <c r="AI159" s="10">
        <v>2.7565071150608906</v>
      </c>
      <c r="AJ159" s="10"/>
      <c r="AK159" s="10"/>
      <c r="AL159" s="10"/>
      <c r="AM159" s="10"/>
      <c r="AN159" s="10">
        <v>12.431551676933609</v>
      </c>
      <c r="AO159" s="10">
        <v>4.9601246761784248</v>
      </c>
      <c r="AP159" s="10">
        <v>9.9346537599339957</v>
      </c>
      <c r="AQ159" s="10">
        <v>114.66</v>
      </c>
      <c r="AR159" s="10"/>
      <c r="AS159" s="10"/>
      <c r="AT159" s="10">
        <v>8.1384449695341008</v>
      </c>
      <c r="AU159" s="10">
        <v>1</v>
      </c>
      <c r="AV159" s="16"/>
      <c r="AW159" s="19">
        <v>313.56271910290991</v>
      </c>
      <c r="AX159" s="1" t="s">
        <v>120</v>
      </c>
      <c r="AY159" s="23">
        <v>24.250131233595798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54.567890744234191</v>
      </c>
      <c r="BG159" s="24">
        <v>41.643616053786765</v>
      </c>
      <c r="BH159" s="24">
        <v>3.7884932019790449</v>
      </c>
      <c r="BI159" s="21"/>
      <c r="BJ159" s="25">
        <f t="shared" ca="1" si="18"/>
        <v>0.91695358688497131</v>
      </c>
      <c r="BK159" s="24">
        <f t="shared" ca="1" si="19"/>
        <v>27.344315189363272</v>
      </c>
      <c r="BL159" s="23">
        <f t="shared" si="20"/>
        <v>3.9061157652683107</v>
      </c>
      <c r="BM159" s="23">
        <f t="shared" ca="1" si="21"/>
        <v>2.7232425399583855</v>
      </c>
      <c r="BN159" s="22">
        <f t="shared" si="22"/>
        <v>2.8399877599112169</v>
      </c>
      <c r="BO159" s="21"/>
      <c r="BP159" s="2"/>
    </row>
    <row r="160" spans="1:68" x14ac:dyDescent="0.2">
      <c r="A160">
        <v>7.35</v>
      </c>
      <c r="B160">
        <v>2.11</v>
      </c>
      <c r="C160">
        <v>0.20846000000000001</v>
      </c>
      <c r="D160">
        <v>-1.5709999999999998E-2</v>
      </c>
      <c r="E160">
        <v>5.901E-2</v>
      </c>
      <c r="F160">
        <v>2.0120300000000002</v>
      </c>
      <c r="G160">
        <v>1.8611500000000001</v>
      </c>
      <c r="H160" s="21"/>
      <c r="I160" s="17">
        <f t="shared" si="16"/>
        <v>24.114173228346456</v>
      </c>
      <c r="J160" s="16">
        <f t="shared" si="17"/>
        <v>-24.414173228346456</v>
      </c>
      <c r="K160" s="10">
        <v>115</v>
      </c>
      <c r="L160" s="16">
        <v>2747.3753280839865</v>
      </c>
      <c r="M160" s="16">
        <v>1252.8871391076163</v>
      </c>
      <c r="N160" s="16">
        <v>10.449475065616797</v>
      </c>
      <c r="O160" s="16">
        <v>17.513171457905543</v>
      </c>
      <c r="P160" s="16">
        <v>18.019926419979981</v>
      </c>
      <c r="Q160" s="16">
        <v>0.67920440090113687</v>
      </c>
      <c r="R160" s="16">
        <v>3.7691852068166845</v>
      </c>
      <c r="S160" s="16">
        <v>35.191316810724793</v>
      </c>
      <c r="T160" s="20" t="s">
        <v>122</v>
      </c>
      <c r="U160" s="10">
        <v>4</v>
      </c>
      <c r="V160" s="20" t="s">
        <v>144</v>
      </c>
      <c r="W160" s="10">
        <v>4</v>
      </c>
      <c r="X160" s="20" t="s">
        <v>144</v>
      </c>
      <c r="Y160" s="10">
        <v>4</v>
      </c>
      <c r="Z160" s="20" t="s">
        <v>123</v>
      </c>
      <c r="AA160" s="15">
        <v>4</v>
      </c>
      <c r="AB160" s="11">
        <v>60.204372007446537</v>
      </c>
      <c r="AC160" s="10">
        <v>36.610035310074366</v>
      </c>
      <c r="AD160" s="19">
        <v>3.1855926824790961</v>
      </c>
      <c r="AE160" s="12">
        <v>1751.3171457905544</v>
      </c>
      <c r="AF160" s="10">
        <v>1956.8660540411836</v>
      </c>
      <c r="AG160" s="10">
        <v>1201.3284279986653</v>
      </c>
      <c r="AH160" s="10">
        <v>508.97503018507882</v>
      </c>
      <c r="AI160" s="10">
        <v>2.6530932950481447</v>
      </c>
      <c r="AJ160" s="10"/>
      <c r="AK160" s="10"/>
      <c r="AL160" s="10"/>
      <c r="AM160" s="10"/>
      <c r="AN160" s="10">
        <v>11.675447638603695</v>
      </c>
      <c r="AO160" s="10">
        <v>4.7485001731896874</v>
      </c>
      <c r="AP160" s="10">
        <v>9.4092989959906586</v>
      </c>
      <c r="AQ160" s="10">
        <v>114.66</v>
      </c>
      <c r="AR160" s="10"/>
      <c r="AS160" s="10"/>
      <c r="AT160" s="10">
        <v>7.53803803126792</v>
      </c>
      <c r="AU160" s="10">
        <v>1</v>
      </c>
      <c r="AV160" s="16"/>
      <c r="AW160" s="19">
        <v>293.52990810617752</v>
      </c>
      <c r="AX160" s="1" t="s">
        <v>120</v>
      </c>
      <c r="AY160" s="23">
        <v>24.414173228346499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60.204372007446537</v>
      </c>
      <c r="BG160" s="24">
        <v>36.610035310074366</v>
      </c>
      <c r="BH160" s="24">
        <v>3.1855926824790961</v>
      </c>
      <c r="BI160" s="21"/>
      <c r="BJ160" s="25">
        <f t="shared" ca="1" si="18"/>
        <v>0.93004171821638559</v>
      </c>
      <c r="BK160" s="24">
        <f t="shared" ca="1" si="19"/>
        <v>25.612620792083398</v>
      </c>
      <c r="BL160" s="23">
        <f t="shared" si="20"/>
        <v>4.0802274367166183</v>
      </c>
      <c r="BM160" s="23">
        <f t="shared" ca="1" si="21"/>
        <v>2.7570595021990694</v>
      </c>
      <c r="BN160" s="22">
        <f t="shared" si="22"/>
        <v>2.870906125027084</v>
      </c>
      <c r="BO160" s="21"/>
      <c r="BP160" s="2"/>
    </row>
    <row r="161" spans="1:68" x14ac:dyDescent="0.2">
      <c r="A161">
        <v>7.4</v>
      </c>
      <c r="B161">
        <v>2.11</v>
      </c>
      <c r="C161">
        <v>0.20197999999999999</v>
      </c>
      <c r="D161">
        <v>-3.0349999999999999E-2</v>
      </c>
      <c r="E161">
        <v>6.6659999999999997E-2</v>
      </c>
      <c r="F161">
        <v>2.0091800000000002</v>
      </c>
      <c r="G161">
        <v>1.86043</v>
      </c>
      <c r="H161" s="21"/>
      <c r="I161" s="17">
        <f t="shared" si="16"/>
        <v>24.278215223097114</v>
      </c>
      <c r="J161" s="16">
        <f t="shared" si="17"/>
        <v>-24.578215223097114</v>
      </c>
      <c r="K161" s="10">
        <v>115</v>
      </c>
      <c r="L161" s="16">
        <v>2766.2401574803121</v>
      </c>
      <c r="M161" s="16">
        <v>1261.5157480315011</v>
      </c>
      <c r="N161" s="16">
        <v>10.52055993000875</v>
      </c>
      <c r="O161" s="16">
        <v>15.79603798767967</v>
      </c>
      <c r="P161" s="16">
        <v>16.33225544754913</v>
      </c>
      <c r="Q161" s="16">
        <v>0.57510523392885193</v>
      </c>
      <c r="R161" s="16">
        <v>3.5212848328009345</v>
      </c>
      <c r="S161" s="16">
        <v>37.237323602045997</v>
      </c>
      <c r="T161" s="20" t="s">
        <v>122</v>
      </c>
      <c r="U161" s="10">
        <v>4</v>
      </c>
      <c r="V161" s="20" t="s">
        <v>144</v>
      </c>
      <c r="W161" s="10">
        <v>4</v>
      </c>
      <c r="X161" s="20" t="s">
        <v>144</v>
      </c>
      <c r="Y161" s="10">
        <v>4</v>
      </c>
      <c r="Z161" s="20" t="s">
        <v>123</v>
      </c>
      <c r="AA161" s="15">
        <v>4</v>
      </c>
      <c r="AB161" s="11">
        <v>57.214539355015539</v>
      </c>
      <c r="AC161" s="10">
        <v>39.305926760347006</v>
      </c>
      <c r="AD161" s="19">
        <v>3.4795338846374535</v>
      </c>
      <c r="AE161" s="12">
        <v>1579.603798767967</v>
      </c>
      <c r="AF161" s="10">
        <v>1757.2068320260055</v>
      </c>
      <c r="AG161" s="10">
        <v>1088.8170298366088</v>
      </c>
      <c r="AH161" s="10">
        <v>549.60199553905193</v>
      </c>
      <c r="AI161" s="10">
        <v>2.8398725109793812</v>
      </c>
      <c r="AJ161" s="10"/>
      <c r="AK161" s="10"/>
      <c r="AL161" s="10"/>
      <c r="AM161" s="10"/>
      <c r="AN161" s="10">
        <v>10.530691991786446</v>
      </c>
      <c r="AO161" s="10">
        <v>4.3432181486387336</v>
      </c>
      <c r="AP161" s="10">
        <v>8.6217192088562609</v>
      </c>
      <c r="AQ161" s="10">
        <v>114.66</v>
      </c>
      <c r="AR161" s="10"/>
      <c r="AS161" s="10"/>
      <c r="AT161" s="10">
        <v>6.6838661389147056</v>
      </c>
      <c r="AU161" s="10">
        <v>1</v>
      </c>
      <c r="AV161" s="16"/>
      <c r="AW161" s="19">
        <v>263.58102480390079</v>
      </c>
      <c r="AX161" s="1" t="s">
        <v>120</v>
      </c>
      <c r="AY161" s="23">
        <v>24.5782152230971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57.214539355015539</v>
      </c>
      <c r="BG161" s="24">
        <v>39.305926760347006</v>
      </c>
      <c r="BH161" s="24">
        <v>3.4795338846374535</v>
      </c>
      <c r="BI161" s="21"/>
      <c r="BJ161" s="25">
        <f t="shared" ca="1" si="18"/>
        <v>0.93756889886430994</v>
      </c>
      <c r="BK161" s="24">
        <f t="shared" ca="1" si="19"/>
        <v>22.944506841727765</v>
      </c>
      <c r="BL161" s="23">
        <f t="shared" si="20"/>
        <v>3.8470802473887269</v>
      </c>
      <c r="BM161" s="23">
        <f t="shared" ca="1" si="21"/>
        <v>2.7762807933544771</v>
      </c>
      <c r="BN161" s="22">
        <f t="shared" si="22"/>
        <v>2.8861639452913677</v>
      </c>
      <c r="BO161" s="21"/>
      <c r="BP161" s="2"/>
    </row>
    <row r="162" spans="1:68" x14ac:dyDescent="0.2">
      <c r="A162">
        <v>7.45</v>
      </c>
      <c r="B162">
        <v>2.11</v>
      </c>
      <c r="C162">
        <v>0.19685</v>
      </c>
      <c r="D162">
        <v>-4.1149999999999999E-2</v>
      </c>
      <c r="E162">
        <v>6.2300000000000001E-2</v>
      </c>
      <c r="F162">
        <v>2.00915</v>
      </c>
      <c r="G162">
        <v>1.86015</v>
      </c>
      <c r="H162" s="21"/>
      <c r="I162" s="17">
        <f t="shared" si="16"/>
        <v>24.442257217847768</v>
      </c>
      <c r="J162" s="16">
        <f t="shared" si="17"/>
        <v>-24.742257217847769</v>
      </c>
      <c r="K162" s="10">
        <v>115</v>
      </c>
      <c r="L162" s="16">
        <v>2785.1049868766372</v>
      </c>
      <c r="M162" s="16">
        <v>1270.1443569553855</v>
      </c>
      <c r="N162" s="16">
        <v>10.5916447944007</v>
      </c>
      <c r="O162" s="16">
        <v>14.436640657084189</v>
      </c>
      <c r="P162" s="16">
        <v>14.956066418863937</v>
      </c>
      <c r="Q162" s="16">
        <v>0.49831076649028139</v>
      </c>
      <c r="R162" s="16">
        <v>3.3318303926610477</v>
      </c>
      <c r="S162" s="16">
        <v>36.071233456926983</v>
      </c>
      <c r="T162" s="20" t="s">
        <v>122</v>
      </c>
      <c r="U162" s="10">
        <v>4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55.135947315580736</v>
      </c>
      <c r="AC162" s="10">
        <v>41.146182776696115</v>
      </c>
      <c r="AD162" s="19">
        <v>3.7178699077231516</v>
      </c>
      <c r="AE162" s="12">
        <v>1443.6640657084188</v>
      </c>
      <c r="AF162" s="10">
        <v>1594.19254456914</v>
      </c>
      <c r="AG162" s="10">
        <v>996.70498141479527</v>
      </c>
      <c r="AH162" s="10">
        <v>524.1515382005407</v>
      </c>
      <c r="AI162" s="10">
        <v>3.0013532567644465</v>
      </c>
      <c r="AJ162" s="10"/>
      <c r="AK162" s="10"/>
      <c r="AL162" s="10"/>
      <c r="AM162" s="10"/>
      <c r="AN162" s="10">
        <v>9.6244271047227929</v>
      </c>
      <c r="AO162" s="10">
        <v>4.0162602394760878</v>
      </c>
      <c r="AP162" s="10">
        <v>7.9736398513183619</v>
      </c>
      <c r="AQ162" s="10">
        <v>114.66</v>
      </c>
      <c r="AR162" s="10"/>
      <c r="AS162" s="10"/>
      <c r="AT162" s="10">
        <v>5.9909784857237787</v>
      </c>
      <c r="AU162" s="10">
        <v>1</v>
      </c>
      <c r="AV162" s="16"/>
      <c r="AW162" s="19">
        <v>239.128881685371</v>
      </c>
      <c r="AX162" s="1" t="s">
        <v>120</v>
      </c>
      <c r="AY162" s="23">
        <v>24.742257217847801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55.135947315580736</v>
      </c>
      <c r="BG162" s="24">
        <v>41.146182776696115</v>
      </c>
      <c r="BH162" s="24">
        <v>3.7178699077231516</v>
      </c>
      <c r="BI162" s="21"/>
      <c r="BJ162" s="25">
        <f t="shared" ca="1" si="18"/>
        <v>0.94546840978489755</v>
      </c>
      <c r="BK162" s="24">
        <f t="shared" ca="1" si="19"/>
        <v>20.769057588399946</v>
      </c>
      <c r="BL162" s="23">
        <f t="shared" si="20"/>
        <v>3.6739061074443842</v>
      </c>
      <c r="BM162" s="23">
        <f t="shared" ca="1" si="21"/>
        <v>2.7964793293200252</v>
      </c>
      <c r="BN162" s="22">
        <f t="shared" si="22"/>
        <v>2.9020011071011336</v>
      </c>
      <c r="BO162" s="21"/>
      <c r="BP162" s="2"/>
    </row>
    <row r="163" spans="1:68" x14ac:dyDescent="0.2">
      <c r="A163">
        <v>7.5</v>
      </c>
      <c r="B163">
        <v>0.41</v>
      </c>
      <c r="C163">
        <v>0.20805999999999999</v>
      </c>
      <c r="D163">
        <v>-1.511E-2</v>
      </c>
      <c r="E163">
        <v>6.5140000000000003E-2</v>
      </c>
      <c r="F163">
        <v>2.0085500000000001</v>
      </c>
      <c r="G163">
        <v>1.8602300000000001</v>
      </c>
      <c r="H163" s="21"/>
      <c r="I163" s="17">
        <f t="shared" si="16"/>
        <v>24.606299212598422</v>
      </c>
      <c r="J163" s="16">
        <f t="shared" si="17"/>
        <v>-24.906299212598423</v>
      </c>
      <c r="K163" s="10">
        <v>115</v>
      </c>
      <c r="L163" s="16">
        <v>2803.9698162729624</v>
      </c>
      <c r="M163" s="16">
        <v>1278.77296587927</v>
      </c>
      <c r="N163" s="16">
        <v>10.662729658792649</v>
      </c>
      <c r="O163" s="16">
        <v>17.407175564681726</v>
      </c>
      <c r="P163" s="16">
        <v>17.937539038061196</v>
      </c>
      <c r="Q163" s="16">
        <v>0.68347076020327957</v>
      </c>
      <c r="R163" s="16">
        <v>3.8102816598923681</v>
      </c>
      <c r="S163" s="16">
        <v>36.830796762463223</v>
      </c>
      <c r="T163" s="20" t="s">
        <v>122</v>
      </c>
      <c r="U163" s="10">
        <v>4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61.586818086396093</v>
      </c>
      <c r="AC163" s="10">
        <v>35.346886877875235</v>
      </c>
      <c r="AD163" s="19">
        <v>3.0662950357286776</v>
      </c>
      <c r="AE163" s="12">
        <v>1740.7175564681725</v>
      </c>
      <c r="AF163" s="10">
        <v>1943.8443333337398</v>
      </c>
      <c r="AG163" s="10">
        <v>1195.8359358707464</v>
      </c>
      <c r="AH163" s="10">
        <v>538.31452327550892</v>
      </c>
      <c r="AI163" s="10">
        <v>2.6244778975952339</v>
      </c>
      <c r="AJ163" s="10"/>
      <c r="AK163" s="10"/>
      <c r="AL163" s="10"/>
      <c r="AM163" s="10"/>
      <c r="AN163" s="10">
        <v>11.604783709787817</v>
      </c>
      <c r="AO163" s="10">
        <v>4.7549404209283592</v>
      </c>
      <c r="AP163" s="10">
        <v>9.3708515510952246</v>
      </c>
      <c r="AQ163" s="10">
        <v>114.66</v>
      </c>
      <c r="AR163" s="10"/>
      <c r="AS163" s="10"/>
      <c r="AT163" s="10">
        <v>7.3250758273994903</v>
      </c>
      <c r="AU163" s="10">
        <v>1</v>
      </c>
      <c r="AV163" s="16"/>
      <c r="AW163" s="19">
        <v>291.57665000006097</v>
      </c>
      <c r="AX163" s="1" t="s">
        <v>120</v>
      </c>
      <c r="AY163" s="23">
        <v>24.906299212598402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61.586818086396093</v>
      </c>
      <c r="BG163" s="24">
        <v>35.346886877875235</v>
      </c>
      <c r="BH163" s="24">
        <v>3.0662950357286776</v>
      </c>
      <c r="BI163" s="21"/>
      <c r="BJ163" s="25">
        <f t="shared" ca="1" si="18"/>
        <v>0.93494657047483365</v>
      </c>
      <c r="BK163" s="24">
        <f t="shared" ca="1" si="19"/>
        <v>25.024955597667933</v>
      </c>
      <c r="BL163" s="23">
        <f t="shared" si="20"/>
        <v>4.1333405269218595</v>
      </c>
      <c r="BM163" s="23">
        <f t="shared" ca="1" si="21"/>
        <v>2.7683278646801885</v>
      </c>
      <c r="BN163" s="22">
        <f t="shared" si="22"/>
        <v>2.8754063109565799</v>
      </c>
      <c r="BO163" s="21"/>
      <c r="BP163" s="2"/>
    </row>
    <row r="164" spans="1:68" x14ac:dyDescent="0.2">
      <c r="A164">
        <v>7.55</v>
      </c>
      <c r="B164">
        <v>2.0699999999999998</v>
      </c>
      <c r="C164">
        <v>0.20524000000000001</v>
      </c>
      <c r="D164">
        <v>7.0499999999999998E-3</v>
      </c>
      <c r="E164">
        <v>6.1469999999999997E-2</v>
      </c>
      <c r="F164">
        <v>2.0135999999999998</v>
      </c>
      <c r="G164">
        <v>1.8638300000000001</v>
      </c>
      <c r="H164" s="21"/>
      <c r="I164" s="17">
        <f t="shared" si="16"/>
        <v>24.77034120734908</v>
      </c>
      <c r="J164" s="16">
        <f t="shared" si="17"/>
        <v>-25.070341207349081</v>
      </c>
      <c r="K164" s="10">
        <v>115</v>
      </c>
      <c r="L164" s="16">
        <v>2822.834645669288</v>
      </c>
      <c r="M164" s="16">
        <v>1287.4015748031547</v>
      </c>
      <c r="N164" s="16">
        <v>10.7338145231846</v>
      </c>
      <c r="O164" s="16">
        <v>16.6599045174538</v>
      </c>
      <c r="P164" s="16">
        <v>17.176133694505459</v>
      </c>
      <c r="Q164" s="16">
        <v>0.84104163042908786</v>
      </c>
      <c r="R164" s="16">
        <v>4.8965712854117571</v>
      </c>
      <c r="S164" s="16">
        <v>35.849248406365334</v>
      </c>
      <c r="T164" s="20" t="s">
        <v>33</v>
      </c>
      <c r="U164" s="10">
        <v>3</v>
      </c>
      <c r="V164" s="20" t="s">
        <v>33</v>
      </c>
      <c r="W164" s="10">
        <v>3</v>
      </c>
      <c r="X164" s="20" t="s">
        <v>144</v>
      </c>
      <c r="Y164" s="10">
        <v>4</v>
      </c>
      <c r="Z164" s="20" t="s">
        <v>33</v>
      </c>
      <c r="AA164" s="15">
        <v>3</v>
      </c>
      <c r="AB164" s="11">
        <v>90.868056867472461</v>
      </c>
      <c r="AC164" s="10">
        <v>8.2536952864293767</v>
      </c>
      <c r="AD164" s="19">
        <v>0.87824784609816353</v>
      </c>
      <c r="AE164" s="12">
        <v>1665.9904517453801</v>
      </c>
      <c r="AF164" s="10">
        <v>1853.1575382450458</v>
      </c>
      <c r="AG164" s="10">
        <v>1145.0755796336973</v>
      </c>
      <c r="AH164" s="10">
        <v>516.66035416828936</v>
      </c>
      <c r="AI164" s="10">
        <v>2.0422453625443526</v>
      </c>
      <c r="AJ164" s="10"/>
      <c r="AK164" s="10"/>
      <c r="AL164" s="10"/>
      <c r="AM164" s="10"/>
      <c r="AN164" s="10">
        <v>16.6599045174538</v>
      </c>
      <c r="AO164" s="10">
        <v>4.7668628740151222</v>
      </c>
      <c r="AP164" s="10">
        <v>9.0155290574358808</v>
      </c>
      <c r="AQ164" s="10">
        <v>111.47500000000001</v>
      </c>
      <c r="AR164" s="10"/>
      <c r="AS164" s="10"/>
      <c r="AT164" s="10">
        <v>6.9172623022595952</v>
      </c>
      <c r="AU164" s="10">
        <v>1</v>
      </c>
      <c r="AV164" s="16"/>
      <c r="AW164" s="19">
        <v>277.97363073675683</v>
      </c>
      <c r="AX164" s="1" t="s">
        <v>120</v>
      </c>
      <c r="AY164" s="23">
        <v>25.070341207349099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90.868056867472461</v>
      </c>
      <c r="BG164" s="24">
        <v>8.2536952864293767</v>
      </c>
      <c r="BH164" s="24">
        <v>0.87824784609816353</v>
      </c>
      <c r="BI164" s="21"/>
      <c r="BJ164" s="25">
        <f t="shared" ca="1" si="18"/>
        <v>0.96814672981566663</v>
      </c>
      <c r="BK164" s="24">
        <f t="shared" ca="1" si="19"/>
        <v>24.104715372813612</v>
      </c>
      <c r="BL164" s="23">
        <f t="shared" si="20"/>
        <v>5.3349620164460365</v>
      </c>
      <c r="BM164" s="23">
        <f t="shared" ca="1" si="21"/>
        <v>2.8549323020112096</v>
      </c>
      <c r="BN164" s="22">
        <f t="shared" si="22"/>
        <v>2.9592241477859673</v>
      </c>
      <c r="BO164" s="21"/>
      <c r="BP164" s="2"/>
    </row>
    <row r="165" spans="1:68" x14ac:dyDescent="0.2">
      <c r="A165">
        <v>7.6</v>
      </c>
      <c r="B165">
        <v>2.11</v>
      </c>
      <c r="C165">
        <v>0.21584999999999999</v>
      </c>
      <c r="D165">
        <v>-6.6E-3</v>
      </c>
      <c r="E165">
        <v>6.8180000000000004E-2</v>
      </c>
      <c r="F165">
        <v>2.00535</v>
      </c>
      <c r="G165">
        <v>1.8603799999999999</v>
      </c>
      <c r="H165" s="21"/>
      <c r="I165" s="17">
        <f t="shared" si="16"/>
        <v>24.934383202099735</v>
      </c>
      <c r="J165" s="16">
        <f t="shared" si="17"/>
        <v>-25.234383202099735</v>
      </c>
      <c r="K165" s="10">
        <v>115</v>
      </c>
      <c r="L165" s="16">
        <v>2841.6994750656131</v>
      </c>
      <c r="M165" s="16">
        <v>1296.0301837270392</v>
      </c>
      <c r="N165" s="16">
        <v>10.804899387576551</v>
      </c>
      <c r="O165" s="16">
        <v>19.471445585215601</v>
      </c>
      <c r="P165" s="16">
        <v>20.013517031575056</v>
      </c>
      <c r="Q165" s="16">
        <v>0.7439819563053387</v>
      </c>
      <c r="R165" s="16">
        <v>3.717397372643541</v>
      </c>
      <c r="S165" s="16">
        <v>37.643850441628771</v>
      </c>
      <c r="T165" s="20" t="s">
        <v>122</v>
      </c>
      <c r="U165" s="10">
        <v>4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55.738161117434039</v>
      </c>
      <c r="AC165" s="10">
        <v>40.616186280932951</v>
      </c>
      <c r="AD165" s="19">
        <v>3.6456526016330129</v>
      </c>
      <c r="AE165" s="12">
        <v>1947.1445585215602</v>
      </c>
      <c r="AF165" s="10">
        <v>2185.8576467593321</v>
      </c>
      <c r="AG165" s="10">
        <v>1334.2344687716704</v>
      </c>
      <c r="AH165" s="10">
        <v>552.11556454050287</v>
      </c>
      <c r="AI165" s="10">
        <v>2.6900540882689472</v>
      </c>
      <c r="AJ165" s="10"/>
      <c r="AK165" s="10"/>
      <c r="AL165" s="10"/>
      <c r="AM165" s="10"/>
      <c r="AN165" s="10">
        <v>12.980963723477068</v>
      </c>
      <c r="AO165" s="10">
        <v>5.1997221621123915</v>
      </c>
      <c r="AP165" s="10">
        <v>10.339641281401693</v>
      </c>
      <c r="AQ165" s="10">
        <v>114.66</v>
      </c>
      <c r="AR165" s="10"/>
      <c r="AS165" s="10"/>
      <c r="AT165" s="10">
        <v>8.1688099022747611</v>
      </c>
      <c r="AU165" s="10">
        <v>1</v>
      </c>
      <c r="AV165" s="16"/>
      <c r="AW165" s="19">
        <v>327.87864701389981</v>
      </c>
      <c r="AX165" s="1" t="s">
        <v>120</v>
      </c>
      <c r="AY165" s="23">
        <v>25.2343832020997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55.738161117434039</v>
      </c>
      <c r="BG165" s="24">
        <v>40.616186280932951</v>
      </c>
      <c r="BH165" s="24">
        <v>3.6456526016330129</v>
      </c>
      <c r="BI165" s="21"/>
      <c r="BJ165" s="25">
        <f t="shared" ca="1" si="18"/>
        <v>0.91977463858195185</v>
      </c>
      <c r="BK165" s="24">
        <f t="shared" ca="1" si="19"/>
        <v>27.581047325366843</v>
      </c>
      <c r="BL165" s="23">
        <f t="shared" si="20"/>
        <v>4.0014805005612981</v>
      </c>
      <c r="BM165" s="23">
        <f t="shared" ca="1" si="21"/>
        <v>2.7274363441334444</v>
      </c>
      <c r="BN165" s="22">
        <f t="shared" si="22"/>
        <v>2.8316981873798364</v>
      </c>
      <c r="BO165" s="21"/>
      <c r="BP165" s="2"/>
    </row>
    <row r="166" spans="1:68" x14ac:dyDescent="0.2">
      <c r="A166">
        <v>7.65</v>
      </c>
      <c r="B166">
        <v>2.11</v>
      </c>
      <c r="C166">
        <v>0.20547000000000001</v>
      </c>
      <c r="D166">
        <v>-1.155E-2</v>
      </c>
      <c r="E166">
        <v>6.9019999999999998E-2</v>
      </c>
      <c r="F166">
        <v>1.9987299999999999</v>
      </c>
      <c r="G166">
        <v>1.8582799999999999</v>
      </c>
      <c r="H166" s="21"/>
      <c r="I166" s="17">
        <f t="shared" si="16"/>
        <v>25.098425196850393</v>
      </c>
      <c r="J166" s="16">
        <f t="shared" si="17"/>
        <v>-25.398425196850393</v>
      </c>
      <c r="K166" s="10">
        <v>115</v>
      </c>
      <c r="L166" s="16">
        <v>2860.5643044619387</v>
      </c>
      <c r="M166" s="16">
        <v>1304.6587926509239</v>
      </c>
      <c r="N166" s="16">
        <v>10.875984251968504</v>
      </c>
      <c r="O166" s="16">
        <v>16.7208521560575</v>
      </c>
      <c r="P166" s="16">
        <v>17.266158700214056</v>
      </c>
      <c r="Q166" s="16">
        <v>0.70878449206266037</v>
      </c>
      <c r="R166" s="16">
        <v>4.105050256800161</v>
      </c>
      <c r="S166" s="16">
        <v>37.868510010871894</v>
      </c>
      <c r="T166" s="20" t="s">
        <v>33</v>
      </c>
      <c r="U166" s="10">
        <v>3</v>
      </c>
      <c r="V166" s="20" t="s">
        <v>144</v>
      </c>
      <c r="W166" s="10">
        <v>4</v>
      </c>
      <c r="X166" s="20" t="s">
        <v>144</v>
      </c>
      <c r="Y166" s="10">
        <v>4</v>
      </c>
      <c r="Z166" s="20" t="s">
        <v>33</v>
      </c>
      <c r="AA166" s="15">
        <v>3</v>
      </c>
      <c r="AB166" s="11">
        <v>70.574624635091411</v>
      </c>
      <c r="AC166" s="10">
        <v>26.968307320686705</v>
      </c>
      <c r="AD166" s="19">
        <v>2.4570680442218786</v>
      </c>
      <c r="AE166" s="12">
        <v>1672.0852156057499</v>
      </c>
      <c r="AF166" s="10">
        <v>1861.5293236935481</v>
      </c>
      <c r="AG166" s="10">
        <v>1151.0772466809372</v>
      </c>
      <c r="AH166" s="10">
        <v>555.27481561172692</v>
      </c>
      <c r="AI166" s="10">
        <v>2.4360237693642475</v>
      </c>
      <c r="AJ166" s="10"/>
      <c r="AK166" s="10"/>
      <c r="AL166" s="10"/>
      <c r="AM166" s="10"/>
      <c r="AN166" s="10">
        <v>16.7208521560575</v>
      </c>
      <c r="AO166" s="10">
        <v>4.6745040470249748</v>
      </c>
      <c r="AP166" s="10">
        <v>9.0575407267665593</v>
      </c>
      <c r="AQ166" s="10">
        <v>111.47500000000001</v>
      </c>
      <c r="AR166" s="10"/>
      <c r="AS166" s="10"/>
      <c r="AT166" s="10">
        <v>6.8528190863107588</v>
      </c>
      <c r="AU166" s="10">
        <v>1</v>
      </c>
      <c r="AV166" s="16"/>
      <c r="AW166" s="19">
        <v>279.22939855403223</v>
      </c>
      <c r="AX166" s="1" t="s">
        <v>120</v>
      </c>
      <c r="AY166" s="23">
        <v>25.3984251968504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70.574624635091411</v>
      </c>
      <c r="BG166" s="24">
        <v>26.968307320686705</v>
      </c>
      <c r="BH166" s="24">
        <v>2.4570680442218786</v>
      </c>
      <c r="BI166" s="21"/>
      <c r="BJ166" s="25">
        <f t="shared" ca="1" si="18"/>
        <v>0.95101023354013903</v>
      </c>
      <c r="BK166" s="24">
        <f t="shared" ca="1" si="19"/>
        <v>23.705341075420968</v>
      </c>
      <c r="BL166" s="23">
        <f t="shared" si="20"/>
        <v>4.4758147104457793</v>
      </c>
      <c r="BM166" s="23">
        <f t="shared" ca="1" si="21"/>
        <v>2.8088844445021413</v>
      </c>
      <c r="BN166" s="22">
        <f t="shared" si="22"/>
        <v>2.9086282047811753</v>
      </c>
      <c r="BO166" s="21"/>
      <c r="BP166" s="2"/>
    </row>
    <row r="167" spans="1:68" x14ac:dyDescent="0.2">
      <c r="A167">
        <v>7.7</v>
      </c>
      <c r="B167">
        <v>2.0699999999999998</v>
      </c>
      <c r="C167">
        <v>0.22892999999999999</v>
      </c>
      <c r="D167">
        <v>-1.1849999999999999E-2</v>
      </c>
      <c r="E167">
        <v>6.8110000000000004E-2</v>
      </c>
      <c r="F167">
        <v>2.0049800000000002</v>
      </c>
      <c r="G167">
        <v>1.8608</v>
      </c>
      <c r="H167" s="21"/>
      <c r="I167" s="17">
        <f t="shared" si="16"/>
        <v>25.262467191601051</v>
      </c>
      <c r="J167" s="16">
        <f t="shared" si="17"/>
        <v>-25.562467191601051</v>
      </c>
      <c r="K167" s="10">
        <v>115</v>
      </c>
      <c r="L167" s="16">
        <v>2879.4291338582643</v>
      </c>
      <c r="M167" s="16">
        <v>1313.2874015748087</v>
      </c>
      <c r="N167" s="16">
        <v>10.947069116360455</v>
      </c>
      <c r="O167" s="16">
        <v>22.93751129363449</v>
      </c>
      <c r="P167" s="16">
        <v>23.479313148510851</v>
      </c>
      <c r="Q167" s="16">
        <v>0.70665131241158885</v>
      </c>
      <c r="R167" s="16">
        <v>3.009676253908677</v>
      </c>
      <c r="S167" s="16">
        <v>37.62512881085852</v>
      </c>
      <c r="T167" s="20" t="s">
        <v>122</v>
      </c>
      <c r="U167" s="10">
        <v>5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123</v>
      </c>
      <c r="AA167" s="15">
        <v>4</v>
      </c>
      <c r="AB167" s="11">
        <v>33.629190170235709</v>
      </c>
      <c r="AC167" s="10">
        <v>57.383935089465808</v>
      </c>
      <c r="AD167" s="19">
        <v>8.9868747402984788</v>
      </c>
      <c r="AE167" s="12">
        <v>2293.7511293634489</v>
      </c>
      <c r="AF167" s="10">
        <v>2591.3789747051519</v>
      </c>
      <c r="AG167" s="10">
        <v>1565.2875432340568</v>
      </c>
      <c r="AH167" s="10">
        <v>548.80579942967449</v>
      </c>
      <c r="AI167" s="10">
        <v>3.3226165063478059</v>
      </c>
      <c r="AJ167" s="10"/>
      <c r="AK167" s="10"/>
      <c r="AL167" s="10"/>
      <c r="AM167" s="10"/>
      <c r="AN167" s="10">
        <v>11.468755646817245</v>
      </c>
      <c r="AO167" s="10">
        <v>5.7857339189623609</v>
      </c>
      <c r="AP167" s="10">
        <v>11.957012802638397</v>
      </c>
      <c r="AQ167" s="10">
        <v>114.66</v>
      </c>
      <c r="AR167" s="10"/>
      <c r="AS167" s="10"/>
      <c r="AT167" s="10">
        <v>9.631273185871267</v>
      </c>
      <c r="AU167" s="10">
        <v>1</v>
      </c>
      <c r="AV167" s="16"/>
      <c r="AW167" s="19">
        <v>388.70684620577276</v>
      </c>
      <c r="AX167" s="1" t="s">
        <v>120</v>
      </c>
      <c r="AY167" s="23">
        <v>25.562467191601101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33.629190170235709</v>
      </c>
      <c r="BG167" s="24">
        <v>57.383935089465808</v>
      </c>
      <c r="BH167" s="24">
        <v>8.9868747402984788</v>
      </c>
      <c r="BI167" s="21"/>
      <c r="BJ167" s="25">
        <f t="shared" ca="1" si="18"/>
        <v>0.87874016402457311</v>
      </c>
      <c r="BK167" s="24">
        <f t="shared" ca="1" si="19"/>
        <v>31.670487766401102</v>
      </c>
      <c r="BL167" s="23">
        <f t="shared" si="20"/>
        <v>3.2062803221930301</v>
      </c>
      <c r="BM167" s="23">
        <f t="shared" ca="1" si="21"/>
        <v>2.6186641341785721</v>
      </c>
      <c r="BN167" s="22">
        <f t="shared" si="22"/>
        <v>2.7201069134836948</v>
      </c>
      <c r="BO167" s="21"/>
      <c r="BP167" s="2"/>
    </row>
    <row r="168" spans="1:68" x14ac:dyDescent="0.2">
      <c r="A168">
        <v>7.75</v>
      </c>
      <c r="B168">
        <v>2.16</v>
      </c>
      <c r="C168">
        <v>0.27396999999999999</v>
      </c>
      <c r="D168">
        <v>-2.4320000000000001E-2</v>
      </c>
      <c r="E168">
        <v>7.0400000000000003E-3</v>
      </c>
      <c r="F168">
        <v>2.0028000000000001</v>
      </c>
      <c r="G168">
        <v>1.85758</v>
      </c>
      <c r="H168" s="21"/>
      <c r="I168" s="17">
        <f t="shared" si="16"/>
        <v>25.426509186351705</v>
      </c>
      <c r="J168" s="16">
        <f t="shared" si="17"/>
        <v>-25.726509186351706</v>
      </c>
      <c r="K168" s="10">
        <v>115</v>
      </c>
      <c r="L168" s="16">
        <v>2898.2939632545895</v>
      </c>
      <c r="M168" s="16">
        <v>1321.9160104986931</v>
      </c>
      <c r="N168" s="16">
        <v>11.018153980752405</v>
      </c>
      <c r="O168" s="16">
        <v>34.872648870636546</v>
      </c>
      <c r="P168" s="16">
        <v>35.179251413049876</v>
      </c>
      <c r="Q168" s="16">
        <v>0.61798214491538728</v>
      </c>
      <c r="R168" s="16">
        <v>1.7566665579647454</v>
      </c>
      <c r="S168" s="16">
        <v>21.2918432231479</v>
      </c>
      <c r="T168" s="20" t="s">
        <v>122</v>
      </c>
      <c r="U168" s="10">
        <v>5</v>
      </c>
      <c r="V168" s="20" t="s">
        <v>142</v>
      </c>
      <c r="W168" s="10">
        <v>5</v>
      </c>
      <c r="X168" s="20" t="s">
        <v>142</v>
      </c>
      <c r="Y168" s="10">
        <v>5</v>
      </c>
      <c r="Z168" s="20" t="s">
        <v>121</v>
      </c>
      <c r="AA168" s="15">
        <v>5</v>
      </c>
      <c r="AB168" s="11">
        <v>6.7381293092178964</v>
      </c>
      <c r="AC168" s="10">
        <v>55.856855886260753</v>
      </c>
      <c r="AD168" s="19">
        <v>37.40501480452135</v>
      </c>
      <c r="AE168" s="12">
        <v>3487.2648870636549</v>
      </c>
      <c r="AF168" s="10">
        <v>3966.7326040981948</v>
      </c>
      <c r="AG168" s="10">
        <v>2345.2834275366586</v>
      </c>
      <c r="AH168" s="10">
        <v>211.34446441499301</v>
      </c>
      <c r="AI168" s="10">
        <v>5.6925999727494618</v>
      </c>
      <c r="AJ168" s="10"/>
      <c r="AK168" s="10"/>
      <c r="AL168" s="10"/>
      <c r="AM168" s="10"/>
      <c r="AN168" s="10">
        <v>17.436324435318273</v>
      </c>
      <c r="AO168" s="10">
        <v>7.6455231183772181</v>
      </c>
      <c r="AP168" s="10">
        <v>17.589625706524938</v>
      </c>
      <c r="AQ168" s="10">
        <v>114.66</v>
      </c>
      <c r="AR168" s="10"/>
      <c r="AS168" s="10"/>
      <c r="AT168" s="10">
        <v>14.956195239639694</v>
      </c>
      <c r="AU168" s="10">
        <v>1</v>
      </c>
      <c r="AV168" s="16"/>
      <c r="AW168" s="19">
        <v>595.00989061472922</v>
      </c>
      <c r="AX168" s="1" t="s">
        <v>120</v>
      </c>
      <c r="AY168" s="23">
        <v>25.726509186351699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6.7381293092178964</v>
      </c>
      <c r="BG168" s="24">
        <v>55.856855886260753</v>
      </c>
      <c r="BH168" s="24">
        <v>37.40501480452135</v>
      </c>
      <c r="BI168" s="21"/>
      <c r="BJ168" s="25">
        <f t="shared" ca="1" si="18"/>
        <v>0.7724048629189566</v>
      </c>
      <c r="BK168" s="24">
        <f t="shared" ca="1" si="19"/>
        <v>45.830729869393238</v>
      </c>
      <c r="BL168" s="23">
        <f t="shared" si="20"/>
        <v>1.832138249591905</v>
      </c>
      <c r="BM168" s="23">
        <f t="shared" ca="1" si="21"/>
        <v>2.3390337671882038</v>
      </c>
      <c r="BN168" s="22">
        <f t="shared" si="22"/>
        <v>2.4380301402286921</v>
      </c>
      <c r="BO168" s="21"/>
      <c r="BP168" s="2"/>
    </row>
    <row r="169" spans="1:68" x14ac:dyDescent="0.2">
      <c r="A169">
        <v>7.8</v>
      </c>
      <c r="B169">
        <v>2.11</v>
      </c>
      <c r="C169">
        <v>0.27834999999999999</v>
      </c>
      <c r="D169">
        <v>-2.206E-2</v>
      </c>
      <c r="E169">
        <v>-3.2579999999999998E-2</v>
      </c>
      <c r="F169">
        <v>2.0050300000000001</v>
      </c>
      <c r="G169">
        <v>1.86138</v>
      </c>
      <c r="H169" s="21"/>
      <c r="I169" s="17">
        <f t="shared" si="16"/>
        <v>25.590551181102359</v>
      </c>
      <c r="J169" s="16">
        <f t="shared" si="17"/>
        <v>-25.89055118110236</v>
      </c>
      <c r="K169" s="10">
        <v>115</v>
      </c>
      <c r="L169" s="16">
        <v>2917.1587926509146</v>
      </c>
      <c r="M169" s="16">
        <v>1330.5446194225776</v>
      </c>
      <c r="N169" s="16">
        <v>11.089238845144356</v>
      </c>
      <c r="O169" s="16">
        <v>36.033303901437364</v>
      </c>
      <c r="P169" s="16">
        <v>36.187317664420775</v>
      </c>
      <c r="Q169" s="16">
        <v>0.63405209828679199</v>
      </c>
      <c r="R169" s="16">
        <v>1.7521389790937432</v>
      </c>
      <c r="S169" s="16">
        <v>10.695400207181065</v>
      </c>
      <c r="T169" s="20" t="s">
        <v>122</v>
      </c>
      <c r="U169" s="10">
        <v>5</v>
      </c>
      <c r="V169" s="20" t="s">
        <v>142</v>
      </c>
      <c r="W169" s="10">
        <v>5</v>
      </c>
      <c r="X169" s="20" t="s">
        <v>142</v>
      </c>
      <c r="Y169" s="10">
        <v>5</v>
      </c>
      <c r="Z169" s="20" t="s">
        <v>121</v>
      </c>
      <c r="AA169" s="15">
        <v>5</v>
      </c>
      <c r="AB169" s="11">
        <v>6.3205870917967815</v>
      </c>
      <c r="AC169" s="10">
        <v>55.139419069326763</v>
      </c>
      <c r="AD169" s="19">
        <v>38.539993838876455</v>
      </c>
      <c r="AE169" s="12">
        <v>3603.3303901437366</v>
      </c>
      <c r="AF169" s="10">
        <v>4084.2189378243988</v>
      </c>
      <c r="AG169" s="10">
        <v>2412.4878442947183</v>
      </c>
      <c r="AH169" s="10">
        <v>0</v>
      </c>
      <c r="AI169" s="10">
        <v>5.7073098192086844</v>
      </c>
      <c r="AJ169" s="10"/>
      <c r="AK169" s="10"/>
      <c r="AL169" s="10"/>
      <c r="AM169" s="10"/>
      <c r="AN169" s="10">
        <v>18.016651950718682</v>
      </c>
      <c r="AO169" s="10">
        <v>7.8382606708380846</v>
      </c>
      <c r="AP169" s="10">
        <v>18.093658832210387</v>
      </c>
      <c r="AQ169" s="10">
        <v>114.66</v>
      </c>
      <c r="AR169" s="10"/>
      <c r="AS169" s="10"/>
      <c r="AT169" s="10">
        <v>15.315849226076905</v>
      </c>
      <c r="AU169" s="10">
        <v>1</v>
      </c>
      <c r="AV169" s="16"/>
      <c r="AW169" s="19">
        <v>612.63284067365976</v>
      </c>
      <c r="AX169" s="1" t="s">
        <v>120</v>
      </c>
      <c r="AY169" s="23">
        <v>25.890551181102399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6.3205870917967815</v>
      </c>
      <c r="BG169" s="24">
        <v>55.139419069326763</v>
      </c>
      <c r="BH169" s="24">
        <v>38.539993838876455</v>
      </c>
      <c r="BI169" s="21"/>
      <c r="BJ169" s="25">
        <f t="shared" ca="1" si="18"/>
        <v>0.76933565468247489</v>
      </c>
      <c r="BK169" s="24">
        <f t="shared" ca="1" si="19"/>
        <v>46.884002494961351</v>
      </c>
      <c r="BL169" s="23">
        <f t="shared" si="20"/>
        <v>1.8257274231850931</v>
      </c>
      <c r="BM169" s="23">
        <f t="shared" ca="1" si="21"/>
        <v>2.3304430140275856</v>
      </c>
      <c r="BN169" s="22">
        <f t="shared" si="22"/>
        <v>2.4275566776855122</v>
      </c>
      <c r="BO169" s="21"/>
      <c r="BP169" s="2"/>
    </row>
    <row r="170" spans="1:68" x14ac:dyDescent="0.2">
      <c r="A170">
        <v>7.85</v>
      </c>
      <c r="B170">
        <v>2.11</v>
      </c>
      <c r="C170">
        <v>0.27606000000000003</v>
      </c>
      <c r="D170">
        <v>-6.1999999999999998E-3</v>
      </c>
      <c r="E170">
        <v>-3.7319999999999999E-2</v>
      </c>
      <c r="F170">
        <v>2.00088</v>
      </c>
      <c r="G170">
        <v>1.85988</v>
      </c>
      <c r="H170" s="21"/>
      <c r="I170" s="17">
        <f t="shared" si="16"/>
        <v>25.754593175853017</v>
      </c>
      <c r="J170" s="16">
        <f t="shared" si="17"/>
        <v>-26.054593175853018</v>
      </c>
      <c r="K170" s="10">
        <v>115</v>
      </c>
      <c r="L170" s="16">
        <v>2936.0236220472402</v>
      </c>
      <c r="M170" s="16">
        <v>1339.1732283464623</v>
      </c>
      <c r="N170" s="16">
        <v>11.160323709536307</v>
      </c>
      <c r="O170" s="16">
        <v>35.42647741273101</v>
      </c>
      <c r="P170" s="16">
        <v>35.562235981002203</v>
      </c>
      <c r="Q170" s="16">
        <v>0.74682619584010046</v>
      </c>
      <c r="R170" s="16">
        <v>2.1000541030070901</v>
      </c>
      <c r="S170" s="16">
        <v>9.4276783521663532</v>
      </c>
      <c r="T170" s="20" t="s">
        <v>122</v>
      </c>
      <c r="U170" s="10">
        <v>5</v>
      </c>
      <c r="V170" s="20" t="s">
        <v>142</v>
      </c>
      <c r="W170" s="10">
        <v>5</v>
      </c>
      <c r="X170" s="20" t="s">
        <v>142</v>
      </c>
      <c r="Y170" s="10">
        <v>5</v>
      </c>
      <c r="Z170" s="20" t="s">
        <v>121</v>
      </c>
      <c r="AA170" s="15">
        <v>5</v>
      </c>
      <c r="AB170" s="11">
        <v>9.4420441204222101</v>
      </c>
      <c r="AC170" s="10">
        <v>59.261550532545883</v>
      </c>
      <c r="AD170" s="19">
        <v>31.296405347031907</v>
      </c>
      <c r="AE170" s="12">
        <v>3542.647741273101</v>
      </c>
      <c r="AF170" s="10">
        <v>4009.5702203989008</v>
      </c>
      <c r="AG170" s="10">
        <v>2370.8157320668133</v>
      </c>
      <c r="AH170" s="10">
        <v>0</v>
      </c>
      <c r="AI170" s="10">
        <v>4.7617820825096331</v>
      </c>
      <c r="AJ170" s="10"/>
      <c r="AK170" s="10"/>
      <c r="AL170" s="10"/>
      <c r="AM170" s="10"/>
      <c r="AN170" s="10">
        <v>17.713238706365505</v>
      </c>
      <c r="AO170" s="10">
        <v>7.8928242791877716</v>
      </c>
      <c r="AP170" s="10">
        <v>17.781117990501102</v>
      </c>
      <c r="AQ170" s="10">
        <v>114.66</v>
      </c>
      <c r="AR170" s="10"/>
      <c r="AS170" s="10"/>
      <c r="AT170" s="10">
        <v>14.919658124665238</v>
      </c>
      <c r="AU170" s="10">
        <v>1</v>
      </c>
      <c r="AV170" s="16"/>
      <c r="AW170" s="19">
        <v>601.43553305983505</v>
      </c>
      <c r="AX170" s="1" t="s">
        <v>120</v>
      </c>
      <c r="AY170" s="23">
        <v>26.054593175853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9.4420441204222101</v>
      </c>
      <c r="BG170" s="24">
        <v>59.261550532545883</v>
      </c>
      <c r="BH170" s="24">
        <v>31.296405347031907</v>
      </c>
      <c r="BI170" s="21"/>
      <c r="BJ170" s="25">
        <f t="shared" ca="1" si="18"/>
        <v>0.790697381416954</v>
      </c>
      <c r="BK170" s="24">
        <f t="shared" ca="1" si="19"/>
        <v>46.250705822039215</v>
      </c>
      <c r="BL170" s="23">
        <f t="shared" si="20"/>
        <v>2.1904771673840076</v>
      </c>
      <c r="BM170" s="23">
        <f t="shared" ca="1" si="21"/>
        <v>2.3859754497671268</v>
      </c>
      <c r="BN170" s="22">
        <f t="shared" si="22"/>
        <v>2.4817015745960727</v>
      </c>
      <c r="BO170" s="21"/>
      <c r="BP170" s="2"/>
    </row>
    <row r="171" spans="1:68" x14ac:dyDescent="0.2">
      <c r="A171">
        <v>7.9</v>
      </c>
      <c r="B171">
        <v>2.11</v>
      </c>
      <c r="C171">
        <v>0.26332</v>
      </c>
      <c r="D171">
        <v>-2.6700000000000001E-3</v>
      </c>
      <c r="E171">
        <v>-3.884E-2</v>
      </c>
      <c r="F171">
        <v>2.00238</v>
      </c>
      <c r="G171">
        <v>1.8618300000000001</v>
      </c>
      <c r="H171" s="21"/>
      <c r="I171" s="17">
        <f t="shared" si="16"/>
        <v>25.918635170603675</v>
      </c>
      <c r="J171" s="16">
        <f t="shared" si="17"/>
        <v>-26.218635170603676</v>
      </c>
      <c r="K171" s="10">
        <v>115</v>
      </c>
      <c r="L171" s="16">
        <v>2954.8884514435658</v>
      </c>
      <c r="M171" s="16">
        <v>1347.8018372703471</v>
      </c>
      <c r="N171" s="16">
        <v>11.231408573928258</v>
      </c>
      <c r="O171" s="16">
        <v>32.050508213552362</v>
      </c>
      <c r="P171" s="16">
        <v>32.180412795333567</v>
      </c>
      <c r="Q171" s="16">
        <v>0.7719266097343741</v>
      </c>
      <c r="R171" s="16">
        <v>2.3987467614036015</v>
      </c>
      <c r="S171" s="16">
        <v>9.0211515125835788</v>
      </c>
      <c r="T171" s="20" t="s">
        <v>122</v>
      </c>
      <c r="U171" s="10">
        <v>5</v>
      </c>
      <c r="V171" s="20" t="s">
        <v>142</v>
      </c>
      <c r="W171" s="10">
        <v>5</v>
      </c>
      <c r="X171" s="20" t="s">
        <v>142</v>
      </c>
      <c r="Y171" s="10">
        <v>5</v>
      </c>
      <c r="Z171" s="20" t="s">
        <v>121</v>
      </c>
      <c r="AA171" s="15">
        <v>5</v>
      </c>
      <c r="AB171" s="11">
        <v>14.410326812824735</v>
      </c>
      <c r="AC171" s="10">
        <v>62.12856021563185</v>
      </c>
      <c r="AD171" s="19">
        <v>23.461112971543418</v>
      </c>
      <c r="AE171" s="12">
        <v>3205.0508213552362</v>
      </c>
      <c r="AF171" s="10">
        <v>3610.5989732969242</v>
      </c>
      <c r="AG171" s="10">
        <v>2145.3608530222377</v>
      </c>
      <c r="AH171" s="10">
        <v>0</v>
      </c>
      <c r="AI171" s="10">
        <v>4.1688435648574274</v>
      </c>
      <c r="AJ171" s="10"/>
      <c r="AK171" s="10"/>
      <c r="AL171" s="10"/>
      <c r="AM171" s="10"/>
      <c r="AN171" s="10">
        <v>16.025254106776181</v>
      </c>
      <c r="AO171" s="10">
        <v>7.370047969823017</v>
      </c>
      <c r="AP171" s="10">
        <v>16.090206397666783</v>
      </c>
      <c r="AQ171" s="10">
        <v>114.66</v>
      </c>
      <c r="AR171" s="10"/>
      <c r="AS171" s="10"/>
      <c r="AT171" s="10">
        <v>13.274346139888076</v>
      </c>
      <c r="AU171" s="10">
        <v>1</v>
      </c>
      <c r="AV171" s="16"/>
      <c r="AW171" s="19">
        <v>541.58984599453868</v>
      </c>
      <c r="AX171" s="1" t="s">
        <v>120</v>
      </c>
      <c r="AY171" s="23">
        <v>26.218635170603701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14.410326812824735</v>
      </c>
      <c r="BG171" s="24">
        <v>62.12856021563185</v>
      </c>
      <c r="BH171" s="24">
        <v>23.461112971543418</v>
      </c>
      <c r="BI171" s="21"/>
      <c r="BJ171" s="25">
        <f t="shared" ca="1" si="18"/>
        <v>0.81804021721237341</v>
      </c>
      <c r="BK171" s="24">
        <f t="shared" ca="1" si="19"/>
        <v>41.955707024435846</v>
      </c>
      <c r="BL171" s="23">
        <f t="shared" si="20"/>
        <v>2.5141758132742491</v>
      </c>
      <c r="BM171" s="23">
        <f t="shared" ca="1" si="21"/>
        <v>2.4572063344855142</v>
      </c>
      <c r="BN171" s="22">
        <f t="shared" si="22"/>
        <v>2.5516579007386011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0.2228</v>
      </c>
      <c r="D172">
        <v>-1.8839999999999999E-2</v>
      </c>
      <c r="E172">
        <v>-4.2130000000000001E-2</v>
      </c>
      <c r="F172">
        <v>2.0006499999999998</v>
      </c>
      <c r="G172">
        <v>1.85968</v>
      </c>
      <c r="H172" s="21"/>
      <c r="I172" s="17">
        <f t="shared" si="16"/>
        <v>26.08267716535433</v>
      </c>
      <c r="J172" s="16">
        <f t="shared" si="17"/>
        <v>-26.38267716535433</v>
      </c>
      <c r="K172" s="10">
        <v>115</v>
      </c>
      <c r="L172" s="16">
        <v>2973.753280839891</v>
      </c>
      <c r="M172" s="16">
        <v>1356.4304461942315</v>
      </c>
      <c r="N172" s="16">
        <v>11.302493438320209</v>
      </c>
      <c r="O172" s="16">
        <v>21.313124229979465</v>
      </c>
      <c r="P172" s="16">
        <v>21.430358012055358</v>
      </c>
      <c r="Q172" s="16">
        <v>0.65694822654162521</v>
      </c>
      <c r="R172" s="16">
        <v>3.0655028076155699</v>
      </c>
      <c r="S172" s="16">
        <v>8.1412348663813852</v>
      </c>
      <c r="T172" s="20" t="s">
        <v>122</v>
      </c>
      <c r="U172" s="10">
        <v>5</v>
      </c>
      <c r="V172" s="20" t="s">
        <v>144</v>
      </c>
      <c r="W172" s="10">
        <v>4</v>
      </c>
      <c r="X172" s="20" t="s">
        <v>144</v>
      </c>
      <c r="Y172" s="10">
        <v>4</v>
      </c>
      <c r="Z172" s="20" t="s">
        <v>123</v>
      </c>
      <c r="AA172" s="15">
        <v>4</v>
      </c>
      <c r="AB172" s="11">
        <v>35.61746593883214</v>
      </c>
      <c r="AC172" s="10">
        <v>56.187023234354257</v>
      </c>
      <c r="AD172" s="19">
        <v>8.1955108268136048</v>
      </c>
      <c r="AE172" s="12">
        <v>2131.3124229979467</v>
      </c>
      <c r="AF172" s="10">
        <v>2344.7769500055861</v>
      </c>
      <c r="AG172" s="10">
        <v>1428.6905341370239</v>
      </c>
      <c r="AH172" s="10">
        <v>0</v>
      </c>
      <c r="AI172" s="10">
        <v>3.2621075978652478</v>
      </c>
      <c r="AJ172" s="10"/>
      <c r="AK172" s="10"/>
      <c r="AL172" s="10"/>
      <c r="AM172" s="10"/>
      <c r="AN172" s="10">
        <v>10.656562114989732</v>
      </c>
      <c r="AO172" s="10">
        <v>5.4023404896953977</v>
      </c>
      <c r="AP172" s="10">
        <v>11.000833738959166</v>
      </c>
      <c r="AQ172" s="10">
        <v>114.66</v>
      </c>
      <c r="AR172" s="10"/>
      <c r="AS172" s="10"/>
      <c r="AT172" s="10">
        <v>8.3797155285256189</v>
      </c>
      <c r="AU172" s="10">
        <v>1</v>
      </c>
      <c r="AV172" s="16"/>
      <c r="AW172" s="19">
        <v>351.71654250083787</v>
      </c>
      <c r="AX172" s="1" t="s">
        <v>120</v>
      </c>
      <c r="AY172" s="23">
        <v>26.382677165354298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35.61746593883214</v>
      </c>
      <c r="BG172" s="24">
        <v>56.187023234354257</v>
      </c>
      <c r="BH172" s="24">
        <v>8.1955108268136048</v>
      </c>
      <c r="BI172" s="21"/>
      <c r="BJ172" s="25">
        <f t="shared" ca="1" si="18"/>
        <v>0.89766997146671645</v>
      </c>
      <c r="BK172" s="24">
        <f t="shared" ca="1" si="19"/>
        <v>28.092327527579087</v>
      </c>
      <c r="BL172" s="23">
        <f t="shared" si="20"/>
        <v>3.2940498917905523</v>
      </c>
      <c r="BM172" s="23">
        <f t="shared" ca="1" si="21"/>
        <v>2.6656732256577689</v>
      </c>
      <c r="BN172" s="22">
        <f t="shared" si="22"/>
        <v>2.7561278305471886</v>
      </c>
      <c r="BO172" s="21"/>
      <c r="BP172" s="2"/>
    </row>
    <row r="173" spans="1:68" x14ac:dyDescent="0.2">
      <c r="A173">
        <v>8</v>
      </c>
      <c r="B173">
        <v>2.11</v>
      </c>
      <c r="C173">
        <v>0.19305</v>
      </c>
      <c r="D173">
        <v>-3.3419999999999998E-2</v>
      </c>
      <c r="E173">
        <v>-3.9390000000000001E-2</v>
      </c>
      <c r="F173">
        <v>1.9996499999999999</v>
      </c>
      <c r="G173">
        <v>1.86398</v>
      </c>
      <c r="H173" s="21"/>
      <c r="I173" s="17">
        <f t="shared" si="16"/>
        <v>26.246719160104984</v>
      </c>
      <c r="J173" s="16">
        <f t="shared" si="17"/>
        <v>-26.546719160104985</v>
      </c>
      <c r="K173" s="10">
        <v>115</v>
      </c>
      <c r="L173" s="16">
        <v>2992.6181102362161</v>
      </c>
      <c r="M173" s="16">
        <v>1365.059055118116</v>
      </c>
      <c r="N173" s="16">
        <v>11.37357830271216</v>
      </c>
      <c r="O173" s="16">
        <v>13.429679671457906</v>
      </c>
      <c r="P173" s="16">
        <v>13.557466034443388</v>
      </c>
      <c r="Q173" s="16">
        <v>0.55327569549955458</v>
      </c>
      <c r="R173" s="16">
        <v>4.0809668568885318</v>
      </c>
      <c r="S173" s="16">
        <v>8.8740529851029688</v>
      </c>
      <c r="T173" s="20" t="s">
        <v>33</v>
      </c>
      <c r="U173" s="10">
        <v>3</v>
      </c>
      <c r="V173" s="20" t="s">
        <v>33</v>
      </c>
      <c r="W173" s="10">
        <v>3</v>
      </c>
      <c r="X173" s="20" t="s">
        <v>144</v>
      </c>
      <c r="Y173" s="10">
        <v>4</v>
      </c>
      <c r="Z173" s="20" t="s">
        <v>33</v>
      </c>
      <c r="AA173" s="15">
        <v>3</v>
      </c>
      <c r="AB173" s="11">
        <v>73.488136544077022</v>
      </c>
      <c r="AC173" s="10">
        <v>24.223363205802684</v>
      </c>
      <c r="AD173" s="19">
        <v>2.288500250120288</v>
      </c>
      <c r="AE173" s="12">
        <v>1342.9679671457907</v>
      </c>
      <c r="AF173" s="10">
        <v>1417.4446685573357</v>
      </c>
      <c r="AG173" s="10">
        <v>891.80995258325413</v>
      </c>
      <c r="AH173" s="10">
        <v>0</v>
      </c>
      <c r="AI173" s="10">
        <v>2.4503997093532734</v>
      </c>
      <c r="AJ173" s="10"/>
      <c r="AK173" s="10"/>
      <c r="AL173" s="10"/>
      <c r="AM173" s="10"/>
      <c r="AN173" s="10">
        <v>13.429679671457906</v>
      </c>
      <c r="AO173" s="10">
        <v>3.8736768041939991</v>
      </c>
      <c r="AP173" s="10">
        <v>7.134479620666033</v>
      </c>
      <c r="AQ173" s="10">
        <v>111.47500000000001</v>
      </c>
      <c r="AR173" s="10"/>
      <c r="AS173" s="10"/>
      <c r="AT173" s="10">
        <v>4.906711906635298</v>
      </c>
      <c r="AU173" s="10">
        <v>1</v>
      </c>
      <c r="AV173" s="16"/>
      <c r="AW173" s="19">
        <v>212.61670028360038</v>
      </c>
      <c r="AX173" s="1" t="s">
        <v>120</v>
      </c>
      <c r="AY173" s="23">
        <v>26.546719160104999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73.488136544077022</v>
      </c>
      <c r="BG173" s="24">
        <v>24.223363205802684</v>
      </c>
      <c r="BH173" s="24">
        <v>2.288500250120288</v>
      </c>
      <c r="BI173" s="21"/>
      <c r="BJ173" s="25">
        <f t="shared" ca="1" si="18"/>
        <v>0.99222446075060522</v>
      </c>
      <c r="BK173" s="24">
        <f t="shared" ca="1" si="19"/>
        <v>17.610876173315045</v>
      </c>
      <c r="BL173" s="23">
        <f t="shared" si="20"/>
        <v>4.5872522548869572</v>
      </c>
      <c r="BM173" s="23">
        <f t="shared" ca="1" si="21"/>
        <v>2.9133126497159711</v>
      </c>
      <c r="BN173" s="22">
        <f t="shared" si="22"/>
        <v>2.9893250469099186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0.19109999999999999</v>
      </c>
      <c r="D174">
        <v>-4.8050000000000002E-2</v>
      </c>
      <c r="E174">
        <v>-3.3959999999999997E-2</v>
      </c>
      <c r="F174">
        <v>2.0011800000000002</v>
      </c>
      <c r="G174">
        <v>1.86528</v>
      </c>
      <c r="H174" s="21"/>
      <c r="I174" s="17">
        <f t="shared" si="16"/>
        <v>26.410761154855646</v>
      </c>
      <c r="J174" s="16">
        <f t="shared" si="17"/>
        <v>-26.710761154855646</v>
      </c>
      <c r="K174" s="10">
        <v>115</v>
      </c>
      <c r="L174" s="16">
        <v>3011.4829396325422</v>
      </c>
      <c r="M174" s="16">
        <v>1373.6876640420007</v>
      </c>
      <c r="N174" s="16">
        <v>11.444663167104114</v>
      </c>
      <c r="O174" s="16">
        <v>12.912949691991786</v>
      </c>
      <c r="P174" s="16">
        <v>13.061648651451385</v>
      </c>
      <c r="Q174" s="16">
        <v>0.44924763451563876</v>
      </c>
      <c r="R174" s="16">
        <v>3.4394405063538378</v>
      </c>
      <c r="S174" s="16">
        <v>10.326316629138807</v>
      </c>
      <c r="T174" s="20" t="s">
        <v>122</v>
      </c>
      <c r="U174" s="10">
        <v>4</v>
      </c>
      <c r="V174" s="20" t="s">
        <v>33</v>
      </c>
      <c r="W174" s="10">
        <v>3</v>
      </c>
      <c r="X174" s="20" t="s">
        <v>144</v>
      </c>
      <c r="Y174" s="10">
        <v>4</v>
      </c>
      <c r="Z174" s="20" t="s">
        <v>33</v>
      </c>
      <c r="AA174" s="15">
        <v>3</v>
      </c>
      <c r="AB174" s="11">
        <v>58.93288455128689</v>
      </c>
      <c r="AC174" s="10">
        <v>37.762948643272281</v>
      </c>
      <c r="AD174" s="19">
        <v>3.3041668054408286</v>
      </c>
      <c r="AE174" s="12">
        <v>1291.2949691991785</v>
      </c>
      <c r="AF174" s="10">
        <v>1358.0035158879043</v>
      </c>
      <c r="AG174" s="10">
        <v>854.62364885885393</v>
      </c>
      <c r="AH174" s="10">
        <v>0</v>
      </c>
      <c r="AI174" s="10">
        <v>2.9074496219738464</v>
      </c>
      <c r="AJ174" s="10"/>
      <c r="AK174" s="10"/>
      <c r="AL174" s="10"/>
      <c r="AM174" s="10"/>
      <c r="AN174" s="10">
        <v>8.6086331279945245</v>
      </c>
      <c r="AO174" s="10">
        <v>3.6733126483082241</v>
      </c>
      <c r="AP174" s="10">
        <v>6.8369891908708311</v>
      </c>
      <c r="AQ174" s="10">
        <v>114.66</v>
      </c>
      <c r="AR174" s="10"/>
      <c r="AS174" s="10"/>
      <c r="AT174" s="10">
        <v>4.6597224720478563</v>
      </c>
      <c r="AU174" s="10">
        <v>1</v>
      </c>
      <c r="AV174" s="16"/>
      <c r="AW174" s="19">
        <v>203.70052738318566</v>
      </c>
      <c r="AX174" s="1" t="s">
        <v>120</v>
      </c>
      <c r="AY174" s="23">
        <v>26.7107611548556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58.93288455128689</v>
      </c>
      <c r="BG174" s="24">
        <v>37.762948643272281</v>
      </c>
      <c r="BH174" s="24">
        <v>3.3041668054408286</v>
      </c>
      <c r="BI174" s="21"/>
      <c r="BJ174" s="25">
        <f t="shared" ca="1" si="18"/>
        <v>0.98183133241990728</v>
      </c>
      <c r="BK174" s="24">
        <f t="shared" ca="1" si="19"/>
        <v>16.692531165567232</v>
      </c>
      <c r="BL174" s="23">
        <f t="shared" si="20"/>
        <v>3.8876016175484027</v>
      </c>
      <c r="BM174" s="23">
        <f t="shared" ca="1" si="21"/>
        <v>2.8854990091689583</v>
      </c>
      <c r="BN174" s="22">
        <f t="shared" si="22"/>
        <v>2.9574237652895228</v>
      </c>
      <c r="BO174" s="21"/>
      <c r="BP174" s="2"/>
    </row>
    <row r="175" spans="1:68" x14ac:dyDescent="0.2">
      <c r="A175">
        <v>8.1</v>
      </c>
      <c r="B175">
        <v>2.0699999999999998</v>
      </c>
      <c r="C175">
        <v>0.18958</v>
      </c>
      <c r="D175">
        <v>-3.7589999999999998E-2</v>
      </c>
      <c r="E175">
        <v>-3.0960000000000001E-2</v>
      </c>
      <c r="F175">
        <v>2.0012799999999999</v>
      </c>
      <c r="G175">
        <v>1.86053</v>
      </c>
      <c r="H175" s="21"/>
      <c r="I175" s="17">
        <f t="shared" si="16"/>
        <v>26.574803149606296</v>
      </c>
      <c r="J175" s="16">
        <f t="shared" si="17"/>
        <v>-26.874803149606297</v>
      </c>
      <c r="K175" s="10">
        <v>115</v>
      </c>
      <c r="L175" s="16">
        <v>3030.3477690288669</v>
      </c>
      <c r="M175" s="16">
        <v>1382.316272965885</v>
      </c>
      <c r="N175" s="16">
        <v>11.515748031496061</v>
      </c>
      <c r="O175" s="16">
        <v>12.510165297741272</v>
      </c>
      <c r="P175" s="16">
        <v>12.670418177904802</v>
      </c>
      <c r="Q175" s="16">
        <v>0.52362449834966196</v>
      </c>
      <c r="R175" s="16">
        <v>4.1326536425039233</v>
      </c>
      <c r="S175" s="16">
        <v>11.128672233578495</v>
      </c>
      <c r="T175" s="20" t="s">
        <v>33</v>
      </c>
      <c r="U175" s="10">
        <v>3</v>
      </c>
      <c r="V175" s="20" t="s">
        <v>33</v>
      </c>
      <c r="W175" s="10">
        <v>3</v>
      </c>
      <c r="X175" s="20" t="s">
        <v>144</v>
      </c>
      <c r="Y175" s="10">
        <v>4</v>
      </c>
      <c r="Z175" s="20" t="s">
        <v>33</v>
      </c>
      <c r="AA175" s="15">
        <v>3</v>
      </c>
      <c r="AB175" s="11">
        <v>76.931015516347813</v>
      </c>
      <c r="AC175" s="10">
        <v>20.98536771298896</v>
      </c>
      <c r="AD175" s="19">
        <v>2.0836167706632205</v>
      </c>
      <c r="AE175" s="12">
        <v>1251.0165297741273</v>
      </c>
      <c r="AF175" s="10">
        <v>1310.8667055061692</v>
      </c>
      <c r="AG175" s="10">
        <v>825.28136334286012</v>
      </c>
      <c r="AH175" s="10">
        <v>0</v>
      </c>
      <c r="AI175" s="10">
        <v>2.4197527460687764</v>
      </c>
      <c r="AJ175" s="10"/>
      <c r="AK175" s="10"/>
      <c r="AL175" s="10"/>
      <c r="AM175" s="10"/>
      <c r="AN175" s="10">
        <v>12.510165297741272</v>
      </c>
      <c r="AO175" s="10">
        <v>3.687252939079336</v>
      </c>
      <c r="AP175" s="10">
        <v>6.6022509067428805</v>
      </c>
      <c r="AQ175" s="10">
        <v>111.47500000000001</v>
      </c>
      <c r="AR175" s="10"/>
      <c r="AS175" s="10"/>
      <c r="AT175" s="10">
        <v>4.460400016936716</v>
      </c>
      <c r="AU175" s="10">
        <v>1</v>
      </c>
      <c r="AV175" s="16"/>
      <c r="AW175" s="19">
        <v>196.63000582592539</v>
      </c>
      <c r="AX175" s="1" t="s">
        <v>120</v>
      </c>
      <c r="AY175" s="23">
        <v>26.874803149606301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76.931015516347813</v>
      </c>
      <c r="BG175" s="24">
        <v>20.98536771298896</v>
      </c>
      <c r="BH175" s="24">
        <v>2.0836167706632205</v>
      </c>
      <c r="BI175" s="21"/>
      <c r="BJ175" s="25">
        <f t="shared" ca="1" si="18"/>
        <v>1</v>
      </c>
      <c r="BK175" s="24">
        <f t="shared" ca="1" si="19"/>
        <v>16.13993050874787</v>
      </c>
      <c r="BL175" s="23">
        <f t="shared" si="20"/>
        <v>4.6939760759871172</v>
      </c>
      <c r="BM175" s="23">
        <f t="shared" ca="1" si="21"/>
        <v>2.9487312131006362</v>
      </c>
      <c r="BN175" s="22">
        <f t="shared" si="22"/>
        <v>3.0159351117148954</v>
      </c>
      <c r="BO175" s="21"/>
      <c r="BP175" s="2"/>
    </row>
    <row r="176" spans="1:68" x14ac:dyDescent="0.2">
      <c r="A176">
        <v>8.15</v>
      </c>
      <c r="B176">
        <v>2.11</v>
      </c>
      <c r="C176">
        <v>0.19259000000000001</v>
      </c>
      <c r="D176">
        <v>-1.3899999999999999E-2</v>
      </c>
      <c r="E176">
        <v>-2.726E-2</v>
      </c>
      <c r="F176">
        <v>1.9995799999999999</v>
      </c>
      <c r="G176">
        <v>1.86538</v>
      </c>
      <c r="H176" s="21"/>
      <c r="I176" s="17">
        <f t="shared" si="16"/>
        <v>26.738845144356954</v>
      </c>
      <c r="J176" s="16">
        <f t="shared" si="17"/>
        <v>-27.038845144356955</v>
      </c>
      <c r="K176" s="10">
        <v>115</v>
      </c>
      <c r="L176" s="16">
        <v>3049.2125984251925</v>
      </c>
      <c r="M176" s="16">
        <v>1390.9448818897697</v>
      </c>
      <c r="N176" s="16">
        <v>11.586832895888014</v>
      </c>
      <c r="O176" s="16">
        <v>13.307784394250517</v>
      </c>
      <c r="P176" s="16">
        <v>13.482287109948896</v>
      </c>
      <c r="Q176" s="16">
        <v>0.69207458479593431</v>
      </c>
      <c r="R176" s="16">
        <v>5.1332135204659473</v>
      </c>
      <c r="S176" s="16">
        <v>12.11824414572078</v>
      </c>
      <c r="T176" s="20" t="s">
        <v>33</v>
      </c>
      <c r="U176" s="10">
        <v>3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97.81</v>
      </c>
      <c r="AC176" s="10">
        <v>1.8400000000000034</v>
      </c>
      <c r="AD176" s="19">
        <v>0.35</v>
      </c>
      <c r="AE176" s="12">
        <v>1330.7784394250516</v>
      </c>
      <c r="AF176" s="10">
        <v>1405.2710016645142</v>
      </c>
      <c r="AG176" s="10">
        <v>886.1715332461672</v>
      </c>
      <c r="AH176" s="10">
        <v>10.931888567988334</v>
      </c>
      <c r="AI176" s="10">
        <v>1.9480974169748329</v>
      </c>
      <c r="AJ176" s="10"/>
      <c r="AK176" s="10"/>
      <c r="AL176" s="10"/>
      <c r="AM176" s="10"/>
      <c r="AN176" s="10">
        <v>13.307784394250517</v>
      </c>
      <c r="AO176" s="10">
        <v>4.0095924202176434</v>
      </c>
      <c r="AP176" s="10">
        <v>7.0893722659693372</v>
      </c>
      <c r="AQ176" s="10">
        <v>111.47500000000001</v>
      </c>
      <c r="AR176" s="10"/>
      <c r="AS176" s="10"/>
      <c r="AT176" s="10">
        <v>4.7667975690425859</v>
      </c>
      <c r="AU176" s="10">
        <v>1</v>
      </c>
      <c r="AV176" s="16"/>
      <c r="AW176" s="19">
        <v>210.79065024967713</v>
      </c>
      <c r="AX176" s="1" t="s">
        <v>120</v>
      </c>
      <c r="AY176" s="23">
        <v>27.038845144357001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97.81</v>
      </c>
      <c r="BG176" s="24">
        <v>1.8400000000000034</v>
      </c>
      <c r="BH176" s="24">
        <v>0.35</v>
      </c>
      <c r="BI176" s="21"/>
      <c r="BJ176" s="25">
        <f t="shared" ca="1" si="18"/>
        <v>1</v>
      </c>
      <c r="BK176" s="24">
        <f t="shared" ca="1" si="19"/>
        <v>17.193608411701142</v>
      </c>
      <c r="BL176" s="23">
        <f t="shared" si="20"/>
        <v>5.7876991011045353</v>
      </c>
      <c r="BM176" s="23">
        <f t="shared" ca="1" si="21"/>
        <v>2.9872921390190217</v>
      </c>
      <c r="BN176" s="22">
        <f t="shared" si="22"/>
        <v>3.0532267042764749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0.20849000000000001</v>
      </c>
      <c r="D177">
        <v>3.0400000000000002E-3</v>
      </c>
      <c r="E177">
        <v>-2.256E-2</v>
      </c>
      <c r="F177">
        <v>1.99855</v>
      </c>
      <c r="G177">
        <v>1.8661300000000001</v>
      </c>
      <c r="H177" s="21"/>
      <c r="I177" s="17">
        <f t="shared" si="16"/>
        <v>26.902887139107609</v>
      </c>
      <c r="J177" s="16">
        <f t="shared" si="17"/>
        <v>-27.202887139107609</v>
      </c>
      <c r="K177" s="10">
        <v>115</v>
      </c>
      <c r="L177" s="16">
        <v>3068.0774278215176</v>
      </c>
      <c r="M177" s="16">
        <v>1399.5734908136542</v>
      </c>
      <c r="N177" s="16">
        <v>11.657917760279965</v>
      </c>
      <c r="O177" s="16">
        <v>17.521121149897329</v>
      </c>
      <c r="P177" s="16">
        <v>17.713725008031869</v>
      </c>
      <c r="Q177" s="16">
        <v>0.8125281290930999</v>
      </c>
      <c r="R177" s="16">
        <v>4.5869975328434771</v>
      </c>
      <c r="S177" s="16">
        <v>13.375267926009627</v>
      </c>
      <c r="T177" s="20" t="s">
        <v>33</v>
      </c>
      <c r="U177" s="10">
        <v>3</v>
      </c>
      <c r="V177" s="20" t="s">
        <v>144</v>
      </c>
      <c r="W177" s="10">
        <v>4</v>
      </c>
      <c r="X177" s="20" t="s">
        <v>144</v>
      </c>
      <c r="Y177" s="10">
        <v>4</v>
      </c>
      <c r="Z177" s="20" t="s">
        <v>33</v>
      </c>
      <c r="AA177" s="15">
        <v>3</v>
      </c>
      <c r="AB177" s="11">
        <v>79.336908631280807</v>
      </c>
      <c r="AC177" s="10">
        <v>18.734889541364197</v>
      </c>
      <c r="AD177" s="19">
        <v>1.9282018273549906</v>
      </c>
      <c r="AE177" s="12">
        <v>1752.1121149897328</v>
      </c>
      <c r="AF177" s="10">
        <v>1901.9775291215508</v>
      </c>
      <c r="AG177" s="10">
        <v>1180.9150005354579</v>
      </c>
      <c r="AH177" s="10">
        <v>35.328346266438771</v>
      </c>
      <c r="AI177" s="10">
        <v>2.1800752950919957</v>
      </c>
      <c r="AJ177" s="10"/>
      <c r="AK177" s="10"/>
      <c r="AL177" s="10"/>
      <c r="AM177" s="10"/>
      <c r="AN177" s="10">
        <v>17.521121149897329</v>
      </c>
      <c r="AO177" s="10">
        <v>4.9151006324484579</v>
      </c>
      <c r="AP177" s="10">
        <v>9.266405003748206</v>
      </c>
      <c r="AQ177" s="10">
        <v>111.47500000000001</v>
      </c>
      <c r="AR177" s="10"/>
      <c r="AS177" s="10"/>
      <c r="AT177" s="10">
        <v>6.5073378083012576</v>
      </c>
      <c r="AU177" s="10">
        <v>1</v>
      </c>
      <c r="AV177" s="16"/>
      <c r="AW177" s="19">
        <v>285.29662936823263</v>
      </c>
      <c r="AX177" s="1" t="s">
        <v>120</v>
      </c>
      <c r="AY177" s="23">
        <v>27.202887139107599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79.336908631280807</v>
      </c>
      <c r="BG177" s="24">
        <v>18.734889541364197</v>
      </c>
      <c r="BH177" s="24">
        <v>1.9282018273549906</v>
      </c>
      <c r="BI177" s="21"/>
      <c r="BJ177" s="25">
        <f t="shared" ca="1" si="18"/>
        <v>0.97057628822633635</v>
      </c>
      <c r="BK177" s="24">
        <f t="shared" ca="1" si="19"/>
        <v>22.840105620229341</v>
      </c>
      <c r="BL177" s="23">
        <f t="shared" si="20"/>
        <v>5.0219028621607578</v>
      </c>
      <c r="BM177" s="23">
        <f t="shared" ca="1" si="21"/>
        <v>2.8543529452668261</v>
      </c>
      <c r="BN177" s="22">
        <f t="shared" si="22"/>
        <v>2.9307235278106192</v>
      </c>
      <c r="BO177" s="21"/>
      <c r="BP177" s="2"/>
    </row>
    <row r="178" spans="1:68" x14ac:dyDescent="0.2">
      <c r="A178">
        <v>8.25</v>
      </c>
      <c r="B178">
        <v>2.11</v>
      </c>
      <c r="C178">
        <v>0.22078999999999999</v>
      </c>
      <c r="D178">
        <v>-1.098E-2</v>
      </c>
      <c r="E178">
        <v>-2.2370000000000001E-2</v>
      </c>
      <c r="F178">
        <v>1.9981800000000001</v>
      </c>
      <c r="G178">
        <v>1.8667800000000001</v>
      </c>
      <c r="H178" s="21"/>
      <c r="I178" s="17">
        <f t="shared" si="16"/>
        <v>27.066929133858267</v>
      </c>
      <c r="J178" s="16">
        <f t="shared" si="17"/>
        <v>-27.366929133858267</v>
      </c>
      <c r="K178" s="10">
        <v>115</v>
      </c>
      <c r="L178" s="16">
        <v>3086.9422572178432</v>
      </c>
      <c r="M178" s="16">
        <v>1408.2020997375389</v>
      </c>
      <c r="N178" s="16">
        <v>11.729002624671915</v>
      </c>
      <c r="O178" s="16">
        <v>20.780494866529772</v>
      </c>
      <c r="P178" s="16">
        <v>20.97383047297556</v>
      </c>
      <c r="Q178" s="16">
        <v>0.71283753339969602</v>
      </c>
      <c r="R178" s="16">
        <v>3.3986997955293647</v>
      </c>
      <c r="S178" s="16">
        <v>13.426083780957475</v>
      </c>
      <c r="T178" s="20" t="s">
        <v>122</v>
      </c>
      <c r="U178" s="10">
        <v>5</v>
      </c>
      <c r="V178" s="20" t="s">
        <v>144</v>
      </c>
      <c r="W178" s="10">
        <v>4</v>
      </c>
      <c r="X178" s="20" t="s">
        <v>144</v>
      </c>
      <c r="Y178" s="10">
        <v>4</v>
      </c>
      <c r="Z178" s="20" t="s">
        <v>123</v>
      </c>
      <c r="AA178" s="15">
        <v>4</v>
      </c>
      <c r="AB178" s="11">
        <v>44.272200239542215</v>
      </c>
      <c r="AC178" s="10">
        <v>50.13295896708599</v>
      </c>
      <c r="AD178" s="19">
        <v>5.5948407933717927</v>
      </c>
      <c r="AE178" s="12">
        <v>2078.0494866529771</v>
      </c>
      <c r="AF178" s="10">
        <v>2284.4096526798485</v>
      </c>
      <c r="AG178" s="10">
        <v>1398.2553648650373</v>
      </c>
      <c r="AH178" s="10">
        <v>34.911383786445796</v>
      </c>
      <c r="AI178" s="10">
        <v>2.9423016452214923</v>
      </c>
      <c r="AJ178" s="10"/>
      <c r="AK178" s="10"/>
      <c r="AL178" s="10"/>
      <c r="AM178" s="10"/>
      <c r="AN178" s="10">
        <v>10.390247433264886</v>
      </c>
      <c r="AO178" s="10">
        <v>5.4155094233793601</v>
      </c>
      <c r="AP178" s="10">
        <v>10.787787554055262</v>
      </c>
      <c r="AQ178" s="10">
        <v>114.66</v>
      </c>
      <c r="AR178" s="10"/>
      <c r="AS178" s="10"/>
      <c r="AT178" s="10">
        <v>7.8365887791332778</v>
      </c>
      <c r="AU178" s="10">
        <v>1</v>
      </c>
      <c r="AV178" s="16"/>
      <c r="AW178" s="19">
        <v>342.66144790197728</v>
      </c>
      <c r="AX178" s="1" t="s">
        <v>120</v>
      </c>
      <c r="AY178" s="23">
        <v>27.366929133858299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44.272200239542215</v>
      </c>
      <c r="BG178" s="24">
        <v>50.13295896708599</v>
      </c>
      <c r="BH178" s="24">
        <v>5.5948407933717927</v>
      </c>
      <c r="BI178" s="21"/>
      <c r="BJ178" s="25">
        <f t="shared" ca="1" si="18"/>
        <v>0.91703767615883613</v>
      </c>
      <c r="BK178" s="24">
        <f t="shared" ca="1" si="19"/>
        <v>26.675087463342162</v>
      </c>
      <c r="BL178" s="23">
        <f t="shared" si="20"/>
        <v>3.6686791055481218</v>
      </c>
      <c r="BM178" s="23">
        <f t="shared" ca="1" si="21"/>
        <v>2.7132965652531409</v>
      </c>
      <c r="BN178" s="22">
        <f t="shared" si="22"/>
        <v>2.7913716540665683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0.20471</v>
      </c>
      <c r="D179">
        <v>-5.1000000000000004E-4</v>
      </c>
      <c r="E179">
        <v>-2.1219999999999999E-2</v>
      </c>
      <c r="F179">
        <v>1.9967299999999999</v>
      </c>
      <c r="G179">
        <v>1.8662000000000001</v>
      </c>
      <c r="H179" s="21"/>
      <c r="I179" s="17">
        <f t="shared" si="16"/>
        <v>27.230971128608925</v>
      </c>
      <c r="J179" s="16">
        <f t="shared" si="17"/>
        <v>-27.530971128608925</v>
      </c>
      <c r="K179" s="10">
        <v>115</v>
      </c>
      <c r="L179" s="16">
        <v>3105.8070866141688</v>
      </c>
      <c r="M179" s="16">
        <v>1416.8307086614236</v>
      </c>
      <c r="N179" s="16">
        <v>11.800087489063866</v>
      </c>
      <c r="O179" s="16">
        <v>16.519459958932238</v>
      </c>
      <c r="P179" s="16">
        <v>16.717224568314531</v>
      </c>
      <c r="Q179" s="16">
        <v>0.78728550322208835</v>
      </c>
      <c r="R179" s="16">
        <v>4.7094270942216836</v>
      </c>
      <c r="S179" s="16">
        <v>13.733653429326022</v>
      </c>
      <c r="T179" s="20" t="s">
        <v>33</v>
      </c>
      <c r="U179" s="10">
        <v>3</v>
      </c>
      <c r="V179" s="20" t="s">
        <v>33</v>
      </c>
      <c r="W179" s="10">
        <v>3</v>
      </c>
      <c r="X179" s="20" t="s">
        <v>144</v>
      </c>
      <c r="Y179" s="10">
        <v>4</v>
      </c>
      <c r="Z179" s="20" t="s">
        <v>33</v>
      </c>
      <c r="AA179" s="15">
        <v>3</v>
      </c>
      <c r="AB179" s="11">
        <v>84.03899257224208</v>
      </c>
      <c r="AC179" s="10">
        <v>14.388492733260392</v>
      </c>
      <c r="AD179" s="19">
        <v>1.5725146944975279</v>
      </c>
      <c r="AE179" s="12">
        <v>1651.9459958932239</v>
      </c>
      <c r="AF179" s="10">
        <v>1782.5227915787668</v>
      </c>
      <c r="AG179" s="10">
        <v>1114.4816378876353</v>
      </c>
      <c r="AH179" s="10">
        <v>39.776213628250062</v>
      </c>
      <c r="AI179" s="10">
        <v>2.1234005325763894</v>
      </c>
      <c r="AJ179" s="10"/>
      <c r="AK179" s="10"/>
      <c r="AL179" s="10"/>
      <c r="AM179" s="10"/>
      <c r="AN179" s="10">
        <v>16.519459958932238</v>
      </c>
      <c r="AO179" s="10">
        <v>4.7186143795181605</v>
      </c>
      <c r="AP179" s="10">
        <v>8.8013714652134478</v>
      </c>
      <c r="AQ179" s="10">
        <v>111.47500000000001</v>
      </c>
      <c r="AR179" s="10"/>
      <c r="AS179" s="10"/>
      <c r="AT179" s="10">
        <v>6.0006080658135312</v>
      </c>
      <c r="AU179" s="10">
        <v>1</v>
      </c>
      <c r="AV179" s="16"/>
      <c r="AW179" s="19">
        <v>267.37841873681504</v>
      </c>
      <c r="AX179" s="1" t="s">
        <v>120</v>
      </c>
      <c r="AY179" s="23">
        <v>27.530971128608901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84.03899257224208</v>
      </c>
      <c r="BG179" s="24">
        <v>14.388492733260392</v>
      </c>
      <c r="BH179" s="24">
        <v>1.5725146944975279</v>
      </c>
      <c r="BI179" s="21"/>
      <c r="BJ179" s="25">
        <f t="shared" ca="1" si="18"/>
        <v>0.98344685963879408</v>
      </c>
      <c r="BK179" s="24">
        <f t="shared" ca="1" si="19"/>
        <v>21.263654560066559</v>
      </c>
      <c r="BL179" s="23">
        <f t="shared" si="20"/>
        <v>5.1916963636141551</v>
      </c>
      <c r="BM179" s="23">
        <f t="shared" ca="1" si="21"/>
        <v>2.887063795600239</v>
      </c>
      <c r="BN179" s="22">
        <f t="shared" si="22"/>
        <v>2.9573562514880956</v>
      </c>
      <c r="BO179" s="21"/>
      <c r="BP179" s="2"/>
    </row>
    <row r="180" spans="1:68" x14ac:dyDescent="0.2">
      <c r="A180">
        <v>8.35</v>
      </c>
      <c r="B180">
        <v>2.11</v>
      </c>
      <c r="C180">
        <v>0.21407999999999999</v>
      </c>
      <c r="D180">
        <v>-7.5000000000000002E-4</v>
      </c>
      <c r="E180">
        <v>-1.67E-2</v>
      </c>
      <c r="F180">
        <v>1.9933000000000001</v>
      </c>
      <c r="G180">
        <v>1.8705799999999999</v>
      </c>
      <c r="H180" s="21"/>
      <c r="I180" s="17">
        <f t="shared" si="16"/>
        <v>27.395013123359579</v>
      </c>
      <c r="J180" s="16">
        <f t="shared" si="17"/>
        <v>-27.69501312335958</v>
      </c>
      <c r="K180" s="10">
        <v>115</v>
      </c>
      <c r="L180" s="16">
        <v>3124.671916010494</v>
      </c>
      <c r="M180" s="16">
        <v>1425.4593175853081</v>
      </c>
      <c r="N180" s="16">
        <v>11.871172353455817</v>
      </c>
      <c r="O180" s="16">
        <v>19.002413757700204</v>
      </c>
      <c r="P180" s="16">
        <v>19.217586274276421</v>
      </c>
      <c r="Q180" s="16">
        <v>0.78557895950123102</v>
      </c>
      <c r="R180" s="16">
        <v>4.0878128412659338</v>
      </c>
      <c r="S180" s="16">
        <v>14.942535873348488</v>
      </c>
      <c r="T180" s="20" t="s">
        <v>122</v>
      </c>
      <c r="U180" s="10">
        <v>4</v>
      </c>
      <c r="V180" s="20" t="s">
        <v>144</v>
      </c>
      <c r="W180" s="10">
        <v>4</v>
      </c>
      <c r="X180" s="20" t="s">
        <v>144</v>
      </c>
      <c r="Y180" s="10">
        <v>4</v>
      </c>
      <c r="Z180" s="20" t="s">
        <v>123</v>
      </c>
      <c r="AA180" s="15">
        <v>4</v>
      </c>
      <c r="AB180" s="11">
        <v>64.385986223883975</v>
      </c>
      <c r="AC180" s="10">
        <v>32.763184531654062</v>
      </c>
      <c r="AD180" s="19">
        <v>2.850829244461961</v>
      </c>
      <c r="AE180" s="12">
        <v>1900.2413757700203</v>
      </c>
      <c r="AF180" s="10">
        <v>2075.5732964333233</v>
      </c>
      <c r="AG180" s="10">
        <v>1281.1724182850949</v>
      </c>
      <c r="AH180" s="10">
        <v>63.182335266363523</v>
      </c>
      <c r="AI180" s="10">
        <v>2.4462959505022619</v>
      </c>
      <c r="AJ180" s="10"/>
      <c r="AK180" s="10"/>
      <c r="AL180" s="10"/>
      <c r="AM180" s="10"/>
      <c r="AN180" s="10">
        <v>12.668275838466803</v>
      </c>
      <c r="AO180" s="10">
        <v>5.1827043590079835</v>
      </c>
      <c r="AP180" s="10">
        <v>9.9682069279956629</v>
      </c>
      <c r="AQ180" s="10">
        <v>114.66</v>
      </c>
      <c r="AR180" s="10"/>
      <c r="AS180" s="10"/>
      <c r="AT180" s="10">
        <v>6.9954329329504841</v>
      </c>
      <c r="AU180" s="10">
        <v>1</v>
      </c>
      <c r="AV180" s="16"/>
      <c r="AW180" s="19">
        <v>311.33599446499846</v>
      </c>
      <c r="AX180" s="1" t="s">
        <v>120</v>
      </c>
      <c r="AY180" s="23">
        <v>27.695013123359601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64.385986223883975</v>
      </c>
      <c r="BG180" s="24">
        <v>32.763184531654062</v>
      </c>
      <c r="BH180" s="24">
        <v>2.850829244461961</v>
      </c>
      <c r="BI180" s="21"/>
      <c r="BJ180" s="25">
        <f t="shared" ca="1" si="18"/>
        <v>0.95022700791632086</v>
      </c>
      <c r="BK180" s="24">
        <f t="shared" ca="1" si="19"/>
        <v>24.286734662610566</v>
      </c>
      <c r="BL180" s="23">
        <f t="shared" si="20"/>
        <v>4.449548691910854</v>
      </c>
      <c r="BM180" s="23">
        <f t="shared" ca="1" si="21"/>
        <v>2.7993374952322934</v>
      </c>
      <c r="BN180" s="22">
        <f t="shared" si="22"/>
        <v>2.8715091734019604</v>
      </c>
      <c r="BO180" s="21"/>
      <c r="BP180" s="2"/>
    </row>
    <row r="181" spans="1:68" x14ac:dyDescent="0.2">
      <c r="A181">
        <v>8.4</v>
      </c>
      <c r="B181">
        <v>2.11</v>
      </c>
      <c r="C181">
        <v>0.22292000000000001</v>
      </c>
      <c r="D181">
        <v>-3.1150000000000001E-2</v>
      </c>
      <c r="E181">
        <v>-1.7569999999999999E-2</v>
      </c>
      <c r="F181">
        <v>1.9964299999999999</v>
      </c>
      <c r="G181">
        <v>1.8684799999999999</v>
      </c>
      <c r="H181" s="21"/>
      <c r="I181" s="17">
        <f t="shared" si="16"/>
        <v>27.559055118110237</v>
      </c>
      <c r="J181" s="16">
        <f t="shared" si="17"/>
        <v>-27.859055118110238</v>
      </c>
      <c r="K181" s="10">
        <v>115</v>
      </c>
      <c r="L181" s="16">
        <v>3143.5367454068196</v>
      </c>
      <c r="M181" s="16">
        <v>1434.0879265091928</v>
      </c>
      <c r="N181" s="16">
        <v>11.94225721784777</v>
      </c>
      <c r="O181" s="16">
        <v>21.344922997946611</v>
      </c>
      <c r="P181" s="16">
        <v>21.556744877518689</v>
      </c>
      <c r="Q181" s="16">
        <v>0.5694167548593283</v>
      </c>
      <c r="R181" s="16">
        <v>2.6414783776244772</v>
      </c>
      <c r="S181" s="16">
        <v>14.709852748060976</v>
      </c>
      <c r="T181" s="20" t="s">
        <v>122</v>
      </c>
      <c r="U181" s="10">
        <v>5</v>
      </c>
      <c r="V181" s="20" t="s">
        <v>144</v>
      </c>
      <c r="W181" s="10">
        <v>4</v>
      </c>
      <c r="X181" s="20" t="s">
        <v>144</v>
      </c>
      <c r="Y181" s="10">
        <v>4</v>
      </c>
      <c r="Z181" s="20" t="s">
        <v>123</v>
      </c>
      <c r="AA181" s="15">
        <v>4</v>
      </c>
      <c r="AB181" s="11">
        <v>27.11375083625353</v>
      </c>
      <c r="AC181" s="10">
        <v>60.626254988100719</v>
      </c>
      <c r="AD181" s="19">
        <v>12.259994175645753</v>
      </c>
      <c r="AE181" s="12">
        <v>2134.492299794661</v>
      </c>
      <c r="AF181" s="10">
        <v>2349.6587303796882</v>
      </c>
      <c r="AG181" s="10">
        <v>1437.1163251679127</v>
      </c>
      <c r="AH181" s="10">
        <v>56.933393764385968</v>
      </c>
      <c r="AI181" s="10">
        <v>3.7857587950400551</v>
      </c>
      <c r="AJ181" s="10"/>
      <c r="AK181" s="10"/>
      <c r="AL181" s="10"/>
      <c r="AM181" s="10"/>
      <c r="AN181" s="10">
        <v>10.672461498973306</v>
      </c>
      <c r="AO181" s="10">
        <v>5.3749607911225166</v>
      </c>
      <c r="AP181" s="10">
        <v>11.059814276175388</v>
      </c>
      <c r="AQ181" s="10">
        <v>114.66</v>
      </c>
      <c r="AR181" s="10"/>
      <c r="AS181" s="10"/>
      <c r="AT181" s="10">
        <v>7.917768554090153</v>
      </c>
      <c r="AU181" s="10">
        <v>1</v>
      </c>
      <c r="AV181" s="16"/>
      <c r="AW181" s="19">
        <v>352.44880955695328</v>
      </c>
      <c r="AX181" s="1" t="s">
        <v>120</v>
      </c>
      <c r="AY181" s="23">
        <v>27.859055118110199</v>
      </c>
      <c r="AZ181" s="18">
        <v>0</v>
      </c>
      <c r="BA181" s="18">
        <v>100</v>
      </c>
      <c r="BB181" s="18">
        <v>0</v>
      </c>
      <c r="BC181" s="18">
        <v>0</v>
      </c>
      <c r="BD181" s="18">
        <v>100</v>
      </c>
      <c r="BE181" s="18">
        <v>0</v>
      </c>
      <c r="BF181" s="24">
        <v>27.11375083625353</v>
      </c>
      <c r="BG181" s="24">
        <v>60.626254988100719</v>
      </c>
      <c r="BH181" s="24">
        <v>12.259994175645753</v>
      </c>
      <c r="BI181" s="21"/>
      <c r="BJ181" s="25">
        <f t="shared" ca="1" si="18"/>
        <v>0.89049662907717841</v>
      </c>
      <c r="BK181" s="24">
        <f t="shared" ca="1" si="19"/>
        <v>26.703522711984718</v>
      </c>
      <c r="BL181" s="23">
        <f t="shared" si="20"/>
        <v>2.8492240394785062</v>
      </c>
      <c r="BM181" s="23">
        <f t="shared" ca="1" si="21"/>
        <v>2.6420297588625918</v>
      </c>
      <c r="BN181" s="22">
        <f t="shared" si="22"/>
        <v>2.7145361902639631</v>
      </c>
      <c r="BO181" s="21"/>
      <c r="BP181" s="2"/>
    </row>
    <row r="182" spans="1:68" x14ac:dyDescent="0.2">
      <c r="A182">
        <v>8.4499999999999993</v>
      </c>
      <c r="B182">
        <v>0.4</v>
      </c>
      <c r="C182">
        <v>0.2036</v>
      </c>
      <c r="D182">
        <v>-2.963E-2</v>
      </c>
      <c r="E182">
        <v>-1.6240000000000001E-2</v>
      </c>
      <c r="F182">
        <v>1.99685</v>
      </c>
      <c r="G182">
        <v>1.8691</v>
      </c>
      <c r="H182" s="21"/>
      <c r="I182" s="17">
        <f t="shared" si="16"/>
        <v>27.723097112860888</v>
      </c>
      <c r="J182" s="16">
        <f t="shared" si="17"/>
        <v>-28.023097112860889</v>
      </c>
      <c r="K182" s="10">
        <v>115</v>
      </c>
      <c r="L182" s="16">
        <v>3162.4015748031443</v>
      </c>
      <c r="M182" s="16">
        <v>1442.7165354330771</v>
      </c>
      <c r="N182" s="16">
        <v>12.013342082239719</v>
      </c>
      <c r="O182" s="16">
        <v>16.225321355236144</v>
      </c>
      <c r="P182" s="16">
        <v>16.442265472986964</v>
      </c>
      <c r="Q182" s="16">
        <v>0.58022486509142335</v>
      </c>
      <c r="R182" s="16">
        <v>3.528862041819457</v>
      </c>
      <c r="S182" s="16">
        <v>15.065563732695905</v>
      </c>
      <c r="T182" s="20" t="s">
        <v>122</v>
      </c>
      <c r="U182" s="10">
        <v>4</v>
      </c>
      <c r="V182" s="20" t="s">
        <v>144</v>
      </c>
      <c r="W182" s="10">
        <v>4</v>
      </c>
      <c r="X182" s="20" t="s">
        <v>144</v>
      </c>
      <c r="Y182" s="10">
        <v>4</v>
      </c>
      <c r="Z182" s="20" t="s">
        <v>123</v>
      </c>
      <c r="AA182" s="15">
        <v>4</v>
      </c>
      <c r="AB182" s="11">
        <v>54.858778531964802</v>
      </c>
      <c r="AC182" s="10">
        <v>41.389201659053995</v>
      </c>
      <c r="AD182" s="19">
        <v>3.7520198089812031</v>
      </c>
      <c r="AE182" s="12">
        <v>1622.5321355236142</v>
      </c>
      <c r="AF182" s="10">
        <v>1746.8455751761721</v>
      </c>
      <c r="AG182" s="10">
        <v>1096.1510315324642</v>
      </c>
      <c r="AH182" s="10">
        <v>62.788559666527263</v>
      </c>
      <c r="AI182" s="10">
        <v>2.8337747073966284</v>
      </c>
      <c r="AJ182" s="10"/>
      <c r="AK182" s="10"/>
      <c r="AL182" s="10"/>
      <c r="AM182" s="10"/>
      <c r="AN182" s="10">
        <v>10.816880903490762</v>
      </c>
      <c r="AO182" s="10">
        <v>4.4786614962691509</v>
      </c>
      <c r="AP182" s="10">
        <v>8.6730572207272498</v>
      </c>
      <c r="AQ182" s="10">
        <v>114.66</v>
      </c>
      <c r="AR182" s="10"/>
      <c r="AS182" s="10"/>
      <c r="AT182" s="10">
        <v>5.7631499064962597</v>
      </c>
      <c r="AU182" s="10">
        <v>1</v>
      </c>
      <c r="AV182" s="16"/>
      <c r="AW182" s="19">
        <v>262.0268362764258</v>
      </c>
      <c r="AX182" s="1" t="s">
        <v>120</v>
      </c>
      <c r="AY182" s="23">
        <v>28.023097112860899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54.858778531964802</v>
      </c>
      <c r="BG182" s="24">
        <v>41.389201659053995</v>
      </c>
      <c r="BH182" s="24">
        <v>3.7520198089812031</v>
      </c>
      <c r="BI182" s="21"/>
      <c r="BJ182" s="25">
        <f t="shared" ca="1" si="18"/>
        <v>0.9590241444541332</v>
      </c>
      <c r="BK182" s="24">
        <f t="shared" ca="1" si="19"/>
        <v>20.27914300219437</v>
      </c>
      <c r="BL182" s="23">
        <f t="shared" si="20"/>
        <v>3.9043290461834612</v>
      </c>
      <c r="BM182" s="23">
        <f t="shared" ca="1" si="21"/>
        <v>2.8213569154485261</v>
      </c>
      <c r="BN182" s="22">
        <f t="shared" si="22"/>
        <v>2.8844310335823038</v>
      </c>
      <c r="BO182" s="21"/>
      <c r="BP182" s="2"/>
    </row>
    <row r="183" spans="1:68" x14ac:dyDescent="0.2">
      <c r="A183">
        <v>8.5</v>
      </c>
      <c r="B183">
        <v>2.0699999999999998</v>
      </c>
      <c r="C183">
        <v>0.19323000000000001</v>
      </c>
      <c r="D183">
        <v>-4.5999999999999999E-2</v>
      </c>
      <c r="E183">
        <v>-1.324E-2</v>
      </c>
      <c r="F183">
        <v>1.99583</v>
      </c>
      <c r="G183">
        <v>1.867</v>
      </c>
      <c r="H183" s="21"/>
      <c r="I183" s="17">
        <f t="shared" si="16"/>
        <v>27.887139107611546</v>
      </c>
      <c r="J183" s="16">
        <f t="shared" si="17"/>
        <v>-28.187139107611547</v>
      </c>
      <c r="K183" s="10">
        <v>115</v>
      </c>
      <c r="L183" s="16">
        <v>3181.2664041994699</v>
      </c>
      <c r="M183" s="16">
        <v>1451.3451443569618</v>
      </c>
      <c r="N183" s="16">
        <v>12.08442694663167</v>
      </c>
      <c r="O183" s="16">
        <v>13.477377823408627</v>
      </c>
      <c r="P183" s="16">
        <v>13.70587586186338</v>
      </c>
      <c r="Q183" s="16">
        <v>0.46382436213129347</v>
      </c>
      <c r="R183" s="16">
        <v>3.3841278500258816</v>
      </c>
      <c r="S183" s="16">
        <v>15.867919337135596</v>
      </c>
      <c r="T183" s="20" t="s">
        <v>122</v>
      </c>
      <c r="U183" s="10">
        <v>4</v>
      </c>
      <c r="V183" s="20" t="s">
        <v>144</v>
      </c>
      <c r="W183" s="10">
        <v>4</v>
      </c>
      <c r="X183" s="20" t="s">
        <v>144</v>
      </c>
      <c r="Y183" s="10">
        <v>4</v>
      </c>
      <c r="Z183" s="20" t="s">
        <v>33</v>
      </c>
      <c r="AA183" s="15">
        <v>3</v>
      </c>
      <c r="AB183" s="11">
        <v>56.826379209094682</v>
      </c>
      <c r="AC183" s="10">
        <v>39.651861984425977</v>
      </c>
      <c r="AD183" s="19">
        <v>3.5217588064793408</v>
      </c>
      <c r="AE183" s="12">
        <v>1347.7377823408629</v>
      </c>
      <c r="AF183" s="10">
        <v>1423.8076897853784</v>
      </c>
      <c r="AG183" s="10">
        <v>902.94068963975349</v>
      </c>
      <c r="AH183" s="10">
        <v>77.831843461795074</v>
      </c>
      <c r="AI183" s="10">
        <v>2.9549711013203952</v>
      </c>
      <c r="AJ183" s="10"/>
      <c r="AK183" s="10"/>
      <c r="AL183" s="10"/>
      <c r="AM183" s="10"/>
      <c r="AN183" s="10">
        <v>8.9849185489390848</v>
      </c>
      <c r="AO183" s="10">
        <v>3.8512162947544666</v>
      </c>
      <c r="AP183" s="10">
        <v>7.2235255171180279</v>
      </c>
      <c r="AQ183" s="10">
        <v>114.66</v>
      </c>
      <c r="AR183" s="10"/>
      <c r="AS183" s="10"/>
      <c r="AT183" s="10">
        <v>4.6203835098307282</v>
      </c>
      <c r="AU183" s="10">
        <v>1</v>
      </c>
      <c r="AV183" s="16"/>
      <c r="AW183" s="19">
        <v>213.57115346780677</v>
      </c>
      <c r="AX183" s="1" t="s">
        <v>120</v>
      </c>
      <c r="AY183" s="23">
        <v>28.1871391076115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56.826379209094682</v>
      </c>
      <c r="BG183" s="24">
        <v>39.651861984425977</v>
      </c>
      <c r="BH183" s="24">
        <v>3.5217588064793408</v>
      </c>
      <c r="BI183" s="21"/>
      <c r="BJ183" s="25">
        <f t="shared" ca="1" si="18"/>
        <v>0.98289273177052028</v>
      </c>
      <c r="BK183" s="24">
        <f t="shared" ca="1" si="19"/>
        <v>16.587317143052466</v>
      </c>
      <c r="BL183" s="23">
        <f t="shared" si="20"/>
        <v>3.8284364181306638</v>
      </c>
      <c r="BM183" s="23">
        <f t="shared" ca="1" si="21"/>
        <v>2.8834690377547552</v>
      </c>
      <c r="BN183" s="22">
        <f t="shared" si="22"/>
        <v>2.9364281282974303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0.21118999999999999</v>
      </c>
      <c r="D184">
        <v>-4.6059999999999997E-2</v>
      </c>
      <c r="E184">
        <v>-2.97E-3</v>
      </c>
      <c r="F184">
        <v>1.99163</v>
      </c>
      <c r="G184">
        <v>1.8638300000000001</v>
      </c>
      <c r="H184" s="21"/>
      <c r="I184" s="17">
        <f t="shared" si="16"/>
        <v>28.051181102362207</v>
      </c>
      <c r="J184" s="16">
        <f t="shared" si="17"/>
        <v>-28.351181102362208</v>
      </c>
      <c r="K184" s="10">
        <v>115</v>
      </c>
      <c r="L184" s="16">
        <v>3200.1312335957959</v>
      </c>
      <c r="M184" s="16">
        <v>1459.9737532808465</v>
      </c>
      <c r="N184" s="16">
        <v>12.155511811023622</v>
      </c>
      <c r="O184" s="16">
        <v>18.236593429158106</v>
      </c>
      <c r="P184" s="16">
        <v>18.504644389489318</v>
      </c>
      <c r="Q184" s="16">
        <v>0.46339772620107933</v>
      </c>
      <c r="R184" s="16">
        <v>2.5042238934582839</v>
      </c>
      <c r="S184" s="16">
        <v>18.614650023000802</v>
      </c>
      <c r="T184" s="20" t="s">
        <v>122</v>
      </c>
      <c r="U184" s="10">
        <v>5</v>
      </c>
      <c r="V184" s="20" t="s">
        <v>144</v>
      </c>
      <c r="W184" s="10">
        <v>4</v>
      </c>
      <c r="X184" s="20" t="s">
        <v>144</v>
      </c>
      <c r="Y184" s="10">
        <v>4</v>
      </c>
      <c r="Z184" s="20" t="s">
        <v>123</v>
      </c>
      <c r="AA184" s="15">
        <v>4</v>
      </c>
      <c r="AB184" s="11">
        <v>28.537044035721969</v>
      </c>
      <c r="AC184" s="10">
        <v>60.019096783275032</v>
      </c>
      <c r="AD184" s="19">
        <v>11.443859181002999</v>
      </c>
      <c r="AE184" s="12">
        <v>1823.6593429158106</v>
      </c>
      <c r="AF184" s="10">
        <v>1987.2589971886457</v>
      </c>
      <c r="AG184" s="10">
        <v>1233.6429592992879</v>
      </c>
      <c r="AH184" s="10">
        <v>132.87370036067341</v>
      </c>
      <c r="AI184" s="10">
        <v>3.9932531696238218</v>
      </c>
      <c r="AJ184" s="10"/>
      <c r="AK184" s="10"/>
      <c r="AL184" s="10"/>
      <c r="AM184" s="10"/>
      <c r="AN184" s="10">
        <v>9.1182967145790528</v>
      </c>
      <c r="AO184" s="10">
        <v>4.7215595541362205</v>
      </c>
      <c r="AP184" s="10">
        <v>9.6355007150950147</v>
      </c>
      <c r="AQ184" s="10">
        <v>114.66</v>
      </c>
      <c r="AR184" s="10"/>
      <c r="AS184" s="10"/>
      <c r="AT184" s="10">
        <v>6.5162706749480517</v>
      </c>
      <c r="AU184" s="10">
        <v>1</v>
      </c>
      <c r="AV184" s="16"/>
      <c r="AW184" s="19">
        <v>298.0888495782969</v>
      </c>
      <c r="AX184" s="1" t="s">
        <v>120</v>
      </c>
      <c r="AY184" s="23">
        <v>28.351181102362201</v>
      </c>
      <c r="AZ184" s="18">
        <v>0</v>
      </c>
      <c r="BA184" s="18">
        <v>100</v>
      </c>
      <c r="BB184" s="18">
        <v>0</v>
      </c>
      <c r="BC184" s="18">
        <v>0</v>
      </c>
      <c r="BD184" s="18">
        <v>100</v>
      </c>
      <c r="BE184" s="18">
        <v>0</v>
      </c>
      <c r="BF184" s="24">
        <v>28.537044035721969</v>
      </c>
      <c r="BG184" s="24">
        <v>60.019096783275032</v>
      </c>
      <c r="BH184" s="24">
        <v>11.443859181002999</v>
      </c>
      <c r="BI184" s="21"/>
      <c r="BJ184" s="25">
        <f t="shared" ca="1" si="18"/>
        <v>0.9098610503777208</v>
      </c>
      <c r="BK184" s="24">
        <f t="shared" ca="1" si="19"/>
        <v>22.391728474285117</v>
      </c>
      <c r="BL184" s="23">
        <f t="shared" si="20"/>
        <v>2.7412556824525991</v>
      </c>
      <c r="BM184" s="23">
        <f t="shared" ca="1" si="21"/>
        <v>2.6912497461261111</v>
      </c>
      <c r="BN184" s="22">
        <f t="shared" si="22"/>
        <v>2.7539423969458445</v>
      </c>
      <c r="BO184" s="21"/>
      <c r="BP184" s="2"/>
    </row>
    <row r="185" spans="1:68" x14ac:dyDescent="0.2">
      <c r="A185">
        <v>8.6</v>
      </c>
      <c r="B185">
        <v>2.11</v>
      </c>
      <c r="C185">
        <v>0.20621</v>
      </c>
      <c r="D185">
        <v>-4.6219999999999997E-2</v>
      </c>
      <c r="E185">
        <v>-4.9399999999999999E-3</v>
      </c>
      <c r="F185">
        <v>1.9962299999999999</v>
      </c>
      <c r="G185">
        <v>1.8654500000000001</v>
      </c>
      <c r="H185" s="21"/>
      <c r="I185" s="17">
        <f t="shared" si="16"/>
        <v>28.215223097112858</v>
      </c>
      <c r="J185" s="16">
        <f t="shared" si="17"/>
        <v>-28.515223097112859</v>
      </c>
      <c r="K185" s="10">
        <v>115</v>
      </c>
      <c r="L185" s="16">
        <v>3218.9960629921206</v>
      </c>
      <c r="M185" s="16">
        <v>1468.6023622047308</v>
      </c>
      <c r="N185" s="16">
        <v>12.226596675415571</v>
      </c>
      <c r="O185" s="16">
        <v>16.916944558521561</v>
      </c>
      <c r="P185" s="16">
        <v>17.177408444257189</v>
      </c>
      <c r="Q185" s="16">
        <v>0.46226003038717445</v>
      </c>
      <c r="R185" s="16">
        <v>2.6910929660155971</v>
      </c>
      <c r="S185" s="16">
        <v>18.087769842752071</v>
      </c>
      <c r="T185" s="20" t="s">
        <v>122</v>
      </c>
      <c r="U185" s="10">
        <v>5</v>
      </c>
      <c r="V185" s="20" t="s">
        <v>144</v>
      </c>
      <c r="W185" s="10">
        <v>4</v>
      </c>
      <c r="X185" s="20" t="s">
        <v>144</v>
      </c>
      <c r="Y185" s="10">
        <v>4</v>
      </c>
      <c r="Z185" s="20" t="s">
        <v>123</v>
      </c>
      <c r="AA185" s="15">
        <v>4</v>
      </c>
      <c r="AB185" s="11">
        <v>34.284105682600355</v>
      </c>
      <c r="AC185" s="10">
        <v>56.99907199528738</v>
      </c>
      <c r="AD185" s="19">
        <v>8.7168223221122627</v>
      </c>
      <c r="AE185" s="12">
        <v>1691.6944558521561</v>
      </c>
      <c r="AF185" s="10">
        <v>1830.0038960203763</v>
      </c>
      <c r="AG185" s="10">
        <v>1145.1605629504793</v>
      </c>
      <c r="AH185" s="10">
        <v>120.57270515663654</v>
      </c>
      <c r="AI185" s="10">
        <v>3.7159622972096318</v>
      </c>
      <c r="AJ185" s="10"/>
      <c r="AK185" s="10"/>
      <c r="AL185" s="10"/>
      <c r="AM185" s="10"/>
      <c r="AN185" s="10">
        <v>8.4584722792607803</v>
      </c>
      <c r="AO185" s="10">
        <v>4.4889673618999018</v>
      </c>
      <c r="AP185" s="10">
        <v>9.0161239406533547</v>
      </c>
      <c r="AQ185" s="10">
        <v>114.66</v>
      </c>
      <c r="AR185" s="10"/>
      <c r="AS185" s="10"/>
      <c r="AT185" s="10">
        <v>5.9388244199994409</v>
      </c>
      <c r="AU185" s="10">
        <v>1</v>
      </c>
      <c r="AV185" s="16"/>
      <c r="AW185" s="19">
        <v>274.50058440305639</v>
      </c>
      <c r="AX185" s="1" t="s">
        <v>120</v>
      </c>
      <c r="AY185" s="23">
        <v>28.515223097112901</v>
      </c>
      <c r="AZ185" s="18">
        <v>0</v>
      </c>
      <c r="BA185" s="18">
        <v>100</v>
      </c>
      <c r="BB185" s="18">
        <v>0</v>
      </c>
      <c r="BC185" s="18">
        <v>0</v>
      </c>
      <c r="BD185" s="18">
        <v>100</v>
      </c>
      <c r="BE185" s="18">
        <v>0</v>
      </c>
      <c r="BF185" s="24">
        <v>34.284105682600355</v>
      </c>
      <c r="BG185" s="24">
        <v>56.99907199528738</v>
      </c>
      <c r="BH185" s="24">
        <v>8.7168223221122627</v>
      </c>
      <c r="BI185" s="21"/>
      <c r="BJ185" s="25">
        <f t="shared" ca="1" si="18"/>
        <v>0.92874496396889561</v>
      </c>
      <c r="BK185" s="24">
        <f t="shared" ca="1" si="19"/>
        <v>20.653601335528975</v>
      </c>
      <c r="BL185" s="23">
        <f t="shared" si="20"/>
        <v>2.9693132741068227</v>
      </c>
      <c r="BM185" s="23">
        <f t="shared" ca="1" si="21"/>
        <v>2.7402787352953002</v>
      </c>
      <c r="BN185" s="22">
        <f t="shared" si="22"/>
        <v>2.7984707979800953</v>
      </c>
      <c r="BO185" s="21"/>
      <c r="BP185" s="2"/>
    </row>
    <row r="186" spans="1:68" x14ac:dyDescent="0.2">
      <c r="A186">
        <v>8.65</v>
      </c>
      <c r="B186">
        <v>2.0699999999999998</v>
      </c>
      <c r="C186">
        <v>0.19908999999999999</v>
      </c>
      <c r="D186">
        <v>-4.6600000000000003E-2</v>
      </c>
      <c r="E186">
        <v>-2.0000000000000002E-5</v>
      </c>
      <c r="F186">
        <v>1.9917499999999999</v>
      </c>
      <c r="G186">
        <v>1.8622000000000001</v>
      </c>
      <c r="H186" s="21"/>
      <c r="I186" s="17">
        <f t="shared" si="16"/>
        <v>28.379265091863516</v>
      </c>
      <c r="J186" s="16">
        <f t="shared" si="17"/>
        <v>-28.679265091863517</v>
      </c>
      <c r="K186" s="10">
        <v>115</v>
      </c>
      <c r="L186" s="16">
        <v>3237.8608923884462</v>
      </c>
      <c r="M186" s="16">
        <v>1477.2309711286155</v>
      </c>
      <c r="N186" s="16">
        <v>12.297681539807522</v>
      </c>
      <c r="O186" s="16">
        <v>15.030217659137575</v>
      </c>
      <c r="P186" s="16">
        <v>15.309629974827653</v>
      </c>
      <c r="Q186" s="16">
        <v>0.45955800282915071</v>
      </c>
      <c r="R186" s="16">
        <v>3.001757740616616</v>
      </c>
      <c r="S186" s="16">
        <v>19.403633034033163</v>
      </c>
      <c r="T186" s="20" t="s">
        <v>122</v>
      </c>
      <c r="U186" s="10">
        <v>5</v>
      </c>
      <c r="V186" s="20" t="s">
        <v>144</v>
      </c>
      <c r="W186" s="10">
        <v>4</v>
      </c>
      <c r="X186" s="20" t="s">
        <v>144</v>
      </c>
      <c r="Y186" s="10">
        <v>4</v>
      </c>
      <c r="Z186" s="20" t="s">
        <v>123</v>
      </c>
      <c r="AA186" s="15">
        <v>4</v>
      </c>
      <c r="AB186" s="11">
        <v>44.657538994949157</v>
      </c>
      <c r="AC186" s="10">
        <v>49.83674370063882</v>
      </c>
      <c r="AD186" s="19">
        <v>5.5057173044120216</v>
      </c>
      <c r="AE186" s="12">
        <v>1503.0217659137575</v>
      </c>
      <c r="AF186" s="10">
        <v>1609.1555567112355</v>
      </c>
      <c r="AG186" s="10">
        <v>1020.6419983218435</v>
      </c>
      <c r="AH186" s="10">
        <v>146.17957359549891</v>
      </c>
      <c r="AI186" s="10">
        <v>3.3313814318492661</v>
      </c>
      <c r="AJ186" s="10"/>
      <c r="AK186" s="10"/>
      <c r="AL186" s="10"/>
      <c r="AM186" s="10"/>
      <c r="AN186" s="10">
        <v>7.5151088295687876</v>
      </c>
      <c r="AO186" s="10">
        <v>4.1537080062999552</v>
      </c>
      <c r="AP186" s="10">
        <v>8.1444939882529042</v>
      </c>
      <c r="AQ186" s="10">
        <v>114.66</v>
      </c>
      <c r="AR186" s="10"/>
      <c r="AS186" s="10"/>
      <c r="AT186" s="10">
        <v>5.1566032159061539</v>
      </c>
      <c r="AU186" s="10">
        <v>1</v>
      </c>
      <c r="AV186" s="16"/>
      <c r="AW186" s="19">
        <v>241.37333350668533</v>
      </c>
      <c r="AX186" s="1" t="s">
        <v>120</v>
      </c>
      <c r="AY186" s="23">
        <v>28.679265091863499</v>
      </c>
      <c r="AZ186" s="18">
        <v>0</v>
      </c>
      <c r="BA186" s="18">
        <v>100</v>
      </c>
      <c r="BB186" s="18">
        <v>0</v>
      </c>
      <c r="BC186" s="18">
        <v>0</v>
      </c>
      <c r="BD186" s="18">
        <v>100</v>
      </c>
      <c r="BE186" s="18">
        <v>0</v>
      </c>
      <c r="BF186" s="24">
        <v>44.657538994949157</v>
      </c>
      <c r="BG186" s="24">
        <v>49.83674370063882</v>
      </c>
      <c r="BH186" s="24">
        <v>5.5057173044120216</v>
      </c>
      <c r="BI186" s="21"/>
      <c r="BJ186" s="25">
        <f t="shared" ca="1" si="18"/>
        <v>0.95756186294122581</v>
      </c>
      <c r="BK186" s="24">
        <f t="shared" ca="1" si="19"/>
        <v>18.253628983865145</v>
      </c>
      <c r="BL186" s="23">
        <f t="shared" si="20"/>
        <v>3.3567167394770996</v>
      </c>
      <c r="BM186" s="23">
        <f t="shared" ca="1" si="21"/>
        <v>2.8153785522365502</v>
      </c>
      <c r="BN186" s="22">
        <f t="shared" si="22"/>
        <v>2.8668380469549999</v>
      </c>
      <c r="BO186" s="21"/>
      <c r="BP186" s="2"/>
    </row>
    <row r="187" spans="1:68" x14ac:dyDescent="0.2">
      <c r="A187">
        <v>8.6999999999999993</v>
      </c>
      <c r="B187">
        <v>2.11</v>
      </c>
      <c r="C187">
        <v>0.20619000000000001</v>
      </c>
      <c r="D187">
        <v>-2.9260000000000001E-2</v>
      </c>
      <c r="E187">
        <v>3.8300000000000001E-3</v>
      </c>
      <c r="F187">
        <v>1.9885299999999999</v>
      </c>
      <c r="G187">
        <v>1.8567499999999999</v>
      </c>
      <c r="H187" s="21"/>
      <c r="I187" s="17">
        <f t="shared" si="16"/>
        <v>28.54330708661417</v>
      </c>
      <c r="J187" s="16">
        <f t="shared" si="17"/>
        <v>-28.843307086614171</v>
      </c>
      <c r="K187" s="10">
        <v>115</v>
      </c>
      <c r="L187" s="16">
        <v>3256.7257217847714</v>
      </c>
      <c r="M187" s="16">
        <v>1485.8595800525</v>
      </c>
      <c r="N187" s="16">
        <v>12.368766404199473</v>
      </c>
      <c r="O187" s="16">
        <v>16.911644763860373</v>
      </c>
      <c r="P187" s="16">
        <v>17.205884611120496</v>
      </c>
      <c r="Q187" s="16">
        <v>0.58285578666107818</v>
      </c>
      <c r="R187" s="16">
        <v>3.3875374607845927</v>
      </c>
      <c r="S187" s="16">
        <v>20.433322726397432</v>
      </c>
      <c r="T187" s="20" t="s">
        <v>122</v>
      </c>
      <c r="U187" s="10">
        <v>4</v>
      </c>
      <c r="V187" s="20" t="s">
        <v>144</v>
      </c>
      <c r="W187" s="10">
        <v>4</v>
      </c>
      <c r="X187" s="20" t="s">
        <v>144</v>
      </c>
      <c r="Y187" s="10">
        <v>4</v>
      </c>
      <c r="Z187" s="20" t="s">
        <v>123</v>
      </c>
      <c r="AA187" s="15">
        <v>4</v>
      </c>
      <c r="AB187" s="11">
        <v>50.51729199632166</v>
      </c>
      <c r="AC187" s="10">
        <v>45.112495504718183</v>
      </c>
      <c r="AD187" s="19">
        <v>4.3702124989601563</v>
      </c>
      <c r="AE187" s="12">
        <v>1691.1644763860372</v>
      </c>
      <c r="AF187" s="10">
        <v>1831.134641604727</v>
      </c>
      <c r="AG187" s="10">
        <v>1147.0589740746998</v>
      </c>
      <c r="AH187" s="10">
        <v>165.89944434235798</v>
      </c>
      <c r="AI187" s="10">
        <v>2.9519968755368051</v>
      </c>
      <c r="AJ187" s="10"/>
      <c r="AK187" s="10"/>
      <c r="AL187" s="10"/>
      <c r="AM187" s="10"/>
      <c r="AN187" s="10">
        <v>11.274429842573582</v>
      </c>
      <c r="AO187" s="10">
        <v>4.6461014618229894</v>
      </c>
      <c r="AP187" s="10">
        <v>9.0294128185228981</v>
      </c>
      <c r="AQ187" s="10">
        <v>114.66</v>
      </c>
      <c r="AR187" s="10"/>
      <c r="AS187" s="10"/>
      <c r="AT187" s="10">
        <v>5.8697251672234811</v>
      </c>
      <c r="AU187" s="10">
        <v>1</v>
      </c>
      <c r="AV187" s="16"/>
      <c r="AW187" s="19">
        <v>274.67019624070906</v>
      </c>
      <c r="AX187" s="1" t="s">
        <v>120</v>
      </c>
      <c r="AY187" s="23">
        <v>28.8433070866142</v>
      </c>
      <c r="AZ187" s="18">
        <v>100</v>
      </c>
      <c r="BA187" s="18">
        <v>0</v>
      </c>
      <c r="BB187" s="18">
        <v>0</v>
      </c>
      <c r="BC187" s="18">
        <v>0</v>
      </c>
      <c r="BD187" s="18">
        <v>100</v>
      </c>
      <c r="BE187" s="18">
        <v>0</v>
      </c>
      <c r="BF187" s="24">
        <v>50.51729199632166</v>
      </c>
      <c r="BG187" s="24">
        <v>45.112495504718183</v>
      </c>
      <c r="BH187" s="24">
        <v>4.3702124989601563</v>
      </c>
      <c r="BI187" s="21"/>
      <c r="BJ187" s="25">
        <f t="shared" ca="1" si="18"/>
        <v>0.95339360050967903</v>
      </c>
      <c r="BK187" s="24">
        <f t="shared" ca="1" si="19"/>
        <v>20.623222073990402</v>
      </c>
      <c r="BL187" s="23">
        <f t="shared" si="20"/>
        <v>3.7416464313557647</v>
      </c>
      <c r="BM187" s="23">
        <f t="shared" ca="1" si="21"/>
        <v>2.803903142395971</v>
      </c>
      <c r="BN187" s="22">
        <f t="shared" si="22"/>
        <v>2.8579742769460812</v>
      </c>
      <c r="BO187" s="21"/>
      <c r="BP187" s="2"/>
    </row>
    <row r="188" spans="1:68" x14ac:dyDescent="0.2">
      <c r="A188">
        <v>8.75</v>
      </c>
      <c r="B188">
        <v>2.11</v>
      </c>
      <c r="C188">
        <v>0.24526000000000001</v>
      </c>
      <c r="D188">
        <v>-2.8740000000000002E-2</v>
      </c>
      <c r="E188">
        <v>5.1500000000000001E-3</v>
      </c>
      <c r="F188">
        <v>1.99898</v>
      </c>
      <c r="G188">
        <v>1.8649800000000001</v>
      </c>
      <c r="H188" s="21"/>
      <c r="I188" s="17">
        <f t="shared" si="16"/>
        <v>28.707349081364828</v>
      </c>
      <c r="J188" s="16">
        <f t="shared" si="17"/>
        <v>-29.007349081364829</v>
      </c>
      <c r="K188" s="10">
        <v>115</v>
      </c>
      <c r="L188" s="16">
        <v>3275.590551181097</v>
      </c>
      <c r="M188" s="16">
        <v>1494.4881889763847</v>
      </c>
      <c r="N188" s="16">
        <v>12.439851268591426</v>
      </c>
      <c r="O188" s="16">
        <v>27.264793634496918</v>
      </c>
      <c r="P188" s="16">
        <v>27.564117206866772</v>
      </c>
      <c r="Q188" s="16">
        <v>0.58655329805626866</v>
      </c>
      <c r="R188" s="16">
        <v>2.127959671823433</v>
      </c>
      <c r="S188" s="16">
        <v>20.786359192350893</v>
      </c>
      <c r="T188" s="20" t="s">
        <v>122</v>
      </c>
      <c r="U188" s="10">
        <v>4</v>
      </c>
      <c r="V188" s="20" t="s">
        <v>142</v>
      </c>
      <c r="W188" s="10">
        <v>5</v>
      </c>
      <c r="X188" s="20" t="s">
        <v>142</v>
      </c>
      <c r="Y188" s="10">
        <v>5</v>
      </c>
      <c r="Z188" s="20" t="s">
        <v>121</v>
      </c>
      <c r="AA188" s="15">
        <v>5</v>
      </c>
      <c r="AB188" s="11">
        <v>13.85426540524336</v>
      </c>
      <c r="AC188" s="10">
        <v>61.9541333032127</v>
      </c>
      <c r="AD188" s="19">
        <v>24.191601291543936</v>
      </c>
      <c r="AE188" s="12">
        <v>2726.4793634496918</v>
      </c>
      <c r="AF188" s="10">
        <v>3048.6405452574463</v>
      </c>
      <c r="AG188" s="10">
        <v>1837.6078137911181</v>
      </c>
      <c r="AH188" s="10">
        <v>171.69959157448051</v>
      </c>
      <c r="AI188" s="10">
        <v>4.6993371784302065</v>
      </c>
      <c r="AJ188" s="10"/>
      <c r="AK188" s="10"/>
      <c r="AL188" s="10"/>
      <c r="AM188" s="10"/>
      <c r="AN188" s="10">
        <v>18.176529089664612</v>
      </c>
      <c r="AO188" s="10">
        <v>6.4713876047734198</v>
      </c>
      <c r="AP188" s="10">
        <v>13.863254696537826</v>
      </c>
      <c r="AQ188" s="10">
        <v>114.66</v>
      </c>
      <c r="AR188" s="10"/>
      <c r="AS188" s="10"/>
      <c r="AT188" s="10">
        <v>9.9635542357508164</v>
      </c>
      <c r="AU188" s="10">
        <v>1</v>
      </c>
      <c r="AV188" s="16"/>
      <c r="AW188" s="19">
        <v>457.29608178861696</v>
      </c>
      <c r="AX188" s="1" t="s">
        <v>120</v>
      </c>
      <c r="AY188" s="23">
        <v>29.007349081364801</v>
      </c>
      <c r="AZ188" s="18">
        <v>100</v>
      </c>
      <c r="BA188" s="18">
        <v>0</v>
      </c>
      <c r="BB188" s="18">
        <v>0</v>
      </c>
      <c r="BC188" s="18">
        <v>0</v>
      </c>
      <c r="BD188" s="18">
        <v>100</v>
      </c>
      <c r="BE188" s="18">
        <v>0</v>
      </c>
      <c r="BF188" s="24">
        <v>13.85426540524336</v>
      </c>
      <c r="BG188" s="24">
        <v>61.9541333032127</v>
      </c>
      <c r="BH188" s="24">
        <v>24.191601291543936</v>
      </c>
      <c r="BI188" s="21"/>
      <c r="BJ188" s="25">
        <f t="shared" ca="1" si="18"/>
        <v>0.84135735707205872</v>
      </c>
      <c r="BK188" s="24">
        <f t="shared" ca="1" si="19"/>
        <v>32.823854876971346</v>
      </c>
      <c r="BL188" s="23">
        <f t="shared" si="20"/>
        <v>2.2623853071448599</v>
      </c>
      <c r="BM188" s="23">
        <f t="shared" ca="1" si="21"/>
        <v>2.5093096721719972</v>
      </c>
      <c r="BN188" s="22">
        <f t="shared" si="22"/>
        <v>2.5727531115110946</v>
      </c>
      <c r="BO188" s="21"/>
      <c r="BP188" s="2"/>
    </row>
    <row r="189" spans="1:68" x14ac:dyDescent="0.2">
      <c r="A189">
        <v>8.8000000000000007</v>
      </c>
      <c r="B189">
        <v>2.11</v>
      </c>
      <c r="C189">
        <v>0.43947999999999998</v>
      </c>
      <c r="D189">
        <v>-2.0750000000000001E-2</v>
      </c>
      <c r="E189">
        <v>9.3999999999999997E-4</v>
      </c>
      <c r="F189">
        <v>1.9988300000000001</v>
      </c>
      <c r="G189">
        <v>1.8665</v>
      </c>
      <c r="H189" s="21"/>
      <c r="I189" s="17">
        <f t="shared" si="16"/>
        <v>28.871391076115486</v>
      </c>
      <c r="J189" s="16">
        <f t="shared" si="17"/>
        <v>-29.171391076115487</v>
      </c>
      <c r="K189" s="10">
        <v>115</v>
      </c>
      <c r="L189" s="16">
        <v>3294.4553805774226</v>
      </c>
      <c r="M189" s="16">
        <v>1503.1167979002694</v>
      </c>
      <c r="N189" s="16">
        <v>12.510936132983378</v>
      </c>
      <c r="O189" s="16">
        <v>78.731099589322369</v>
      </c>
      <c r="P189" s="16">
        <v>79.014209159637701</v>
      </c>
      <c r="Q189" s="16">
        <v>0.6433669827631372</v>
      </c>
      <c r="R189" s="16">
        <v>0.81424213392214018</v>
      </c>
      <c r="S189" s="16">
        <v>19.660386827453866</v>
      </c>
      <c r="T189" s="20" t="s">
        <v>125</v>
      </c>
      <c r="U189" s="10">
        <v>8</v>
      </c>
      <c r="V189" s="20" t="s">
        <v>30</v>
      </c>
      <c r="W189" s="10">
        <v>6</v>
      </c>
      <c r="X189" s="20" t="s">
        <v>30</v>
      </c>
      <c r="Y189" s="10">
        <v>6</v>
      </c>
      <c r="Z189" s="20" t="s">
        <v>30</v>
      </c>
      <c r="AA189" s="15">
        <v>6</v>
      </c>
      <c r="AB189" s="11">
        <v>0.85652579738676593</v>
      </c>
      <c r="AC189" s="10">
        <v>23.773325703735964</v>
      </c>
      <c r="AD189" s="19">
        <v>75.370148498877271</v>
      </c>
      <c r="AE189" s="12"/>
      <c r="AF189" s="10"/>
      <c r="AG189" s="10"/>
      <c r="AH189" s="10"/>
      <c r="AI189" s="10"/>
      <c r="AJ189" s="10">
        <v>37.124633825397964</v>
      </c>
      <c r="AK189" s="10">
        <v>40.691424106585643</v>
      </c>
      <c r="AL189" s="10">
        <v>43.422146194067253</v>
      </c>
      <c r="AM189" s="10">
        <v>36.926065686972827</v>
      </c>
      <c r="AN189" s="10">
        <v>19.682774897330592</v>
      </c>
      <c r="AO189" s="10">
        <v>11.701507221344517</v>
      </c>
      <c r="AP189" s="10">
        <v>19.753552289909425</v>
      </c>
      <c r="AQ189" s="10">
        <v>121.03</v>
      </c>
      <c r="AR189" s="10">
        <v>20.66304206896023</v>
      </c>
      <c r="AS189" s="10">
        <v>12.044404442907842</v>
      </c>
      <c r="AT189" s="10">
        <v>3.3552253477814622</v>
      </c>
      <c r="AU189" s="10">
        <v>0.76623269455440179</v>
      </c>
      <c r="AV189" s="16">
        <v>0.38030155079371802</v>
      </c>
      <c r="AW189" s="19">
        <v>197.53552289909425</v>
      </c>
      <c r="AX189" s="1" t="s">
        <v>120</v>
      </c>
      <c r="AY189" s="23">
        <v>29.171391076115501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0</v>
      </c>
      <c r="BE189" s="18">
        <v>100</v>
      </c>
      <c r="BF189" s="24">
        <v>0.85652579738676593</v>
      </c>
      <c r="BG189" s="24">
        <v>23.773325703735964</v>
      </c>
      <c r="BH189" s="24">
        <v>75.370148498877271</v>
      </c>
      <c r="BI189" s="21"/>
      <c r="BJ189" s="25">
        <f t="shared" ca="1" si="18"/>
        <v>0.60815120694640057</v>
      </c>
      <c r="BK189" s="24">
        <f t="shared" ca="1" si="19"/>
        <v>89.964877719249884</v>
      </c>
      <c r="BL189" s="23">
        <f t="shared" si="20"/>
        <v>0.83157823989556101</v>
      </c>
      <c r="BM189" s="23">
        <f t="shared" ca="1" si="21"/>
        <v>1.8966849507983174</v>
      </c>
      <c r="BN189" s="22">
        <f t="shared" si="22"/>
        <v>1.957276560171318</v>
      </c>
      <c r="BO189" s="21"/>
      <c r="BP189" s="2"/>
    </row>
    <row r="190" spans="1:68" x14ac:dyDescent="0.2">
      <c r="A190">
        <v>8.85</v>
      </c>
      <c r="B190">
        <v>2.11</v>
      </c>
      <c r="C190">
        <v>0.36989</v>
      </c>
      <c r="D190">
        <v>2.5250000000000002E-2</v>
      </c>
      <c r="E190">
        <v>-6.0699999999999999E-3</v>
      </c>
      <c r="F190">
        <v>1.99393</v>
      </c>
      <c r="G190">
        <v>1.8638300000000001</v>
      </c>
      <c r="H190" s="21"/>
      <c r="I190" s="17">
        <f t="shared" si="16"/>
        <v>29.035433070866141</v>
      </c>
      <c r="J190" s="16">
        <f t="shared" si="17"/>
        <v>-29.335433070866141</v>
      </c>
      <c r="K190" s="10">
        <v>115</v>
      </c>
      <c r="L190" s="16">
        <v>3313.3202099737478</v>
      </c>
      <c r="M190" s="16">
        <v>1511.7454068241539</v>
      </c>
      <c r="N190" s="16">
        <v>12.582020997375327</v>
      </c>
      <c r="O190" s="16">
        <v>60.29046406570842</v>
      </c>
      <c r="P190" s="16">
        <v>60.54657597464557</v>
      </c>
      <c r="Q190" s="16">
        <v>0.97045452926075326</v>
      </c>
      <c r="R190" s="16">
        <v>1.602823138449877</v>
      </c>
      <c r="S190" s="16">
        <v>17.785549231746451</v>
      </c>
      <c r="T190" s="20" t="s">
        <v>125</v>
      </c>
      <c r="U190" s="10">
        <v>7</v>
      </c>
      <c r="V190" s="20" t="s">
        <v>142</v>
      </c>
      <c r="W190" s="10">
        <v>5</v>
      </c>
      <c r="X190" s="20" t="s">
        <v>142</v>
      </c>
      <c r="Y190" s="10">
        <v>5</v>
      </c>
      <c r="Z190" s="20" t="s">
        <v>121</v>
      </c>
      <c r="AA190" s="15">
        <v>5</v>
      </c>
      <c r="AB190" s="11">
        <v>2.2994733499222235</v>
      </c>
      <c r="AC190" s="10">
        <v>42.093832432054057</v>
      </c>
      <c r="AD190" s="19">
        <v>55.606694218023719</v>
      </c>
      <c r="AE190" s="12"/>
      <c r="AF190" s="10"/>
      <c r="AG190" s="10"/>
      <c r="AH190" s="10"/>
      <c r="AI190" s="10"/>
      <c r="AJ190" s="10">
        <v>35.41994989243647</v>
      </c>
      <c r="AK190" s="10">
        <v>39.193155470507755</v>
      </c>
      <c r="AL190" s="10">
        <v>41.698808765303319</v>
      </c>
      <c r="AM190" s="10">
        <v>35.54099319809842</v>
      </c>
      <c r="AN190" s="10">
        <v>20.096821355236141</v>
      </c>
      <c r="AO190" s="10">
        <v>9.7393737526887048</v>
      </c>
      <c r="AP190" s="10">
        <v>15.136643993661393</v>
      </c>
      <c r="AQ190" s="10">
        <v>117.845</v>
      </c>
      <c r="AR190" s="10">
        <v>11.373920030027147</v>
      </c>
      <c r="AS190" s="10">
        <v>2.9722774690310882</v>
      </c>
      <c r="AT190" s="10">
        <v>2.6014543229882015</v>
      </c>
      <c r="AU190" s="10">
        <v>0.67346162797408127</v>
      </c>
      <c r="AV190" s="16">
        <v>0.29096775404260045</v>
      </c>
      <c r="AW190" s="19">
        <v>151.36643993661392</v>
      </c>
      <c r="AX190" s="1" t="s">
        <v>120</v>
      </c>
      <c r="AY190" s="23">
        <v>29.335433070866099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2.2994733499222235</v>
      </c>
      <c r="BG190" s="24">
        <v>42.093832432054057</v>
      </c>
      <c r="BH190" s="24">
        <v>55.606694218023719</v>
      </c>
      <c r="BI190" s="21"/>
      <c r="BJ190" s="25">
        <f t="shared" ca="1" si="18"/>
        <v>0.71099737850364286</v>
      </c>
      <c r="BK190" s="24">
        <f t="shared" ca="1" si="19"/>
        <v>70.656180216310119</v>
      </c>
      <c r="BL190" s="23">
        <f t="shared" si="20"/>
        <v>1.6479129150203993</v>
      </c>
      <c r="BM190" s="23">
        <f t="shared" ca="1" si="21"/>
        <v>2.1660873204558726</v>
      </c>
      <c r="BN190" s="22">
        <f t="shared" si="22"/>
        <v>2.2283197695230483</v>
      </c>
      <c r="BO190" s="21"/>
      <c r="BP190" s="2"/>
    </row>
    <row r="191" spans="1:68" x14ac:dyDescent="0.2">
      <c r="A191">
        <v>8.9</v>
      </c>
      <c r="B191">
        <v>2.11</v>
      </c>
      <c r="C191">
        <v>0.31579000000000002</v>
      </c>
      <c r="D191">
        <v>7.6730000000000007E-2</v>
      </c>
      <c r="E191">
        <v>-6.9300000000000004E-3</v>
      </c>
      <c r="F191">
        <v>1.99278</v>
      </c>
      <c r="G191">
        <v>1.86338</v>
      </c>
      <c r="H191" s="21"/>
      <c r="I191" s="17">
        <f t="shared" si="16"/>
        <v>29.199475065616799</v>
      </c>
      <c r="J191" s="16">
        <f t="shared" si="17"/>
        <v>-29.499475065616799</v>
      </c>
      <c r="K191" s="10">
        <v>115</v>
      </c>
      <c r="L191" s="16">
        <v>3332.1850393700734</v>
      </c>
      <c r="M191" s="16">
        <v>1520.3740157480386</v>
      </c>
      <c r="N191" s="16">
        <v>12.65310586176728</v>
      </c>
      <c r="O191" s="16">
        <v>45.954519507186852</v>
      </c>
      <c r="P191" s="16">
        <v>46.20731929218887</v>
      </c>
      <c r="Q191" s="16">
        <v>1.3365081573846074</v>
      </c>
      <c r="R191" s="16">
        <v>2.8924165648591038</v>
      </c>
      <c r="S191" s="16">
        <v>17.555540625140406</v>
      </c>
      <c r="T191" s="20" t="s">
        <v>125</v>
      </c>
      <c r="U191" s="10">
        <v>7</v>
      </c>
      <c r="V191" s="20" t="s">
        <v>142</v>
      </c>
      <c r="W191" s="10">
        <v>5</v>
      </c>
      <c r="X191" s="20" t="s">
        <v>142</v>
      </c>
      <c r="Y191" s="10">
        <v>5</v>
      </c>
      <c r="Z191" s="20" t="s">
        <v>121</v>
      </c>
      <c r="AA191" s="15">
        <v>5</v>
      </c>
      <c r="AB191" s="11">
        <v>14.933003624224241</v>
      </c>
      <c r="AC191" s="10">
        <v>62.266270854537382</v>
      </c>
      <c r="AD191" s="19">
        <v>22.80072552123838</v>
      </c>
      <c r="AE191" s="12"/>
      <c r="AF191" s="10"/>
      <c r="AG191" s="10"/>
      <c r="AH191" s="10"/>
      <c r="AI191" s="10"/>
      <c r="AJ191" s="10">
        <v>33.609110438193277</v>
      </c>
      <c r="AK191" s="10">
        <v>37.601031469800091</v>
      </c>
      <c r="AL191" s="10">
        <v>39.846157108945299</v>
      </c>
      <c r="AM191" s="10">
        <v>34.465548946914168</v>
      </c>
      <c r="AN191" s="10">
        <v>15.318173169062284</v>
      </c>
      <c r="AO191" s="10">
        <v>8.0634385737294263</v>
      </c>
      <c r="AP191" s="10">
        <v>11.551829823047218</v>
      </c>
      <c r="AQ191" s="10">
        <v>117.845</v>
      </c>
      <c r="AR191" s="10">
        <v>1.9454267783919299</v>
      </c>
      <c r="AS191" s="10">
        <v>0</v>
      </c>
      <c r="AT191" s="10">
        <v>1.950853377892648</v>
      </c>
      <c r="AU191" s="10">
        <v>0.58609812307534437</v>
      </c>
      <c r="AV191" s="16">
        <v>0.21860988948144713</v>
      </c>
      <c r="AW191" s="19">
        <v>115.51829823047217</v>
      </c>
      <c r="AX191" s="1" t="s">
        <v>120</v>
      </c>
      <c r="AY191" s="23">
        <v>29.499475065616799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14.933003624224241</v>
      </c>
      <c r="BG191" s="24">
        <v>62.266270854537382</v>
      </c>
      <c r="BH191" s="24">
        <v>22.80072552123838</v>
      </c>
      <c r="BI191" s="21"/>
      <c r="BJ191" s="25">
        <f t="shared" ca="1" si="18"/>
        <v>0.80920106950579607</v>
      </c>
      <c r="BK191" s="24">
        <f t="shared" ca="1" si="19"/>
        <v>54.991193727804067</v>
      </c>
      <c r="BL191" s="23">
        <f t="shared" si="20"/>
        <v>3.0006092203317127</v>
      </c>
      <c r="BM191" s="23">
        <f t="shared" ca="1" si="21"/>
        <v>2.4233047017798603</v>
      </c>
      <c r="BN191" s="22">
        <f t="shared" si="22"/>
        <v>2.4855012374663041</v>
      </c>
      <c r="BO191" s="21"/>
      <c r="BP191" s="2"/>
    </row>
    <row r="192" spans="1:68" x14ac:dyDescent="0.2">
      <c r="A192">
        <v>8.9499999999999993</v>
      </c>
      <c r="B192">
        <v>2.0699999999999998</v>
      </c>
      <c r="C192">
        <v>0.28470000000000001</v>
      </c>
      <c r="D192">
        <v>8.7080000000000005E-2</v>
      </c>
      <c r="E192">
        <v>-1.4370000000000001E-2</v>
      </c>
      <c r="F192">
        <v>1.9882299999999999</v>
      </c>
      <c r="G192">
        <v>1.8591299999999999</v>
      </c>
      <c r="H192" s="21"/>
      <c r="I192" s="17">
        <f t="shared" si="16"/>
        <v>29.36351706036745</v>
      </c>
      <c r="J192" s="16">
        <f t="shared" si="17"/>
        <v>-29.66351706036745</v>
      </c>
      <c r="K192" s="10">
        <v>115</v>
      </c>
      <c r="L192" s="16">
        <v>3351.049868766398</v>
      </c>
      <c r="M192" s="16">
        <v>1529.0026246719228</v>
      </c>
      <c r="N192" s="16">
        <v>12.724190726159229</v>
      </c>
      <c r="O192" s="16">
        <v>37.715988706365508</v>
      </c>
      <c r="P192" s="16">
        <v>37.940134768021778</v>
      </c>
      <c r="Q192" s="16">
        <v>1.4101028553465709</v>
      </c>
      <c r="R192" s="16">
        <v>3.7166522047652037</v>
      </c>
      <c r="S192" s="16">
        <v>15.565698726129979</v>
      </c>
      <c r="T192" s="20" t="s">
        <v>122</v>
      </c>
      <c r="U192" s="10">
        <v>5</v>
      </c>
      <c r="V192" s="20" t="s">
        <v>144</v>
      </c>
      <c r="W192" s="10">
        <v>4</v>
      </c>
      <c r="X192" s="20" t="s">
        <v>142</v>
      </c>
      <c r="Y192" s="10">
        <v>5</v>
      </c>
      <c r="Z192" s="20" t="s">
        <v>123</v>
      </c>
      <c r="AA192" s="15">
        <v>4</v>
      </c>
      <c r="AB192" s="11">
        <v>34.982363962891519</v>
      </c>
      <c r="AC192" s="10">
        <v>56.578472764860201</v>
      </c>
      <c r="AD192" s="19">
        <v>8.4391632722482814</v>
      </c>
      <c r="AE192" s="12">
        <v>3771.5988706365506</v>
      </c>
      <c r="AF192" s="10">
        <v>4264.9097102412534</v>
      </c>
      <c r="AG192" s="10">
        <v>2529.3423178681187</v>
      </c>
      <c r="AH192" s="10">
        <v>58.453878856541138</v>
      </c>
      <c r="AI192" s="10">
        <v>2.6905934289947213</v>
      </c>
      <c r="AJ192" s="10"/>
      <c r="AK192" s="10"/>
      <c r="AL192" s="10"/>
      <c r="AM192" s="10"/>
      <c r="AN192" s="10">
        <v>18.857994353182754</v>
      </c>
      <c r="AO192" s="10">
        <v>9.1508704268212782</v>
      </c>
      <c r="AP192" s="10">
        <v>18.970067384010889</v>
      </c>
      <c r="AQ192" s="10">
        <v>114.66</v>
      </c>
      <c r="AR192" s="10"/>
      <c r="AS192" s="10"/>
      <c r="AT192" s="10">
        <v>13.836478570451833</v>
      </c>
      <c r="AU192" s="10">
        <v>1</v>
      </c>
      <c r="AV192" s="16"/>
      <c r="AW192" s="19">
        <v>639.73645653618803</v>
      </c>
      <c r="AX192" s="1" t="s">
        <v>120</v>
      </c>
      <c r="AY192" s="23">
        <v>29.6635170603675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34.982363962891519</v>
      </c>
      <c r="BG192" s="24">
        <v>56.578472764860201</v>
      </c>
      <c r="BH192" s="24">
        <v>8.4391632722482814</v>
      </c>
      <c r="BI192" s="21"/>
      <c r="BJ192" s="25">
        <f t="shared" ca="1" si="18"/>
        <v>0.86224799359689086</v>
      </c>
      <c r="BK192" s="24">
        <f t="shared" ca="1" si="19"/>
        <v>45.347563566266665</v>
      </c>
      <c r="BL192" s="23">
        <f t="shared" si="20"/>
        <v>3.8883717812360907</v>
      </c>
      <c r="BM192" s="23">
        <f t="shared" ca="1" si="21"/>
        <v>2.562000385174561</v>
      </c>
      <c r="BN192" s="22">
        <f t="shared" si="22"/>
        <v>2.6223068390854758</v>
      </c>
      <c r="BO192" s="21"/>
      <c r="BP192" s="2"/>
    </row>
    <row r="193" spans="1:68" x14ac:dyDescent="0.2">
      <c r="A193">
        <v>9</v>
      </c>
      <c r="B193">
        <v>2.11</v>
      </c>
      <c r="C193">
        <v>0.2477</v>
      </c>
      <c r="D193">
        <v>6.3500000000000001E-2</v>
      </c>
      <c r="E193">
        <v>-2.1139999999999999E-2</v>
      </c>
      <c r="F193">
        <v>1.9952000000000001</v>
      </c>
      <c r="G193">
        <v>1.8646499999999999</v>
      </c>
      <c r="H193" s="21"/>
      <c r="I193" s="17">
        <f t="shared" si="16"/>
        <v>29.527559055118108</v>
      </c>
      <c r="J193" s="16">
        <f t="shared" si="17"/>
        <v>-29.827559055118108</v>
      </c>
      <c r="K193" s="10">
        <v>115</v>
      </c>
      <c r="L193" s="16">
        <v>3369.9146981627237</v>
      </c>
      <c r="M193" s="16">
        <v>1537.6312335958075</v>
      </c>
      <c r="N193" s="16">
        <v>12.79527559055118</v>
      </c>
      <c r="O193" s="16">
        <v>27.911368583162218</v>
      </c>
      <c r="P193" s="16">
        <v>28.10944129709662</v>
      </c>
      <c r="Q193" s="16">
        <v>1.242434934772358</v>
      </c>
      <c r="R193" s="16">
        <v>4.4199915666793679</v>
      </c>
      <c r="S193" s="16">
        <v>13.755049578777747</v>
      </c>
      <c r="T193" s="20" t="s">
        <v>122</v>
      </c>
      <c r="U193" s="10">
        <v>4</v>
      </c>
      <c r="V193" s="20" t="s">
        <v>144</v>
      </c>
      <c r="W193" s="10">
        <v>4</v>
      </c>
      <c r="X193" s="20" t="s">
        <v>144</v>
      </c>
      <c r="Y193" s="10">
        <v>4</v>
      </c>
      <c r="Z193" s="20" t="s">
        <v>123</v>
      </c>
      <c r="AA193" s="15">
        <v>4</v>
      </c>
      <c r="AB193" s="11">
        <v>61.739780257834454</v>
      </c>
      <c r="AC193" s="10">
        <v>35.206556293519299</v>
      </c>
      <c r="AD193" s="19">
        <v>3.0536634486462413</v>
      </c>
      <c r="AE193" s="12">
        <v>2791.1368583162216</v>
      </c>
      <c r="AF193" s="10">
        <v>3107.2478413443914</v>
      </c>
      <c r="AG193" s="10">
        <v>1873.9627531397746</v>
      </c>
      <c r="AH193" s="10">
        <v>19.743922043517962</v>
      </c>
      <c r="AI193" s="10">
        <v>2.2624477556441938</v>
      </c>
      <c r="AJ193" s="10"/>
      <c r="AK193" s="10"/>
      <c r="AL193" s="10"/>
      <c r="AM193" s="10"/>
      <c r="AN193" s="10">
        <v>18.60757905544148</v>
      </c>
      <c r="AO193" s="10">
        <v>7.2813139636143243</v>
      </c>
      <c r="AP193" s="10">
        <v>14.117739271978422</v>
      </c>
      <c r="AQ193" s="10">
        <v>114.66</v>
      </c>
      <c r="AR193" s="10"/>
      <c r="AS193" s="10"/>
      <c r="AT193" s="10">
        <v>9.8635108166730632</v>
      </c>
      <c r="AU193" s="10">
        <v>1</v>
      </c>
      <c r="AV193" s="16"/>
      <c r="AW193" s="19">
        <v>466.08717620165874</v>
      </c>
      <c r="AX193" s="1" t="s">
        <v>120</v>
      </c>
      <c r="AY193" s="23">
        <v>29.827559055118101</v>
      </c>
      <c r="AZ193" s="18">
        <v>100</v>
      </c>
      <c r="BA193" s="18">
        <v>0</v>
      </c>
      <c r="BB193" s="18">
        <v>0</v>
      </c>
      <c r="BC193" s="18">
        <v>0</v>
      </c>
      <c r="BD193" s="18">
        <v>100</v>
      </c>
      <c r="BE193" s="18">
        <v>0</v>
      </c>
      <c r="BF193" s="24">
        <v>61.739780257834454</v>
      </c>
      <c r="BG193" s="24">
        <v>35.206556293519299</v>
      </c>
      <c r="BH193" s="24">
        <v>3.0536634486462413</v>
      </c>
      <c r="BI193" s="21"/>
      <c r="BJ193" s="25">
        <f t="shared" ca="1" si="18"/>
        <v>0.92020189072223424</v>
      </c>
      <c r="BK193" s="24">
        <f t="shared" ca="1" si="19"/>
        <v>33.500692541291052</v>
      </c>
      <c r="BL193" s="23">
        <f t="shared" si="20"/>
        <v>4.7018323506963968</v>
      </c>
      <c r="BM193" s="23">
        <f t="shared" ca="1" si="21"/>
        <v>2.7135752628848748</v>
      </c>
      <c r="BN193" s="22">
        <f t="shared" si="22"/>
        <v>2.7690737981591851</v>
      </c>
      <c r="BO193" s="21"/>
      <c r="BP193" s="2"/>
    </row>
    <row r="194" spans="1:68" x14ac:dyDescent="0.2">
      <c r="A194">
        <v>9.0500000000000007</v>
      </c>
      <c r="B194">
        <v>2.0699999999999998</v>
      </c>
      <c r="C194">
        <v>0.27906999999999998</v>
      </c>
      <c r="D194">
        <v>-2.8800000000000002E-3</v>
      </c>
      <c r="E194">
        <v>-1.3440000000000001E-2</v>
      </c>
      <c r="F194">
        <v>1.9897800000000001</v>
      </c>
      <c r="G194">
        <v>1.86365</v>
      </c>
      <c r="H194" s="21"/>
      <c r="I194" s="17">
        <f t="shared" si="16"/>
        <v>29.691601049868765</v>
      </c>
      <c r="J194" s="16">
        <f t="shared" si="17"/>
        <v>-29.991601049868766</v>
      </c>
      <c r="K194" s="10">
        <v>115</v>
      </c>
      <c r="L194" s="16">
        <v>3388.7795275590493</v>
      </c>
      <c r="M194" s="16">
        <v>1546.2598425196923</v>
      </c>
      <c r="N194" s="16">
        <v>12.866360454943131</v>
      </c>
      <c r="O194" s="16">
        <v>36.22409650924024</v>
      </c>
      <c r="P194" s="16">
        <v>36.451824286314732</v>
      </c>
      <c r="Q194" s="16">
        <v>0.77043338397862415</v>
      </c>
      <c r="R194" s="16">
        <v>2.1135660534495426</v>
      </c>
      <c r="S194" s="16">
        <v>15.814428963506284</v>
      </c>
      <c r="T194" s="20" t="s">
        <v>122</v>
      </c>
      <c r="U194" s="10">
        <v>4</v>
      </c>
      <c r="V194" s="20" t="s">
        <v>142</v>
      </c>
      <c r="W194" s="10">
        <v>5</v>
      </c>
      <c r="X194" s="20" t="s">
        <v>142</v>
      </c>
      <c r="Y194" s="10">
        <v>5</v>
      </c>
      <c r="Z194" s="20" t="s">
        <v>121</v>
      </c>
      <c r="AA194" s="15">
        <v>5</v>
      </c>
      <c r="AB194" s="11">
        <v>9.3345974116405017</v>
      </c>
      <c r="AC194" s="10">
        <v>59.15881851572891</v>
      </c>
      <c r="AD194" s="19">
        <v>31.506584072630588</v>
      </c>
      <c r="AE194" s="12">
        <v>3622.4096509240239</v>
      </c>
      <c r="AF194" s="10">
        <v>4087.5949677585031</v>
      </c>
      <c r="AG194" s="10">
        <v>2430.1216190876489</v>
      </c>
      <c r="AH194" s="10">
        <v>60.645980747584872</v>
      </c>
      <c r="AI194" s="10">
        <v>4.7313401838939644</v>
      </c>
      <c r="AJ194" s="10"/>
      <c r="AK194" s="10"/>
      <c r="AL194" s="10"/>
      <c r="AM194" s="10"/>
      <c r="AN194" s="10">
        <v>24.149397672826826</v>
      </c>
      <c r="AO194" s="10">
        <v>8.2374861972383506</v>
      </c>
      <c r="AP194" s="10">
        <v>18.225912143157366</v>
      </c>
      <c r="AQ194" s="10">
        <v>114.66</v>
      </c>
      <c r="AR194" s="10"/>
      <c r="AS194" s="10"/>
      <c r="AT194" s="10">
        <v>13.077033353646799</v>
      </c>
      <c r="AU194" s="10">
        <v>1</v>
      </c>
      <c r="AV194" s="16"/>
      <c r="AW194" s="19">
        <v>613.13924516377551</v>
      </c>
      <c r="AX194" s="1" t="s">
        <v>120</v>
      </c>
      <c r="AY194" s="23">
        <v>29.991601049868802</v>
      </c>
      <c r="AZ194" s="18">
        <v>100</v>
      </c>
      <c r="BA194" s="18">
        <v>0</v>
      </c>
      <c r="BB194" s="18">
        <v>0</v>
      </c>
      <c r="BC194" s="18">
        <v>0</v>
      </c>
      <c r="BD194" s="18">
        <v>100</v>
      </c>
      <c r="BE194" s="18">
        <v>0</v>
      </c>
      <c r="BF194" s="24">
        <v>9.3345974116405017</v>
      </c>
      <c r="BG194" s="24">
        <v>59.15881851572891</v>
      </c>
      <c r="BH194" s="24">
        <v>31.506584072630588</v>
      </c>
      <c r="BI194" s="21"/>
      <c r="BJ194" s="25">
        <f t="shared" ca="1" si="18"/>
        <v>0.80804314985200121</v>
      </c>
      <c r="BK194" s="24">
        <f t="shared" ca="1" si="19"/>
        <v>42.31427420084794</v>
      </c>
      <c r="BL194" s="23">
        <f t="shared" si="20"/>
        <v>2.2166002599504537</v>
      </c>
      <c r="BM194" s="23">
        <f t="shared" ca="1" si="21"/>
        <v>2.4186602770897383</v>
      </c>
      <c r="BN194" s="22">
        <f t="shared" si="22"/>
        <v>2.4750416215059921</v>
      </c>
      <c r="BO194" s="21"/>
      <c r="BP194" s="2"/>
    </row>
    <row r="195" spans="1:68" x14ac:dyDescent="0.2">
      <c r="A195">
        <v>9.1</v>
      </c>
      <c r="B195">
        <v>2.11</v>
      </c>
      <c r="C195">
        <v>0.32985999999999999</v>
      </c>
      <c r="D195">
        <v>-5.0290000000000001E-2</v>
      </c>
      <c r="E195">
        <v>-1.83E-2</v>
      </c>
      <c r="F195">
        <v>1.9916499999999999</v>
      </c>
      <c r="G195">
        <v>1.86435</v>
      </c>
      <c r="H195" s="21"/>
      <c r="I195" s="17">
        <f t="shared" si="16"/>
        <v>29.85564304461942</v>
      </c>
      <c r="J195" s="16">
        <f t="shared" si="17"/>
        <v>-30.155643044619421</v>
      </c>
      <c r="K195" s="10">
        <v>120</v>
      </c>
      <c r="L195" s="16">
        <v>3408.4645669291276</v>
      </c>
      <c r="M195" s="16">
        <v>1555.7086614173299</v>
      </c>
      <c r="N195" s="16">
        <v>12.937445319335081</v>
      </c>
      <c r="O195" s="16">
        <v>49.682925051334692</v>
      </c>
      <c r="P195" s="16">
        <v>49.891935476868817</v>
      </c>
      <c r="Q195" s="16">
        <v>0.4333198931209723</v>
      </c>
      <c r="R195" s="16">
        <v>0.86851690354219779</v>
      </c>
      <c r="S195" s="16">
        <v>14.514612884313987</v>
      </c>
      <c r="T195" s="20" t="s">
        <v>125</v>
      </c>
      <c r="U195" s="10">
        <v>7</v>
      </c>
      <c r="V195" s="20" t="s">
        <v>142</v>
      </c>
      <c r="W195" s="10">
        <v>5</v>
      </c>
      <c r="X195" s="20" t="s">
        <v>142</v>
      </c>
      <c r="Y195" s="10">
        <v>5</v>
      </c>
      <c r="Z195" s="20" t="s">
        <v>30</v>
      </c>
      <c r="AA195" s="15">
        <v>6</v>
      </c>
      <c r="AB195" s="11">
        <v>1.3822327848148888</v>
      </c>
      <c r="AC195" s="10">
        <v>34.197149081186339</v>
      </c>
      <c r="AD195" s="19">
        <v>64.420618133998772</v>
      </c>
      <c r="AE195" s="12"/>
      <c r="AF195" s="10"/>
      <c r="AG195" s="10"/>
      <c r="AH195" s="10"/>
      <c r="AI195" s="10"/>
      <c r="AJ195" s="10">
        <v>33.973816354672643</v>
      </c>
      <c r="AK195" s="10">
        <v>37.921767365072213</v>
      </c>
      <c r="AL195" s="10">
        <v>40.221119255952274</v>
      </c>
      <c r="AM195" s="10">
        <v>34.741895160765161</v>
      </c>
      <c r="AN195" s="10">
        <v>16.560975017111563</v>
      </c>
      <c r="AO195" s="10">
        <v>7.43663154921874</v>
      </c>
      <c r="AP195" s="10">
        <v>12.472983869217204</v>
      </c>
      <c r="AQ195" s="10">
        <v>117.845</v>
      </c>
      <c r="AR195" s="10">
        <v>4.1523354812190414</v>
      </c>
      <c r="AS195" s="10">
        <v>0</v>
      </c>
      <c r="AT195" s="10">
        <v>2.0564727017824485</v>
      </c>
      <c r="AU195" s="10">
        <v>0.60030136470467699</v>
      </c>
      <c r="AV195" s="16">
        <v>0.23739554459875462</v>
      </c>
      <c r="AW195" s="19">
        <v>124.72983869217204</v>
      </c>
      <c r="AX195" s="1" t="s">
        <v>120</v>
      </c>
      <c r="AY195" s="23">
        <v>30.155643044619399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1.3822327848148888</v>
      </c>
      <c r="BG195" s="24">
        <v>34.197149081186339</v>
      </c>
      <c r="BH195" s="24">
        <v>64.420618133998772</v>
      </c>
      <c r="BI195" s="21"/>
      <c r="BJ195" s="25">
        <f t="shared" ca="1" si="18"/>
        <v>0.68043756127206578</v>
      </c>
      <c r="BK195" s="24">
        <f t="shared" ca="1" si="19"/>
        <v>56.115951997667437</v>
      </c>
      <c r="BL195" s="23">
        <f t="shared" si="20"/>
        <v>0.8992333404682451</v>
      </c>
      <c r="BM195" s="23">
        <f t="shared" ca="1" si="21"/>
        <v>2.083151519994396</v>
      </c>
      <c r="BN195" s="22">
        <f t="shared" si="22"/>
        <v>2.1384495228818077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0.31198999999999999</v>
      </c>
      <c r="D196">
        <v>-4.2639999999999997E-2</v>
      </c>
      <c r="E196">
        <v>-3.3730000000000003E-2</v>
      </c>
      <c r="F196">
        <v>1.9931000000000001</v>
      </c>
      <c r="G196">
        <v>1.86575</v>
      </c>
      <c r="H196" s="21"/>
      <c r="I196" s="17">
        <f t="shared" si="16"/>
        <v>30.019685039370078</v>
      </c>
      <c r="J196" s="16">
        <f t="shared" si="17"/>
        <v>-30.319685039370079</v>
      </c>
      <c r="K196" s="10">
        <v>120</v>
      </c>
      <c r="L196" s="16">
        <v>3428.1496062992064</v>
      </c>
      <c r="M196" s="16">
        <v>1565.1574803149679</v>
      </c>
      <c r="N196" s="16">
        <v>13.008530183727034</v>
      </c>
      <c r="O196" s="16">
        <v>44.947558521560573</v>
      </c>
      <c r="P196" s="16">
        <v>45.097143281607472</v>
      </c>
      <c r="Q196" s="16">
        <v>0.48771597422329332</v>
      </c>
      <c r="R196" s="16">
        <v>1.0814786452830696</v>
      </c>
      <c r="S196" s="16">
        <v>10.387830558812514</v>
      </c>
      <c r="T196" s="20" t="s">
        <v>125</v>
      </c>
      <c r="U196" s="10">
        <v>7</v>
      </c>
      <c r="V196" s="20" t="s">
        <v>142</v>
      </c>
      <c r="W196" s="10">
        <v>5</v>
      </c>
      <c r="X196" s="20" t="s">
        <v>142</v>
      </c>
      <c r="Y196" s="10">
        <v>5</v>
      </c>
      <c r="Z196" s="20" t="s">
        <v>121</v>
      </c>
      <c r="AA196" s="15">
        <v>5</v>
      </c>
      <c r="AB196" s="11">
        <v>1.9973885064855921</v>
      </c>
      <c r="AC196" s="10">
        <v>40.049720925857088</v>
      </c>
      <c r="AD196" s="19">
        <v>57.95289056765732</v>
      </c>
      <c r="AE196" s="12"/>
      <c r="AF196" s="10"/>
      <c r="AG196" s="10"/>
      <c r="AH196" s="10"/>
      <c r="AI196" s="10"/>
      <c r="AJ196" s="10">
        <v>33.264847169625789</v>
      </c>
      <c r="AK196" s="10">
        <v>37.298226086379181</v>
      </c>
      <c r="AL196" s="10">
        <v>39.491359909831502</v>
      </c>
      <c r="AM196" s="10">
        <v>34.382285746120559</v>
      </c>
      <c r="AN196" s="10">
        <v>14.982519507186858</v>
      </c>
      <c r="AO196" s="10">
        <v>6.9126087384533532</v>
      </c>
      <c r="AP196" s="10">
        <v>11.274285820401868</v>
      </c>
      <c r="AQ196" s="10">
        <v>117.845</v>
      </c>
      <c r="AR196" s="10">
        <v>0.55258152581424158</v>
      </c>
      <c r="AS196" s="10">
        <v>0</v>
      </c>
      <c r="AT196" s="10">
        <v>1.8255081373411046</v>
      </c>
      <c r="AU196" s="10">
        <v>0.56744692969803356</v>
      </c>
      <c r="AV196" s="16">
        <v>0.21194974196790059</v>
      </c>
      <c r="AW196" s="19">
        <v>112.74285820401869</v>
      </c>
      <c r="AX196" s="1" t="s">
        <v>120</v>
      </c>
      <c r="AY196" s="23">
        <v>30.3196850393701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1.9973885064855921</v>
      </c>
      <c r="BG196" s="24">
        <v>40.049720925857088</v>
      </c>
      <c r="BH196" s="24">
        <v>57.95289056765732</v>
      </c>
      <c r="BI196" s="21"/>
      <c r="BJ196" s="25">
        <f t="shared" ca="1" si="18"/>
        <v>0.71523307750808374</v>
      </c>
      <c r="BK196" s="24">
        <f t="shared" ca="1" si="19"/>
        <v>50.847107976689024</v>
      </c>
      <c r="BL196" s="23">
        <f t="shared" si="20"/>
        <v>1.1242081100498267</v>
      </c>
      <c r="BM196" s="23">
        <f t="shared" ca="1" si="21"/>
        <v>2.1738923818385638</v>
      </c>
      <c r="BN196" s="22">
        <f t="shared" si="22"/>
        <v>2.2276488725824395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0.28527999999999998</v>
      </c>
      <c r="D197">
        <v>-2.351E-2</v>
      </c>
      <c r="E197">
        <v>-3.3270000000000001E-2</v>
      </c>
      <c r="F197">
        <v>1.99028</v>
      </c>
      <c r="G197">
        <v>1.8642300000000001</v>
      </c>
      <c r="H197" s="21"/>
      <c r="I197" s="17">
        <f t="shared" si="16"/>
        <v>30.183727034120732</v>
      </c>
      <c r="J197" s="16">
        <f t="shared" si="17"/>
        <v>-30.483727034120733</v>
      </c>
      <c r="K197" s="10">
        <v>120</v>
      </c>
      <c r="L197" s="16">
        <v>3447.8346456692848</v>
      </c>
      <c r="M197" s="16">
        <v>1574.6062992126056</v>
      </c>
      <c r="N197" s="16">
        <v>13.079615048118985</v>
      </c>
      <c r="O197" s="16">
        <v>37.869682751540033</v>
      </c>
      <c r="P197" s="16">
        <v>38.021039112761535</v>
      </c>
      <c r="Q197" s="16">
        <v>0.62374172997328015</v>
      </c>
      <c r="R197" s="16">
        <v>1.6405173149618757</v>
      </c>
      <c r="S197" s="16">
        <v>10.510858418159936</v>
      </c>
      <c r="T197" s="20" t="s">
        <v>125</v>
      </c>
      <c r="U197" s="10">
        <v>7</v>
      </c>
      <c r="V197" s="20" t="s">
        <v>142</v>
      </c>
      <c r="W197" s="10">
        <v>5</v>
      </c>
      <c r="X197" s="20" t="s">
        <v>142</v>
      </c>
      <c r="Y197" s="10">
        <v>5</v>
      </c>
      <c r="Z197" s="20" t="s">
        <v>121</v>
      </c>
      <c r="AA197" s="15">
        <v>5</v>
      </c>
      <c r="AB197" s="11">
        <v>5.1405683408613214</v>
      </c>
      <c r="AC197" s="10">
        <v>52.707924129024896</v>
      </c>
      <c r="AD197" s="19">
        <v>42.151507530113783</v>
      </c>
      <c r="AE197" s="12"/>
      <c r="AF197" s="10"/>
      <c r="AG197" s="10"/>
      <c r="AH197" s="10"/>
      <c r="AI197" s="10"/>
      <c r="AJ197" s="10">
        <v>32.055105653305247</v>
      </c>
      <c r="AK197" s="10">
        <v>36.233728613500162</v>
      </c>
      <c r="AL197" s="10">
        <v>38.238017026430278</v>
      </c>
      <c r="AM197" s="10">
        <v>34.505259778190386</v>
      </c>
      <c r="AN197" s="10">
        <v>12.623227583846678</v>
      </c>
      <c r="AO197" s="10">
        <v>6.1624079504341003</v>
      </c>
      <c r="AP197" s="10">
        <v>9.4063117338284599</v>
      </c>
      <c r="AQ197" s="10">
        <v>117.845</v>
      </c>
      <c r="AR197" s="10">
        <v>0</v>
      </c>
      <c r="AS197" s="10">
        <v>0</v>
      </c>
      <c r="AT197" s="10">
        <v>1.4791833373817287</v>
      </c>
      <c r="AU197" s="10">
        <v>0.51538814136970557</v>
      </c>
      <c r="AV197" s="16">
        <v>0.18720742376033339</v>
      </c>
      <c r="AW197" s="19">
        <v>95.052597781903842</v>
      </c>
      <c r="AX197" s="1" t="s">
        <v>120</v>
      </c>
      <c r="AY197" s="23">
        <v>30.483727034120701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5.1405683408613214</v>
      </c>
      <c r="BG197" s="24">
        <v>52.707924129024896</v>
      </c>
      <c r="BH197" s="24">
        <v>42.151507530113783</v>
      </c>
      <c r="BI197" s="21"/>
      <c r="BJ197" s="25">
        <f t="shared" ca="1" si="18"/>
        <v>0.77940769936413223</v>
      </c>
      <c r="BK197" s="24">
        <f t="shared" ca="1" si="19"/>
        <v>43.175526592240288</v>
      </c>
      <c r="BL197" s="23">
        <f t="shared" si="20"/>
        <v>1.7184330305395723</v>
      </c>
      <c r="BM197" s="23">
        <f t="shared" ca="1" si="21"/>
        <v>2.3417437571211317</v>
      </c>
      <c r="BN197" s="22">
        <f t="shared" si="22"/>
        <v>2.3932142909047567</v>
      </c>
      <c r="BO197" s="21"/>
      <c r="BP197" s="2"/>
    </row>
    <row r="198" spans="1:68" x14ac:dyDescent="0.2">
      <c r="A198">
        <v>9.25</v>
      </c>
      <c r="B198">
        <v>2.0699999999999998</v>
      </c>
      <c r="C198">
        <v>0.26608999999999999</v>
      </c>
      <c r="D198">
        <v>5.6600000000000001E-3</v>
      </c>
      <c r="E198">
        <v>-2.9819999999999999E-2</v>
      </c>
      <c r="F198">
        <v>1.99325</v>
      </c>
      <c r="G198">
        <v>1.86513</v>
      </c>
      <c r="H198" s="21"/>
      <c r="I198" s="17">
        <f t="shared" si="16"/>
        <v>30.34776902887139</v>
      </c>
      <c r="J198" s="16">
        <f t="shared" si="17"/>
        <v>-30.647769028871391</v>
      </c>
      <c r="K198" s="10">
        <v>120</v>
      </c>
      <c r="L198" s="16">
        <v>3467.5196850393636</v>
      </c>
      <c r="M198" s="16">
        <v>1584.0551181102435</v>
      </c>
      <c r="N198" s="16">
        <v>13.150699912510936</v>
      </c>
      <c r="O198" s="16">
        <v>32.784529774127307</v>
      </c>
      <c r="P198" s="16">
        <v>32.94917314415833</v>
      </c>
      <c r="Q198" s="16">
        <v>0.83115789804579032</v>
      </c>
      <c r="R198" s="16">
        <v>2.5225455413079132</v>
      </c>
      <c r="S198" s="16">
        <v>11.433567363265578</v>
      </c>
      <c r="T198" s="20" t="s">
        <v>125</v>
      </c>
      <c r="U198" s="10">
        <v>7</v>
      </c>
      <c r="V198" s="20" t="s">
        <v>142</v>
      </c>
      <c r="W198" s="10">
        <v>5</v>
      </c>
      <c r="X198" s="20" t="s">
        <v>142</v>
      </c>
      <c r="Y198" s="10">
        <v>5</v>
      </c>
      <c r="Z198" s="20" t="s">
        <v>121</v>
      </c>
      <c r="AA198" s="15">
        <v>5</v>
      </c>
      <c r="AB198" s="11">
        <v>15.736552912912849</v>
      </c>
      <c r="AC198" s="10">
        <v>62.431791299183985</v>
      </c>
      <c r="AD198" s="19">
        <v>21.831655787903163</v>
      </c>
      <c r="AE198" s="12"/>
      <c r="AF198" s="10"/>
      <c r="AG198" s="10"/>
      <c r="AH198" s="10"/>
      <c r="AI198" s="10"/>
      <c r="AJ198" s="10">
        <v>31</v>
      </c>
      <c r="AK198" s="10">
        <v>35.309094287396057</v>
      </c>
      <c r="AL198" s="10">
        <v>37.141813660950469</v>
      </c>
      <c r="AM198" s="10">
        <v>33.237293286039581</v>
      </c>
      <c r="AN198" s="10">
        <v>10.928176591375768</v>
      </c>
      <c r="AO198" s="10">
        <v>5.675868377864675</v>
      </c>
      <c r="AP198" s="10">
        <v>7.8847519432474993</v>
      </c>
      <c r="AQ198" s="10">
        <v>117.845</v>
      </c>
      <c r="AR198" s="10">
        <v>0</v>
      </c>
      <c r="AS198" s="10">
        <v>0</v>
      </c>
      <c r="AT198" s="10">
        <v>1.2183127266337561</v>
      </c>
      <c r="AU198" s="10">
        <v>0.47303485267621154</v>
      </c>
      <c r="AV198" s="16">
        <v>0.18876154859748359</v>
      </c>
      <c r="AW198" s="19">
        <v>82.372932860395821</v>
      </c>
      <c r="AX198" s="1" t="s">
        <v>120</v>
      </c>
      <c r="AY198" s="23">
        <v>30.647769028871402</v>
      </c>
      <c r="AZ198" s="18">
        <v>0</v>
      </c>
      <c r="BA198" s="18">
        <v>0</v>
      </c>
      <c r="BB198" s="18">
        <v>100</v>
      </c>
      <c r="BC198" s="18">
        <v>0</v>
      </c>
      <c r="BD198" s="18">
        <v>100</v>
      </c>
      <c r="BE198" s="18">
        <v>0</v>
      </c>
      <c r="BF198" s="24">
        <v>15.736552912912849</v>
      </c>
      <c r="BG198" s="24">
        <v>62.431791299183985</v>
      </c>
      <c r="BH198" s="24">
        <v>21.831655787903163</v>
      </c>
      <c r="BI198" s="21"/>
      <c r="BJ198" s="25">
        <f t="shared" ca="1" si="18"/>
        <v>0.84335271015666424</v>
      </c>
      <c r="BK198" s="24">
        <f t="shared" ca="1" si="19"/>
        <v>37.653265127102081</v>
      </c>
      <c r="BL198" s="23">
        <f t="shared" si="20"/>
        <v>2.662652228929991</v>
      </c>
      <c r="BM198" s="23">
        <f t="shared" ca="1" si="21"/>
        <v>2.508992478693683</v>
      </c>
      <c r="BN198" s="22">
        <f t="shared" si="22"/>
        <v>2.5574821920402551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0.27248</v>
      </c>
      <c r="D199">
        <v>2.656E-2</v>
      </c>
      <c r="E199">
        <v>-2.9239999999999999E-2</v>
      </c>
      <c r="F199">
        <v>1.9920800000000001</v>
      </c>
      <c r="G199">
        <v>1.8687800000000001</v>
      </c>
      <c r="H199" s="21"/>
      <c r="I199" s="17">
        <f t="shared" si="16"/>
        <v>30.511811023622048</v>
      </c>
      <c r="J199" s="16">
        <f t="shared" si="17"/>
        <v>-30.811811023622049</v>
      </c>
      <c r="K199" s="10">
        <v>120</v>
      </c>
      <c r="L199" s="16">
        <v>3487.2047244094424</v>
      </c>
      <c r="M199" s="16">
        <v>1593.5039370078814</v>
      </c>
      <c r="N199" s="16">
        <v>13.221784776902886</v>
      </c>
      <c r="O199" s="16">
        <v>34.477814168377819</v>
      </c>
      <c r="P199" s="16">
        <v>34.644691296411601</v>
      </c>
      <c r="Q199" s="16">
        <v>0.97976941373709836</v>
      </c>
      <c r="R199" s="16">
        <v>2.8280506394310985</v>
      </c>
      <c r="S199" s="16">
        <v>11.588689446790585</v>
      </c>
      <c r="T199" s="20" t="s">
        <v>125</v>
      </c>
      <c r="U199" s="10">
        <v>7</v>
      </c>
      <c r="V199" s="20" t="s">
        <v>142</v>
      </c>
      <c r="W199" s="10">
        <v>5</v>
      </c>
      <c r="X199" s="20" t="s">
        <v>142</v>
      </c>
      <c r="Y199" s="10">
        <v>5</v>
      </c>
      <c r="Z199" s="20" t="s">
        <v>121</v>
      </c>
      <c r="AA199" s="15">
        <v>5</v>
      </c>
      <c r="AB199" s="11">
        <v>19.407993996640037</v>
      </c>
      <c r="AC199" s="10">
        <v>62.586447086114617</v>
      </c>
      <c r="AD199" s="19">
        <v>18.005558917245345</v>
      </c>
      <c r="AE199" s="12"/>
      <c r="AF199" s="10"/>
      <c r="AG199" s="10"/>
      <c r="AH199" s="10"/>
      <c r="AI199" s="10"/>
      <c r="AJ199" s="10">
        <v>31</v>
      </c>
      <c r="AK199" s="10">
        <v>35.584469019449614</v>
      </c>
      <c r="AL199" s="10">
        <v>37.469007288961635</v>
      </c>
      <c r="AM199" s="10">
        <v>33.661172824102898</v>
      </c>
      <c r="AN199" s="10">
        <v>11.492604722792606</v>
      </c>
      <c r="AO199" s="10">
        <v>6.0569117145605649</v>
      </c>
      <c r="AP199" s="10">
        <v>8.3934073889234799</v>
      </c>
      <c r="AQ199" s="10">
        <v>117.845</v>
      </c>
      <c r="AR199" s="10">
        <v>0</v>
      </c>
      <c r="AS199" s="10">
        <v>0</v>
      </c>
      <c r="AT199" s="10">
        <v>1.28958042482971</v>
      </c>
      <c r="AU199" s="10">
        <v>0.48478340916275764</v>
      </c>
      <c r="AV199" s="16">
        <v>0.18914607997537039</v>
      </c>
      <c r="AW199" s="19">
        <v>86.611728241028999</v>
      </c>
      <c r="AX199" s="1" t="s">
        <v>120</v>
      </c>
      <c r="AY199" s="23">
        <v>30.811811023621999</v>
      </c>
      <c r="AZ199" s="18">
        <v>0</v>
      </c>
      <c r="BA199" s="18">
        <v>0</v>
      </c>
      <c r="BB199" s="18">
        <v>100</v>
      </c>
      <c r="BC199" s="18">
        <v>0</v>
      </c>
      <c r="BD199" s="18">
        <v>100</v>
      </c>
      <c r="BE199" s="18">
        <v>0</v>
      </c>
      <c r="BF199" s="24">
        <v>19.407993996640037</v>
      </c>
      <c r="BG199" s="24">
        <v>62.586447086114617</v>
      </c>
      <c r="BH199" s="24">
        <v>18.005558917245345</v>
      </c>
      <c r="BI199" s="21"/>
      <c r="BJ199" s="25">
        <f t="shared" ca="1" si="18"/>
        <v>0.84974137908065706</v>
      </c>
      <c r="BK199" s="24">
        <f t="shared" ca="1" si="19"/>
        <v>39.56012493166017</v>
      </c>
      <c r="BL199" s="23">
        <f t="shared" si="20"/>
        <v>2.9779239699219908</v>
      </c>
      <c r="BM199" s="23">
        <f t="shared" ca="1" si="21"/>
        <v>2.5251746861755797</v>
      </c>
      <c r="BN199" s="22">
        <f t="shared" si="22"/>
        <v>2.57264674970311</v>
      </c>
      <c r="BO199" s="21"/>
      <c r="BP199" s="2"/>
    </row>
    <row r="200" spans="1:68" x14ac:dyDescent="0.2">
      <c r="A200">
        <v>9.35</v>
      </c>
      <c r="B200">
        <v>0.45</v>
      </c>
      <c r="C200">
        <v>0.29308000000000001</v>
      </c>
      <c r="D200">
        <v>-1.6570000000000001E-2</v>
      </c>
      <c r="E200">
        <v>-2.9340000000000001E-2</v>
      </c>
      <c r="F200">
        <v>1.9917</v>
      </c>
      <c r="G200">
        <v>1.86968</v>
      </c>
      <c r="H200" s="21"/>
      <c r="I200" s="17">
        <f t="shared" si="16"/>
        <v>30.675853018372699</v>
      </c>
      <c r="J200" s="16">
        <f t="shared" si="17"/>
        <v>-30.9758530183727</v>
      </c>
      <c r="K200" s="10">
        <v>120</v>
      </c>
      <c r="L200" s="16">
        <v>3506.8897637795203</v>
      </c>
      <c r="M200" s="16">
        <v>1602.9527559055189</v>
      </c>
      <c r="N200" s="16">
        <v>13.292869641294836</v>
      </c>
      <c r="O200" s="16">
        <v>39.936602669404515</v>
      </c>
      <c r="P200" s="16">
        <v>40.10309466674817</v>
      </c>
      <c r="Q200" s="16">
        <v>0.67308928590139883</v>
      </c>
      <c r="R200" s="16">
        <v>1.6783973693169787</v>
      </c>
      <c r="S200" s="16">
        <v>11.561944259975927</v>
      </c>
      <c r="T200" s="20" t="s">
        <v>125</v>
      </c>
      <c r="U200" s="10">
        <v>7</v>
      </c>
      <c r="V200" s="20" t="s">
        <v>142</v>
      </c>
      <c r="W200" s="10">
        <v>5</v>
      </c>
      <c r="X200" s="20" t="s">
        <v>142</v>
      </c>
      <c r="Y200" s="10">
        <v>5</v>
      </c>
      <c r="Z200" s="20" t="s">
        <v>121</v>
      </c>
      <c r="AA200" s="15">
        <v>5</v>
      </c>
      <c r="AB200" s="11">
        <v>4.9362187371180966</v>
      </c>
      <c r="AC200" s="10">
        <v>52.213096413105653</v>
      </c>
      <c r="AD200" s="19">
        <v>42.85068484977625</v>
      </c>
      <c r="AE200" s="12"/>
      <c r="AF200" s="10"/>
      <c r="AG200" s="10"/>
      <c r="AH200" s="10"/>
      <c r="AI200" s="10"/>
      <c r="AJ200" s="10">
        <v>32.297639348257754</v>
      </c>
      <c r="AK200" s="10">
        <v>36.447204224798661</v>
      </c>
      <c r="AL200" s="10">
        <v>38.490115136708127</v>
      </c>
      <c r="AM200" s="10">
        <v>34.007732100006116</v>
      </c>
      <c r="AN200" s="10">
        <v>13.312200889801504</v>
      </c>
      <c r="AO200" s="10">
        <v>6.513860276056076</v>
      </c>
      <c r="AP200" s="10">
        <v>10.025773666687043</v>
      </c>
      <c r="AQ200" s="10">
        <v>117.845</v>
      </c>
      <c r="AR200" s="10">
        <v>0</v>
      </c>
      <c r="AS200" s="10">
        <v>0</v>
      </c>
      <c r="AT200" s="10">
        <v>1.5366564493421151</v>
      </c>
      <c r="AU200" s="10">
        <v>0.52393858671723237</v>
      </c>
      <c r="AV200" s="16">
        <v>0.19145085467135595</v>
      </c>
      <c r="AW200" s="19">
        <v>100.25773666687043</v>
      </c>
      <c r="AX200" s="1" t="s">
        <v>120</v>
      </c>
      <c r="AY200" s="23">
        <v>30.9758530183727</v>
      </c>
      <c r="AZ200" s="18">
        <v>0</v>
      </c>
      <c r="BA200" s="18">
        <v>0</v>
      </c>
      <c r="BB200" s="18">
        <v>100</v>
      </c>
      <c r="BC200" s="18">
        <v>0</v>
      </c>
      <c r="BD200" s="18">
        <v>100</v>
      </c>
      <c r="BE200" s="18">
        <v>0</v>
      </c>
      <c r="BF200" s="24">
        <v>4.9362187371180966</v>
      </c>
      <c r="BG200" s="24">
        <v>52.213096413105653</v>
      </c>
      <c r="BH200" s="24">
        <v>42.85068484977625</v>
      </c>
      <c r="BI200" s="21"/>
      <c r="BJ200" s="25">
        <f t="shared" ca="1" si="18"/>
        <v>0.77703482002838176</v>
      </c>
      <c r="BK200" s="24">
        <f t="shared" ca="1" si="19"/>
        <v>44.957207485679774</v>
      </c>
      <c r="BL200" s="23">
        <f t="shared" si="20"/>
        <v>1.7551380251904014</v>
      </c>
      <c r="BM200" s="23">
        <f t="shared" ca="1" si="21"/>
        <v>2.3337578700977182</v>
      </c>
      <c r="BN200" s="22">
        <f t="shared" si="22"/>
        <v>2.3807287201625345</v>
      </c>
      <c r="BO200" s="21"/>
      <c r="BP200" s="2"/>
    </row>
    <row r="201" spans="1:68" x14ac:dyDescent="0.2">
      <c r="A201">
        <v>9.4</v>
      </c>
      <c r="B201">
        <v>2.11</v>
      </c>
      <c r="C201">
        <v>0.30898999999999999</v>
      </c>
      <c r="D201">
        <v>4.0489999999999998E-2</v>
      </c>
      <c r="E201">
        <v>-2.9739999999999999E-2</v>
      </c>
      <c r="F201">
        <v>1.9917</v>
      </c>
      <c r="G201">
        <v>1.87253</v>
      </c>
      <c r="H201" s="21"/>
      <c r="I201" s="17">
        <f t="shared" si="16"/>
        <v>30.83989501312336</v>
      </c>
      <c r="J201" s="16">
        <f t="shared" si="17"/>
        <v>-31.139895013123361</v>
      </c>
      <c r="K201" s="10">
        <v>120</v>
      </c>
      <c r="L201" s="16">
        <v>3526.5748031495996</v>
      </c>
      <c r="M201" s="16">
        <v>1612.401574803157</v>
      </c>
      <c r="N201" s="16">
        <v>13.363954505686788</v>
      </c>
      <c r="O201" s="16">
        <v>44.152589322381921</v>
      </c>
      <c r="P201" s="16">
        <v>44.317540796965048</v>
      </c>
      <c r="Q201" s="16">
        <v>1.078820055535181</v>
      </c>
      <c r="R201" s="16">
        <v>2.4342958479525127</v>
      </c>
      <c r="S201" s="16">
        <v>11.454963512717303</v>
      </c>
      <c r="T201" s="20" t="s">
        <v>125</v>
      </c>
      <c r="U201" s="10">
        <v>7</v>
      </c>
      <c r="V201" s="20" t="s">
        <v>142</v>
      </c>
      <c r="W201" s="10">
        <v>5</v>
      </c>
      <c r="X201" s="20" t="s">
        <v>142</v>
      </c>
      <c r="Y201" s="10">
        <v>5</v>
      </c>
      <c r="Z201" s="20" t="s">
        <v>121</v>
      </c>
      <c r="AA201" s="15">
        <v>5</v>
      </c>
      <c r="AB201" s="11">
        <v>9.8958610469593253</v>
      </c>
      <c r="AC201" s="10">
        <v>59.671583134936824</v>
      </c>
      <c r="AD201" s="19">
        <v>30.432555818103847</v>
      </c>
      <c r="AE201" s="12"/>
      <c r="AF201" s="10"/>
      <c r="AG201" s="10"/>
      <c r="AH201" s="10"/>
      <c r="AI201" s="10"/>
      <c r="AJ201" s="10">
        <v>32.942276069050294</v>
      </c>
      <c r="AK201" s="10">
        <v>37.014454225766137</v>
      </c>
      <c r="AL201" s="10">
        <v>39.158166046366823</v>
      </c>
      <c r="AM201" s="10">
        <v>34.323815559772378</v>
      </c>
      <c r="AN201" s="10">
        <v>14.717529774127307</v>
      </c>
      <c r="AO201" s="10">
        <v>7.555850263569865</v>
      </c>
      <c r="AP201" s="10">
        <v>11.079385199241262</v>
      </c>
      <c r="AQ201" s="10">
        <v>117.845</v>
      </c>
      <c r="AR201" s="10">
        <v>0</v>
      </c>
      <c r="AS201" s="10">
        <v>0</v>
      </c>
      <c r="AT201" s="10">
        <v>1.715132963953643</v>
      </c>
      <c r="AU201" s="10">
        <v>0.5507014538521805</v>
      </c>
      <c r="AV201" s="16">
        <v>0.20701799778718591</v>
      </c>
      <c r="AW201" s="19">
        <v>110.79385199241261</v>
      </c>
      <c r="AX201" s="1" t="s">
        <v>120</v>
      </c>
      <c r="AY201" s="23">
        <v>31.1398950131234</v>
      </c>
      <c r="AZ201" s="18">
        <v>0</v>
      </c>
      <c r="BA201" s="18">
        <v>0</v>
      </c>
      <c r="BB201" s="18">
        <v>100</v>
      </c>
      <c r="BC201" s="18">
        <v>0</v>
      </c>
      <c r="BD201" s="18">
        <v>100</v>
      </c>
      <c r="BE201" s="18">
        <v>0</v>
      </c>
      <c r="BF201" s="24">
        <v>9.8958610469593253</v>
      </c>
      <c r="BG201" s="24">
        <v>59.671583134936824</v>
      </c>
      <c r="BH201" s="24">
        <v>30.432555818103847</v>
      </c>
      <c r="BI201" s="21"/>
      <c r="BJ201" s="25">
        <f t="shared" ca="1" si="18"/>
        <v>0.80355198184161469</v>
      </c>
      <c r="BK201" s="24">
        <f t="shared" ca="1" si="19"/>
        <v>50.020660932209971</v>
      </c>
      <c r="BL201" s="23">
        <f t="shared" si="20"/>
        <v>2.5351638660215476</v>
      </c>
      <c r="BM201" s="23">
        <f t="shared" ca="1" si="21"/>
        <v>2.4027707675776204</v>
      </c>
      <c r="BN201" s="22">
        <f t="shared" si="22"/>
        <v>2.44913020549967</v>
      </c>
      <c r="BO201" s="21"/>
      <c r="BP201" s="2"/>
    </row>
    <row r="202" spans="1:68" x14ac:dyDescent="0.2">
      <c r="A202">
        <v>9.4499999999999993</v>
      </c>
      <c r="B202">
        <v>2.0699999999999998</v>
      </c>
      <c r="C202">
        <v>0.23449</v>
      </c>
      <c r="D202">
        <v>3.1980000000000001E-2</v>
      </c>
      <c r="E202">
        <v>-2.674E-2</v>
      </c>
      <c r="F202">
        <v>1.9899800000000001</v>
      </c>
      <c r="G202">
        <v>1.86988</v>
      </c>
      <c r="H202" s="21"/>
      <c r="I202" s="17">
        <f t="shared" si="16"/>
        <v>31.003937007874011</v>
      </c>
      <c r="J202" s="16">
        <f t="shared" si="17"/>
        <v>-31.303937007874012</v>
      </c>
      <c r="K202" s="10">
        <v>120</v>
      </c>
      <c r="L202" s="16">
        <v>3546.2598425196775</v>
      </c>
      <c r="M202" s="16">
        <v>1621.8503937007945</v>
      </c>
      <c r="N202" s="16">
        <v>13.435039370078737</v>
      </c>
      <c r="O202" s="16">
        <v>24.410854209445588</v>
      </c>
      <c r="P202" s="16">
        <v>24.587359604732651</v>
      </c>
      <c r="Q202" s="16">
        <v>1.018308859433122</v>
      </c>
      <c r="R202" s="16">
        <v>4.1415950138749942</v>
      </c>
      <c r="S202" s="16">
        <v>12.257319117156992</v>
      </c>
      <c r="T202" s="20" t="s">
        <v>122</v>
      </c>
      <c r="U202" s="10">
        <v>4</v>
      </c>
      <c r="V202" s="20" t="s">
        <v>144</v>
      </c>
      <c r="W202" s="10">
        <v>4</v>
      </c>
      <c r="X202" s="20" t="s">
        <v>144</v>
      </c>
      <c r="Y202" s="10">
        <v>4</v>
      </c>
      <c r="Z202" s="20" t="s">
        <v>123</v>
      </c>
      <c r="AA202" s="15">
        <v>4</v>
      </c>
      <c r="AB202" s="11">
        <v>58.217306272032303</v>
      </c>
      <c r="AC202" s="10">
        <v>38.407715044018389</v>
      </c>
      <c r="AD202" s="19">
        <v>3.3749786839493061</v>
      </c>
      <c r="AE202" s="12">
        <v>2441.0854209445588</v>
      </c>
      <c r="AF202" s="10">
        <v>2673.7792216776716</v>
      </c>
      <c r="AG202" s="10">
        <v>1639.1573069821768</v>
      </c>
      <c r="AH202" s="10">
        <v>0</v>
      </c>
      <c r="AI202" s="10">
        <v>2.4145286940172634</v>
      </c>
      <c r="AJ202" s="10"/>
      <c r="AK202" s="10"/>
      <c r="AL202" s="10"/>
      <c r="AM202" s="10"/>
      <c r="AN202" s="10">
        <v>16.273902806297059</v>
      </c>
      <c r="AO202" s="10">
        <v>6.5086728925131716</v>
      </c>
      <c r="AP202" s="10">
        <v>12.474101148875237</v>
      </c>
      <c r="AQ202" s="10">
        <v>114.66</v>
      </c>
      <c r="AR202" s="10"/>
      <c r="AS202" s="10"/>
      <c r="AT202" s="10">
        <v>7.9623902886185647</v>
      </c>
      <c r="AU202" s="10">
        <v>1</v>
      </c>
      <c r="AV202" s="16"/>
      <c r="AW202" s="19">
        <v>401.06688325165072</v>
      </c>
      <c r="AX202" s="1" t="s">
        <v>120</v>
      </c>
      <c r="AY202" s="23">
        <v>31.303937007874001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58.217306272032303</v>
      </c>
      <c r="BG202" s="24">
        <v>38.407715044018389</v>
      </c>
      <c r="BH202" s="24">
        <v>3.3749786839493061</v>
      </c>
      <c r="BI202" s="21"/>
      <c r="BJ202" s="25">
        <f t="shared" ca="1" si="18"/>
        <v>0.93920588564984098</v>
      </c>
      <c r="BK202" s="24">
        <f t="shared" ca="1" si="19"/>
        <v>27.679174585406674</v>
      </c>
      <c r="BL202" s="23">
        <f t="shared" si="20"/>
        <v>4.4634812288701111</v>
      </c>
      <c r="BM202" s="23">
        <f t="shared" ca="1" si="21"/>
        <v>2.7582318067766658</v>
      </c>
      <c r="BN202" s="22">
        <f t="shared" si="22"/>
        <v>2.7936536444617532</v>
      </c>
      <c r="BO202" s="21"/>
      <c r="BP202" s="2"/>
    </row>
    <row r="203" spans="1:68" x14ac:dyDescent="0.2">
      <c r="A203">
        <v>9.5</v>
      </c>
      <c r="B203">
        <v>2.0699999999999998</v>
      </c>
      <c r="C203">
        <v>0.22105</v>
      </c>
      <c r="D203">
        <v>-1.4019999999999999E-2</v>
      </c>
      <c r="E203">
        <v>-1.583E-2</v>
      </c>
      <c r="F203">
        <v>1.99213</v>
      </c>
      <c r="G203">
        <v>1.87408</v>
      </c>
      <c r="H203" s="21"/>
      <c r="I203" s="17">
        <f t="shared" si="16"/>
        <v>31.167979002624669</v>
      </c>
      <c r="J203" s="16">
        <f t="shared" si="17"/>
        <v>-31.46797900262467</v>
      </c>
      <c r="K203" s="10">
        <v>120</v>
      </c>
      <c r="L203" s="16">
        <v>3565.9448818897563</v>
      </c>
      <c r="M203" s="16">
        <v>1631.2992125984324</v>
      </c>
      <c r="N203" s="16">
        <v>13.50612423447069</v>
      </c>
      <c r="O203" s="16">
        <v>20.849392197125255</v>
      </c>
      <c r="P203" s="16">
        <v>21.067915350705611</v>
      </c>
      <c r="Q203" s="16">
        <v>0.69122131293550571</v>
      </c>
      <c r="R203" s="16">
        <v>3.2809193573694286</v>
      </c>
      <c r="S203" s="16">
        <v>15.175218998635998</v>
      </c>
      <c r="T203" s="20" t="s">
        <v>122</v>
      </c>
      <c r="U203" s="10">
        <v>5</v>
      </c>
      <c r="V203" s="20" t="s">
        <v>144</v>
      </c>
      <c r="W203" s="10">
        <v>4</v>
      </c>
      <c r="X203" s="20" t="s">
        <v>144</v>
      </c>
      <c r="Y203" s="10">
        <v>4</v>
      </c>
      <c r="Z203" s="20" t="s">
        <v>123</v>
      </c>
      <c r="AA203" s="15">
        <v>4</v>
      </c>
      <c r="AB203" s="11">
        <v>41.473071785381144</v>
      </c>
      <c r="AC203" s="10">
        <v>52.222840719866937</v>
      </c>
      <c r="AD203" s="19">
        <v>6.3040874947519185</v>
      </c>
      <c r="AE203" s="12">
        <v>2084.9392197125253</v>
      </c>
      <c r="AF203" s="10">
        <v>2258.5690130056623</v>
      </c>
      <c r="AG203" s="10">
        <v>1404.5276900470408</v>
      </c>
      <c r="AH203" s="10">
        <v>34.335663719972054</v>
      </c>
      <c r="AI203" s="10">
        <v>3.0479261788432943</v>
      </c>
      <c r="AJ203" s="10"/>
      <c r="AK203" s="10"/>
      <c r="AL203" s="10"/>
      <c r="AM203" s="10"/>
      <c r="AN203" s="10">
        <v>10.424696098562627</v>
      </c>
      <c r="AO203" s="10">
        <v>5.5515219882160389</v>
      </c>
      <c r="AP203" s="10">
        <v>10.831693830329286</v>
      </c>
      <c r="AQ203" s="10">
        <v>114.66</v>
      </c>
      <c r="AR203" s="10"/>
      <c r="AS203" s="10"/>
      <c r="AT203" s="10">
        <v>6.6285863795406854</v>
      </c>
      <c r="AU203" s="10">
        <v>1</v>
      </c>
      <c r="AV203" s="16"/>
      <c r="AW203" s="19">
        <v>338.78535195084936</v>
      </c>
      <c r="AX203" s="1" t="s">
        <v>120</v>
      </c>
      <c r="AY203" s="23">
        <v>31.467979002624698</v>
      </c>
      <c r="AZ203" s="18">
        <v>0</v>
      </c>
      <c r="BA203" s="18">
        <v>100</v>
      </c>
      <c r="BB203" s="18">
        <v>0</v>
      </c>
      <c r="BC203" s="18">
        <v>0</v>
      </c>
      <c r="BD203" s="18">
        <v>100</v>
      </c>
      <c r="BE203" s="18">
        <v>0</v>
      </c>
      <c r="BF203" s="24">
        <v>41.473071785381144</v>
      </c>
      <c r="BG203" s="24">
        <v>52.222840719866937</v>
      </c>
      <c r="BH203" s="24">
        <v>6.3040874947519185</v>
      </c>
      <c r="BI203" s="21"/>
      <c r="BJ203" s="25">
        <f t="shared" ca="1" si="18"/>
        <v>0.93702016672186395</v>
      </c>
      <c r="BK203" s="24">
        <f t="shared" ca="1" si="19"/>
        <v>23.256667343354646</v>
      </c>
      <c r="BL203" s="23">
        <f t="shared" si="20"/>
        <v>3.5842538718932699</v>
      </c>
      <c r="BM203" s="23">
        <f t="shared" ca="1" si="21"/>
        <v>2.7519090592665156</v>
      </c>
      <c r="BN203" s="22">
        <f t="shared" si="22"/>
        <v>2.7802685609869684</v>
      </c>
      <c r="BO203" s="21"/>
      <c r="BP203" s="2"/>
    </row>
    <row r="204" spans="1:68" x14ac:dyDescent="0.2">
      <c r="A204">
        <v>9.5500000000000007</v>
      </c>
      <c r="B204">
        <v>2.11</v>
      </c>
      <c r="C204">
        <v>0.22111</v>
      </c>
      <c r="D204">
        <v>-1.187E-2</v>
      </c>
      <c r="E204">
        <v>-7.6899999999999998E-3</v>
      </c>
      <c r="F204">
        <v>1.9874000000000001</v>
      </c>
      <c r="G204">
        <v>1.8710500000000001</v>
      </c>
      <c r="H204" s="21"/>
      <c r="I204" s="17">
        <f t="shared" si="16"/>
        <v>31.332020997375327</v>
      </c>
      <c r="J204" s="16">
        <f t="shared" si="17"/>
        <v>-31.632020997375328</v>
      </c>
      <c r="K204" s="10">
        <v>120</v>
      </c>
      <c r="L204" s="16">
        <v>3585.6299212598351</v>
      </c>
      <c r="M204" s="16">
        <v>1640.7480314960703</v>
      </c>
      <c r="N204" s="16">
        <v>13.577209098862642</v>
      </c>
      <c r="O204" s="16">
        <v>20.865291581108828</v>
      </c>
      <c r="P204" s="16">
        <v>21.115164372865852</v>
      </c>
      <c r="Q204" s="16">
        <v>0.70650910043485082</v>
      </c>
      <c r="R204" s="16">
        <v>3.3459796379456743</v>
      </c>
      <c r="S204" s="16">
        <v>17.352277205349022</v>
      </c>
      <c r="T204" s="20" t="s">
        <v>122</v>
      </c>
      <c r="U204" s="10">
        <v>5</v>
      </c>
      <c r="V204" s="20" t="s">
        <v>144</v>
      </c>
      <c r="W204" s="10">
        <v>4</v>
      </c>
      <c r="X204" s="20" t="s">
        <v>144</v>
      </c>
      <c r="Y204" s="10">
        <v>4</v>
      </c>
      <c r="Z204" s="20" t="s">
        <v>123</v>
      </c>
      <c r="AA204" s="15">
        <v>4</v>
      </c>
      <c r="AB204" s="11">
        <v>43.10811321444168</v>
      </c>
      <c r="AC204" s="10">
        <v>51.015622447047498</v>
      </c>
      <c r="AD204" s="19">
        <v>5.8762643385108237</v>
      </c>
      <c r="AE204" s="12">
        <v>2086.5291581108827</v>
      </c>
      <c r="AF204" s="10">
        <v>2262.9697780027454</v>
      </c>
      <c r="AG204" s="10">
        <v>1407.6776248577235</v>
      </c>
      <c r="AH204" s="10">
        <v>77.658543904862682</v>
      </c>
      <c r="AI204" s="10">
        <v>2.9886613434801665</v>
      </c>
      <c r="AJ204" s="10"/>
      <c r="AK204" s="10"/>
      <c r="AL204" s="10"/>
      <c r="AM204" s="10"/>
      <c r="AN204" s="10">
        <v>10.432645790554414</v>
      </c>
      <c r="AO204" s="10">
        <v>5.5825231420762158</v>
      </c>
      <c r="AP204" s="10">
        <v>10.853743374004065</v>
      </c>
      <c r="AQ204" s="10">
        <v>114.66</v>
      </c>
      <c r="AR204" s="10"/>
      <c r="AS204" s="10"/>
      <c r="AT204" s="10">
        <v>6.60173849609592</v>
      </c>
      <c r="AU204" s="10">
        <v>1</v>
      </c>
      <c r="AV204" s="16"/>
      <c r="AW204" s="19">
        <v>339.44546670041183</v>
      </c>
      <c r="AX204" s="1" t="s">
        <v>120</v>
      </c>
      <c r="AY204" s="23">
        <v>31.632020997375299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43.10811321444168</v>
      </c>
      <c r="BG204" s="24">
        <v>51.015622447047498</v>
      </c>
      <c r="BH204" s="24">
        <v>5.8762643385108237</v>
      </c>
      <c r="BI204" s="21"/>
      <c r="BJ204" s="25">
        <f t="shared" ca="1" si="18"/>
        <v>0.9397247084629865</v>
      </c>
      <c r="BK204" s="24">
        <f t="shared" ca="1" si="19"/>
        <v>23.192083110963473</v>
      </c>
      <c r="BL204" s="23">
        <f t="shared" si="20"/>
        <v>3.6564347603995397</v>
      </c>
      <c r="BM204" s="23">
        <f t="shared" ca="1" si="21"/>
        <v>2.7584216415965224</v>
      </c>
      <c r="BN204" s="22">
        <f t="shared" si="22"/>
        <v>2.7848428140078445</v>
      </c>
      <c r="BO204" s="21"/>
      <c r="BP204" s="2"/>
    </row>
    <row r="205" spans="1:68" x14ac:dyDescent="0.2">
      <c r="A205">
        <v>9.6</v>
      </c>
      <c r="B205">
        <v>2.0699999999999998</v>
      </c>
      <c r="C205">
        <v>0.23154</v>
      </c>
      <c r="D205">
        <v>3.9199999999999999E-3</v>
      </c>
      <c r="E205">
        <v>-2.9099999999999998E-3</v>
      </c>
      <c r="F205">
        <v>1.9841500000000001</v>
      </c>
      <c r="G205">
        <v>1.8684799999999999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-31.796062992125982</v>
      </c>
      <c r="K205" s="10">
        <v>120</v>
      </c>
      <c r="L205" s="16">
        <v>3605.3149606299135</v>
      </c>
      <c r="M205" s="16">
        <v>1650.196850393708</v>
      </c>
      <c r="N205" s="16">
        <v>13.648293963254591</v>
      </c>
      <c r="O205" s="16">
        <v>23.629134496919914</v>
      </c>
      <c r="P205" s="16">
        <v>23.897416535665204</v>
      </c>
      <c r="Q205" s="16">
        <v>0.8187854560695762</v>
      </c>
      <c r="R205" s="16">
        <v>3.4262509290391154</v>
      </c>
      <c r="S205" s="16">
        <v>18.630697135089598</v>
      </c>
      <c r="T205" s="20" t="s">
        <v>122</v>
      </c>
      <c r="U205" s="10">
        <v>5</v>
      </c>
      <c r="V205" s="20" t="s">
        <v>144</v>
      </c>
      <c r="W205" s="10">
        <v>4</v>
      </c>
      <c r="X205" s="20" t="s">
        <v>144</v>
      </c>
      <c r="Y205" s="10">
        <v>4</v>
      </c>
      <c r="Z205" s="20" t="s">
        <v>123</v>
      </c>
      <c r="AA205" s="15">
        <v>4</v>
      </c>
      <c r="AB205" s="11">
        <v>41.477387763084948</v>
      </c>
      <c r="AC205" s="10">
        <v>52.219706374603994</v>
      </c>
      <c r="AD205" s="19">
        <v>6.302905862311059</v>
      </c>
      <c r="AE205" s="12">
        <v>2362.9134496919914</v>
      </c>
      <c r="AF205" s="10">
        <v>2589.135618369135</v>
      </c>
      <c r="AG205" s="10">
        <v>1593.1611023776804</v>
      </c>
      <c r="AH205" s="10">
        <v>102.49515096346298</v>
      </c>
      <c r="AI205" s="10">
        <v>2.918642039684022</v>
      </c>
      <c r="AJ205" s="10"/>
      <c r="AK205" s="10"/>
      <c r="AL205" s="10"/>
      <c r="AM205" s="10"/>
      <c r="AN205" s="10">
        <v>11.814567248459957</v>
      </c>
      <c r="AO205" s="10">
        <v>6.2077545486374506</v>
      </c>
      <c r="AP205" s="10">
        <v>12.152127716643761</v>
      </c>
      <c r="AQ205" s="10">
        <v>114.66</v>
      </c>
      <c r="AR205" s="10"/>
      <c r="AS205" s="10"/>
      <c r="AT205" s="10">
        <v>7.5582842049290369</v>
      </c>
      <c r="AU205" s="10">
        <v>1</v>
      </c>
      <c r="AV205" s="16"/>
      <c r="AW205" s="19">
        <v>388.37034275537025</v>
      </c>
      <c r="AX205" s="1" t="s">
        <v>120</v>
      </c>
      <c r="AY205" s="23">
        <v>31.796062992126</v>
      </c>
      <c r="AZ205" s="18">
        <v>0</v>
      </c>
      <c r="BA205" s="18">
        <v>100</v>
      </c>
      <c r="BB205" s="18">
        <v>0</v>
      </c>
      <c r="BC205" s="18">
        <v>0</v>
      </c>
      <c r="BD205" s="18">
        <v>100</v>
      </c>
      <c r="BE205" s="18">
        <v>0</v>
      </c>
      <c r="BF205" s="24">
        <v>41.477387763084948</v>
      </c>
      <c r="BG205" s="24">
        <v>52.219706374603994</v>
      </c>
      <c r="BH205" s="24">
        <v>6.302905862311059</v>
      </c>
      <c r="BI205" s="21"/>
      <c r="BJ205" s="25">
        <f t="shared" ca="1" si="18"/>
        <v>0.92568959712427556</v>
      </c>
      <c r="BK205" s="24">
        <f t="shared" ca="1" si="19"/>
        <v>26.284428093753313</v>
      </c>
      <c r="BL205" s="23">
        <f t="shared" si="20"/>
        <v>3.7057903823183227</v>
      </c>
      <c r="BM205" s="23">
        <f t="shared" ca="1" si="21"/>
        <v>2.7209981266041314</v>
      </c>
      <c r="BN205" s="22">
        <f t="shared" si="22"/>
        <v>2.7497069671244985</v>
      </c>
      <c r="BO205" s="21"/>
      <c r="BP205" s="2"/>
    </row>
    <row r="206" spans="1:68" x14ac:dyDescent="0.2">
      <c r="A206">
        <v>9.65</v>
      </c>
      <c r="B206">
        <v>2.11</v>
      </c>
      <c r="C206">
        <v>0.23863999999999999</v>
      </c>
      <c r="D206">
        <v>4.8280000000000003E-2</v>
      </c>
      <c r="E206">
        <v>5.4000000000000003E-3</v>
      </c>
      <c r="F206">
        <v>1.9917499999999999</v>
      </c>
      <c r="G206">
        <v>1.8729800000000001</v>
      </c>
      <c r="H206" s="21"/>
      <c r="I206" s="17">
        <f t="shared" si="23"/>
        <v>31.66010498687664</v>
      </c>
      <c r="J206" s="16">
        <f t="shared" si="24"/>
        <v>-31.96010498687664</v>
      </c>
      <c r="K206" s="10">
        <v>120</v>
      </c>
      <c r="L206" s="16">
        <v>3624.9999999999923</v>
      </c>
      <c r="M206" s="16">
        <v>1659.6456692913459</v>
      </c>
      <c r="N206" s="16">
        <v>13.719378827646544</v>
      </c>
      <c r="O206" s="16">
        <v>25.510561601642706</v>
      </c>
      <c r="P206" s="16">
        <v>25.810848000737888</v>
      </c>
      <c r="Q206" s="16">
        <v>1.1342116204746684</v>
      </c>
      <c r="R206" s="16">
        <v>4.3943214126178392</v>
      </c>
      <c r="S206" s="16">
        <v>20.853222159387538</v>
      </c>
      <c r="T206" s="20" t="s">
        <v>122</v>
      </c>
      <c r="U206" s="10">
        <v>4</v>
      </c>
      <c r="V206" s="20" t="s">
        <v>144</v>
      </c>
      <c r="W206" s="10">
        <v>4</v>
      </c>
      <c r="X206" s="20" t="s">
        <v>144</v>
      </c>
      <c r="Y206" s="10">
        <v>4</v>
      </c>
      <c r="Z206" s="20" t="s">
        <v>123</v>
      </c>
      <c r="AA206" s="15">
        <v>4</v>
      </c>
      <c r="AB206" s="11">
        <v>64.169696291838989</v>
      </c>
      <c r="AC206" s="10">
        <v>32.963911355153328</v>
      </c>
      <c r="AD206" s="19">
        <v>2.8663923530076794</v>
      </c>
      <c r="AE206" s="12">
        <v>2551.0561601642703</v>
      </c>
      <c r="AF206" s="10">
        <v>2813.0872590029753</v>
      </c>
      <c r="AG206" s="10">
        <v>1720.7232000491927</v>
      </c>
      <c r="AH206" s="10">
        <v>146.7533485386719</v>
      </c>
      <c r="AI206" s="10">
        <v>2.2756642177529471</v>
      </c>
      <c r="AJ206" s="10"/>
      <c r="AK206" s="10"/>
      <c r="AL206" s="10"/>
      <c r="AM206" s="10"/>
      <c r="AN206" s="10">
        <v>17.007041067761804</v>
      </c>
      <c r="AO206" s="10">
        <v>6.8618235711524083</v>
      </c>
      <c r="AP206" s="10">
        <v>13.045062400344348</v>
      </c>
      <c r="AQ206" s="10">
        <v>114.66</v>
      </c>
      <c r="AR206" s="10"/>
      <c r="AS206" s="10"/>
      <c r="AT206" s="10">
        <v>8.1965904186862737</v>
      </c>
      <c r="AU206" s="10">
        <v>1</v>
      </c>
      <c r="AV206" s="16"/>
      <c r="AW206" s="19">
        <v>421.9630888504463</v>
      </c>
      <c r="AX206" s="1" t="s">
        <v>120</v>
      </c>
      <c r="AY206" s="23">
        <v>31.960104986876601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64.169696291838989</v>
      </c>
      <c r="BG206" s="24">
        <v>32.963911355153328</v>
      </c>
      <c r="BH206" s="24">
        <v>2.8663923530076794</v>
      </c>
      <c r="BI206" s="21"/>
      <c r="BJ206" s="25">
        <f t="shared" ca="1" si="18"/>
        <v>0.94292981332479819</v>
      </c>
      <c r="BK206" s="24">
        <f t="shared" ca="1" si="19"/>
        <v>28.518602212193979</v>
      </c>
      <c r="BL206" s="23">
        <f t="shared" si="20"/>
        <v>4.7262070724192942</v>
      </c>
      <c r="BM206" s="23">
        <f t="shared" ca="1" si="21"/>
        <v>2.7656620854679965</v>
      </c>
      <c r="BN206" s="22">
        <f t="shared" si="22"/>
        <v>2.7948798092164182</v>
      </c>
      <c r="BO206" s="21"/>
      <c r="BP206" s="2"/>
    </row>
    <row r="207" spans="1:68" x14ac:dyDescent="0.2">
      <c r="A207">
        <v>9.6999999999999993</v>
      </c>
      <c r="B207">
        <v>2.11</v>
      </c>
      <c r="C207">
        <v>0.24901000000000001</v>
      </c>
      <c r="D207">
        <v>1.8290000000000001E-2</v>
      </c>
      <c r="E207">
        <v>2.1219999999999999E-2</v>
      </c>
      <c r="F207">
        <v>1.99125</v>
      </c>
      <c r="G207">
        <v>1.8741000000000001</v>
      </c>
      <c r="H207" s="21"/>
      <c r="I207" s="17">
        <f t="shared" si="23"/>
        <v>31.824146981627294</v>
      </c>
      <c r="J207" s="16">
        <f t="shared" si="24"/>
        <v>-32.124146981627291</v>
      </c>
      <c r="K207" s="10">
        <v>120</v>
      </c>
      <c r="L207" s="16">
        <v>3644.6850393700706</v>
      </c>
      <c r="M207" s="16">
        <v>1669.0944881889836</v>
      </c>
      <c r="N207" s="16">
        <v>13.790463692038493</v>
      </c>
      <c r="O207" s="16">
        <v>28.25850513347023</v>
      </c>
      <c r="P207" s="16">
        <v>28.619719207744144</v>
      </c>
      <c r="Q207" s="16">
        <v>0.92096476135589667</v>
      </c>
      <c r="R207" s="16">
        <v>3.2179377955137132</v>
      </c>
      <c r="S207" s="16">
        <v>25.084310713466166</v>
      </c>
      <c r="T207" s="20" t="s">
        <v>122</v>
      </c>
      <c r="U207" s="10">
        <v>5</v>
      </c>
      <c r="V207" s="20" t="s">
        <v>144</v>
      </c>
      <c r="W207" s="10">
        <v>4</v>
      </c>
      <c r="X207" s="20" t="s">
        <v>144</v>
      </c>
      <c r="Y207" s="10">
        <v>4</v>
      </c>
      <c r="Z207" s="20" t="s">
        <v>123</v>
      </c>
      <c r="AA207" s="15">
        <v>4</v>
      </c>
      <c r="AB207" s="11">
        <v>31.974381114025114</v>
      </c>
      <c r="AC207" s="10">
        <v>58.312622432916939</v>
      </c>
      <c r="AD207" s="19">
        <v>9.7129964530579453</v>
      </c>
      <c r="AE207" s="12">
        <v>2825.850513347023</v>
      </c>
      <c r="AF207" s="10">
        <v>3142.3847516290007</v>
      </c>
      <c r="AG207" s="10">
        <v>1907.9812805162765</v>
      </c>
      <c r="AH207" s="10">
        <v>232.33056729794072</v>
      </c>
      <c r="AI207" s="10">
        <v>3.107580268935433</v>
      </c>
      <c r="AJ207" s="10"/>
      <c r="AK207" s="10"/>
      <c r="AL207" s="10"/>
      <c r="AM207" s="10"/>
      <c r="AN207" s="10">
        <v>14.129252566735115</v>
      </c>
      <c r="AO207" s="10">
        <v>7.1649103971721049</v>
      </c>
      <c r="AP207" s="10">
        <v>14.355868963613933</v>
      </c>
      <c r="AQ207" s="10">
        <v>114.66</v>
      </c>
      <c r="AR207" s="10"/>
      <c r="AS207" s="10"/>
      <c r="AT207" s="10">
        <v>9.1518386151093942</v>
      </c>
      <c r="AU207" s="10">
        <v>1</v>
      </c>
      <c r="AV207" s="16"/>
      <c r="AW207" s="19">
        <v>471.35771274435007</v>
      </c>
      <c r="AX207" s="1" t="s">
        <v>120</v>
      </c>
      <c r="AY207" s="23">
        <v>32.124146981627298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31.974381114025114</v>
      </c>
      <c r="BG207" s="24">
        <v>58.312622432916939</v>
      </c>
      <c r="BH207" s="24">
        <v>9.7129964530579453</v>
      </c>
      <c r="BI207" s="21"/>
      <c r="BJ207" s="25">
        <f t="shared" ref="BJ207:BJ270" ca="1" si="25">IF((0.381*BM207)+(0.05*(M207/2116.217)-0.15)&lt;1,(0.381*BM207)+(0.05*(M207/2116.217)-0.15),1)</f>
        <v>0.89612127366073602</v>
      </c>
      <c r="BK207" s="24">
        <f t="shared" ref="BK207:BK270" ca="1" si="26">((P207-(L207/2000))/1.06)*(1.06/(M207/2000))^BJ207</f>
        <v>31.322256026119678</v>
      </c>
      <c r="BL207" s="23">
        <f t="shared" ref="BL207:BL270" si="27">(Q207/(P207-(L207/2000)))*100</f>
        <v>3.4367720843595779</v>
      </c>
      <c r="BM207" s="23">
        <f t="shared" ref="BM207:BM270" ca="1" si="28">SQRT(((3.47-LOG(BK207))^2)+((LOG(BL207)+1.22)^2))</f>
        <v>2.6422190735586732</v>
      </c>
      <c r="BN207" s="22">
        <f t="shared" ref="BN207:BN270" si="29">SQRT(((3.47-LOG(P207/1.06))^2)+((LOG(R207)+1.22)^2))</f>
        <v>2.6721862946712807</v>
      </c>
      <c r="BO207" s="21"/>
      <c r="BP207" s="2"/>
    </row>
    <row r="208" spans="1:68" x14ac:dyDescent="0.2">
      <c r="A208">
        <v>9.75</v>
      </c>
      <c r="B208">
        <v>2.11</v>
      </c>
      <c r="C208">
        <v>0.34197</v>
      </c>
      <c r="D208">
        <v>1.7950000000000001E-2</v>
      </c>
      <c r="E208">
        <v>1.524E-2</v>
      </c>
      <c r="F208">
        <v>1.98855</v>
      </c>
      <c r="G208">
        <v>1.8749</v>
      </c>
      <c r="H208" s="21"/>
      <c r="I208" s="17">
        <f t="shared" si="23"/>
        <v>31.988188976377952</v>
      </c>
      <c r="J208" s="16">
        <f t="shared" si="24"/>
        <v>-32.288188976377953</v>
      </c>
      <c r="K208" s="10">
        <v>120</v>
      </c>
      <c r="L208" s="16">
        <v>3664.3700787401494</v>
      </c>
      <c r="M208" s="16">
        <v>1678.5433070866216</v>
      </c>
      <c r="N208" s="16">
        <v>13.861548556430446</v>
      </c>
      <c r="O208" s="16">
        <v>52.891950718685827</v>
      </c>
      <c r="P208" s="16">
        <v>53.230133977689903</v>
      </c>
      <c r="Q208" s="16">
        <v>0.91854715775134888</v>
      </c>
      <c r="R208" s="16">
        <v>1.7256149648925085</v>
      </c>
      <c r="S208" s="16">
        <v>23.48494854194972</v>
      </c>
      <c r="T208" s="20" t="s">
        <v>125</v>
      </c>
      <c r="U208" s="10">
        <v>7</v>
      </c>
      <c r="V208" s="20" t="s">
        <v>142</v>
      </c>
      <c r="W208" s="10">
        <v>5</v>
      </c>
      <c r="X208" s="20" t="s">
        <v>142</v>
      </c>
      <c r="Y208" s="10">
        <v>5</v>
      </c>
      <c r="Z208" s="20" t="s">
        <v>121</v>
      </c>
      <c r="AA208" s="15">
        <v>5</v>
      </c>
      <c r="AB208" s="11">
        <v>3.3180720464222446</v>
      </c>
      <c r="AC208" s="10">
        <v>47.131210180296904</v>
      </c>
      <c r="AD208" s="19">
        <v>49.550717773280851</v>
      </c>
      <c r="AE208" s="12"/>
      <c r="AF208" s="10"/>
      <c r="AG208" s="10"/>
      <c r="AH208" s="10"/>
      <c r="AI208" s="10"/>
      <c r="AJ208" s="10">
        <v>33.881805104063083</v>
      </c>
      <c r="AK208" s="10">
        <v>37.84085383261273</v>
      </c>
      <c r="AL208" s="10">
        <v>40.126608030826993</v>
      </c>
      <c r="AM208" s="10">
        <v>34.992260048326742</v>
      </c>
      <c r="AN208" s="10">
        <v>17.630650239561941</v>
      </c>
      <c r="AO208" s="10">
        <v>8.6501978380965916</v>
      </c>
      <c r="AP208" s="10">
        <v>13.307533494422476</v>
      </c>
      <c r="AQ208" s="10">
        <v>117.845</v>
      </c>
      <c r="AR208" s="10">
        <v>4.9351434314088429</v>
      </c>
      <c r="AS208" s="10">
        <v>0</v>
      </c>
      <c r="AT208" s="10">
        <v>1.9885001688006296</v>
      </c>
      <c r="AU208" s="10">
        <v>0.58927697837545001</v>
      </c>
      <c r="AV208" s="16">
        <v>0.25050912630677735</v>
      </c>
      <c r="AW208" s="19">
        <v>133.07533494422475</v>
      </c>
      <c r="AX208" s="1" t="s">
        <v>120</v>
      </c>
      <c r="AY208" s="23">
        <v>32.288188976378002</v>
      </c>
      <c r="AZ208" s="18">
        <v>0</v>
      </c>
      <c r="BA208" s="18">
        <v>0</v>
      </c>
      <c r="BB208" s="18">
        <v>100</v>
      </c>
      <c r="BC208" s="18">
        <v>0</v>
      </c>
      <c r="BD208" s="18">
        <v>100</v>
      </c>
      <c r="BE208" s="18">
        <v>0</v>
      </c>
      <c r="BF208" s="24">
        <v>3.3180720464222446</v>
      </c>
      <c r="BG208" s="24">
        <v>47.131210180296904</v>
      </c>
      <c r="BH208" s="24">
        <v>49.550717773280851</v>
      </c>
      <c r="BI208" s="21"/>
      <c r="BJ208" s="25">
        <f t="shared" ca="1" si="25"/>
        <v>0.74889145275943636</v>
      </c>
      <c r="BK208" s="24">
        <f t="shared" ca="1" si="26"/>
        <v>57.75372434150102</v>
      </c>
      <c r="BL208" s="23">
        <f t="shared" si="27"/>
        <v>1.787128040563744</v>
      </c>
      <c r="BM208" s="23">
        <f t="shared" ca="1" si="28"/>
        <v>2.2552031450161802</v>
      </c>
      <c r="BN208" s="22">
        <f t="shared" si="29"/>
        <v>2.2918488719130861</v>
      </c>
      <c r="BO208" s="21"/>
      <c r="BP208" s="2"/>
    </row>
    <row r="209" spans="1:68" x14ac:dyDescent="0.2">
      <c r="A209">
        <v>9.8000000000000007</v>
      </c>
      <c r="B209">
        <v>2.11</v>
      </c>
      <c r="C209">
        <v>0.31197999999999998</v>
      </c>
      <c r="D209">
        <v>3.2739999999999998E-2</v>
      </c>
      <c r="E209">
        <v>-1.0499999999999999E-3</v>
      </c>
      <c r="F209">
        <v>1.98278</v>
      </c>
      <c r="G209">
        <v>1.8728</v>
      </c>
      <c r="H209" s="21"/>
      <c r="I209" s="17">
        <f t="shared" si="23"/>
        <v>32.15223097112861</v>
      </c>
      <c r="J209" s="16">
        <f t="shared" si="24"/>
        <v>-32.452230971128607</v>
      </c>
      <c r="K209" s="10">
        <v>120</v>
      </c>
      <c r="L209" s="16">
        <v>3684.0551181102282</v>
      </c>
      <c r="M209" s="16">
        <v>1687.9921259842595</v>
      </c>
      <c r="N209" s="16">
        <v>13.932633420822397</v>
      </c>
      <c r="O209" s="16">
        <v>44.944908624229967</v>
      </c>
      <c r="P209" s="16">
        <v>45.220354093811693</v>
      </c>
      <c r="Q209" s="16">
        <v>1.0237129145491695</v>
      </c>
      <c r="R209" s="16">
        <v>2.2638321505077785</v>
      </c>
      <c r="S209" s="16">
        <v>19.128157609842205</v>
      </c>
      <c r="T209" s="20" t="s">
        <v>125</v>
      </c>
      <c r="U209" s="10">
        <v>7</v>
      </c>
      <c r="V209" s="20" t="s">
        <v>142</v>
      </c>
      <c r="W209" s="10">
        <v>5</v>
      </c>
      <c r="X209" s="20" t="s">
        <v>142</v>
      </c>
      <c r="Y209" s="10">
        <v>5</v>
      </c>
      <c r="Z209" s="20" t="s">
        <v>121</v>
      </c>
      <c r="AA209" s="15">
        <v>5</v>
      </c>
      <c r="AB209" s="11">
        <v>8.0835013453681057</v>
      </c>
      <c r="AC209" s="10">
        <v>57.78355452503498</v>
      </c>
      <c r="AD209" s="19">
        <v>34.132944129596915</v>
      </c>
      <c r="AE209" s="12"/>
      <c r="AF209" s="10"/>
      <c r="AG209" s="10"/>
      <c r="AH209" s="10"/>
      <c r="AI209" s="10"/>
      <c r="AJ209" s="10">
        <v>32.749981036601994</v>
      </c>
      <c r="AK209" s="10">
        <v>36.845265606552609</v>
      </c>
      <c r="AL209" s="10">
        <v>38.959191630506162</v>
      </c>
      <c r="AM209" s="10">
        <v>34.391526557035874</v>
      </c>
      <c r="AN209" s="10">
        <v>14.981636208076656</v>
      </c>
      <c r="AO209" s="10">
        <v>7.6336908176231733</v>
      </c>
      <c r="AP209" s="10">
        <v>11.305088523452923</v>
      </c>
      <c r="AQ209" s="10">
        <v>117.845</v>
      </c>
      <c r="AR209" s="10">
        <v>0</v>
      </c>
      <c r="AS209" s="10">
        <v>0</v>
      </c>
      <c r="AT209" s="10">
        <v>1.6413537039245505</v>
      </c>
      <c r="AU209" s="10">
        <v>0.53886575869409292</v>
      </c>
      <c r="AV209" s="16">
        <v>0.20933091174475432</v>
      </c>
      <c r="AW209" s="19">
        <v>113.05088523452923</v>
      </c>
      <c r="AX209" s="1" t="s">
        <v>120</v>
      </c>
      <c r="AY209" s="23">
        <v>32.4522309711286</v>
      </c>
      <c r="AZ209" s="18">
        <v>0</v>
      </c>
      <c r="BA209" s="18">
        <v>0</v>
      </c>
      <c r="BB209" s="18">
        <v>100</v>
      </c>
      <c r="BC209" s="18">
        <v>0</v>
      </c>
      <c r="BD209" s="18">
        <v>100</v>
      </c>
      <c r="BE209" s="18">
        <v>0</v>
      </c>
      <c r="BF209" s="24">
        <v>8.0835013453681057</v>
      </c>
      <c r="BG209" s="24">
        <v>57.78355452503498</v>
      </c>
      <c r="BH209" s="24">
        <v>34.132944129596915</v>
      </c>
      <c r="BI209" s="21"/>
      <c r="BJ209" s="25">
        <f t="shared" ca="1" si="25"/>
        <v>0.79965218429570295</v>
      </c>
      <c r="BK209" s="24">
        <f t="shared" ca="1" si="26"/>
        <v>49.102642223006185</v>
      </c>
      <c r="BL209" s="23">
        <f t="shared" si="27"/>
        <v>2.3599640565408317</v>
      </c>
      <c r="BM209" s="23">
        <f t="shared" ca="1" si="28"/>
        <v>2.3878474590919718</v>
      </c>
      <c r="BN209" s="22">
        <f t="shared" si="29"/>
        <v>2.421906469047483</v>
      </c>
      <c r="BO209" s="21"/>
      <c r="BP209" s="2"/>
    </row>
    <row r="210" spans="1:68" x14ac:dyDescent="0.2">
      <c r="A210">
        <v>9.85</v>
      </c>
      <c r="B210">
        <v>0.47</v>
      </c>
      <c r="C210">
        <v>0.38471</v>
      </c>
      <c r="D210">
        <v>-5.5000000000000003E-4</v>
      </c>
      <c r="E210">
        <v>-4.6800000000000001E-3</v>
      </c>
      <c r="F210">
        <v>1.9807300000000001</v>
      </c>
      <c r="G210">
        <v>1.8698300000000001</v>
      </c>
      <c r="H210" s="21"/>
      <c r="I210" s="17">
        <f t="shared" si="23"/>
        <v>32.316272965879264</v>
      </c>
      <c r="J210" s="16">
        <f t="shared" si="24"/>
        <v>-32.616272965879261</v>
      </c>
      <c r="K210" s="10">
        <v>120</v>
      </c>
      <c r="L210" s="16">
        <v>3703.7401574803066</v>
      </c>
      <c r="M210" s="16">
        <v>1697.4409448818972</v>
      </c>
      <c r="N210" s="16">
        <v>14.003718285214347</v>
      </c>
      <c r="O210" s="16">
        <v>64.217611909650913</v>
      </c>
      <c r="P210" s="16">
        <v>64.479077135180887</v>
      </c>
      <c r="Q210" s="16">
        <v>0.78700107926861207</v>
      </c>
      <c r="R210" s="16">
        <v>1.2205526416245973</v>
      </c>
      <c r="S210" s="16">
        <v>18.157307328470178</v>
      </c>
      <c r="T210" s="20" t="s">
        <v>125</v>
      </c>
      <c r="U210" s="10">
        <v>7</v>
      </c>
      <c r="V210" s="20" t="s">
        <v>142</v>
      </c>
      <c r="W210" s="10">
        <v>5</v>
      </c>
      <c r="X210" s="20" t="s">
        <v>142</v>
      </c>
      <c r="Y210" s="10">
        <v>5</v>
      </c>
      <c r="Z210" s="20" t="s">
        <v>121</v>
      </c>
      <c r="AA210" s="15">
        <v>5</v>
      </c>
      <c r="AB210" s="11">
        <v>1.3811783772219428</v>
      </c>
      <c r="AC210" s="10">
        <v>34.183866150896449</v>
      </c>
      <c r="AD210" s="19">
        <v>64.434955471881608</v>
      </c>
      <c r="AE210" s="12"/>
      <c r="AF210" s="10"/>
      <c r="AG210" s="10"/>
      <c r="AH210" s="10"/>
      <c r="AI210" s="10"/>
      <c r="AJ210" s="10">
        <v>35.07664547390322</v>
      </c>
      <c r="AK210" s="10">
        <v>38.891380569459876</v>
      </c>
      <c r="AL210" s="10">
        <v>41.349326654815812</v>
      </c>
      <c r="AM210" s="10">
        <v>35.835930785138565</v>
      </c>
      <c r="AN210" s="10">
        <v>21.405870636550304</v>
      </c>
      <c r="AO210" s="10">
        <v>10.01551333840075</v>
      </c>
      <c r="AP210" s="10">
        <v>16.119769283795222</v>
      </c>
      <c r="AQ210" s="10">
        <v>117.845</v>
      </c>
      <c r="AR210" s="10">
        <v>11.332421165163304</v>
      </c>
      <c r="AS210" s="10">
        <v>2.8924966165419939</v>
      </c>
      <c r="AT210" s="10">
        <v>2.3959695512045336</v>
      </c>
      <c r="AU210" s="10">
        <v>0.64413741326212504</v>
      </c>
      <c r="AV210" s="16">
        <v>0.30400811624410656</v>
      </c>
      <c r="AW210" s="19">
        <v>161.19769283795222</v>
      </c>
      <c r="AX210" s="1" t="s">
        <v>120</v>
      </c>
      <c r="AY210" s="23">
        <v>32.616272965879297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1.3811783772219428</v>
      </c>
      <c r="BG210" s="24">
        <v>34.183866150896449</v>
      </c>
      <c r="BH210" s="24">
        <v>64.434955471881608</v>
      </c>
      <c r="BI210" s="21"/>
      <c r="BJ210" s="25">
        <f t="shared" ca="1" si="25"/>
        <v>0.6896276679579777</v>
      </c>
      <c r="BK210" s="24">
        <f t="shared" ca="1" si="26"/>
        <v>68.870724658187058</v>
      </c>
      <c r="BL210" s="23">
        <f t="shared" si="27"/>
        <v>1.256644062953906</v>
      </c>
      <c r="BM210" s="23">
        <f t="shared" ca="1" si="28"/>
        <v>2.0984832485641101</v>
      </c>
      <c r="BN210" s="22">
        <f t="shared" si="29"/>
        <v>2.1329100027971859</v>
      </c>
      <c r="BO210" s="21"/>
      <c r="BP210" s="2"/>
    </row>
    <row r="211" spans="1:68" x14ac:dyDescent="0.2">
      <c r="A211">
        <v>9.9</v>
      </c>
      <c r="B211">
        <v>2.11</v>
      </c>
      <c r="C211">
        <v>0.43651000000000001</v>
      </c>
      <c r="D211">
        <v>-1.9279999999999999E-2</v>
      </c>
      <c r="E211">
        <v>-2.725E-2</v>
      </c>
      <c r="F211">
        <v>1.9859</v>
      </c>
      <c r="G211">
        <v>1.8753299999999999</v>
      </c>
      <c r="H211" s="21"/>
      <c r="I211" s="17">
        <f t="shared" si="23"/>
        <v>32.480314960629919</v>
      </c>
      <c r="J211" s="16">
        <f t="shared" si="24"/>
        <v>-32.780314960629916</v>
      </c>
      <c r="K211" s="10">
        <v>120</v>
      </c>
      <c r="L211" s="16">
        <v>3723.425196850385</v>
      </c>
      <c r="M211" s="16">
        <v>1706.8897637795349</v>
      </c>
      <c r="N211" s="16">
        <v>14.074803149606298</v>
      </c>
      <c r="O211" s="16">
        <v>77.944080082135528</v>
      </c>
      <c r="P211" s="16">
        <v>78.118621310902924</v>
      </c>
      <c r="Q211" s="16">
        <v>0.65381956305338718</v>
      </c>
      <c r="R211" s="16">
        <v>0.83695737595171094</v>
      </c>
      <c r="S211" s="16">
        <v>12.120918664402247</v>
      </c>
      <c r="T211" s="20" t="s">
        <v>125</v>
      </c>
      <c r="U211" s="10">
        <v>8</v>
      </c>
      <c r="V211" s="20" t="s">
        <v>30</v>
      </c>
      <c r="W211" s="10">
        <v>6</v>
      </c>
      <c r="X211" s="20" t="s">
        <v>30</v>
      </c>
      <c r="Y211" s="10">
        <v>6</v>
      </c>
      <c r="Z211" s="20" t="s">
        <v>30</v>
      </c>
      <c r="AA211" s="15">
        <v>6</v>
      </c>
      <c r="AB211" s="11">
        <v>0.87175344251970444</v>
      </c>
      <c r="AC211" s="10">
        <v>24.257400798450021</v>
      </c>
      <c r="AD211" s="19">
        <v>74.870845759030274</v>
      </c>
      <c r="AE211" s="12"/>
      <c r="AF211" s="10"/>
      <c r="AG211" s="10"/>
      <c r="AH211" s="10"/>
      <c r="AI211" s="10"/>
      <c r="AJ211" s="10">
        <v>36.271072672680624</v>
      </c>
      <c r="AK211" s="10">
        <v>39.941242181333806</v>
      </c>
      <c r="AL211" s="10">
        <v>42.561738816395355</v>
      </c>
      <c r="AM211" s="10">
        <v>36.85889659831772</v>
      </c>
      <c r="AN211" s="10">
        <v>19.486020020533882</v>
      </c>
      <c r="AO211" s="10">
        <v>11.596047832491667</v>
      </c>
      <c r="AP211" s="10">
        <v>19.529655327725731</v>
      </c>
      <c r="AQ211" s="10">
        <v>121.03</v>
      </c>
      <c r="AR211" s="10">
        <v>17.843321531191773</v>
      </c>
      <c r="AS211" s="10">
        <v>9.2480610625803799</v>
      </c>
      <c r="AT211" s="10">
        <v>2.8679888566185303</v>
      </c>
      <c r="AU211" s="10">
        <v>0.70411968571007078</v>
      </c>
      <c r="AV211" s="16">
        <v>0.36389302268984797</v>
      </c>
      <c r="AW211" s="19">
        <v>195.29655327725732</v>
      </c>
      <c r="AX211" s="1" t="s">
        <v>120</v>
      </c>
      <c r="AY211" s="23">
        <v>32.780314960629902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0.87175344251970444</v>
      </c>
      <c r="BG211" s="24">
        <v>24.257400798450021</v>
      </c>
      <c r="BH211" s="24">
        <v>74.870845759030274</v>
      </c>
      <c r="BI211" s="21"/>
      <c r="BJ211" s="25">
        <f t="shared" ca="1" si="25"/>
        <v>0.62759907997336195</v>
      </c>
      <c r="BK211" s="24">
        <f t="shared" ca="1" si="26"/>
        <v>82.423200642231521</v>
      </c>
      <c r="BL211" s="23">
        <f t="shared" si="27"/>
        <v>0.85739059462608957</v>
      </c>
      <c r="BM211" s="23">
        <f t="shared" ca="1" si="28"/>
        <v>1.9350926032675071</v>
      </c>
      <c r="BN211" s="22">
        <f t="shared" si="29"/>
        <v>1.9682331111340996</v>
      </c>
      <c r="BO211" s="21"/>
      <c r="BP211" s="2"/>
    </row>
    <row r="212" spans="1:68" x14ac:dyDescent="0.2">
      <c r="A212">
        <v>9.9499999999999993</v>
      </c>
      <c r="B212">
        <v>2.0699999999999998</v>
      </c>
      <c r="C212">
        <v>0.42808000000000002</v>
      </c>
      <c r="D212">
        <v>4.6699999999999997E-3</v>
      </c>
      <c r="E212">
        <v>-3.4090000000000002E-2</v>
      </c>
      <c r="F212">
        <v>1.9823299999999999</v>
      </c>
      <c r="G212">
        <v>1.8723799999999999</v>
      </c>
      <c r="H212" s="21"/>
      <c r="I212" s="17">
        <f t="shared" si="23"/>
        <v>32.644356955380573</v>
      </c>
      <c r="J212" s="16">
        <f t="shared" si="24"/>
        <v>-32.94435695538057</v>
      </c>
      <c r="K212" s="10">
        <v>120</v>
      </c>
      <c r="L212" s="16">
        <v>3743.1102362204633</v>
      </c>
      <c r="M212" s="16">
        <v>1716.3385826771726</v>
      </c>
      <c r="N212" s="16">
        <v>14.145888013998249</v>
      </c>
      <c r="O212" s="16">
        <v>75.710216632443533</v>
      </c>
      <c r="P212" s="16">
        <v>75.858414922005963</v>
      </c>
      <c r="Q212" s="16">
        <v>0.82411840519725466</v>
      </c>
      <c r="R212" s="16">
        <v>1.0863902258497944</v>
      </c>
      <c r="S212" s="16">
        <v>10.291547886279751</v>
      </c>
      <c r="T212" s="20" t="s">
        <v>125</v>
      </c>
      <c r="U212" s="10">
        <v>8</v>
      </c>
      <c r="V212" s="20" t="s">
        <v>30</v>
      </c>
      <c r="W212" s="10">
        <v>6</v>
      </c>
      <c r="X212" s="20" t="s">
        <v>30</v>
      </c>
      <c r="Y212" s="10">
        <v>6</v>
      </c>
      <c r="Z212" s="20" t="s">
        <v>30</v>
      </c>
      <c r="AA212" s="15">
        <v>6</v>
      </c>
      <c r="AB212" s="11">
        <v>1.0331246185398584</v>
      </c>
      <c r="AC212" s="10">
        <v>28.4901661301123</v>
      </c>
      <c r="AD212" s="19">
        <v>70.476709251347842</v>
      </c>
      <c r="AE212" s="12"/>
      <c r="AF212" s="10"/>
      <c r="AG212" s="10"/>
      <c r="AH212" s="10"/>
      <c r="AI212" s="10"/>
      <c r="AJ212" s="10">
        <v>36.053874744188562</v>
      </c>
      <c r="AK212" s="10">
        <v>39.750345549227845</v>
      </c>
      <c r="AL212" s="10">
        <v>42.342001816216126</v>
      </c>
      <c r="AM212" s="10">
        <v>36.689381119150447</v>
      </c>
      <c r="AN212" s="10">
        <v>18.927554158110883</v>
      </c>
      <c r="AO212" s="10">
        <v>11.62140902205701</v>
      </c>
      <c r="AP212" s="10">
        <v>18.964603730501491</v>
      </c>
      <c r="AQ212" s="10">
        <v>121.03</v>
      </c>
      <c r="AR212" s="10">
        <v>16.725586391262379</v>
      </c>
      <c r="AS212" s="10">
        <v>8.154799935549347</v>
      </c>
      <c r="AT212" s="10">
        <v>2.7717822942095376</v>
      </c>
      <c r="AU212" s="10">
        <v>0.69197859795433259</v>
      </c>
      <c r="AV212" s="16">
        <v>0.35284174716325534</v>
      </c>
      <c r="AW212" s="19">
        <v>189.64603730501491</v>
      </c>
      <c r="AX212" s="1" t="s">
        <v>120</v>
      </c>
      <c r="AY212" s="23">
        <v>32.944356955380599</v>
      </c>
      <c r="AZ212" s="18">
        <v>0</v>
      </c>
      <c r="BA212" s="18">
        <v>0</v>
      </c>
      <c r="BB212" s="18">
        <v>100</v>
      </c>
      <c r="BC212" s="18">
        <v>0</v>
      </c>
      <c r="BD212" s="18">
        <v>0</v>
      </c>
      <c r="BE212" s="18">
        <v>100</v>
      </c>
      <c r="BF212" s="24">
        <v>1.0331246185398584</v>
      </c>
      <c r="BG212" s="24">
        <v>28.4901661301123</v>
      </c>
      <c r="BH212" s="24">
        <v>70.476709251347842</v>
      </c>
      <c r="BI212" s="21"/>
      <c r="BJ212" s="25">
        <f t="shared" ca="1" si="25"/>
        <v>0.65792372958881762</v>
      </c>
      <c r="BK212" s="24">
        <f t="shared" ca="1" si="26"/>
        <v>80.205098888647541</v>
      </c>
      <c r="BL212" s="23">
        <f t="shared" si="27"/>
        <v>1.1138713109079152</v>
      </c>
      <c r="BM212" s="23">
        <f t="shared" ca="1" si="28"/>
        <v>2.014098907052456</v>
      </c>
      <c r="BN212" s="22">
        <f t="shared" si="29"/>
        <v>2.0461430383924406</v>
      </c>
      <c r="BO212" s="21"/>
      <c r="BP212" s="2"/>
    </row>
    <row r="213" spans="1:68" x14ac:dyDescent="0.2">
      <c r="A213">
        <v>10</v>
      </c>
      <c r="B213">
        <v>2.0699999999999998</v>
      </c>
      <c r="C213">
        <v>0.32640000000000002</v>
      </c>
      <c r="D213">
        <v>3.7289999999999997E-2</v>
      </c>
      <c r="E213">
        <v>-3.6720000000000003E-2</v>
      </c>
      <c r="F213">
        <v>1.98465</v>
      </c>
      <c r="G213">
        <v>1.87645</v>
      </c>
      <c r="H213" s="21"/>
      <c r="I213" s="17">
        <f t="shared" si="23"/>
        <v>32.808398950131235</v>
      </c>
      <c r="J213" s="16">
        <f t="shared" si="24"/>
        <v>-33.108398950131232</v>
      </c>
      <c r="K213" s="10">
        <v>120</v>
      </c>
      <c r="L213" s="16">
        <v>3762.7952755905426</v>
      </c>
      <c r="M213" s="16">
        <v>1725.7874015748107</v>
      </c>
      <c r="N213" s="16">
        <v>14.216972878390202</v>
      </c>
      <c r="O213" s="16">
        <v>48.766060574948668</v>
      </c>
      <c r="P213" s="16">
        <v>48.90412992736065</v>
      </c>
      <c r="Q213" s="16">
        <v>1.0560661392570858</v>
      </c>
      <c r="R213" s="16">
        <v>2.1594620757504632</v>
      </c>
      <c r="S213" s="16">
        <v>9.5881494730542904</v>
      </c>
      <c r="T213" s="20" t="s">
        <v>125</v>
      </c>
      <c r="U213" s="10">
        <v>8</v>
      </c>
      <c r="V213" s="20" t="s">
        <v>142</v>
      </c>
      <c r="W213" s="10">
        <v>5</v>
      </c>
      <c r="X213" s="20" t="s">
        <v>142</v>
      </c>
      <c r="Y213" s="10">
        <v>5</v>
      </c>
      <c r="Z213" s="20" t="s">
        <v>121</v>
      </c>
      <c r="AA213" s="15">
        <v>5</v>
      </c>
      <c r="AB213" s="11">
        <v>6.3162769385395308</v>
      </c>
      <c r="AC213" s="10">
        <v>55.131669278696975</v>
      </c>
      <c r="AD213" s="19">
        <v>38.552053782763494</v>
      </c>
      <c r="AE213" s="12"/>
      <c r="AF213" s="10"/>
      <c r="AG213" s="10"/>
      <c r="AH213" s="10"/>
      <c r="AI213" s="10"/>
      <c r="AJ213" s="10">
        <v>33.151881058937732</v>
      </c>
      <c r="AK213" s="10">
        <v>37.198852998741984</v>
      </c>
      <c r="AL213" s="10">
        <v>39.374756549568858</v>
      </c>
      <c r="AM213" s="10">
        <v>34.667809744552052</v>
      </c>
      <c r="AN213" s="10">
        <v>12.191515143737167</v>
      </c>
      <c r="AO213" s="10">
        <v>8.1961729047155121</v>
      </c>
      <c r="AP213" s="10">
        <v>12.226032481840162</v>
      </c>
      <c r="AQ213" s="10">
        <v>121.03</v>
      </c>
      <c r="AR213" s="10">
        <v>1.482675197926496</v>
      </c>
      <c r="AS213" s="10">
        <v>0</v>
      </c>
      <c r="AT213" s="10">
        <v>1.7438414423101478</v>
      </c>
      <c r="AU213" s="10">
        <v>0.55343448279460572</v>
      </c>
      <c r="AV213" s="16">
        <v>0.22729582284411398</v>
      </c>
      <c r="AW213" s="19">
        <v>122.26032481840163</v>
      </c>
      <c r="AX213" s="1" t="s">
        <v>120</v>
      </c>
      <c r="AY213" s="23">
        <v>33.108398950131203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6.3162769385395308</v>
      </c>
      <c r="BG213" s="24">
        <v>55.131669278696975</v>
      </c>
      <c r="BH213" s="24">
        <v>38.552053782763494</v>
      </c>
      <c r="BI213" s="21"/>
      <c r="BJ213" s="25">
        <f t="shared" ca="1" si="25"/>
        <v>0.78761895141296878</v>
      </c>
      <c r="BK213" s="24">
        <f t="shared" ca="1" si="26"/>
        <v>52.164448427376414</v>
      </c>
      <c r="BL213" s="23">
        <f t="shared" si="27"/>
        <v>2.2458629854893251</v>
      </c>
      <c r="BM213" s="23">
        <f t="shared" ca="1" si="28"/>
        <v>2.3539203609914616</v>
      </c>
      <c r="BN213" s="22">
        <f t="shared" si="29"/>
        <v>2.382746922178911</v>
      </c>
      <c r="BO213" s="21"/>
      <c r="BP213" s="2"/>
    </row>
    <row r="214" spans="1:68" x14ac:dyDescent="0.2">
      <c r="A214">
        <v>10.050000000000001</v>
      </c>
      <c r="B214">
        <v>2.0699999999999998</v>
      </c>
      <c r="C214">
        <v>0.28885</v>
      </c>
      <c r="D214">
        <v>1.125E-2</v>
      </c>
      <c r="E214">
        <v>-3.6490000000000002E-2</v>
      </c>
      <c r="F214">
        <v>1.9893000000000001</v>
      </c>
      <c r="G214">
        <v>1.8787</v>
      </c>
      <c r="H214" s="21"/>
      <c r="I214" s="17">
        <f t="shared" si="23"/>
        <v>32.972440944881889</v>
      </c>
      <c r="J214" s="16">
        <f t="shared" si="24"/>
        <v>-33.272440944881886</v>
      </c>
      <c r="K214" s="10">
        <v>120</v>
      </c>
      <c r="L214" s="16">
        <v>3782.4803149606209</v>
      </c>
      <c r="M214" s="16">
        <v>1735.2362204724484</v>
      </c>
      <c r="N214" s="16">
        <v>14.288057742782152</v>
      </c>
      <c r="O214" s="16">
        <v>38.815696098562626</v>
      </c>
      <c r="P214" s="16">
        <v>38.954651251561906</v>
      </c>
      <c r="Q214" s="16">
        <v>0.87090614554408741</v>
      </c>
      <c r="R214" s="16">
        <v>2.2356923180236863</v>
      </c>
      <c r="S214" s="16">
        <v>9.6496634027280006</v>
      </c>
      <c r="T214" s="20" t="s">
        <v>125</v>
      </c>
      <c r="U214" s="10">
        <v>8</v>
      </c>
      <c r="V214" s="20" t="s">
        <v>142</v>
      </c>
      <c r="W214" s="10">
        <v>5</v>
      </c>
      <c r="X214" s="20" t="s">
        <v>142</v>
      </c>
      <c r="Y214" s="10">
        <v>5</v>
      </c>
      <c r="Z214" s="20" t="s">
        <v>121</v>
      </c>
      <c r="AA214" s="15">
        <v>5</v>
      </c>
      <c r="AB214" s="11">
        <v>9.5806585342868402</v>
      </c>
      <c r="AC214" s="10">
        <v>59.390824931688982</v>
      </c>
      <c r="AD214" s="19">
        <v>31.028516534024174</v>
      </c>
      <c r="AE214" s="12"/>
      <c r="AF214" s="10"/>
      <c r="AG214" s="10"/>
      <c r="AH214" s="10"/>
      <c r="AI214" s="10"/>
      <c r="AJ214" s="10">
        <v>31.547289402136588</v>
      </c>
      <c r="AK214" s="10">
        <v>35.786641745561823</v>
      </c>
      <c r="AL214" s="10">
        <v>37.708835593950013</v>
      </c>
      <c r="AM214" s="10">
        <v>34.738662812890475</v>
      </c>
      <c r="AN214" s="10">
        <v>9.7039240246406564</v>
      </c>
      <c r="AO214" s="10">
        <v>6.5826358948983241</v>
      </c>
      <c r="AP214" s="10">
        <v>9.686395375468571</v>
      </c>
      <c r="AQ214" s="10">
        <v>121.03</v>
      </c>
      <c r="AR214" s="10">
        <v>0</v>
      </c>
      <c r="AS214" s="10">
        <v>0</v>
      </c>
      <c r="AT214" s="10">
        <v>1.3117580592821168</v>
      </c>
      <c r="AU214" s="10">
        <v>0.48663953559852952</v>
      </c>
      <c r="AV214" s="16">
        <v>0.19327585723728335</v>
      </c>
      <c r="AW214" s="19">
        <v>97.386628128904761</v>
      </c>
      <c r="AX214" s="1" t="s">
        <v>120</v>
      </c>
      <c r="AY214" s="23">
        <v>33.2724409448819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9.5806585342868402</v>
      </c>
      <c r="BG214" s="24">
        <v>59.390824931688982</v>
      </c>
      <c r="BH214" s="24">
        <v>31.028516534024174</v>
      </c>
      <c r="BI214" s="21"/>
      <c r="BJ214" s="25">
        <f t="shared" ca="1" si="25"/>
        <v>0.82206369269995272</v>
      </c>
      <c r="BK214" s="24">
        <f t="shared" ca="1" si="26"/>
        <v>41.223073259481325</v>
      </c>
      <c r="BL214" s="23">
        <f t="shared" si="27"/>
        <v>2.3497733204679494</v>
      </c>
      <c r="BM214" s="23">
        <f t="shared" ca="1" si="28"/>
        <v>2.4437405536780594</v>
      </c>
      <c r="BN214" s="22">
        <f t="shared" si="29"/>
        <v>2.4680181388318321</v>
      </c>
      <c r="BO214" s="21"/>
      <c r="BP214" s="2"/>
    </row>
    <row r="215" spans="1:68" x14ac:dyDescent="0.2">
      <c r="A215">
        <v>10.1</v>
      </c>
      <c r="B215">
        <v>0.54</v>
      </c>
      <c r="C215">
        <v>0.48237000000000002</v>
      </c>
      <c r="D215">
        <v>4.9199999999999999E-3</v>
      </c>
      <c r="E215">
        <v>-2.784E-2</v>
      </c>
      <c r="F215">
        <v>1.9896799999999999</v>
      </c>
      <c r="G215">
        <v>1.87795</v>
      </c>
      <c r="H215" s="21"/>
      <c r="I215" s="17">
        <f t="shared" si="23"/>
        <v>33.136482939632543</v>
      </c>
      <c r="J215" s="16">
        <f t="shared" si="24"/>
        <v>-33.43648293963254</v>
      </c>
      <c r="K215" s="10">
        <v>120</v>
      </c>
      <c r="L215" s="16">
        <v>3802.1653543306993</v>
      </c>
      <c r="M215" s="16">
        <v>1744.6850393700861</v>
      </c>
      <c r="N215" s="16">
        <v>14.3591426071741</v>
      </c>
      <c r="O215" s="16">
        <v>90.096509240246405</v>
      </c>
      <c r="P215" s="16">
        <v>90.268778197942027</v>
      </c>
      <c r="Q215" s="16">
        <v>0.82589605490648077</v>
      </c>
      <c r="R215" s="16">
        <v>0.91492991418965475</v>
      </c>
      <c r="S215" s="16">
        <v>11.963122062195772</v>
      </c>
      <c r="T215" s="20" t="s">
        <v>125</v>
      </c>
      <c r="U215" s="10">
        <v>8</v>
      </c>
      <c r="V215" s="20" t="s">
        <v>30</v>
      </c>
      <c r="W215" s="10">
        <v>6</v>
      </c>
      <c r="X215" s="20" t="s">
        <v>30</v>
      </c>
      <c r="Y215" s="10">
        <v>6</v>
      </c>
      <c r="Z215" s="20" t="s">
        <v>30</v>
      </c>
      <c r="AA215" s="15">
        <v>6</v>
      </c>
      <c r="AB215" s="11">
        <v>0.82628670592116293</v>
      </c>
      <c r="AC215" s="10">
        <v>22.769540844565341</v>
      </c>
      <c r="AD215" s="19">
        <v>76.404172449513496</v>
      </c>
      <c r="AE215" s="12"/>
      <c r="AF215" s="10"/>
      <c r="AG215" s="10"/>
      <c r="AH215" s="10"/>
      <c r="AI215" s="10"/>
      <c r="AJ215" s="10">
        <v>37.031917798273007</v>
      </c>
      <c r="AK215" s="10">
        <v>40.609937415851881</v>
      </c>
      <c r="AL215" s="10">
        <v>43.328927572090066</v>
      </c>
      <c r="AM215" s="10">
        <v>37.770158364845649</v>
      </c>
      <c r="AN215" s="10">
        <v>22.524127310061601</v>
      </c>
      <c r="AO215" s="10">
        <v>13.568680395706627</v>
      </c>
      <c r="AP215" s="10">
        <v>22.567194549485507</v>
      </c>
      <c r="AQ215" s="10">
        <v>121.03</v>
      </c>
      <c r="AR215" s="10">
        <v>22.410413152623647</v>
      </c>
      <c r="AS215" s="10">
        <v>13.700092655150458</v>
      </c>
      <c r="AT215" s="10">
        <v>3.1920697328314196</v>
      </c>
      <c r="AU215" s="10">
        <v>0.74309816986221644</v>
      </c>
      <c r="AV215" s="16">
        <v>0.43539504380173688</v>
      </c>
      <c r="AW215" s="19">
        <v>225.67194549485507</v>
      </c>
      <c r="AX215" s="1" t="s">
        <v>120</v>
      </c>
      <c r="AY215" s="23">
        <v>33.436482939632498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0.82628670592116293</v>
      </c>
      <c r="BG215" s="24">
        <v>22.769540844565341</v>
      </c>
      <c r="BH215" s="24">
        <v>76.404172449513496</v>
      </c>
      <c r="BI215" s="21"/>
      <c r="BJ215" s="25">
        <f t="shared" ca="1" si="25"/>
        <v>0.61984884541578478</v>
      </c>
      <c r="BK215" s="24">
        <f t="shared" ca="1" si="26"/>
        <v>94.067270933045407</v>
      </c>
      <c r="BL215" s="23">
        <f t="shared" si="27"/>
        <v>0.93461309592745823</v>
      </c>
      <c r="BM215" s="23">
        <f t="shared" ca="1" si="28"/>
        <v>1.9124069705873565</v>
      </c>
      <c r="BN215" s="22">
        <f t="shared" si="29"/>
        <v>1.9407636691263743</v>
      </c>
      <c r="BO215" s="21"/>
      <c r="BP215" s="2"/>
    </row>
    <row r="216" spans="1:68" x14ac:dyDescent="0.2">
      <c r="A216">
        <v>10.15</v>
      </c>
      <c r="B216">
        <v>2.11</v>
      </c>
      <c r="C216">
        <v>0.52078999999999998</v>
      </c>
      <c r="D216">
        <v>1.537E-2</v>
      </c>
      <c r="E216">
        <v>-2.8549999999999999E-2</v>
      </c>
      <c r="F216">
        <v>1.98573</v>
      </c>
      <c r="G216">
        <v>1.8709</v>
      </c>
      <c r="H216" s="21"/>
      <c r="I216" s="17">
        <f t="shared" si="23"/>
        <v>33.300524934383205</v>
      </c>
      <c r="J216" s="16">
        <f t="shared" si="24"/>
        <v>-33.600524934383202</v>
      </c>
      <c r="K216" s="10">
        <v>120</v>
      </c>
      <c r="L216" s="16">
        <v>3821.8503937007786</v>
      </c>
      <c r="M216" s="16">
        <v>1754.1338582677242</v>
      </c>
      <c r="N216" s="16">
        <v>14.430227471566054</v>
      </c>
      <c r="O216" s="16">
        <v>100.27741478439424</v>
      </c>
      <c r="P216" s="16">
        <v>100.44694931418992</v>
      </c>
      <c r="Q216" s="16">
        <v>0.90020181275213473</v>
      </c>
      <c r="R216" s="16">
        <v>0.89619626967104438</v>
      </c>
      <c r="S216" s="16">
        <v>11.773231235811712</v>
      </c>
      <c r="T216" s="20" t="s">
        <v>125</v>
      </c>
      <c r="U216" s="10">
        <v>8</v>
      </c>
      <c r="V216" s="20" t="s">
        <v>30</v>
      </c>
      <c r="W216" s="10">
        <v>6</v>
      </c>
      <c r="X216" s="20" t="s">
        <v>30</v>
      </c>
      <c r="Y216" s="10">
        <v>6</v>
      </c>
      <c r="Z216" s="20" t="s">
        <v>30</v>
      </c>
      <c r="AA216" s="15">
        <v>6</v>
      </c>
      <c r="AB216" s="11">
        <v>0.77005541190177951</v>
      </c>
      <c r="AC216" s="10">
        <v>20.794252871197585</v>
      </c>
      <c r="AD216" s="19">
        <v>78.435691716900635</v>
      </c>
      <c r="AE216" s="12"/>
      <c r="AF216" s="10"/>
      <c r="AG216" s="10"/>
      <c r="AH216" s="10"/>
      <c r="AI216" s="10"/>
      <c r="AJ216" s="10">
        <v>37.649975184936196</v>
      </c>
      <c r="AK216" s="10">
        <v>41.153147566869649</v>
      </c>
      <c r="AL216" s="10">
        <v>43.949230423529151</v>
      </c>
      <c r="AM216" s="10">
        <v>38.533521198564245</v>
      </c>
      <c r="AN216" s="10">
        <v>25.06935369609856</v>
      </c>
      <c r="AO216" s="10">
        <v>15.090514415136388</v>
      </c>
      <c r="AP216" s="10">
        <v>25.111737328547481</v>
      </c>
      <c r="AQ216" s="10">
        <v>121.03</v>
      </c>
      <c r="AR216" s="10">
        <v>25.991446034094128</v>
      </c>
      <c r="AS216" s="10">
        <v>17.194894811958243</v>
      </c>
      <c r="AT216" s="10">
        <v>3.4865734453257873</v>
      </c>
      <c r="AU216" s="10">
        <v>0.77780496065593219</v>
      </c>
      <c r="AV216" s="16">
        <v>0.51778358137923342</v>
      </c>
      <c r="AW216" s="19">
        <v>251.1173732854748</v>
      </c>
      <c r="AX216" s="1" t="s">
        <v>120</v>
      </c>
      <c r="AY216" s="23">
        <v>33.600524934383202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0.77005541190177951</v>
      </c>
      <c r="BG216" s="24">
        <v>20.794252871197585</v>
      </c>
      <c r="BH216" s="24">
        <v>78.435691716900635</v>
      </c>
      <c r="BI216" s="21"/>
      <c r="BJ216" s="25">
        <f t="shared" ca="1" si="25"/>
        <v>0.6044751859773283</v>
      </c>
      <c r="BK216" s="24">
        <f t="shared" ca="1" si="26"/>
        <v>104.23683945134925</v>
      </c>
      <c r="BL216" s="23">
        <f t="shared" si="27"/>
        <v>0.91357635018858541</v>
      </c>
      <c r="BM216" s="23">
        <f t="shared" ca="1" si="28"/>
        <v>1.8714702059893338</v>
      </c>
      <c r="BN216" s="22">
        <f t="shared" si="29"/>
        <v>1.8985995929203212</v>
      </c>
      <c r="BO216" s="21"/>
      <c r="BP216" s="2"/>
    </row>
    <row r="217" spans="1:68" x14ac:dyDescent="0.2">
      <c r="A217">
        <v>10.199999999999999</v>
      </c>
      <c r="B217">
        <v>2.11</v>
      </c>
      <c r="C217">
        <v>0.50205999999999995</v>
      </c>
      <c r="D217">
        <v>4.4929999999999998E-2</v>
      </c>
      <c r="E217">
        <v>-2.6169999999999999E-2</v>
      </c>
      <c r="F217">
        <v>1.9907999999999999</v>
      </c>
      <c r="G217">
        <v>1.8769</v>
      </c>
      <c r="H217" s="21"/>
      <c r="I217" s="17">
        <f t="shared" si="23"/>
        <v>33.464566929133852</v>
      </c>
      <c r="J217" s="16">
        <f t="shared" si="24"/>
        <v>-33.764566929133849</v>
      </c>
      <c r="K217" s="10">
        <v>120</v>
      </c>
      <c r="L217" s="16">
        <v>3841.535433070856</v>
      </c>
      <c r="M217" s="16">
        <v>1763.5826771653615</v>
      </c>
      <c r="N217" s="16">
        <v>14.501312335958001</v>
      </c>
      <c r="O217" s="16">
        <v>95.314157084188892</v>
      </c>
      <c r="P217" s="16">
        <v>95.492857724409703</v>
      </c>
      <c r="Q217" s="16">
        <v>1.1103911143710377</v>
      </c>
      <c r="R217" s="16">
        <v>1.1628001725276691</v>
      </c>
      <c r="S217" s="16">
        <v>12.409766682000534</v>
      </c>
      <c r="T217" s="20" t="s">
        <v>125</v>
      </c>
      <c r="U217" s="10">
        <v>8</v>
      </c>
      <c r="V217" s="20" t="s">
        <v>30</v>
      </c>
      <c r="W217" s="10">
        <v>6</v>
      </c>
      <c r="X217" s="20" t="s">
        <v>30</v>
      </c>
      <c r="Y217" s="10">
        <v>6</v>
      </c>
      <c r="Z217" s="20" t="s">
        <v>30</v>
      </c>
      <c r="AA217" s="15">
        <v>6</v>
      </c>
      <c r="AB217" s="11">
        <v>0.90510212535498624</v>
      </c>
      <c r="AC217" s="10">
        <v>25.263786774661938</v>
      </c>
      <c r="AD217" s="19">
        <v>73.831111099983076</v>
      </c>
      <c r="AE217" s="12"/>
      <c r="AF217" s="10"/>
      <c r="AG217" s="10"/>
      <c r="AH217" s="10"/>
      <c r="AI217" s="10"/>
      <c r="AJ217" s="10">
        <v>37.309651024318761</v>
      </c>
      <c r="AK217" s="10">
        <v>40.854033949895239</v>
      </c>
      <c r="AL217" s="10">
        <v>43.607991285943463</v>
      </c>
      <c r="AM217" s="10">
        <v>38.161964329330729</v>
      </c>
      <c r="AN217" s="10">
        <v>23.828539271047223</v>
      </c>
      <c r="AO217" s="10">
        <v>14.795537645157815</v>
      </c>
      <c r="AP217" s="10">
        <v>23.873214431102426</v>
      </c>
      <c r="AQ217" s="10">
        <v>121.03</v>
      </c>
      <c r="AR217" s="10">
        <v>24.144886023590516</v>
      </c>
      <c r="AS217" s="10">
        <v>15.390037026274634</v>
      </c>
      <c r="AT217" s="10">
        <v>3.3153956429151794</v>
      </c>
      <c r="AU217" s="10">
        <v>0.75754353023766319</v>
      </c>
      <c r="AV217" s="16">
        <v>0.47371850204029498</v>
      </c>
      <c r="AW217" s="19">
        <v>238.73214431102426</v>
      </c>
      <c r="AX217" s="1" t="s">
        <v>120</v>
      </c>
      <c r="AY217" s="23">
        <v>33.7645669291338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0.90510212535498624</v>
      </c>
      <c r="BG217" s="24">
        <v>25.263786774661938</v>
      </c>
      <c r="BH217" s="24">
        <v>73.831111099983076</v>
      </c>
      <c r="BI217" s="21"/>
      <c r="BJ217" s="25">
        <f t="shared" ca="1" si="25"/>
        <v>0.63878758521621493</v>
      </c>
      <c r="BK217" s="24">
        <f t="shared" ca="1" si="26"/>
        <v>99.289921558551555</v>
      </c>
      <c r="BL217" s="23">
        <f t="shared" si="27"/>
        <v>1.1866691384980244</v>
      </c>
      <c r="BM217" s="23">
        <f t="shared" ca="1" si="28"/>
        <v>1.9609430442189837</v>
      </c>
      <c r="BN217" s="22">
        <f t="shared" si="29"/>
        <v>1.9871495707589759</v>
      </c>
      <c r="BO217" s="21"/>
      <c r="BP217" s="2"/>
    </row>
    <row r="218" spans="1:68" x14ac:dyDescent="0.2">
      <c r="A218">
        <v>10.25</v>
      </c>
      <c r="B218">
        <v>2.0699999999999998</v>
      </c>
      <c r="C218">
        <v>0.42625000000000002</v>
      </c>
      <c r="D218">
        <v>0.10943</v>
      </c>
      <c r="E218">
        <v>-2.6450000000000001E-2</v>
      </c>
      <c r="F218">
        <v>1.9964999999999999</v>
      </c>
      <c r="G218">
        <v>1.88228</v>
      </c>
      <c r="H218" s="21"/>
      <c r="I218" s="17">
        <f t="shared" si="23"/>
        <v>33.628608923884514</v>
      </c>
      <c r="J218" s="16">
        <f t="shared" si="24"/>
        <v>-33.928608923884511</v>
      </c>
      <c r="K218" s="10">
        <v>120</v>
      </c>
      <c r="L218" s="16">
        <v>3861.2204724409353</v>
      </c>
      <c r="M218" s="16">
        <v>1773.0314960629996</v>
      </c>
      <c r="N218" s="16">
        <v>14.572397200349956</v>
      </c>
      <c r="O218" s="16">
        <v>75.225285420944545</v>
      </c>
      <c r="P218" s="16">
        <v>75.402907695232983</v>
      </c>
      <c r="Q218" s="16">
        <v>1.5690247393513908</v>
      </c>
      <c r="R218" s="16">
        <v>2.0808544223429006</v>
      </c>
      <c r="S218" s="16">
        <v>12.334880158919495</v>
      </c>
      <c r="T218" s="20" t="s">
        <v>125</v>
      </c>
      <c r="U218" s="10">
        <v>7</v>
      </c>
      <c r="V218" s="20" t="s">
        <v>142</v>
      </c>
      <c r="W218" s="10">
        <v>5</v>
      </c>
      <c r="X218" s="20" t="s">
        <v>142</v>
      </c>
      <c r="Y218" s="10">
        <v>5</v>
      </c>
      <c r="Z218" s="20" t="s">
        <v>121</v>
      </c>
      <c r="AA218" s="15">
        <v>5</v>
      </c>
      <c r="AB218" s="11">
        <v>2.9012520713787779</v>
      </c>
      <c r="AC218" s="10">
        <v>45.327543150139874</v>
      </c>
      <c r="AD218" s="19">
        <v>51.771204778481348</v>
      </c>
      <c r="AE218" s="12"/>
      <c r="AF218" s="10"/>
      <c r="AG218" s="10"/>
      <c r="AH218" s="10"/>
      <c r="AI218" s="10"/>
      <c r="AJ218" s="10">
        <v>35.807112592359644</v>
      </c>
      <c r="AK218" s="10">
        <v>39.533459370510741</v>
      </c>
      <c r="AL218" s="10">
        <v>42.091961222473593</v>
      </c>
      <c r="AM218" s="10">
        <v>36.655218077142472</v>
      </c>
      <c r="AN218" s="10">
        <v>25.075095140314847</v>
      </c>
      <c r="AO218" s="10">
        <v>12.563757285808807</v>
      </c>
      <c r="AP218" s="10">
        <v>18.850726923808246</v>
      </c>
      <c r="AQ218" s="10">
        <v>117.845</v>
      </c>
      <c r="AR218" s="10">
        <v>15.897933551837436</v>
      </c>
      <c r="AS218" s="10">
        <v>7.3356475585484064</v>
      </c>
      <c r="AT218" s="10">
        <v>2.6494903050454184</v>
      </c>
      <c r="AU218" s="10">
        <v>0.67581072235709738</v>
      </c>
      <c r="AV218" s="16">
        <v>0.349333604462221</v>
      </c>
      <c r="AW218" s="19">
        <v>188.50726923808247</v>
      </c>
      <c r="AX218" s="1" t="s">
        <v>120</v>
      </c>
      <c r="AY218" s="23">
        <v>33.928608923884497</v>
      </c>
      <c r="AZ218" s="18">
        <v>0</v>
      </c>
      <c r="BA218" s="18">
        <v>0</v>
      </c>
      <c r="BB218" s="18">
        <v>100</v>
      </c>
      <c r="BC218" s="18">
        <v>0</v>
      </c>
      <c r="BD218" s="18">
        <v>100</v>
      </c>
      <c r="BE218" s="18">
        <v>0</v>
      </c>
      <c r="BF218" s="24">
        <v>2.9012520713787779</v>
      </c>
      <c r="BG218" s="24">
        <v>45.327543150139874</v>
      </c>
      <c r="BH218" s="24">
        <v>51.771204778481348</v>
      </c>
      <c r="BI218" s="21"/>
      <c r="BJ218" s="25">
        <f t="shared" ca="1" si="25"/>
        <v>0.73295010295296503</v>
      </c>
      <c r="BK218" s="24">
        <f t="shared" ca="1" si="26"/>
        <v>79.01488456315515</v>
      </c>
      <c r="BL218" s="23">
        <f t="shared" si="27"/>
        <v>2.1355324300654841</v>
      </c>
      <c r="BM218" s="23">
        <f t="shared" ca="1" si="28"/>
        <v>2.2075028076398762</v>
      </c>
      <c r="BN218" s="22">
        <f t="shared" si="29"/>
        <v>2.2324527849541211</v>
      </c>
      <c r="BO218" s="21"/>
      <c r="BP218" s="2"/>
    </row>
    <row r="219" spans="1:68" x14ac:dyDescent="0.2">
      <c r="A219">
        <v>10.3</v>
      </c>
      <c r="B219">
        <v>2.0699999999999998</v>
      </c>
      <c r="C219">
        <v>0.33807999999999999</v>
      </c>
      <c r="D219">
        <v>6.1949999999999998E-2</v>
      </c>
      <c r="E219">
        <v>-2.647E-2</v>
      </c>
      <c r="F219">
        <v>1.9940500000000001</v>
      </c>
      <c r="G219">
        <v>1.87903</v>
      </c>
      <c r="H219" s="21"/>
      <c r="I219" s="17">
        <f t="shared" si="23"/>
        <v>33.792650918635168</v>
      </c>
      <c r="J219" s="16">
        <f t="shared" si="24"/>
        <v>-34.092650918635165</v>
      </c>
      <c r="K219" s="10">
        <v>120</v>
      </c>
      <c r="L219" s="16">
        <v>3880.9055118110136</v>
      </c>
      <c r="M219" s="16">
        <v>1782.4803149606373</v>
      </c>
      <c r="N219" s="16">
        <v>14.643482064741907</v>
      </c>
      <c r="O219" s="16">
        <v>51.861140657084185</v>
      </c>
      <c r="P219" s="16">
        <v>52.038685905234601</v>
      </c>
      <c r="Q219" s="16">
        <v>1.2314135065751557</v>
      </c>
      <c r="R219" s="16">
        <v>2.3663424338147769</v>
      </c>
      <c r="S219" s="16">
        <v>12.329531121556565</v>
      </c>
      <c r="T219" s="20" t="s">
        <v>125</v>
      </c>
      <c r="U219" s="10">
        <v>7</v>
      </c>
      <c r="V219" s="20" t="s">
        <v>142</v>
      </c>
      <c r="W219" s="10">
        <v>5</v>
      </c>
      <c r="X219" s="20" t="s">
        <v>142</v>
      </c>
      <c r="Y219" s="10">
        <v>5</v>
      </c>
      <c r="Z219" s="20" t="s">
        <v>121</v>
      </c>
      <c r="AA219" s="15">
        <v>5</v>
      </c>
      <c r="AB219" s="11">
        <v>7.317671481828981</v>
      </c>
      <c r="AC219" s="10">
        <v>56.752829943705478</v>
      </c>
      <c r="AD219" s="19">
        <v>35.929498574465541</v>
      </c>
      <c r="AE219" s="12"/>
      <c r="AF219" s="10"/>
      <c r="AG219" s="10"/>
      <c r="AH219" s="10"/>
      <c r="AI219" s="10"/>
      <c r="AJ219" s="10">
        <v>33.347185777496961</v>
      </c>
      <c r="AK219" s="10">
        <v>37.370653543873345</v>
      </c>
      <c r="AL219" s="10">
        <v>39.576293363740177</v>
      </c>
      <c r="AM219" s="10">
        <v>34.902901442892592</v>
      </c>
      <c r="AN219" s="10">
        <v>17.287046885694728</v>
      </c>
      <c r="AO219" s="10">
        <v>8.8273831434774497</v>
      </c>
      <c r="AP219" s="10">
        <v>13.00967147630865</v>
      </c>
      <c r="AQ219" s="10">
        <v>117.845</v>
      </c>
      <c r="AR219" s="10">
        <v>3.008325380854743</v>
      </c>
      <c r="AS219" s="10">
        <v>0</v>
      </c>
      <c r="AT219" s="10">
        <v>1.7874013589493325</v>
      </c>
      <c r="AU219" s="10">
        <v>0.55913657997988486</v>
      </c>
      <c r="AV219" s="16">
        <v>0.24214358971557201</v>
      </c>
      <c r="AW219" s="19">
        <v>130.09671476308651</v>
      </c>
      <c r="AX219" s="1" t="s">
        <v>120</v>
      </c>
      <c r="AY219" s="23">
        <v>34.092650918635201</v>
      </c>
      <c r="AZ219" s="18">
        <v>0</v>
      </c>
      <c r="BA219" s="18">
        <v>0</v>
      </c>
      <c r="BB219" s="18">
        <v>100</v>
      </c>
      <c r="BC219" s="18">
        <v>0</v>
      </c>
      <c r="BD219" s="18">
        <v>100</v>
      </c>
      <c r="BE219" s="18">
        <v>0</v>
      </c>
      <c r="BF219" s="24">
        <v>7.317671481828981</v>
      </c>
      <c r="BG219" s="24">
        <v>56.752829943705478</v>
      </c>
      <c r="BH219" s="24">
        <v>35.929498574465541</v>
      </c>
      <c r="BI219" s="21"/>
      <c r="BJ219" s="25">
        <f t="shared" ca="1" si="25"/>
        <v>0.79424964231797734</v>
      </c>
      <c r="BK219" s="24">
        <f t="shared" ca="1" si="26"/>
        <v>54.241585207172221</v>
      </c>
      <c r="BL219" s="23">
        <f t="shared" si="27"/>
        <v>2.4579978757028211</v>
      </c>
      <c r="BM219" s="23">
        <f t="shared" ca="1" si="28"/>
        <v>2.3678080346520081</v>
      </c>
      <c r="BN219" s="22">
        <f t="shared" si="29"/>
        <v>2.3886924429037339</v>
      </c>
      <c r="BO219" s="21"/>
      <c r="BP219" s="2"/>
    </row>
    <row r="220" spans="1:68" x14ac:dyDescent="0.2">
      <c r="A220">
        <v>10.35</v>
      </c>
      <c r="B220">
        <v>0.87</v>
      </c>
      <c r="C220">
        <v>0.42970000000000003</v>
      </c>
      <c r="D220">
        <v>3.8440000000000002E-2</v>
      </c>
      <c r="E220">
        <v>-2.3140000000000001E-2</v>
      </c>
      <c r="F220">
        <v>1.9884999999999999</v>
      </c>
      <c r="G220">
        <v>1.8774</v>
      </c>
      <c r="H220" s="21"/>
      <c r="I220" s="17">
        <f t="shared" si="23"/>
        <v>33.956692913385822</v>
      </c>
      <c r="J220" s="16">
        <f t="shared" si="24"/>
        <v>-34.25669291338582</v>
      </c>
      <c r="K220" s="10">
        <v>120</v>
      </c>
      <c r="L220" s="16">
        <v>3900.590551181092</v>
      </c>
      <c r="M220" s="16">
        <v>1791.929133858275</v>
      </c>
      <c r="N220" s="16">
        <v>14.714566929133857</v>
      </c>
      <c r="O220" s="16">
        <v>76.139499999999998</v>
      </c>
      <c r="P220" s="16">
        <v>76.329870100131771</v>
      </c>
      <c r="Q220" s="16">
        <v>1.0642433279195262</v>
      </c>
      <c r="R220" s="16">
        <v>1.3942684908587168</v>
      </c>
      <c r="S220" s="16">
        <v>13.220145842484621</v>
      </c>
      <c r="T220" s="20" t="s">
        <v>125</v>
      </c>
      <c r="U220" s="10">
        <v>7</v>
      </c>
      <c r="V220" s="20" t="s">
        <v>142</v>
      </c>
      <c r="W220" s="10">
        <v>5</v>
      </c>
      <c r="X220" s="20" t="s">
        <v>142</v>
      </c>
      <c r="Y220" s="10">
        <v>5</v>
      </c>
      <c r="Z220" s="20" t="s">
        <v>121</v>
      </c>
      <c r="AA220" s="15">
        <v>5</v>
      </c>
      <c r="AB220" s="11">
        <v>1.3153524212755627</v>
      </c>
      <c r="AC220" s="10">
        <v>33.319751511339035</v>
      </c>
      <c r="AD220" s="19">
        <v>65.364896067385402</v>
      </c>
      <c r="AE220" s="12"/>
      <c r="AF220" s="10"/>
      <c r="AG220" s="10"/>
      <c r="AH220" s="10"/>
      <c r="AI220" s="10"/>
      <c r="AJ220" s="10">
        <v>35.816076001635778</v>
      </c>
      <c r="AK220" s="10">
        <v>39.541337681967626</v>
      </c>
      <c r="AL220" s="10">
        <v>42.101051057774868</v>
      </c>
      <c r="AM220" s="10">
        <v>36.724740257509886</v>
      </c>
      <c r="AN220" s="10">
        <v>25.379833333333334</v>
      </c>
      <c r="AO220" s="10">
        <v>12.065948528994646</v>
      </c>
      <c r="AP220" s="10">
        <v>19.082467525032943</v>
      </c>
      <c r="AQ220" s="10">
        <v>117.845</v>
      </c>
      <c r="AR220" s="10">
        <v>16.117027992844726</v>
      </c>
      <c r="AS220" s="10">
        <v>7.5459878499924455</v>
      </c>
      <c r="AT220" s="10">
        <v>2.6463915402737048</v>
      </c>
      <c r="AU220" s="10">
        <v>0.67518015177854762</v>
      </c>
      <c r="AV220" s="16">
        <v>0.3530336048722178</v>
      </c>
      <c r="AW220" s="19">
        <v>190.82467525032942</v>
      </c>
      <c r="AX220" s="1" t="s">
        <v>120</v>
      </c>
      <c r="AY220" s="23">
        <v>34.256692913385798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1.3153524212755627</v>
      </c>
      <c r="BG220" s="24">
        <v>33.319751511339035</v>
      </c>
      <c r="BH220" s="24">
        <v>65.364896067385402</v>
      </c>
      <c r="BI220" s="21"/>
      <c r="BJ220" s="25">
        <f t="shared" ca="1" si="25"/>
        <v>0.68865204767355237</v>
      </c>
      <c r="BK220" s="24">
        <f t="shared" ca="1" si="26"/>
        <v>78.78250332550077</v>
      </c>
      <c r="BL220" s="23">
        <f t="shared" si="27"/>
        <v>1.4308273883388531</v>
      </c>
      <c r="BM220" s="23">
        <f t="shared" ca="1" si="28"/>
        <v>2.0900630411669292</v>
      </c>
      <c r="BN220" s="22">
        <f t="shared" si="29"/>
        <v>2.1123343661660541</v>
      </c>
      <c r="BO220" s="21"/>
      <c r="BP220" s="2"/>
    </row>
    <row r="221" spans="1:68" x14ac:dyDescent="0.2">
      <c r="A221">
        <v>10.4</v>
      </c>
      <c r="B221">
        <v>1.98</v>
      </c>
      <c r="C221">
        <v>0.60389000000000004</v>
      </c>
      <c r="D221">
        <v>6.9059999999999996E-2</v>
      </c>
      <c r="E221">
        <v>-2.257E-2</v>
      </c>
      <c r="F221">
        <v>1.9874499999999999</v>
      </c>
      <c r="G221">
        <v>1.8783300000000001</v>
      </c>
      <c r="H221" s="21"/>
      <c r="I221" s="17">
        <f t="shared" si="23"/>
        <v>34.120734908136484</v>
      </c>
      <c r="J221" s="16">
        <f t="shared" si="24"/>
        <v>-34.420734908136481</v>
      </c>
      <c r="K221" s="10">
        <v>120</v>
      </c>
      <c r="L221" s="16">
        <v>3920.2755905511713</v>
      </c>
      <c r="M221" s="16">
        <v>1801.3779527559132</v>
      </c>
      <c r="N221" s="16">
        <v>14.78565179352581</v>
      </c>
      <c r="O221" s="16">
        <v>122.29806160164269</v>
      </c>
      <c r="P221" s="16">
        <v>122.49062694670822</v>
      </c>
      <c r="Q221" s="16">
        <v>1.2819698643055482</v>
      </c>
      <c r="R221" s="16">
        <v>1.0465860909204852</v>
      </c>
      <c r="S221" s="16">
        <v>13.372593407328161</v>
      </c>
      <c r="T221" s="20" t="s">
        <v>125</v>
      </c>
      <c r="U221" s="10">
        <v>8</v>
      </c>
      <c r="V221" s="20" t="s">
        <v>30</v>
      </c>
      <c r="W221" s="10">
        <v>6</v>
      </c>
      <c r="X221" s="20" t="s">
        <v>30</v>
      </c>
      <c r="Y221" s="10">
        <v>6</v>
      </c>
      <c r="Z221" s="20" t="s">
        <v>30</v>
      </c>
      <c r="AA221" s="15">
        <v>6</v>
      </c>
      <c r="AB221" s="11">
        <v>0.74217654821497092</v>
      </c>
      <c r="AC221" s="10">
        <v>19.800087304760709</v>
      </c>
      <c r="AD221" s="19">
        <v>79.45773614702432</v>
      </c>
      <c r="AE221" s="12"/>
      <c r="AF221" s="10"/>
      <c r="AG221" s="10"/>
      <c r="AH221" s="10"/>
      <c r="AI221" s="10"/>
      <c r="AJ221" s="10">
        <v>38.671797244564345</v>
      </c>
      <c r="AK221" s="10">
        <v>42.05132534645572</v>
      </c>
      <c r="AL221" s="10">
        <v>44.969091545742742</v>
      </c>
      <c r="AM221" s="10">
        <v>38.217929857836971</v>
      </c>
      <c r="AN221" s="10">
        <v>30.574515400410672</v>
      </c>
      <c r="AO221" s="10">
        <v>18.837159713460345</v>
      </c>
      <c r="AP221" s="10">
        <v>30.622656736677055</v>
      </c>
      <c r="AQ221" s="10">
        <v>121.03</v>
      </c>
      <c r="AR221" s="10">
        <v>32.326030429250899</v>
      </c>
      <c r="AS221" s="10">
        <v>23.371179027449802</v>
      </c>
      <c r="AT221" s="10">
        <v>4.006855355902692</v>
      </c>
      <c r="AU221" s="10">
        <v>0.83663837710347166</v>
      </c>
      <c r="AV221" s="16">
        <v>0.72106325568465102</v>
      </c>
      <c r="AW221" s="19">
        <v>306.22656736677055</v>
      </c>
      <c r="AX221" s="1" t="s">
        <v>120</v>
      </c>
      <c r="AY221" s="23">
        <v>34.420734908136502</v>
      </c>
      <c r="AZ221" s="18">
        <v>0</v>
      </c>
      <c r="BA221" s="18">
        <v>0</v>
      </c>
      <c r="BB221" s="18">
        <v>100</v>
      </c>
      <c r="BC221" s="18">
        <v>0</v>
      </c>
      <c r="BD221" s="18">
        <v>0</v>
      </c>
      <c r="BE221" s="18">
        <v>100</v>
      </c>
      <c r="BF221" s="24">
        <v>0.74217654821497092</v>
      </c>
      <c r="BG221" s="24">
        <v>19.800087304760709</v>
      </c>
      <c r="BH221" s="24">
        <v>79.45773614702432</v>
      </c>
      <c r="BI221" s="21"/>
      <c r="BJ221" s="25">
        <f t="shared" ca="1" si="25"/>
        <v>0.59884531646811257</v>
      </c>
      <c r="BK221" s="24">
        <f t="shared" ca="1" si="26"/>
        <v>125.3568275004025</v>
      </c>
      <c r="BL221" s="23">
        <f t="shared" si="27"/>
        <v>1.0636062902681007</v>
      </c>
      <c r="BM221" s="23">
        <f t="shared" ca="1" si="28"/>
        <v>1.8537638834797117</v>
      </c>
      <c r="BN221" s="22">
        <f t="shared" si="29"/>
        <v>1.8754365500414303</v>
      </c>
      <c r="BO221" s="21"/>
      <c r="BP221" s="2"/>
    </row>
    <row r="222" spans="1:68" x14ac:dyDescent="0.2">
      <c r="A222">
        <v>10.45</v>
      </c>
      <c r="B222">
        <v>1.98</v>
      </c>
      <c r="C222">
        <v>0.59950000000000003</v>
      </c>
      <c r="D222">
        <v>8.0409999999999995E-2</v>
      </c>
      <c r="E222">
        <v>-2.1420000000000002E-2</v>
      </c>
      <c r="F222">
        <v>1.9883500000000001</v>
      </c>
      <c r="G222">
        <v>1.8804799999999999</v>
      </c>
      <c r="H222" s="21"/>
      <c r="I222" s="17">
        <f t="shared" si="23"/>
        <v>34.284776902887138</v>
      </c>
      <c r="J222" s="16">
        <f t="shared" si="24"/>
        <v>-34.584776902887135</v>
      </c>
      <c r="K222" s="10">
        <v>120</v>
      </c>
      <c r="L222" s="16">
        <v>3939.9606299212496</v>
      </c>
      <c r="M222" s="16">
        <v>1810.8267716535508</v>
      </c>
      <c r="N222" s="16">
        <v>14.856736657917757</v>
      </c>
      <c r="O222" s="16">
        <v>121.13475667351129</v>
      </c>
      <c r="P222" s="16">
        <v>121.33175102151333</v>
      </c>
      <c r="Q222" s="16">
        <v>1.3626751611044163</v>
      </c>
      <c r="R222" s="16">
        <v>1.1230985703509715</v>
      </c>
      <c r="S222" s="16">
        <v>13.68016305569671</v>
      </c>
      <c r="T222" s="20" t="s">
        <v>125</v>
      </c>
      <c r="U222" s="10">
        <v>8</v>
      </c>
      <c r="V222" s="20" t="s">
        <v>30</v>
      </c>
      <c r="W222" s="10">
        <v>6</v>
      </c>
      <c r="X222" s="20" t="s">
        <v>30</v>
      </c>
      <c r="Y222" s="10">
        <v>6</v>
      </c>
      <c r="Z222" s="20" t="s">
        <v>30</v>
      </c>
      <c r="AA222" s="15">
        <v>6</v>
      </c>
      <c r="AB222" s="11">
        <v>0.77273610006596982</v>
      </c>
      <c r="AC222" s="10">
        <v>20.890073444758116</v>
      </c>
      <c r="AD222" s="19">
        <v>78.337190455175914</v>
      </c>
      <c r="AE222" s="12"/>
      <c r="AF222" s="10"/>
      <c r="AG222" s="10"/>
      <c r="AH222" s="10"/>
      <c r="AI222" s="10"/>
      <c r="AJ222" s="10">
        <v>38.584778236029287</v>
      </c>
      <c r="AK222" s="10">
        <v>41.974828583397468</v>
      </c>
      <c r="AL222" s="10">
        <v>44.882513483082313</v>
      </c>
      <c r="AM222" s="10">
        <v>38.116528214382413</v>
      </c>
      <c r="AN222" s="10">
        <v>30.283689168377823</v>
      </c>
      <c r="AO222" s="10">
        <v>18.814289026156345</v>
      </c>
      <c r="AP222" s="10">
        <v>30.332937755378332</v>
      </c>
      <c r="AQ222" s="10">
        <v>121.03</v>
      </c>
      <c r="AR222" s="10">
        <v>31.89845228789434</v>
      </c>
      <c r="AS222" s="10">
        <v>22.951906957000745</v>
      </c>
      <c r="AT222" s="10">
        <v>3.9535101551235186</v>
      </c>
      <c r="AU222" s="10">
        <v>0.83051898337156038</v>
      </c>
      <c r="AV222" s="16">
        <v>0.70768913411655821</v>
      </c>
      <c r="AW222" s="19">
        <v>303.32937755378333</v>
      </c>
      <c r="AX222" s="1" t="s">
        <v>120</v>
      </c>
      <c r="AY222" s="23">
        <v>34.5847769028871</v>
      </c>
      <c r="AZ222" s="18">
        <v>0</v>
      </c>
      <c r="BA222" s="18">
        <v>0</v>
      </c>
      <c r="BB222" s="18">
        <v>100</v>
      </c>
      <c r="BC222" s="18">
        <v>0</v>
      </c>
      <c r="BD222" s="18">
        <v>0</v>
      </c>
      <c r="BE222" s="18">
        <v>100</v>
      </c>
      <c r="BF222" s="24">
        <v>0.77273610006596982</v>
      </c>
      <c r="BG222" s="24">
        <v>20.890073444758116</v>
      </c>
      <c r="BH222" s="24">
        <v>78.337190455175914</v>
      </c>
      <c r="BI222" s="21"/>
      <c r="BJ222" s="25">
        <f t="shared" ca="1" si="25"/>
        <v>0.60837827095287178</v>
      </c>
      <c r="BK222" s="24">
        <f t="shared" ca="1" si="26"/>
        <v>123.93909706653879</v>
      </c>
      <c r="BL222" s="23">
        <f t="shared" si="27"/>
        <v>1.141634505787043</v>
      </c>
      <c r="BM222" s="23">
        <f t="shared" ca="1" si="28"/>
        <v>1.8781988089688697</v>
      </c>
      <c r="BN222" s="22">
        <f t="shared" si="29"/>
        <v>1.8988991274693541</v>
      </c>
      <c r="BO222" s="21"/>
      <c r="BP222" s="2"/>
    </row>
    <row r="223" spans="1:68" x14ac:dyDescent="0.2">
      <c r="A223">
        <v>10.5</v>
      </c>
      <c r="B223">
        <v>0.51</v>
      </c>
      <c r="C223">
        <v>0.56032000000000004</v>
      </c>
      <c r="D223">
        <v>8.2780000000000006E-2</v>
      </c>
      <c r="E223">
        <v>-2.18E-2</v>
      </c>
      <c r="F223">
        <v>1.9928300000000001</v>
      </c>
      <c r="G223">
        <v>1.8877999999999999</v>
      </c>
      <c r="H223" s="21"/>
      <c r="I223" s="17">
        <f t="shared" si="23"/>
        <v>34.448818897637793</v>
      </c>
      <c r="J223" s="16">
        <f t="shared" si="24"/>
        <v>-34.74881889763779</v>
      </c>
      <c r="K223" s="10">
        <v>120</v>
      </c>
      <c r="L223" s="16">
        <v>3959.645669291328</v>
      </c>
      <c r="M223" s="16">
        <v>1820.2755905511885</v>
      </c>
      <c r="N223" s="16">
        <v>14.927821522309708</v>
      </c>
      <c r="O223" s="16">
        <v>110.7524589322382</v>
      </c>
      <c r="P223" s="16">
        <v>110.94798978361773</v>
      </c>
      <c r="Q223" s="16">
        <v>1.3795272803478809</v>
      </c>
      <c r="R223" s="16">
        <v>1.2433999778079601</v>
      </c>
      <c r="S223" s="16">
        <v>13.578531345801014</v>
      </c>
      <c r="T223" s="20" t="s">
        <v>125</v>
      </c>
      <c r="U223" s="10">
        <v>8</v>
      </c>
      <c r="V223" s="20" t="s">
        <v>30</v>
      </c>
      <c r="W223" s="10">
        <v>6</v>
      </c>
      <c r="X223" s="20" t="s">
        <v>30</v>
      </c>
      <c r="Y223" s="10">
        <v>6</v>
      </c>
      <c r="Z223" s="20" t="s">
        <v>30</v>
      </c>
      <c r="AA223" s="15">
        <v>6</v>
      </c>
      <c r="AB223" s="11">
        <v>0.85934015936672381</v>
      </c>
      <c r="AC223" s="10">
        <v>23.863923592981479</v>
      </c>
      <c r="AD223" s="19">
        <v>75.276736247651797</v>
      </c>
      <c r="AE223" s="12"/>
      <c r="AF223" s="10"/>
      <c r="AG223" s="10"/>
      <c r="AH223" s="10"/>
      <c r="AI223" s="10"/>
      <c r="AJ223" s="10">
        <v>38.022845739674118</v>
      </c>
      <c r="AK223" s="10">
        <v>41.480880203988725</v>
      </c>
      <c r="AL223" s="10">
        <v>44.322201941071569</v>
      </c>
      <c r="AM223" s="10">
        <v>39.321099233771328</v>
      </c>
      <c r="AN223" s="10">
        <v>27.68811473305955</v>
      </c>
      <c r="AO223" s="10">
        <v>17.382143166213336</v>
      </c>
      <c r="AP223" s="10">
        <v>27.736997445904432</v>
      </c>
      <c r="AQ223" s="10">
        <v>121.03</v>
      </c>
      <c r="AR223" s="10">
        <v>28.71411943904485</v>
      </c>
      <c r="AS223" s="10">
        <v>19.840863467759817</v>
      </c>
      <c r="AT223" s="10">
        <v>3.6466518969456234</v>
      </c>
      <c r="AU223" s="10">
        <v>0.79546834539135725</v>
      </c>
      <c r="AV223" s="16">
        <v>0.60544517758956218</v>
      </c>
      <c r="AW223" s="19">
        <v>277.36997445904433</v>
      </c>
      <c r="AX223" s="1" t="s">
        <v>120</v>
      </c>
      <c r="AY223" s="23">
        <v>34.748818897637797</v>
      </c>
      <c r="AZ223" s="18">
        <v>0</v>
      </c>
      <c r="BA223" s="18">
        <v>0</v>
      </c>
      <c r="BB223" s="18">
        <v>100</v>
      </c>
      <c r="BC223" s="18">
        <v>0</v>
      </c>
      <c r="BD223" s="18">
        <v>0</v>
      </c>
      <c r="BE223" s="18">
        <v>100</v>
      </c>
      <c r="BF223" s="24">
        <v>0.85934015936672381</v>
      </c>
      <c r="BG223" s="24">
        <v>23.863923592981479</v>
      </c>
      <c r="BH223" s="24">
        <v>75.276736247651797</v>
      </c>
      <c r="BI223" s="21"/>
      <c r="BJ223" s="25">
        <f t="shared" ca="1" si="25"/>
        <v>0.63125329724916712</v>
      </c>
      <c r="BK223" s="24">
        <f t="shared" ca="1" si="26"/>
        <v>113.18319193471201</v>
      </c>
      <c r="BL223" s="23">
        <f t="shared" si="27"/>
        <v>1.2659910861801409</v>
      </c>
      <c r="BM223" s="23">
        <f t="shared" ca="1" si="28"/>
        <v>1.9376522956431617</v>
      </c>
      <c r="BN223" s="22">
        <f t="shared" si="29"/>
        <v>1.9573559653440713</v>
      </c>
      <c r="BO223" s="21"/>
      <c r="BP223" s="2"/>
    </row>
    <row r="224" spans="1:68" x14ac:dyDescent="0.2">
      <c r="A224">
        <v>10.55</v>
      </c>
      <c r="B224">
        <v>2.11</v>
      </c>
      <c r="C224">
        <v>0.50375999999999999</v>
      </c>
      <c r="D224">
        <v>6.9980000000000001E-2</v>
      </c>
      <c r="E224">
        <v>-2.223E-2</v>
      </c>
      <c r="F224">
        <v>1.9932300000000001</v>
      </c>
      <c r="G224">
        <v>1.8873500000000001</v>
      </c>
      <c r="H224" s="21"/>
      <c r="I224" s="17">
        <f t="shared" si="23"/>
        <v>34.612860892388454</v>
      </c>
      <c r="J224" s="16">
        <f t="shared" si="24"/>
        <v>-34.912860892388451</v>
      </c>
      <c r="K224" s="10">
        <v>120</v>
      </c>
      <c r="L224" s="16">
        <v>3979.3307086614072</v>
      </c>
      <c r="M224" s="16">
        <v>1829.7244094488267</v>
      </c>
      <c r="N224" s="16">
        <v>14.998906386701663</v>
      </c>
      <c r="O224" s="16">
        <v>95.764639630390135</v>
      </c>
      <c r="P224" s="16">
        <v>95.9585144198021</v>
      </c>
      <c r="Q224" s="16">
        <v>1.2885116152355005</v>
      </c>
      <c r="R224" s="16">
        <v>1.3427798700576818</v>
      </c>
      <c r="S224" s="16">
        <v>13.463527042497994</v>
      </c>
      <c r="T224" s="20" t="s">
        <v>125</v>
      </c>
      <c r="U224" s="10">
        <v>8</v>
      </c>
      <c r="V224" s="20" t="s">
        <v>30</v>
      </c>
      <c r="W224" s="10">
        <v>6</v>
      </c>
      <c r="X224" s="20" t="s">
        <v>30</v>
      </c>
      <c r="Y224" s="10">
        <v>6</v>
      </c>
      <c r="Z224" s="20" t="s">
        <v>121</v>
      </c>
      <c r="AA224" s="15">
        <v>5</v>
      </c>
      <c r="AB224" s="11">
        <v>1.0055802723146741</v>
      </c>
      <c r="AC224" s="10">
        <v>27.87159115801262</v>
      </c>
      <c r="AD224" s="19">
        <v>71.122828569672706</v>
      </c>
      <c r="AE224" s="12"/>
      <c r="AF224" s="10"/>
      <c r="AG224" s="10"/>
      <c r="AH224" s="10"/>
      <c r="AI224" s="10"/>
      <c r="AJ224" s="10">
        <v>37.112444350471186</v>
      </c>
      <c r="AK224" s="10">
        <v>40.680710947942416</v>
      </c>
      <c r="AL224" s="10">
        <v>43.40989398830439</v>
      </c>
      <c r="AM224" s="10">
        <v>38.196888581485155</v>
      </c>
      <c r="AN224" s="10">
        <v>23.941159907597534</v>
      </c>
      <c r="AO224" s="10">
        <v>15.135669036061566</v>
      </c>
      <c r="AP224" s="10">
        <v>23.989628604950525</v>
      </c>
      <c r="AQ224" s="10">
        <v>121.03</v>
      </c>
      <c r="AR224" s="10">
        <v>23.610352817917509</v>
      </c>
      <c r="AS224" s="10">
        <v>14.855634561532327</v>
      </c>
      <c r="AT224" s="10">
        <v>3.1938222577530775</v>
      </c>
      <c r="AU224" s="10">
        <v>0.74217523504879335</v>
      </c>
      <c r="AV224" s="16">
        <v>0.46981639452636087</v>
      </c>
      <c r="AW224" s="19">
        <v>239.89628604950525</v>
      </c>
      <c r="AX224" s="1" t="s">
        <v>120</v>
      </c>
      <c r="AY224" s="23">
        <v>34.912860892388501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1.0055802723146741</v>
      </c>
      <c r="BG224" s="24">
        <v>27.87159115801262</v>
      </c>
      <c r="BH224" s="24">
        <v>71.122828569672706</v>
      </c>
      <c r="BI224" s="21"/>
      <c r="BJ224" s="25">
        <f t="shared" ca="1" si="25"/>
        <v>0.65834744041175219</v>
      </c>
      <c r="BK224" s="24">
        <f t="shared" ca="1" si="26"/>
        <v>97.674113697550027</v>
      </c>
      <c r="BL224" s="23">
        <f t="shared" si="27"/>
        <v>1.3712114472507257</v>
      </c>
      <c r="BM224" s="23">
        <f t="shared" ca="1" si="28"/>
        <v>2.0081795798667708</v>
      </c>
      <c r="BN224" s="22">
        <f t="shared" si="29"/>
        <v>2.026563317295075</v>
      </c>
      <c r="BO224" s="21"/>
      <c r="BP224" s="2"/>
    </row>
    <row r="225" spans="1:68" x14ac:dyDescent="0.2">
      <c r="A225">
        <v>10.6</v>
      </c>
      <c r="B225">
        <v>2.0699999999999998</v>
      </c>
      <c r="C225">
        <v>0.41733999999999999</v>
      </c>
      <c r="D225">
        <v>8.0060000000000006E-2</v>
      </c>
      <c r="E225">
        <v>-2.085E-2</v>
      </c>
      <c r="F225">
        <v>1.9937800000000001</v>
      </c>
      <c r="G225">
        <v>1.88923</v>
      </c>
      <c r="H225" s="21"/>
      <c r="I225" s="17">
        <f t="shared" si="23"/>
        <v>34.776902887139101</v>
      </c>
      <c r="J225" s="16">
        <f t="shared" si="24"/>
        <v>-35.076902887139099</v>
      </c>
      <c r="K225" s="10">
        <v>120</v>
      </c>
      <c r="L225" s="16">
        <v>3999.0157480314847</v>
      </c>
      <c r="M225" s="16">
        <v>1839.1732283464639</v>
      </c>
      <c r="N225" s="16">
        <v>15.06999125109361</v>
      </c>
      <c r="O225" s="16">
        <v>72.864226899383979</v>
      </c>
      <c r="P225" s="16">
        <v>73.06341649231976</v>
      </c>
      <c r="Q225" s="16">
        <v>1.3601864515115001</v>
      </c>
      <c r="R225" s="16">
        <v>1.8616518591824671</v>
      </c>
      <c r="S225" s="16">
        <v>13.832610620540249</v>
      </c>
      <c r="T225" s="20" t="s">
        <v>125</v>
      </c>
      <c r="U225" s="10">
        <v>7</v>
      </c>
      <c r="V225" s="20" t="s">
        <v>142</v>
      </c>
      <c r="W225" s="10">
        <v>5</v>
      </c>
      <c r="X225" s="20" t="s">
        <v>142</v>
      </c>
      <c r="Y225" s="10">
        <v>5</v>
      </c>
      <c r="Z225" s="20" t="s">
        <v>121</v>
      </c>
      <c r="AA225" s="15">
        <v>5</v>
      </c>
      <c r="AB225" s="11">
        <v>2.3279890095633533</v>
      </c>
      <c r="AC225" s="10">
        <v>42.269291092315093</v>
      </c>
      <c r="AD225" s="19">
        <v>55.402719898121553</v>
      </c>
      <c r="AE225" s="12"/>
      <c r="AF225" s="10"/>
      <c r="AG225" s="10"/>
      <c r="AH225" s="10"/>
      <c r="AI225" s="10"/>
      <c r="AJ225" s="10">
        <v>35.369819792534351</v>
      </c>
      <c r="AK225" s="10">
        <v>39.149090970771063</v>
      </c>
      <c r="AL225" s="10">
        <v>41.64782741774107</v>
      </c>
      <c r="AM225" s="10">
        <v>36.479756236923983</v>
      </c>
      <c r="AN225" s="10">
        <v>24.288075633127992</v>
      </c>
      <c r="AO225" s="10">
        <v>11.990075253610094</v>
      </c>
      <c r="AP225" s="10">
        <v>18.26585412307994</v>
      </c>
      <c r="AQ225" s="10">
        <v>117.845</v>
      </c>
      <c r="AR225" s="10">
        <v>14.112525291667023</v>
      </c>
      <c r="AS225" s="10">
        <v>5.5799175556390805</v>
      </c>
      <c r="AT225" s="10">
        <v>2.455531849226495</v>
      </c>
      <c r="AU225" s="10">
        <v>0.65004008203242403</v>
      </c>
      <c r="AV225" s="16">
        <v>0.33830561583623064</v>
      </c>
      <c r="AW225" s="19">
        <v>182.65854123079941</v>
      </c>
      <c r="AX225" s="1" t="s">
        <v>120</v>
      </c>
      <c r="AY225" s="23">
        <v>35.076902887139099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2.3279890095633533</v>
      </c>
      <c r="BG225" s="24">
        <v>42.269291092315093</v>
      </c>
      <c r="BH225" s="24">
        <v>55.402719898121553</v>
      </c>
      <c r="BI225" s="21"/>
      <c r="BJ225" s="25">
        <f t="shared" ca="1" si="25"/>
        <v>0.72918744907847466</v>
      </c>
      <c r="BK225" s="24">
        <f t="shared" ca="1" si="26"/>
        <v>74.360745312155373</v>
      </c>
      <c r="BL225" s="23">
        <f t="shared" si="27"/>
        <v>1.914032703741763</v>
      </c>
      <c r="BM225" s="23">
        <f t="shared" ca="1" si="28"/>
        <v>2.1935254087206615</v>
      </c>
      <c r="BN225" s="22">
        <f t="shared" si="29"/>
        <v>2.2095101772135202</v>
      </c>
      <c r="BO225" s="21"/>
      <c r="BP225" s="2"/>
    </row>
    <row r="226" spans="1:68" x14ac:dyDescent="0.2">
      <c r="A226">
        <v>10.65</v>
      </c>
      <c r="B226">
        <v>0.5</v>
      </c>
      <c r="C226">
        <v>0.32194</v>
      </c>
      <c r="D226">
        <v>6.0940000000000001E-2</v>
      </c>
      <c r="E226">
        <v>-2.0650000000000002E-2</v>
      </c>
      <c r="F226">
        <v>1.98438</v>
      </c>
      <c r="G226">
        <v>1.8869</v>
      </c>
      <c r="H226" s="21"/>
      <c r="I226" s="17">
        <f t="shared" si="23"/>
        <v>34.940944881889763</v>
      </c>
      <c r="J226" s="16">
        <f t="shared" si="24"/>
        <v>-35.24094488188976</v>
      </c>
      <c r="K226" s="10">
        <v>120</v>
      </c>
      <c r="L226" s="16">
        <v>4018.700787401564</v>
      </c>
      <c r="M226" s="16">
        <v>1848.6220472441021</v>
      </c>
      <c r="N226" s="16">
        <v>15.141076115485564</v>
      </c>
      <c r="O226" s="16">
        <v>47.584206365503078</v>
      </c>
      <c r="P226" s="16">
        <v>47.78416621981912</v>
      </c>
      <c r="Q226" s="16">
        <v>1.2242318017498819</v>
      </c>
      <c r="R226" s="16">
        <v>2.5620030620982468</v>
      </c>
      <c r="S226" s="16">
        <v>13.886100994169562</v>
      </c>
      <c r="T226" s="20" t="s">
        <v>125</v>
      </c>
      <c r="U226" s="10">
        <v>7</v>
      </c>
      <c r="V226" s="20" t="s">
        <v>142</v>
      </c>
      <c r="W226" s="10">
        <v>5</v>
      </c>
      <c r="X226" s="20" t="s">
        <v>142</v>
      </c>
      <c r="Y226" s="10">
        <v>5</v>
      </c>
      <c r="Z226" s="20" t="s">
        <v>121</v>
      </c>
      <c r="AA226" s="15">
        <v>5</v>
      </c>
      <c r="AB226" s="11">
        <v>10.243326165000383</v>
      </c>
      <c r="AC226" s="10">
        <v>59.960804282507638</v>
      </c>
      <c r="AD226" s="19">
        <v>29.795869552491975</v>
      </c>
      <c r="AE226" s="12"/>
      <c r="AF226" s="10"/>
      <c r="AG226" s="10"/>
      <c r="AH226" s="10"/>
      <c r="AI226" s="10"/>
      <c r="AJ226" s="10">
        <v>32.515463647255537</v>
      </c>
      <c r="AK226" s="10">
        <v>36.63890328510842</v>
      </c>
      <c r="AL226" s="10">
        <v>38.716177298999078</v>
      </c>
      <c r="AM226" s="10">
        <v>34.583812466486435</v>
      </c>
      <c r="AN226" s="10">
        <v>15.861402121834359</v>
      </c>
      <c r="AO226" s="10">
        <v>8.2042217651595806</v>
      </c>
      <c r="AP226" s="10">
        <v>11.94604155495478</v>
      </c>
      <c r="AQ226" s="10">
        <v>117.845</v>
      </c>
      <c r="AR226" s="10">
        <v>0</v>
      </c>
      <c r="AS226" s="10">
        <v>0</v>
      </c>
      <c r="AT226" s="10">
        <v>1.5346534310318696</v>
      </c>
      <c r="AU226" s="10">
        <v>0.52066496006552943</v>
      </c>
      <c r="AV226" s="16">
        <v>0.21912340723611623</v>
      </c>
      <c r="AW226" s="19">
        <v>119.4604155495478</v>
      </c>
      <c r="AX226" s="1" t="s">
        <v>120</v>
      </c>
      <c r="AY226" s="23">
        <v>35.240944881889803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10.243326165000383</v>
      </c>
      <c r="BG226" s="24">
        <v>59.960804282507638</v>
      </c>
      <c r="BH226" s="24">
        <v>29.795869552491975</v>
      </c>
      <c r="BI226" s="21"/>
      <c r="BJ226" s="25">
        <f t="shared" ca="1" si="25"/>
        <v>0.81935566732389431</v>
      </c>
      <c r="BK226" s="24">
        <f t="shared" ca="1" si="26"/>
        <v>48.312815929904666</v>
      </c>
      <c r="BL226" s="23">
        <f t="shared" si="27"/>
        <v>2.6744658163132486</v>
      </c>
      <c r="BM226" s="23">
        <f t="shared" ca="1" si="28"/>
        <v>2.4296014464425237</v>
      </c>
      <c r="BN226" s="22">
        <f t="shared" si="29"/>
        <v>2.4393046198194455</v>
      </c>
      <c r="BO226" s="21"/>
      <c r="BP226" s="2"/>
    </row>
    <row r="227" spans="1:68" x14ac:dyDescent="0.2">
      <c r="A227">
        <v>10.7</v>
      </c>
      <c r="B227">
        <v>2.02</v>
      </c>
      <c r="C227">
        <v>0.25202000000000002</v>
      </c>
      <c r="D227">
        <v>1.238E-2</v>
      </c>
      <c r="E227">
        <v>-1.772E-2</v>
      </c>
      <c r="F227">
        <v>1.99108</v>
      </c>
      <c r="G227">
        <v>1.8912800000000001</v>
      </c>
      <c r="H227" s="21"/>
      <c r="I227" s="17">
        <f t="shared" si="23"/>
        <v>35.104986876640417</v>
      </c>
      <c r="J227" s="16">
        <f t="shared" si="24"/>
        <v>-35.404986876640415</v>
      </c>
      <c r="K227" s="10">
        <v>120</v>
      </c>
      <c r="L227" s="16">
        <v>4038.3858267716423</v>
      </c>
      <c r="M227" s="16">
        <v>1858.0708661417398</v>
      </c>
      <c r="N227" s="16">
        <v>15.212160979877515</v>
      </c>
      <c r="O227" s="16">
        <v>29.056124229979471</v>
      </c>
      <c r="P227" s="16">
        <v>29.267368413516351</v>
      </c>
      <c r="Q227" s="16">
        <v>0.87894112222978993</v>
      </c>
      <c r="R227" s="16">
        <v>3.0031436711743256</v>
      </c>
      <c r="S227" s="16">
        <v>14.669734967838993</v>
      </c>
      <c r="T227" s="20" t="s">
        <v>122</v>
      </c>
      <c r="U227" s="10">
        <v>5</v>
      </c>
      <c r="V227" s="20" t="s">
        <v>144</v>
      </c>
      <c r="W227" s="10">
        <v>4</v>
      </c>
      <c r="X227" s="20" t="s">
        <v>144</v>
      </c>
      <c r="Y227" s="10">
        <v>4</v>
      </c>
      <c r="Z227" s="20" t="s">
        <v>123</v>
      </c>
      <c r="AA227" s="15">
        <v>4</v>
      </c>
      <c r="AB227" s="11">
        <v>26.508511041479835</v>
      </c>
      <c r="AC227" s="10">
        <v>60.864810996687119</v>
      </c>
      <c r="AD227" s="19">
        <v>12.626677961833044</v>
      </c>
      <c r="AE227" s="12">
        <v>2905.6124229979473</v>
      </c>
      <c r="AF227" s="10">
        <v>3195.419905990344</v>
      </c>
      <c r="AG227" s="10">
        <v>1951.1578942344236</v>
      </c>
      <c r="AH227" s="10">
        <v>0</v>
      </c>
      <c r="AI227" s="10">
        <v>3.3298440217779119</v>
      </c>
      <c r="AJ227" s="10"/>
      <c r="AK227" s="10"/>
      <c r="AL227" s="10"/>
      <c r="AM227" s="10"/>
      <c r="AN227" s="10">
        <v>14.528062114989735</v>
      </c>
      <c r="AO227" s="10">
        <v>7.3625849684932216</v>
      </c>
      <c r="AP227" s="10">
        <v>14.658105259640964</v>
      </c>
      <c r="AQ227" s="10">
        <v>114.66</v>
      </c>
      <c r="AR227" s="10"/>
      <c r="AS227" s="10"/>
      <c r="AT227" s="10">
        <v>8.3165622857296366</v>
      </c>
      <c r="AU227" s="10">
        <v>1</v>
      </c>
      <c r="AV227" s="16"/>
      <c r="AW227" s="19">
        <v>479.31298589855157</v>
      </c>
      <c r="AX227" s="1" t="s">
        <v>120</v>
      </c>
      <c r="AY227" s="23">
        <v>35.4049868766404</v>
      </c>
      <c r="AZ227" s="18">
        <v>0</v>
      </c>
      <c r="BA227" s="18">
        <v>100</v>
      </c>
      <c r="BB227" s="18">
        <v>0</v>
      </c>
      <c r="BC227" s="18">
        <v>0</v>
      </c>
      <c r="BD227" s="18">
        <v>100</v>
      </c>
      <c r="BE227" s="18">
        <v>0</v>
      </c>
      <c r="BF227" s="24">
        <v>26.508511041479835</v>
      </c>
      <c r="BG227" s="24">
        <v>60.864810996687119</v>
      </c>
      <c r="BH227" s="24">
        <v>12.626677961833044</v>
      </c>
      <c r="BI227" s="21"/>
      <c r="BJ227" s="25">
        <f t="shared" ca="1" si="25"/>
        <v>0.90345021147781002</v>
      </c>
      <c r="BK227" s="24">
        <f t="shared" ca="1" si="26"/>
        <v>28.958455628776914</v>
      </c>
      <c r="BL227" s="23">
        <f t="shared" si="27"/>
        <v>3.2256879812946728</v>
      </c>
      <c r="BM227" s="23">
        <f t="shared" ca="1" si="28"/>
        <v>2.6497360823494156</v>
      </c>
      <c r="BN227" s="22">
        <f t="shared" si="29"/>
        <v>2.6454281135257993</v>
      </c>
      <c r="BO227" s="21"/>
      <c r="BP227" s="2"/>
    </row>
    <row r="228" spans="1:68" x14ac:dyDescent="0.2">
      <c r="A228">
        <v>10.75</v>
      </c>
      <c r="B228">
        <v>2.0699999999999998</v>
      </c>
      <c r="C228">
        <v>0.23119000000000001</v>
      </c>
      <c r="D228">
        <v>-4.0739999999999998E-2</v>
      </c>
      <c r="E228">
        <v>-1.2999999999999999E-3</v>
      </c>
      <c r="F228">
        <v>1.9899800000000001</v>
      </c>
      <c r="G228">
        <v>1.8903799999999999</v>
      </c>
      <c r="H228" s="21"/>
      <c r="I228" s="17">
        <f t="shared" si="23"/>
        <v>35.269028871391072</v>
      </c>
      <c r="J228" s="16">
        <f t="shared" si="24"/>
        <v>-35.569028871391069</v>
      </c>
      <c r="K228" s="10">
        <v>120</v>
      </c>
      <c r="L228" s="16">
        <v>4058.0708661417207</v>
      </c>
      <c r="M228" s="16">
        <v>1867.5196850393775</v>
      </c>
      <c r="N228" s="16">
        <v>15.283245844269466</v>
      </c>
      <c r="O228" s="16">
        <v>23.536388090349075</v>
      </c>
      <c r="P228" s="16">
        <v>23.810870733205476</v>
      </c>
      <c r="Q228" s="16">
        <v>0.50122611201341216</v>
      </c>
      <c r="R228" s="16">
        <v>2.1050305872032928</v>
      </c>
      <c r="S228" s="16">
        <v>19.061294642805564</v>
      </c>
      <c r="T228" s="20" t="s">
        <v>122</v>
      </c>
      <c r="U228" s="10">
        <v>5</v>
      </c>
      <c r="V228" s="20" t="s">
        <v>144</v>
      </c>
      <c r="W228" s="10">
        <v>4</v>
      </c>
      <c r="X228" s="20" t="s">
        <v>144</v>
      </c>
      <c r="Y228" s="10">
        <v>4</v>
      </c>
      <c r="Z228" s="20" t="s">
        <v>121</v>
      </c>
      <c r="AA228" s="15">
        <v>5</v>
      </c>
      <c r="AB228" s="11">
        <v>16.171550155965505</v>
      </c>
      <c r="AC228" s="10">
        <v>62.499493944699921</v>
      </c>
      <c r="AD228" s="19">
        <v>21.328955899334577</v>
      </c>
      <c r="AE228" s="12">
        <v>2353.6388090349074</v>
      </c>
      <c r="AF228" s="10">
        <v>2552.3210589320015</v>
      </c>
      <c r="AG228" s="10">
        <v>1587.3913822136983</v>
      </c>
      <c r="AH228" s="10">
        <v>77.71986099845688</v>
      </c>
      <c r="AI228" s="10">
        <v>4.7505247955973058</v>
      </c>
      <c r="AJ228" s="10"/>
      <c r="AK228" s="10"/>
      <c r="AL228" s="10"/>
      <c r="AM228" s="10"/>
      <c r="AN228" s="10">
        <v>11.768194045174537</v>
      </c>
      <c r="AO228" s="10">
        <v>5.9407922569061409</v>
      </c>
      <c r="AP228" s="10">
        <v>12.111739675495889</v>
      </c>
      <c r="AQ228" s="10">
        <v>114.66</v>
      </c>
      <c r="AR228" s="10"/>
      <c r="AS228" s="10"/>
      <c r="AT228" s="10">
        <v>6.5334976518757122</v>
      </c>
      <c r="AU228" s="10">
        <v>1</v>
      </c>
      <c r="AV228" s="16"/>
      <c r="AW228" s="19">
        <v>382.84815883980025</v>
      </c>
      <c r="AX228" s="1" t="s">
        <v>120</v>
      </c>
      <c r="AY228" s="23">
        <v>35.569028871391097</v>
      </c>
      <c r="AZ228" s="18">
        <v>0</v>
      </c>
      <c r="BA228" s="18">
        <v>100</v>
      </c>
      <c r="BB228" s="18">
        <v>0</v>
      </c>
      <c r="BC228" s="18">
        <v>0</v>
      </c>
      <c r="BD228" s="18">
        <v>100</v>
      </c>
      <c r="BE228" s="18">
        <v>0</v>
      </c>
      <c r="BF228" s="24">
        <v>16.171550155965505</v>
      </c>
      <c r="BG228" s="24">
        <v>62.499493944699921</v>
      </c>
      <c r="BH228" s="24">
        <v>21.328955899334577</v>
      </c>
      <c r="BI228" s="21"/>
      <c r="BJ228" s="25">
        <f t="shared" ca="1" si="25"/>
        <v>0.89819669210483288</v>
      </c>
      <c r="BK228" s="24">
        <f t="shared" ca="1" si="26"/>
        <v>23.027823951302523</v>
      </c>
      <c r="BL228" s="23">
        <f t="shared" si="27"/>
        <v>2.3011197408618478</v>
      </c>
      <c r="BM228" s="23">
        <f t="shared" ca="1" si="28"/>
        <v>2.6353613651673493</v>
      </c>
      <c r="BN228" s="22">
        <f t="shared" si="29"/>
        <v>2.6210338369649984</v>
      </c>
      <c r="BO228" s="21"/>
      <c r="BP228" s="2"/>
    </row>
    <row r="229" spans="1:68" x14ac:dyDescent="0.2">
      <c r="A229">
        <v>10.8</v>
      </c>
      <c r="B229">
        <v>2.0699999999999998</v>
      </c>
      <c r="C229">
        <v>0.22206999999999999</v>
      </c>
      <c r="D229">
        <v>-5.8470000000000001E-2</v>
      </c>
      <c r="E229">
        <v>6.6800000000000002E-3</v>
      </c>
      <c r="F229">
        <v>1.9923500000000001</v>
      </c>
      <c r="G229">
        <v>1.8920999999999999</v>
      </c>
      <c r="H229" s="21"/>
      <c r="I229" s="17">
        <f t="shared" si="23"/>
        <v>35.433070866141733</v>
      </c>
      <c r="J229" s="16">
        <f t="shared" si="24"/>
        <v>-35.73307086614173</v>
      </c>
      <c r="K229" s="10">
        <v>120</v>
      </c>
      <c r="L229" s="16">
        <v>4077.7559055117999</v>
      </c>
      <c r="M229" s="16">
        <v>1876.9685039370156</v>
      </c>
      <c r="N229" s="16">
        <v>15.354330708661418</v>
      </c>
      <c r="O229" s="16">
        <v>21.119681724845993</v>
      </c>
      <c r="P229" s="16">
        <v>21.42489779677485</v>
      </c>
      <c r="Q229" s="16">
        <v>0.37515519463509189</v>
      </c>
      <c r="R229" s="16">
        <v>1.7510244305182405</v>
      </c>
      <c r="S229" s="16">
        <v>21.195560550615138</v>
      </c>
      <c r="T229" s="20" t="s">
        <v>122</v>
      </c>
      <c r="U229" s="10">
        <v>5</v>
      </c>
      <c r="V229" s="20" t="s">
        <v>144</v>
      </c>
      <c r="W229" s="10">
        <v>4</v>
      </c>
      <c r="X229" s="20" t="s">
        <v>144</v>
      </c>
      <c r="Y229" s="10">
        <v>4</v>
      </c>
      <c r="Z229" s="20" t="s">
        <v>121</v>
      </c>
      <c r="AA229" s="15">
        <v>5</v>
      </c>
      <c r="AB229" s="11">
        <v>13.494227381935133</v>
      </c>
      <c r="AC229" s="10">
        <v>61.824946176192199</v>
      </c>
      <c r="AD229" s="19">
        <v>24.680826441872671</v>
      </c>
      <c r="AE229" s="12">
        <v>2111.9681724845991</v>
      </c>
      <c r="AF229" s="10">
        <v>2270.4604170360408</v>
      </c>
      <c r="AG229" s="10">
        <v>1428.3265197849901</v>
      </c>
      <c r="AH229" s="10">
        <v>120.16244246304794</v>
      </c>
      <c r="AI229" s="10">
        <v>5.7109425920690082</v>
      </c>
      <c r="AJ229" s="10"/>
      <c r="AK229" s="10"/>
      <c r="AL229" s="10"/>
      <c r="AM229" s="10"/>
      <c r="AN229" s="10">
        <v>10.559840862422996</v>
      </c>
      <c r="AO229" s="10">
        <v>5.3380008671788364</v>
      </c>
      <c r="AP229" s="10">
        <v>10.998285638494931</v>
      </c>
      <c r="AQ229" s="10">
        <v>114.66</v>
      </c>
      <c r="AR229" s="10"/>
      <c r="AS229" s="10"/>
      <c r="AT229" s="10">
        <v>5.7473714142619396</v>
      </c>
      <c r="AU229" s="10">
        <v>1</v>
      </c>
      <c r="AV229" s="16"/>
      <c r="AW229" s="19">
        <v>340.56906255540611</v>
      </c>
      <c r="AX229" s="1" t="s">
        <v>120</v>
      </c>
      <c r="AY229" s="23">
        <v>35.733070866141702</v>
      </c>
      <c r="AZ229" s="18">
        <v>0</v>
      </c>
      <c r="BA229" s="18">
        <v>100</v>
      </c>
      <c r="BB229" s="18">
        <v>0</v>
      </c>
      <c r="BC229" s="18">
        <v>0</v>
      </c>
      <c r="BD229" s="18">
        <v>100</v>
      </c>
      <c r="BE229" s="18">
        <v>0</v>
      </c>
      <c r="BF229" s="24">
        <v>13.494227381935133</v>
      </c>
      <c r="BG229" s="24">
        <v>61.824946176192199</v>
      </c>
      <c r="BH229" s="24">
        <v>24.680826441872671</v>
      </c>
      <c r="BI229" s="21"/>
      <c r="BJ229" s="25">
        <f t="shared" ca="1" si="25"/>
        <v>0.89785237689819297</v>
      </c>
      <c r="BK229" s="24">
        <f t="shared" ca="1" si="26"/>
        <v>20.401411326718332</v>
      </c>
      <c r="BL229" s="23">
        <f t="shared" si="27"/>
        <v>1.9351842082779889</v>
      </c>
      <c r="BM229" s="23">
        <f t="shared" ca="1" si="28"/>
        <v>2.6338716982906303</v>
      </c>
      <c r="BN229" s="22">
        <f t="shared" si="29"/>
        <v>2.6126223655208922</v>
      </c>
      <c r="BO229" s="21"/>
      <c r="BP229" s="2"/>
    </row>
    <row r="230" spans="1:68" x14ac:dyDescent="0.2">
      <c r="A230">
        <v>10.85</v>
      </c>
      <c r="B230">
        <v>2.02</v>
      </c>
      <c r="C230">
        <v>0.20396</v>
      </c>
      <c r="D230">
        <v>-4.3389999999999998E-2</v>
      </c>
      <c r="E230">
        <v>5.8389999999999997E-2</v>
      </c>
      <c r="F230">
        <v>1.9940500000000001</v>
      </c>
      <c r="G230">
        <v>1.8925000000000001</v>
      </c>
      <c r="H230" s="21"/>
      <c r="I230" s="17">
        <f t="shared" si="23"/>
        <v>35.597112860892388</v>
      </c>
      <c r="J230" s="16">
        <f t="shared" si="24"/>
        <v>-35.897112860892385</v>
      </c>
      <c r="K230" s="10">
        <v>120</v>
      </c>
      <c r="L230" s="16">
        <v>4097.4409448818787</v>
      </c>
      <c r="M230" s="16">
        <v>1886.4173228346533</v>
      </c>
      <c r="N230" s="16">
        <v>15.425415573053366</v>
      </c>
      <c r="O230" s="16">
        <v>16.320717659137578</v>
      </c>
      <c r="P230" s="16">
        <v>16.825084810933202</v>
      </c>
      <c r="Q230" s="16">
        <v>0.48238302509561481</v>
      </c>
      <c r="R230" s="16">
        <v>2.8670466182860181</v>
      </c>
      <c r="S230" s="16">
        <v>35.025496652473919</v>
      </c>
      <c r="T230" s="20" t="s">
        <v>122</v>
      </c>
      <c r="U230" s="10">
        <v>5</v>
      </c>
      <c r="V230" s="20" t="s">
        <v>144</v>
      </c>
      <c r="W230" s="10">
        <v>4</v>
      </c>
      <c r="X230" s="20" t="s">
        <v>144</v>
      </c>
      <c r="Y230" s="10">
        <v>4</v>
      </c>
      <c r="Z230" s="20" t="s">
        <v>123</v>
      </c>
      <c r="AA230" s="15">
        <v>4</v>
      </c>
      <c r="AB230" s="11">
        <v>40.067334032039859</v>
      </c>
      <c r="AC230" s="10">
        <v>53.228247435370989</v>
      </c>
      <c r="AD230" s="19">
        <v>6.7044185325891537</v>
      </c>
      <c r="AE230" s="12">
        <v>1632.0717659137579</v>
      </c>
      <c r="AF230" s="10">
        <v>1728.1480046211361</v>
      </c>
      <c r="AG230" s="10">
        <v>1121.6723207288801</v>
      </c>
      <c r="AH230" s="10">
        <v>403.20166791950851</v>
      </c>
      <c r="AI230" s="10">
        <v>3.4879098010545131</v>
      </c>
      <c r="AJ230" s="10"/>
      <c r="AK230" s="10"/>
      <c r="AL230" s="10"/>
      <c r="AM230" s="10"/>
      <c r="AN230" s="10">
        <v>8.1603588295687892</v>
      </c>
      <c r="AO230" s="10">
        <v>4.6757380656515215</v>
      </c>
      <c r="AP230" s="10">
        <v>8.8517062451021609</v>
      </c>
      <c r="AQ230" s="10">
        <v>114.66</v>
      </c>
      <c r="AR230" s="10"/>
      <c r="AS230" s="10"/>
      <c r="AT230" s="10">
        <v>4.292469895525314</v>
      </c>
      <c r="AU230" s="10">
        <v>1</v>
      </c>
      <c r="AV230" s="16"/>
      <c r="AW230" s="19">
        <v>259.22220069317041</v>
      </c>
      <c r="AX230" s="1" t="s">
        <v>120</v>
      </c>
      <c r="AY230" s="23">
        <v>35.897112860892399</v>
      </c>
      <c r="AZ230" s="18">
        <v>0</v>
      </c>
      <c r="BA230" s="18">
        <v>100</v>
      </c>
      <c r="BB230" s="18">
        <v>0</v>
      </c>
      <c r="BC230" s="18">
        <v>0</v>
      </c>
      <c r="BD230" s="18">
        <v>100</v>
      </c>
      <c r="BE230" s="18">
        <v>0</v>
      </c>
      <c r="BF230" s="24">
        <v>40.067334032039859</v>
      </c>
      <c r="BG230" s="24">
        <v>53.228247435370989</v>
      </c>
      <c r="BH230" s="24">
        <v>6.7044185325891537</v>
      </c>
      <c r="BI230" s="21"/>
      <c r="BJ230" s="25">
        <f t="shared" ca="1" si="25"/>
        <v>0.98462360238855018</v>
      </c>
      <c r="BK230" s="24">
        <f t="shared" ca="1" si="26"/>
        <v>15.637965720107788</v>
      </c>
      <c r="BL230" s="23">
        <f t="shared" si="27"/>
        <v>3.2645582772956705</v>
      </c>
      <c r="BM230" s="23">
        <f t="shared" ca="1" si="28"/>
        <v>2.8610317445293889</v>
      </c>
      <c r="BN230" s="22">
        <f t="shared" si="29"/>
        <v>2.8220082280056413</v>
      </c>
      <c r="BO230" s="21"/>
      <c r="BP230" s="2"/>
    </row>
    <row r="231" spans="1:68" x14ac:dyDescent="0.2">
      <c r="A231">
        <v>10.9</v>
      </c>
      <c r="B231">
        <v>0.57999999999999996</v>
      </c>
      <c r="C231">
        <v>0.20055999999999999</v>
      </c>
      <c r="D231">
        <v>-4.614E-2</v>
      </c>
      <c r="E231">
        <v>5.8999999999999997E-2</v>
      </c>
      <c r="F231">
        <v>1.99105</v>
      </c>
      <c r="G231">
        <v>1.8904799999999999</v>
      </c>
      <c r="H231" s="21"/>
      <c r="I231" s="17">
        <f t="shared" si="23"/>
        <v>35.761154855643042</v>
      </c>
      <c r="J231" s="16">
        <f t="shared" si="24"/>
        <v>-36.061154855643039</v>
      </c>
      <c r="K231" s="10">
        <v>120</v>
      </c>
      <c r="L231" s="16">
        <v>4117.1259842519576</v>
      </c>
      <c r="M231" s="16">
        <v>1895.866141732291</v>
      </c>
      <c r="N231" s="16">
        <v>15.496500437445317</v>
      </c>
      <c r="O231" s="16">
        <v>15.419752566735109</v>
      </c>
      <c r="P231" s="16">
        <v>15.926469015740533</v>
      </c>
      <c r="Q231" s="16">
        <v>0.46282887829412683</v>
      </c>
      <c r="R231" s="16">
        <v>2.9060357185054722</v>
      </c>
      <c r="S231" s="16">
        <v>35.188642292043326</v>
      </c>
      <c r="T231" s="20" t="s">
        <v>122</v>
      </c>
      <c r="U231" s="10">
        <v>5</v>
      </c>
      <c r="V231" s="20" t="s">
        <v>144</v>
      </c>
      <c r="W231" s="10">
        <v>4</v>
      </c>
      <c r="X231" s="20" t="s">
        <v>144</v>
      </c>
      <c r="Y231" s="10">
        <v>4</v>
      </c>
      <c r="Z231" s="20" t="s">
        <v>33</v>
      </c>
      <c r="AA231" s="15">
        <v>3</v>
      </c>
      <c r="AB231" s="11">
        <v>42.665428222077331</v>
      </c>
      <c r="AC231" s="10">
        <v>51.346324889059105</v>
      </c>
      <c r="AD231" s="19">
        <v>5.9882468888635607</v>
      </c>
      <c r="AE231" s="12">
        <v>1541.975256673511</v>
      </c>
      <c r="AF231" s="10">
        <v>1621.2705558119942</v>
      </c>
      <c r="AG231" s="10">
        <v>1061.7646010493688</v>
      </c>
      <c r="AH231" s="10">
        <v>405.09548958030194</v>
      </c>
      <c r="AI231" s="10">
        <v>3.4411139327436899</v>
      </c>
      <c r="AJ231" s="10"/>
      <c r="AK231" s="10"/>
      <c r="AL231" s="10"/>
      <c r="AM231" s="10"/>
      <c r="AN231" s="10">
        <v>7.7098762833675547</v>
      </c>
      <c r="AO231" s="10">
        <v>4.4901425627216769</v>
      </c>
      <c r="AP231" s="10">
        <v>8.4323522073455823</v>
      </c>
      <c r="AQ231" s="10">
        <v>114.66</v>
      </c>
      <c r="AR231" s="10"/>
      <c r="AS231" s="10"/>
      <c r="AT231" s="10">
        <v>3.9930500923619312</v>
      </c>
      <c r="AU231" s="10">
        <v>1</v>
      </c>
      <c r="AV231" s="16"/>
      <c r="AW231" s="19">
        <v>243.19058337179911</v>
      </c>
      <c r="AX231" s="1" t="s">
        <v>120</v>
      </c>
      <c r="AY231" s="23">
        <v>36.061154855642997</v>
      </c>
      <c r="AZ231" s="18">
        <v>0</v>
      </c>
      <c r="BA231" s="18">
        <v>100</v>
      </c>
      <c r="BB231" s="18">
        <v>0</v>
      </c>
      <c r="BC231" s="18">
        <v>100</v>
      </c>
      <c r="BD231" s="18">
        <v>0</v>
      </c>
      <c r="BE231" s="18">
        <v>0</v>
      </c>
      <c r="BF231" s="24">
        <v>42.665428222077331</v>
      </c>
      <c r="BG231" s="24">
        <v>51.346324889059105</v>
      </c>
      <c r="BH231" s="24">
        <v>5.9882468888635607</v>
      </c>
      <c r="BI231" s="21"/>
      <c r="BJ231" s="25">
        <f t="shared" ca="1" si="25"/>
        <v>0.99589984165252454</v>
      </c>
      <c r="BK231" s="24">
        <f t="shared" ca="1" si="26"/>
        <v>14.622924638761249</v>
      </c>
      <c r="BL231" s="23">
        <f t="shared" si="27"/>
        <v>3.3374099702291917</v>
      </c>
      <c r="BM231" s="23">
        <f t="shared" ca="1" si="28"/>
        <v>2.8900422206201615</v>
      </c>
      <c r="BN231" s="22">
        <f t="shared" si="29"/>
        <v>2.8446802601541603</v>
      </c>
      <c r="BO231" s="21"/>
      <c r="BP231" s="2"/>
    </row>
    <row r="232" spans="1:68" x14ac:dyDescent="0.2">
      <c r="A232">
        <v>10.95</v>
      </c>
      <c r="B232">
        <v>1.93</v>
      </c>
      <c r="C232">
        <v>0.20638999999999999</v>
      </c>
      <c r="D232">
        <v>-5.0139999999999997E-2</v>
      </c>
      <c r="E232">
        <v>6.0249999999999998E-2</v>
      </c>
      <c r="F232">
        <v>1.98285</v>
      </c>
      <c r="G232">
        <v>1.8895500000000001</v>
      </c>
      <c r="H232" s="21"/>
      <c r="I232" s="17">
        <f t="shared" si="23"/>
        <v>35.925196850393696</v>
      </c>
      <c r="J232" s="16">
        <f t="shared" si="24"/>
        <v>-36.225196850393694</v>
      </c>
      <c r="K232" s="10">
        <v>120</v>
      </c>
      <c r="L232" s="16">
        <v>4136.8110236220364</v>
      </c>
      <c r="M232" s="16">
        <v>1905.3149606299287</v>
      </c>
      <c r="N232" s="16">
        <v>15.567585301837267</v>
      </c>
      <c r="O232" s="16">
        <v>16.964642710472276</v>
      </c>
      <c r="P232" s="16">
        <v>17.476173293104338</v>
      </c>
      <c r="Q232" s="16">
        <v>0.43438648294650811</v>
      </c>
      <c r="R232" s="16">
        <v>2.4855926732994011</v>
      </c>
      <c r="S232" s="16">
        <v>35.522957127226526</v>
      </c>
      <c r="T232" s="20" t="s">
        <v>122</v>
      </c>
      <c r="U232" s="10">
        <v>5</v>
      </c>
      <c r="V232" s="20" t="s">
        <v>144</v>
      </c>
      <c r="W232" s="10">
        <v>4</v>
      </c>
      <c r="X232" s="20" t="s">
        <v>144</v>
      </c>
      <c r="Y232" s="10">
        <v>4</v>
      </c>
      <c r="Z232" s="20" t="s">
        <v>123</v>
      </c>
      <c r="AA232" s="15">
        <v>4</v>
      </c>
      <c r="AB232" s="11">
        <v>30.717046440082612</v>
      </c>
      <c r="AC232" s="10">
        <v>58.973565767784137</v>
      </c>
      <c r="AD232" s="19">
        <v>10.309387792133247</v>
      </c>
      <c r="AE232" s="12">
        <v>1696.4642710472276</v>
      </c>
      <c r="AF232" s="10">
        <v>1802.4307625977312</v>
      </c>
      <c r="AG232" s="10">
        <v>1165.0782195402892</v>
      </c>
      <c r="AH232" s="10">
        <v>410.51050612229324</v>
      </c>
      <c r="AI232" s="10">
        <v>4.0231853382179059</v>
      </c>
      <c r="AJ232" s="10"/>
      <c r="AK232" s="10"/>
      <c r="AL232" s="10"/>
      <c r="AM232" s="10"/>
      <c r="AN232" s="10">
        <v>8.4823213552361381</v>
      </c>
      <c r="AO232" s="10">
        <v>4.7392542484763451</v>
      </c>
      <c r="AP232" s="10">
        <v>9.1555475367820236</v>
      </c>
      <c r="AQ232" s="10">
        <v>114.66</v>
      </c>
      <c r="AR232" s="10"/>
      <c r="AS232" s="10"/>
      <c r="AT232" s="10">
        <v>4.4394449010404795</v>
      </c>
      <c r="AU232" s="10">
        <v>1</v>
      </c>
      <c r="AV232" s="16"/>
      <c r="AW232" s="19">
        <v>270.36461438965966</v>
      </c>
      <c r="AX232" s="1" t="s">
        <v>120</v>
      </c>
      <c r="AY232" s="23">
        <v>36.225196850393701</v>
      </c>
      <c r="AZ232" s="18">
        <v>0</v>
      </c>
      <c r="BA232" s="18">
        <v>100</v>
      </c>
      <c r="BB232" s="18">
        <v>0</v>
      </c>
      <c r="BC232" s="18">
        <v>0</v>
      </c>
      <c r="BD232" s="18">
        <v>100</v>
      </c>
      <c r="BE232" s="18">
        <v>0</v>
      </c>
      <c r="BF232" s="24">
        <v>30.717046440082612</v>
      </c>
      <c r="BG232" s="24">
        <v>58.973565767784137</v>
      </c>
      <c r="BH232" s="24">
        <v>10.309387792133247</v>
      </c>
      <c r="BI232" s="21"/>
      <c r="BJ232" s="25">
        <f t="shared" ca="1" si="25"/>
        <v>0.96652759283979683</v>
      </c>
      <c r="BK232" s="24">
        <f t="shared" ca="1" si="26"/>
        <v>16.115762466070453</v>
      </c>
      <c r="BL232" s="23">
        <f t="shared" si="27"/>
        <v>2.8192694043189035</v>
      </c>
      <c r="BM232" s="23">
        <f t="shared" ca="1" si="28"/>
        <v>2.8123637516277262</v>
      </c>
      <c r="BN232" s="22">
        <f t="shared" si="29"/>
        <v>2.7721814488314749</v>
      </c>
      <c r="BO232" s="21"/>
      <c r="BP232" s="2"/>
    </row>
    <row r="233" spans="1:68" x14ac:dyDescent="0.2">
      <c r="A233">
        <v>11</v>
      </c>
      <c r="B233">
        <v>2.0699999999999998</v>
      </c>
      <c r="C233">
        <v>0.20613999999999999</v>
      </c>
      <c r="D233">
        <v>-5.5390000000000002E-2</v>
      </c>
      <c r="E233">
        <v>6.4449999999999993E-2</v>
      </c>
      <c r="F233">
        <v>1.9723299999999999</v>
      </c>
      <c r="G233">
        <v>1.89113</v>
      </c>
      <c r="H233" s="21"/>
      <c r="I233" s="17">
        <f t="shared" si="23"/>
        <v>36.089238845144358</v>
      </c>
      <c r="J233" s="16">
        <f t="shared" si="24"/>
        <v>-36.389238845144355</v>
      </c>
      <c r="K233" s="10">
        <v>120</v>
      </c>
      <c r="L233" s="16">
        <v>4156.4960629921161</v>
      </c>
      <c r="M233" s="16">
        <v>1914.7637795275668</v>
      </c>
      <c r="N233" s="16">
        <v>15.638670166229222</v>
      </c>
      <c r="O233" s="16">
        <v>16.898395277207388</v>
      </c>
      <c r="P233" s="16">
        <v>17.426101348824954</v>
      </c>
      <c r="Q233" s="16">
        <v>0.39705583905275837</v>
      </c>
      <c r="R233" s="16">
        <v>2.2785121646244297</v>
      </c>
      <c r="S233" s="16">
        <v>36.64625497344209</v>
      </c>
      <c r="T233" s="20" t="s">
        <v>122</v>
      </c>
      <c r="U233" s="10">
        <v>5</v>
      </c>
      <c r="V233" s="20" t="s">
        <v>144</v>
      </c>
      <c r="W233" s="10">
        <v>4</v>
      </c>
      <c r="X233" s="20" t="s">
        <v>144</v>
      </c>
      <c r="Y233" s="10">
        <v>4</v>
      </c>
      <c r="Z233" s="20" t="s">
        <v>123</v>
      </c>
      <c r="AA233" s="15">
        <v>4</v>
      </c>
      <c r="AB233" s="11">
        <v>26.795487398834993</v>
      </c>
      <c r="AC233" s="10">
        <v>60.753212011565537</v>
      </c>
      <c r="AD233" s="19">
        <v>12.451300589599473</v>
      </c>
      <c r="AE233" s="12">
        <v>1689.8395277207389</v>
      </c>
      <c r="AF233" s="10">
        <v>1795.3820021313286</v>
      </c>
      <c r="AG233" s="10">
        <v>1161.7400899216636</v>
      </c>
      <c r="AH233" s="10">
        <v>432.1560303198076</v>
      </c>
      <c r="AI233" s="10">
        <v>4.3888288837151386</v>
      </c>
      <c r="AJ233" s="10"/>
      <c r="AK233" s="10"/>
      <c r="AL233" s="10"/>
      <c r="AM233" s="10"/>
      <c r="AN233" s="10">
        <v>8.4491976386036942</v>
      </c>
      <c r="AO233" s="10">
        <v>4.6813848928983681</v>
      </c>
      <c r="AP233" s="10">
        <v>9.1321806294516445</v>
      </c>
      <c r="AQ233" s="10">
        <v>114.66</v>
      </c>
      <c r="AR233" s="10"/>
      <c r="AS233" s="10"/>
      <c r="AT233" s="10">
        <v>4.3981886992998884</v>
      </c>
      <c r="AU233" s="10">
        <v>1</v>
      </c>
      <c r="AV233" s="16"/>
      <c r="AW233" s="19">
        <v>269.30730031969927</v>
      </c>
      <c r="AX233" s="1" t="s">
        <v>120</v>
      </c>
      <c r="AY233" s="23">
        <v>36.389238845144398</v>
      </c>
      <c r="AZ233" s="18">
        <v>0</v>
      </c>
      <c r="BA233" s="18">
        <v>100</v>
      </c>
      <c r="BB233" s="18">
        <v>0</v>
      </c>
      <c r="BC233" s="18">
        <v>0</v>
      </c>
      <c r="BD233" s="18">
        <v>100</v>
      </c>
      <c r="BE233" s="18">
        <v>0</v>
      </c>
      <c r="BF233" s="24">
        <v>26.795487398834993</v>
      </c>
      <c r="BG233" s="24">
        <v>60.753212011565537</v>
      </c>
      <c r="BH233" s="24">
        <v>12.451300589599473</v>
      </c>
      <c r="BI233" s="21"/>
      <c r="BJ233" s="25">
        <f t="shared" ca="1" si="25"/>
        <v>0.9596246441770111</v>
      </c>
      <c r="BK233" s="24">
        <f t="shared" ca="1" si="26"/>
        <v>15.965297188763785</v>
      </c>
      <c r="BL233" s="23">
        <f t="shared" si="27"/>
        <v>2.5870447862858583</v>
      </c>
      <c r="BM233" s="23">
        <f t="shared" ca="1" si="28"/>
        <v>2.7936598237112547</v>
      </c>
      <c r="BN233" s="22">
        <f t="shared" si="29"/>
        <v>2.7513589327963337</v>
      </c>
      <c r="BO233" s="21"/>
      <c r="BP233" s="2"/>
    </row>
    <row r="234" spans="1:68" x14ac:dyDescent="0.2">
      <c r="A234">
        <v>11.05</v>
      </c>
      <c r="B234">
        <v>2.0699999999999998</v>
      </c>
      <c r="C234">
        <v>0.21056</v>
      </c>
      <c r="D234">
        <v>-5.3839999999999999E-2</v>
      </c>
      <c r="E234">
        <v>7.3160000000000003E-2</v>
      </c>
      <c r="F234">
        <v>1.9879800000000001</v>
      </c>
      <c r="G234">
        <v>1.89178</v>
      </c>
      <c r="H234" s="21"/>
      <c r="I234" s="17">
        <f t="shared" si="23"/>
        <v>36.253280839895012</v>
      </c>
      <c r="J234" s="16">
        <f t="shared" si="24"/>
        <v>-36.55328083989501</v>
      </c>
      <c r="K234" s="10">
        <v>120</v>
      </c>
      <c r="L234" s="16">
        <v>4176.1811023621949</v>
      </c>
      <c r="M234" s="16">
        <v>1924.2125984252045</v>
      </c>
      <c r="N234" s="16">
        <v>15.709755030621173</v>
      </c>
      <c r="O234" s="16">
        <v>18.069649897330596</v>
      </c>
      <c r="P234" s="16">
        <v>18.630900852058577</v>
      </c>
      <c r="Q234" s="16">
        <v>0.40807726724996068</v>
      </c>
      <c r="R234" s="16">
        <v>2.1903249364609825</v>
      </c>
      <c r="S234" s="16">
        <v>38.975760744998666</v>
      </c>
      <c r="T234" s="20" t="s">
        <v>122</v>
      </c>
      <c r="U234" s="10">
        <v>5</v>
      </c>
      <c r="V234" s="20" t="s">
        <v>144</v>
      </c>
      <c r="W234" s="10">
        <v>4</v>
      </c>
      <c r="X234" s="20" t="s">
        <v>144</v>
      </c>
      <c r="Y234" s="10">
        <v>4</v>
      </c>
      <c r="Z234" s="20" t="s">
        <v>123</v>
      </c>
      <c r="AA234" s="15">
        <v>4</v>
      </c>
      <c r="AB234" s="11">
        <v>23.61928884059882</v>
      </c>
      <c r="AC234" s="10">
        <v>61.824354927338035</v>
      </c>
      <c r="AD234" s="19">
        <v>14.556356232063148</v>
      </c>
      <c r="AE234" s="12">
        <v>1806.9649897330596</v>
      </c>
      <c r="AF234" s="10">
        <v>1935.9651766664558</v>
      </c>
      <c r="AG234" s="10">
        <v>1242.0600568039051</v>
      </c>
      <c r="AH234" s="10">
        <v>478.61497469576557</v>
      </c>
      <c r="AI234" s="10">
        <v>4.5655326447396885</v>
      </c>
      <c r="AJ234" s="10"/>
      <c r="AK234" s="10"/>
      <c r="AL234" s="10"/>
      <c r="AM234" s="10"/>
      <c r="AN234" s="10">
        <v>9.0348249486652978</v>
      </c>
      <c r="AO234" s="10">
        <v>4.9190454051199524</v>
      </c>
      <c r="AP234" s="10">
        <v>9.6944203976273364</v>
      </c>
      <c r="AQ234" s="10">
        <v>114.66</v>
      </c>
      <c r="AR234" s="10"/>
      <c r="AS234" s="10"/>
      <c r="AT234" s="10">
        <v>4.7358156485670238</v>
      </c>
      <c r="AU234" s="10">
        <v>1</v>
      </c>
      <c r="AV234" s="16"/>
      <c r="AW234" s="19">
        <v>290.39477649996837</v>
      </c>
      <c r="AX234" s="1" t="s">
        <v>120</v>
      </c>
      <c r="AY234" s="23">
        <v>36.553280839895002</v>
      </c>
      <c r="AZ234" s="18">
        <v>0</v>
      </c>
      <c r="BA234" s="18">
        <v>100</v>
      </c>
      <c r="BB234" s="18">
        <v>0</v>
      </c>
      <c r="BC234" s="18">
        <v>0</v>
      </c>
      <c r="BD234" s="18">
        <v>100</v>
      </c>
      <c r="BE234" s="18">
        <v>0</v>
      </c>
      <c r="BF234" s="24">
        <v>23.61928884059882</v>
      </c>
      <c r="BG234" s="24">
        <v>61.824354927338035</v>
      </c>
      <c r="BH234" s="24">
        <v>14.556356232063148</v>
      </c>
      <c r="BI234" s="21"/>
      <c r="BJ234" s="25">
        <f t="shared" ca="1" si="25"/>
        <v>0.94599008730359735</v>
      </c>
      <c r="BK234" s="24">
        <f t="shared" ca="1" si="26"/>
        <v>17.104616555443819</v>
      </c>
      <c r="BL234" s="23">
        <f t="shared" si="27"/>
        <v>2.4667953015716746</v>
      </c>
      <c r="BM234" s="23">
        <f t="shared" ca="1" si="28"/>
        <v>2.7572876327747617</v>
      </c>
      <c r="BN234" s="22">
        <f t="shared" si="29"/>
        <v>2.7177439870896154</v>
      </c>
      <c r="BO234" s="21"/>
      <c r="BP234" s="2"/>
    </row>
    <row r="235" spans="1:68" x14ac:dyDescent="0.2">
      <c r="A235">
        <v>11.1</v>
      </c>
      <c r="B235">
        <v>2.11</v>
      </c>
      <c r="C235">
        <v>0.22266</v>
      </c>
      <c r="D235">
        <v>-5.8479999999999997E-2</v>
      </c>
      <c r="E235">
        <v>8.2250000000000004E-2</v>
      </c>
      <c r="F235">
        <v>1.9858499999999999</v>
      </c>
      <c r="G235">
        <v>1.8918999999999999</v>
      </c>
      <c r="H235" s="21"/>
      <c r="I235" s="17">
        <f t="shared" si="23"/>
        <v>36.417322834645667</v>
      </c>
      <c r="J235" s="16">
        <f t="shared" si="24"/>
        <v>-36.717322834645664</v>
      </c>
      <c r="K235" s="10">
        <v>120</v>
      </c>
      <c r="L235" s="16">
        <v>4195.8661417322737</v>
      </c>
      <c r="M235" s="16">
        <v>1933.6614173228422</v>
      </c>
      <c r="N235" s="16">
        <v>15.780839895013123</v>
      </c>
      <c r="O235" s="16">
        <v>21.276025667351128</v>
      </c>
      <c r="P235" s="16">
        <v>21.872285001812021</v>
      </c>
      <c r="Q235" s="16">
        <v>0.37508408864672288</v>
      </c>
      <c r="R235" s="16">
        <v>1.7148829608595939</v>
      </c>
      <c r="S235" s="16">
        <v>41.406898226450927</v>
      </c>
      <c r="T235" s="20" t="s">
        <v>122</v>
      </c>
      <c r="U235" s="10">
        <v>5</v>
      </c>
      <c r="V235" s="20" t="s">
        <v>144</v>
      </c>
      <c r="W235" s="10">
        <v>4</v>
      </c>
      <c r="X235" s="20" t="s">
        <v>144</v>
      </c>
      <c r="Y235" s="10">
        <v>4</v>
      </c>
      <c r="Z235" s="20" t="s">
        <v>121</v>
      </c>
      <c r="AA235" s="15">
        <v>5</v>
      </c>
      <c r="AB235" s="11">
        <v>13.212213864779827</v>
      </c>
      <c r="AC235" s="10">
        <v>61.714388755917213</v>
      </c>
      <c r="AD235" s="19">
        <v>25.073397379302964</v>
      </c>
      <c r="AE235" s="12">
        <v>2127.6025667351128</v>
      </c>
      <c r="AF235" s="10">
        <v>2316.1465449097977</v>
      </c>
      <c r="AG235" s="10">
        <v>1458.1523334541348</v>
      </c>
      <c r="AH235" s="10">
        <v>527.16462853243479</v>
      </c>
      <c r="AI235" s="10">
        <v>5.831301743757165</v>
      </c>
      <c r="AJ235" s="10"/>
      <c r="AK235" s="10"/>
      <c r="AL235" s="10"/>
      <c r="AM235" s="10"/>
      <c r="AN235" s="10">
        <v>10.638012833675564</v>
      </c>
      <c r="AO235" s="10">
        <v>5.4457403507771263</v>
      </c>
      <c r="AP235" s="10">
        <v>11.207066334178943</v>
      </c>
      <c r="AQ235" s="10">
        <v>114.66</v>
      </c>
      <c r="AR235" s="10"/>
      <c r="AS235" s="10"/>
      <c r="AT235" s="10">
        <v>5.6873642273073957</v>
      </c>
      <c r="AU235" s="10">
        <v>1</v>
      </c>
      <c r="AV235" s="16"/>
      <c r="AW235" s="19">
        <v>347.42198173646966</v>
      </c>
      <c r="AX235" s="1" t="s">
        <v>120</v>
      </c>
      <c r="AY235" s="23">
        <v>36.717322834645699</v>
      </c>
      <c r="AZ235" s="18">
        <v>0</v>
      </c>
      <c r="BA235" s="18">
        <v>100</v>
      </c>
      <c r="BB235" s="18">
        <v>0</v>
      </c>
      <c r="BC235" s="18">
        <v>0</v>
      </c>
      <c r="BD235" s="18">
        <v>100</v>
      </c>
      <c r="BE235" s="18">
        <v>0</v>
      </c>
      <c r="BF235" s="24">
        <v>13.212213864779827</v>
      </c>
      <c r="BG235" s="24">
        <v>61.714388755917213</v>
      </c>
      <c r="BH235" s="24">
        <v>25.073397379302964</v>
      </c>
      <c r="BI235" s="21"/>
      <c r="BJ235" s="25">
        <f t="shared" ca="1" si="25"/>
        <v>0.89823176921785064</v>
      </c>
      <c r="BK235" s="24">
        <f t="shared" ca="1" si="26"/>
        <v>20.262154835542162</v>
      </c>
      <c r="BL235" s="23">
        <f t="shared" si="27"/>
        <v>1.8968211446653522</v>
      </c>
      <c r="BM235" s="23">
        <f t="shared" ca="1" si="28"/>
        <v>2.6313517641156099</v>
      </c>
      <c r="BN235" s="22">
        <f t="shared" si="29"/>
        <v>2.6001149154166443</v>
      </c>
      <c r="BO235" s="21"/>
      <c r="BP235" s="2"/>
    </row>
    <row r="236" spans="1:68" x14ac:dyDescent="0.2">
      <c r="A236">
        <v>11.15</v>
      </c>
      <c r="B236">
        <v>2.11</v>
      </c>
      <c r="C236">
        <v>0.22403000000000001</v>
      </c>
      <c r="D236">
        <v>-5.1979999999999998E-2</v>
      </c>
      <c r="E236">
        <v>9.8830000000000001E-2</v>
      </c>
      <c r="F236">
        <v>1.97868</v>
      </c>
      <c r="G236">
        <v>1.8853500000000001</v>
      </c>
      <c r="H236" s="21"/>
      <c r="I236" s="17">
        <f t="shared" si="23"/>
        <v>36.581364829396328</v>
      </c>
      <c r="J236" s="16">
        <f t="shared" si="24"/>
        <v>-36.881364829396325</v>
      </c>
      <c r="K236" s="10">
        <v>120</v>
      </c>
      <c r="L236" s="16">
        <v>4215.5511811023534</v>
      </c>
      <c r="M236" s="16">
        <v>1943.1102362204804</v>
      </c>
      <c r="N236" s="16">
        <v>15.851924759405076</v>
      </c>
      <c r="O236" s="16">
        <v>21.639061601642712</v>
      </c>
      <c r="P236" s="16">
        <v>22.299175604527335</v>
      </c>
      <c r="Q236" s="16">
        <v>0.42130298108660336</v>
      </c>
      <c r="R236" s="16">
        <v>1.8893208814458031</v>
      </c>
      <c r="S236" s="16">
        <v>45.841250200320935</v>
      </c>
      <c r="T236" s="20" t="s">
        <v>122</v>
      </c>
      <c r="U236" s="10">
        <v>5</v>
      </c>
      <c r="V236" s="20" t="s">
        <v>144</v>
      </c>
      <c r="W236" s="10">
        <v>4</v>
      </c>
      <c r="X236" s="20" t="s">
        <v>144</v>
      </c>
      <c r="Y236" s="10">
        <v>4</v>
      </c>
      <c r="Z236" s="20" t="s">
        <v>123</v>
      </c>
      <c r="AA236" s="15">
        <v>4</v>
      </c>
      <c r="AB236" s="11">
        <v>15.231466895726491</v>
      </c>
      <c r="AC236" s="10">
        <v>62.334087184469496</v>
      </c>
      <c r="AD236" s="19">
        <v>22.434445919804009</v>
      </c>
      <c r="AE236" s="12">
        <v>2163.9061601642711</v>
      </c>
      <c r="AF236" s="10">
        <v>2365.2110252663006</v>
      </c>
      <c r="AG236" s="10">
        <v>1486.611706968489</v>
      </c>
      <c r="AH236" s="10">
        <v>616.92326621312623</v>
      </c>
      <c r="AI236" s="10">
        <v>5.2929071489155923</v>
      </c>
      <c r="AJ236" s="10"/>
      <c r="AK236" s="10"/>
      <c r="AL236" s="10"/>
      <c r="AM236" s="10"/>
      <c r="AN236" s="10">
        <v>10.819530800821356</v>
      </c>
      <c r="AO236" s="10">
        <v>5.5990944341936526</v>
      </c>
      <c r="AP236" s="10">
        <v>11.406281948779423</v>
      </c>
      <c r="AQ236" s="10">
        <v>114.66</v>
      </c>
      <c r="AR236" s="10"/>
      <c r="AS236" s="10"/>
      <c r="AT236" s="10">
        <v>5.7840952557729297</v>
      </c>
      <c r="AU236" s="10">
        <v>1</v>
      </c>
      <c r="AV236" s="16"/>
      <c r="AW236" s="19">
        <v>354.78165378994504</v>
      </c>
      <c r="AX236" s="1" t="s">
        <v>120</v>
      </c>
      <c r="AY236" s="23">
        <v>36.881364829396297</v>
      </c>
      <c r="AZ236" s="18">
        <v>0</v>
      </c>
      <c r="BA236" s="18">
        <v>100</v>
      </c>
      <c r="BB236" s="18">
        <v>0</v>
      </c>
      <c r="BC236" s="18">
        <v>0</v>
      </c>
      <c r="BD236" s="18">
        <v>100</v>
      </c>
      <c r="BE236" s="18">
        <v>0</v>
      </c>
      <c r="BF236" s="24">
        <v>15.231466895726491</v>
      </c>
      <c r="BG236" s="24">
        <v>62.334087184469496</v>
      </c>
      <c r="BH236" s="24">
        <v>22.434445919804009</v>
      </c>
      <c r="BI236" s="21"/>
      <c r="BJ236" s="25">
        <f t="shared" ca="1" si="25"/>
        <v>0.90521416275375732</v>
      </c>
      <c r="BK236" s="24">
        <f t="shared" ca="1" si="26"/>
        <v>20.611634959427452</v>
      </c>
      <c r="BL236" s="23">
        <f t="shared" si="27"/>
        <v>2.0865466525103971</v>
      </c>
      <c r="BM236" s="23">
        <f t="shared" ca="1" si="28"/>
        <v>2.6490923039122416</v>
      </c>
      <c r="BN236" s="22">
        <f t="shared" si="29"/>
        <v>2.6169854923936784</v>
      </c>
      <c r="BO236" s="21"/>
      <c r="BP236" s="2"/>
    </row>
    <row r="237" spans="1:68" x14ac:dyDescent="0.2">
      <c r="A237">
        <v>11.2</v>
      </c>
      <c r="B237">
        <v>2.11</v>
      </c>
      <c r="C237">
        <v>0.22194</v>
      </c>
      <c r="D237">
        <v>-4.9079999999999999E-2</v>
      </c>
      <c r="E237">
        <v>0.11421000000000001</v>
      </c>
      <c r="F237">
        <v>1.9903500000000001</v>
      </c>
      <c r="G237">
        <v>1.89133</v>
      </c>
      <c r="H237" s="21"/>
      <c r="I237" s="17">
        <f t="shared" si="23"/>
        <v>36.745406824146976</v>
      </c>
      <c r="J237" s="16">
        <f t="shared" si="24"/>
        <v>-37.045406824146973</v>
      </c>
      <c r="K237" s="10">
        <v>120</v>
      </c>
      <c r="L237" s="16">
        <v>4235.2362204724313</v>
      </c>
      <c r="M237" s="16">
        <v>1952.5590551181176</v>
      </c>
      <c r="N237" s="16">
        <v>15.923009623797023</v>
      </c>
      <c r="O237" s="16">
        <v>21.085233059548251</v>
      </c>
      <c r="P237" s="16">
        <v>21.804580162575029</v>
      </c>
      <c r="Q237" s="16">
        <v>0.44192371771362698</v>
      </c>
      <c r="R237" s="16">
        <v>2.0267471990684625</v>
      </c>
      <c r="S237" s="16">
        <v>49.95465993241509</v>
      </c>
      <c r="T237" s="20" t="s">
        <v>122</v>
      </c>
      <c r="U237" s="10">
        <v>5</v>
      </c>
      <c r="V237" s="20" t="s">
        <v>144</v>
      </c>
      <c r="W237" s="10">
        <v>4</v>
      </c>
      <c r="X237" s="20" t="s">
        <v>144</v>
      </c>
      <c r="Y237" s="10">
        <v>4</v>
      </c>
      <c r="Z237" s="20" t="s">
        <v>123</v>
      </c>
      <c r="AA237" s="15">
        <v>4</v>
      </c>
      <c r="AB237" s="11">
        <v>17.784377452854841</v>
      </c>
      <c r="AC237" s="10">
        <v>62.628729082220779</v>
      </c>
      <c r="AD237" s="19">
        <v>19.58689346492438</v>
      </c>
      <c r="AE237" s="12">
        <v>2108.5233059548254</v>
      </c>
      <c r="AF237" s="10">
        <v>2305.8653827207304</v>
      </c>
      <c r="AG237" s="10">
        <v>1453.6386775050019</v>
      </c>
      <c r="AH237" s="10">
        <v>700.07966349157164</v>
      </c>
      <c r="AI237" s="10">
        <v>4.9340144664298631</v>
      </c>
      <c r="AJ237" s="10"/>
      <c r="AK237" s="10"/>
      <c r="AL237" s="10"/>
      <c r="AM237" s="10"/>
      <c r="AN237" s="10">
        <v>10.542616529774126</v>
      </c>
      <c r="AO237" s="10">
        <v>5.5485148109466493</v>
      </c>
      <c r="AP237" s="10">
        <v>11.175470742535014</v>
      </c>
      <c r="AQ237" s="10">
        <v>114.66</v>
      </c>
      <c r="AR237" s="10"/>
      <c r="AS237" s="10"/>
      <c r="AT237" s="10">
        <v>5.6030427024049816</v>
      </c>
      <c r="AU237" s="10">
        <v>1</v>
      </c>
      <c r="AV237" s="16"/>
      <c r="AW237" s="19">
        <v>345.87980740810951</v>
      </c>
      <c r="AX237" s="1" t="s">
        <v>120</v>
      </c>
      <c r="AY237" s="23">
        <v>37.045406824147001</v>
      </c>
      <c r="AZ237" s="18">
        <v>0</v>
      </c>
      <c r="BA237" s="18">
        <v>100</v>
      </c>
      <c r="BB237" s="18">
        <v>0</v>
      </c>
      <c r="BC237" s="18">
        <v>0</v>
      </c>
      <c r="BD237" s="18">
        <v>100</v>
      </c>
      <c r="BE237" s="18">
        <v>0</v>
      </c>
      <c r="BF237" s="24">
        <v>17.784377452854841</v>
      </c>
      <c r="BG237" s="24">
        <v>62.628729082220779</v>
      </c>
      <c r="BH237" s="24">
        <v>19.58689346492438</v>
      </c>
      <c r="BI237" s="21"/>
      <c r="BJ237" s="25">
        <f t="shared" ca="1" si="25"/>
        <v>0.91636414466850091</v>
      </c>
      <c r="BK237" s="24">
        <f t="shared" ca="1" si="26"/>
        <v>20.027008031577232</v>
      </c>
      <c r="BL237" s="23">
        <f t="shared" si="27"/>
        <v>2.2447532358662028</v>
      </c>
      <c r="BM237" s="23">
        <f t="shared" ca="1" si="28"/>
        <v>2.6777713958842981</v>
      </c>
      <c r="BN237" s="22">
        <f t="shared" si="29"/>
        <v>2.6424841760470628</v>
      </c>
      <c r="BO237" s="21"/>
      <c r="BP237" s="2"/>
    </row>
    <row r="238" spans="1:68" x14ac:dyDescent="0.2">
      <c r="A238">
        <v>11.25</v>
      </c>
      <c r="B238">
        <v>2.11</v>
      </c>
      <c r="C238">
        <v>0.21814</v>
      </c>
      <c r="D238">
        <v>-4.3880000000000002E-2</v>
      </c>
      <c r="E238">
        <v>0.12280000000000001</v>
      </c>
      <c r="F238">
        <v>1.99305</v>
      </c>
      <c r="G238">
        <v>1.89103</v>
      </c>
      <c r="H238" s="21"/>
      <c r="I238" s="17">
        <f t="shared" si="23"/>
        <v>36.909448818897637</v>
      </c>
      <c r="J238" s="16">
        <f t="shared" si="24"/>
        <v>-37.209448818897634</v>
      </c>
      <c r="K238" s="10">
        <v>120</v>
      </c>
      <c r="L238" s="16">
        <v>4254.9212598425111</v>
      </c>
      <c r="M238" s="16">
        <v>1962.0078740157558</v>
      </c>
      <c r="N238" s="16">
        <v>15.994094488188974</v>
      </c>
      <c r="O238" s="16">
        <v>20.078272073921969</v>
      </c>
      <c r="P238" s="16">
        <v>20.830701903231002</v>
      </c>
      <c r="Q238" s="16">
        <v>0.47889883166553143</v>
      </c>
      <c r="R238" s="16">
        <v>2.2990047761724752</v>
      </c>
      <c r="S238" s="16">
        <v>52.252071479794061</v>
      </c>
      <c r="T238" s="20" t="s">
        <v>122</v>
      </c>
      <c r="U238" s="10">
        <v>5</v>
      </c>
      <c r="V238" s="20" t="s">
        <v>144</v>
      </c>
      <c r="W238" s="10">
        <v>4</v>
      </c>
      <c r="X238" s="20" t="s">
        <v>144</v>
      </c>
      <c r="Y238" s="10">
        <v>4</v>
      </c>
      <c r="Z238" s="20" t="s">
        <v>123</v>
      </c>
      <c r="AA238" s="15">
        <v>4</v>
      </c>
      <c r="AB238" s="11">
        <v>23.426879605734612</v>
      </c>
      <c r="AC238" s="10">
        <v>61.87683869399379</v>
      </c>
      <c r="AD238" s="19">
        <v>14.6962817002716</v>
      </c>
      <c r="AE238" s="12">
        <v>2007.8272073921969</v>
      </c>
      <c r="AF238" s="10">
        <v>2190.1335263643696</v>
      </c>
      <c r="AG238" s="10">
        <v>1388.7134602154001</v>
      </c>
      <c r="AH238" s="10">
        <v>745.87838382730479</v>
      </c>
      <c r="AI238" s="10">
        <v>4.3497082318587506</v>
      </c>
      <c r="AJ238" s="10"/>
      <c r="AK238" s="10"/>
      <c r="AL238" s="10"/>
      <c r="AM238" s="10"/>
      <c r="AN238" s="10">
        <v>10.039136036960985</v>
      </c>
      <c r="AO238" s="10">
        <v>5.4343655288666222</v>
      </c>
      <c r="AP238" s="10">
        <v>10.720994221507802</v>
      </c>
      <c r="AQ238" s="10">
        <v>114.66</v>
      </c>
      <c r="AR238" s="10"/>
      <c r="AS238" s="10"/>
      <c r="AT238" s="10">
        <v>5.2811613792355585</v>
      </c>
      <c r="AU238" s="10">
        <v>1</v>
      </c>
      <c r="AV238" s="16"/>
      <c r="AW238" s="19">
        <v>328.52002895465546</v>
      </c>
      <c r="AX238" s="1" t="s">
        <v>120</v>
      </c>
      <c r="AY238" s="23">
        <v>37.209448818897599</v>
      </c>
      <c r="AZ238" s="18">
        <v>0</v>
      </c>
      <c r="BA238" s="18">
        <v>100</v>
      </c>
      <c r="BB238" s="18">
        <v>0</v>
      </c>
      <c r="BC238" s="18">
        <v>0</v>
      </c>
      <c r="BD238" s="18">
        <v>100</v>
      </c>
      <c r="BE238" s="18">
        <v>0</v>
      </c>
      <c r="BF238" s="24">
        <v>23.426879605734612</v>
      </c>
      <c r="BG238" s="24">
        <v>61.87683869399379</v>
      </c>
      <c r="BH238" s="24">
        <v>14.6962817002716</v>
      </c>
      <c r="BI238" s="21"/>
      <c r="BJ238" s="25">
        <f t="shared" ca="1" si="25"/>
        <v>0.93668891152214084</v>
      </c>
      <c r="BK238" s="24">
        <f t="shared" ca="1" si="26"/>
        <v>18.972154395182489</v>
      </c>
      <c r="BL238" s="23">
        <f t="shared" si="27"/>
        <v>2.5605125051182371</v>
      </c>
      <c r="BM238" s="23">
        <f t="shared" ca="1" si="28"/>
        <v>2.7305312882209116</v>
      </c>
      <c r="BN238" s="22">
        <f t="shared" si="29"/>
        <v>2.6905137927998846</v>
      </c>
      <c r="BO238" s="21"/>
      <c r="BP238" s="2"/>
    </row>
    <row r="239" spans="1:68" x14ac:dyDescent="0.2">
      <c r="A239">
        <v>11.3</v>
      </c>
      <c r="B239">
        <v>0.69</v>
      </c>
      <c r="C239">
        <v>0.21525</v>
      </c>
      <c r="D239">
        <v>-2.8969999999999999E-2</v>
      </c>
      <c r="E239">
        <v>0.12859999999999999</v>
      </c>
      <c r="F239">
        <v>1.9911000000000001</v>
      </c>
      <c r="G239">
        <v>1.8882000000000001</v>
      </c>
      <c r="H239" s="21"/>
      <c r="I239" s="17">
        <f t="shared" si="23"/>
        <v>37.073490813648291</v>
      </c>
      <c r="J239" s="16">
        <f t="shared" si="24"/>
        <v>-37.373490813648289</v>
      </c>
      <c r="K239" s="10">
        <v>120</v>
      </c>
      <c r="L239" s="16">
        <v>4274.6062992125899</v>
      </c>
      <c r="M239" s="16">
        <v>1971.4566929133935</v>
      </c>
      <c r="N239" s="16">
        <v>16.065179352580927</v>
      </c>
      <c r="O239" s="16">
        <v>19.312451745379875</v>
      </c>
      <c r="P239" s="16">
        <v>20.087219154716511</v>
      </c>
      <c r="Q239" s="16">
        <v>0.58491786032378046</v>
      </c>
      <c r="R239" s="16">
        <v>2.9118906694779638</v>
      </c>
      <c r="S239" s="16">
        <v>53.803292315044132</v>
      </c>
      <c r="T239" s="20" t="s">
        <v>122</v>
      </c>
      <c r="U239" s="10">
        <v>5</v>
      </c>
      <c r="V239" s="20" t="s">
        <v>144</v>
      </c>
      <c r="W239" s="10">
        <v>4</v>
      </c>
      <c r="X239" s="20" t="s">
        <v>144</v>
      </c>
      <c r="Y239" s="10">
        <v>4</v>
      </c>
      <c r="Z239" s="20" t="s">
        <v>123</v>
      </c>
      <c r="AA239" s="15">
        <v>4</v>
      </c>
      <c r="AB239" s="11">
        <v>37.098167695278349</v>
      </c>
      <c r="AC239" s="10">
        <v>55.243002540325058</v>
      </c>
      <c r="AD239" s="19">
        <v>7.658829764396593</v>
      </c>
      <c r="AE239" s="12">
        <v>1931.2451745379876</v>
      </c>
      <c r="AF239" s="10">
        <v>2101.5070242232487</v>
      </c>
      <c r="AG239" s="10">
        <v>1339.1479436477675</v>
      </c>
      <c r="AH239" s="10">
        <v>776.32689522781448</v>
      </c>
      <c r="AI239" s="10">
        <v>3.434194870301492</v>
      </c>
      <c r="AJ239" s="10"/>
      <c r="AK239" s="10"/>
      <c r="AL239" s="10"/>
      <c r="AM239" s="10"/>
      <c r="AN239" s="10">
        <v>9.6562258726899373</v>
      </c>
      <c r="AO239" s="10">
        <v>5.4456916048776307</v>
      </c>
      <c r="AP239" s="10">
        <v>10.374035605534372</v>
      </c>
      <c r="AQ239" s="10">
        <v>114.66</v>
      </c>
      <c r="AR239" s="10"/>
      <c r="AS239" s="10"/>
      <c r="AT239" s="10">
        <v>5.031418259215771</v>
      </c>
      <c r="AU239" s="10">
        <v>1</v>
      </c>
      <c r="AV239" s="16"/>
      <c r="AW239" s="19">
        <v>315.22605363348731</v>
      </c>
      <c r="AX239" s="1" t="s">
        <v>120</v>
      </c>
      <c r="AY239" s="23">
        <v>37.373490813648303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37.098167695278349</v>
      </c>
      <c r="BG239" s="24">
        <v>55.243002540325058</v>
      </c>
      <c r="BH239" s="24">
        <v>7.658829764396593</v>
      </c>
      <c r="BI239" s="21"/>
      <c r="BJ239" s="25">
        <f t="shared" ca="1" si="25"/>
        <v>0.96682892955077582</v>
      </c>
      <c r="BK239" s="24">
        <f t="shared" ca="1" si="26"/>
        <v>18.165973382847671</v>
      </c>
      <c r="BL239" s="23">
        <f t="shared" si="27"/>
        <v>3.2586105704185941</v>
      </c>
      <c r="BM239" s="23">
        <f t="shared" ca="1" si="28"/>
        <v>2.8090529946651244</v>
      </c>
      <c r="BN239" s="22">
        <f t="shared" si="29"/>
        <v>2.764598023226938</v>
      </c>
      <c r="BO239" s="21"/>
      <c r="BP239" s="2"/>
    </row>
    <row r="240" spans="1:68" x14ac:dyDescent="0.2">
      <c r="A240">
        <v>11.35</v>
      </c>
      <c r="B240">
        <v>2.11</v>
      </c>
      <c r="C240">
        <v>0.21410999999999999</v>
      </c>
      <c r="D240">
        <v>-3.0929999999999999E-2</v>
      </c>
      <c r="E240">
        <v>0.13850000000000001</v>
      </c>
      <c r="F240">
        <v>1.9877</v>
      </c>
      <c r="G240">
        <v>1.8894</v>
      </c>
      <c r="H240" s="21"/>
      <c r="I240" s="17">
        <f t="shared" si="23"/>
        <v>37.237532808398946</v>
      </c>
      <c r="J240" s="16">
        <f t="shared" si="24"/>
        <v>-37.537532808398943</v>
      </c>
      <c r="K240" s="10">
        <v>120</v>
      </c>
      <c r="L240" s="16">
        <v>4294.2913385826687</v>
      </c>
      <c r="M240" s="16">
        <v>1980.9055118110311</v>
      </c>
      <c r="N240" s="16">
        <v>16.136264216972876</v>
      </c>
      <c r="O240" s="16">
        <v>19.010363449691987</v>
      </c>
      <c r="P240" s="16">
        <v>19.823258797351595</v>
      </c>
      <c r="Q240" s="16">
        <v>0.57098108660344726</v>
      </c>
      <c r="R240" s="16">
        <v>2.8803593417230209</v>
      </c>
      <c r="S240" s="16">
        <v>56.451065809695102</v>
      </c>
      <c r="T240" s="20" t="s">
        <v>122</v>
      </c>
      <c r="U240" s="10">
        <v>5</v>
      </c>
      <c r="V240" s="20" t="s">
        <v>144</v>
      </c>
      <c r="W240" s="10">
        <v>4</v>
      </c>
      <c r="X240" s="20" t="s">
        <v>144</v>
      </c>
      <c r="Y240" s="10">
        <v>4</v>
      </c>
      <c r="Z240" s="20" t="s">
        <v>123</v>
      </c>
      <c r="AA240" s="15">
        <v>4</v>
      </c>
      <c r="AB240" s="11">
        <v>36.971885642703633</v>
      </c>
      <c r="AC240" s="10">
        <v>55.325170646183381</v>
      </c>
      <c r="AD240" s="19">
        <v>7.7029437111129884</v>
      </c>
      <c r="AE240" s="12">
        <v>1901.0363449691988</v>
      </c>
      <c r="AF240" s="10">
        <v>2069.294921040901</v>
      </c>
      <c r="AG240" s="10">
        <v>1321.5505864901065</v>
      </c>
      <c r="AH240" s="10">
        <v>829.33306133600001</v>
      </c>
      <c r="AI240" s="10">
        <v>3.4717890421332065</v>
      </c>
      <c r="AJ240" s="10"/>
      <c r="AK240" s="10"/>
      <c r="AL240" s="10"/>
      <c r="AM240" s="10"/>
      <c r="AN240" s="10">
        <v>9.5051817248459933</v>
      </c>
      <c r="AO240" s="10">
        <v>5.3853806204627075</v>
      </c>
      <c r="AP240" s="10">
        <v>10.250854105430744</v>
      </c>
      <c r="AQ240" s="10">
        <v>114.66</v>
      </c>
      <c r="AR240" s="10"/>
      <c r="AS240" s="10"/>
      <c r="AT240" s="10">
        <v>4.9255513044138732</v>
      </c>
      <c r="AU240" s="10">
        <v>1</v>
      </c>
      <c r="AV240" s="16"/>
      <c r="AW240" s="19">
        <v>310.39423815613515</v>
      </c>
      <c r="AX240" s="1" t="s">
        <v>120</v>
      </c>
      <c r="AY240" s="23">
        <v>37.5375328083989</v>
      </c>
      <c r="AZ240" s="18">
        <v>0</v>
      </c>
      <c r="BA240" s="18">
        <v>100</v>
      </c>
      <c r="BB240" s="18">
        <v>0</v>
      </c>
      <c r="BC240" s="18">
        <v>0</v>
      </c>
      <c r="BD240" s="18">
        <v>100</v>
      </c>
      <c r="BE240" s="18">
        <v>0</v>
      </c>
      <c r="BF240" s="24">
        <v>36.971885642703633</v>
      </c>
      <c r="BG240" s="24">
        <v>55.325170646183381</v>
      </c>
      <c r="BH240" s="24">
        <v>7.7029437111129884</v>
      </c>
      <c r="BI240" s="21"/>
      <c r="BJ240" s="25">
        <f t="shared" ca="1" si="25"/>
        <v>0.96875091753060993</v>
      </c>
      <c r="BK240" s="24">
        <f t="shared" ca="1" si="26"/>
        <v>17.808692355901492</v>
      </c>
      <c r="BL240" s="23">
        <f t="shared" si="27"/>
        <v>3.2302411874533274</v>
      </c>
      <c r="BM240" s="23">
        <f t="shared" ca="1" si="28"/>
        <v>2.8135116301151086</v>
      </c>
      <c r="BN240" s="22">
        <f t="shared" si="29"/>
        <v>2.7662827406519219</v>
      </c>
      <c r="BO240" s="21"/>
      <c r="BP240" s="2"/>
    </row>
    <row r="241" spans="1:68" x14ac:dyDescent="0.2">
      <c r="A241">
        <v>11.4</v>
      </c>
      <c r="B241">
        <v>2.0699999999999998</v>
      </c>
      <c r="C241">
        <v>0.22170000000000001</v>
      </c>
      <c r="D241">
        <v>-3.524E-2</v>
      </c>
      <c r="E241">
        <v>0.18076999999999999</v>
      </c>
      <c r="F241">
        <v>1.9943</v>
      </c>
      <c r="G241">
        <v>1.89283</v>
      </c>
      <c r="H241" s="21"/>
      <c r="I241" s="17">
        <f t="shared" si="23"/>
        <v>37.401574803149607</v>
      </c>
      <c r="J241" s="16">
        <f t="shared" si="24"/>
        <v>-37.701574803149605</v>
      </c>
      <c r="K241" s="10">
        <v>120</v>
      </c>
      <c r="L241" s="16">
        <v>4313.9763779527484</v>
      </c>
      <c r="M241" s="16">
        <v>1990.3543307086693</v>
      </c>
      <c r="N241" s="16">
        <v>16.207349081364828</v>
      </c>
      <c r="O241" s="16">
        <v>21.021635523613963</v>
      </c>
      <c r="P241" s="16">
        <v>21.997325613991968</v>
      </c>
      <c r="Q241" s="16">
        <v>0.54033440561638801</v>
      </c>
      <c r="R241" s="16">
        <v>2.4563640830624172</v>
      </c>
      <c r="S241" s="16">
        <v>67.75625627625034</v>
      </c>
      <c r="T241" s="20" t="s">
        <v>122</v>
      </c>
      <c r="U241" s="10">
        <v>5</v>
      </c>
      <c r="V241" s="20" t="s">
        <v>144</v>
      </c>
      <c r="W241" s="10">
        <v>4</v>
      </c>
      <c r="X241" s="20" t="s">
        <v>144</v>
      </c>
      <c r="Y241" s="10">
        <v>4</v>
      </c>
      <c r="Z241" s="20" t="s">
        <v>123</v>
      </c>
      <c r="AA241" s="15">
        <v>4</v>
      </c>
      <c r="AB241" s="11">
        <v>25.664959776332047</v>
      </c>
      <c r="AC241" s="10">
        <v>61.176561245725381</v>
      </c>
      <c r="AD241" s="19">
        <v>13.158478977942575</v>
      </c>
      <c r="AE241" s="12">
        <v>2102.1635523613963</v>
      </c>
      <c r="AF241" s="10">
        <v>2323.9095442121165</v>
      </c>
      <c r="AG241" s="10">
        <v>1466.4883742661314</v>
      </c>
      <c r="AH241" s="10">
        <v>1060.4346622947878</v>
      </c>
      <c r="AI241" s="10">
        <v>4.0710577348666988</v>
      </c>
      <c r="AJ241" s="10"/>
      <c r="AK241" s="10"/>
      <c r="AL241" s="10"/>
      <c r="AM241" s="10"/>
      <c r="AN241" s="10">
        <v>10.510817761806981</v>
      </c>
      <c r="AO241" s="10">
        <v>5.7424843180547045</v>
      </c>
      <c r="AP241" s="10">
        <v>11.265418619862919</v>
      </c>
      <c r="AQ241" s="10">
        <v>114.66</v>
      </c>
      <c r="AR241" s="10"/>
      <c r="AS241" s="10"/>
      <c r="AT241" s="10">
        <v>5.5359263302893966</v>
      </c>
      <c r="AU241" s="10">
        <v>1</v>
      </c>
      <c r="AV241" s="16"/>
      <c r="AW241" s="19">
        <v>348.5864316318175</v>
      </c>
      <c r="AX241" s="1" t="s">
        <v>120</v>
      </c>
      <c r="AY241" s="23">
        <v>37.701574803149597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25.664959776332047</v>
      </c>
      <c r="BG241" s="24">
        <v>61.176561245725381</v>
      </c>
      <c r="BH241" s="24">
        <v>13.158478977942575</v>
      </c>
      <c r="BI241" s="21"/>
      <c r="BJ241" s="25">
        <f t="shared" ca="1" si="25"/>
        <v>0.93746101822912564</v>
      </c>
      <c r="BK241" s="24">
        <f t="shared" ca="1" si="26"/>
        <v>19.857965038691951</v>
      </c>
      <c r="BL241" s="23">
        <f t="shared" si="27"/>
        <v>2.7234133877940501</v>
      </c>
      <c r="BM241" s="23">
        <f t="shared" ca="1" si="28"/>
        <v>2.7307999577401101</v>
      </c>
      <c r="BN241" s="22">
        <f t="shared" si="29"/>
        <v>2.6885267425449331</v>
      </c>
      <c r="BO241" s="21"/>
      <c r="BP241" s="2"/>
    </row>
    <row r="242" spans="1:68" x14ac:dyDescent="0.2">
      <c r="A242">
        <v>11.45</v>
      </c>
      <c r="B242">
        <v>0.59</v>
      </c>
      <c r="C242">
        <v>0.22939999999999999</v>
      </c>
      <c r="D242">
        <v>-3.6269999999999997E-2</v>
      </c>
      <c r="E242">
        <v>0.24779999999999999</v>
      </c>
      <c r="F242">
        <v>1.9983</v>
      </c>
      <c r="G242">
        <v>1.8941300000000001</v>
      </c>
      <c r="H242" s="21"/>
      <c r="I242" s="17">
        <f t="shared" si="23"/>
        <v>37.565616797900262</v>
      </c>
      <c r="J242" s="16">
        <f t="shared" si="24"/>
        <v>-37.865616797900259</v>
      </c>
      <c r="K242" s="10">
        <v>120</v>
      </c>
      <c r="L242" s="16">
        <v>4333.6614173228272</v>
      </c>
      <c r="M242" s="16">
        <v>1999.803149606307</v>
      </c>
      <c r="N242" s="16">
        <v>16.278433945756781</v>
      </c>
      <c r="O242" s="16">
        <v>23.062056468172482</v>
      </c>
      <c r="P242" s="16">
        <v>24.295899660145331</v>
      </c>
      <c r="Q242" s="16">
        <v>0.53301048881437618</v>
      </c>
      <c r="R242" s="16">
        <v>2.19382898460319</v>
      </c>
      <c r="S242" s="16">
        <v>85.683554998114474</v>
      </c>
      <c r="T242" s="20" t="s">
        <v>122</v>
      </c>
      <c r="U242" s="10">
        <v>5</v>
      </c>
      <c r="V242" s="20" t="s">
        <v>144</v>
      </c>
      <c r="W242" s="10">
        <v>4</v>
      </c>
      <c r="X242" s="20" t="s">
        <v>144</v>
      </c>
      <c r="Y242" s="10">
        <v>4</v>
      </c>
      <c r="Z242" s="20" t="s">
        <v>123</v>
      </c>
      <c r="AA242" s="15">
        <v>4</v>
      </c>
      <c r="AB242" s="11">
        <v>19.234407957905411</v>
      </c>
      <c r="AC242" s="10">
        <v>62.598478305373632</v>
      </c>
      <c r="AD242" s="19">
        <v>18.167113736720957</v>
      </c>
      <c r="AE242" s="12">
        <v>2306.2056468172482</v>
      </c>
      <c r="AF242" s="10">
        <v>2593.1720767378019</v>
      </c>
      <c r="AG242" s="10">
        <v>1619.7266440096887</v>
      </c>
      <c r="AH242" s="10">
        <v>1427.7624902199295</v>
      </c>
      <c r="AI242" s="10">
        <v>4.5582404417948537</v>
      </c>
      <c r="AJ242" s="10"/>
      <c r="AK242" s="10"/>
      <c r="AL242" s="10"/>
      <c r="AM242" s="10"/>
      <c r="AN242" s="10">
        <v>11.531028234086241</v>
      </c>
      <c r="AO242" s="10">
        <v>6.1453997999537178</v>
      </c>
      <c r="AP242" s="10">
        <v>12.338086508067821</v>
      </c>
      <c r="AQ242" s="10">
        <v>114.66</v>
      </c>
      <c r="AR242" s="10"/>
      <c r="AS242" s="10"/>
      <c r="AT242" s="10">
        <v>6.1803375343453828</v>
      </c>
      <c r="AU242" s="10">
        <v>1</v>
      </c>
      <c r="AV242" s="16"/>
      <c r="AW242" s="19">
        <v>388.97581151067027</v>
      </c>
      <c r="AX242" s="1" t="s">
        <v>120</v>
      </c>
      <c r="AY242" s="23">
        <v>37.865616797900302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19.234407957905411</v>
      </c>
      <c r="BG242" s="24">
        <v>62.598478305373632</v>
      </c>
      <c r="BH242" s="24">
        <v>18.167113736720957</v>
      </c>
      <c r="BI242" s="21"/>
      <c r="BJ242" s="25">
        <f t="shared" ca="1" si="25"/>
        <v>0.91179623768507334</v>
      </c>
      <c r="BK242" s="24">
        <f t="shared" ca="1" si="26"/>
        <v>22.01760350270084</v>
      </c>
      <c r="BL242" s="23">
        <f t="shared" si="27"/>
        <v>2.4086439876117511</v>
      </c>
      <c r="BM242" s="23">
        <f t="shared" ca="1" si="28"/>
        <v>2.6628523765919678</v>
      </c>
      <c r="BN242" s="22">
        <f t="shared" si="29"/>
        <v>2.6245943865889667</v>
      </c>
      <c r="BO242" s="21"/>
      <c r="BP242" s="2"/>
    </row>
    <row r="243" spans="1:68" x14ac:dyDescent="0.2">
      <c r="A243">
        <v>11.5</v>
      </c>
      <c r="B243">
        <v>2.11</v>
      </c>
      <c r="C243">
        <v>0.23244999999999999</v>
      </c>
      <c r="D243">
        <v>-4.1450000000000001E-2</v>
      </c>
      <c r="E243">
        <v>0.32941999999999999</v>
      </c>
      <c r="F243">
        <v>1.9999499999999999</v>
      </c>
      <c r="G243">
        <v>1.8936999999999999</v>
      </c>
      <c r="H243" s="21"/>
      <c r="I243" s="17">
        <f t="shared" si="23"/>
        <v>37.729658792650916</v>
      </c>
      <c r="J243" s="16">
        <f t="shared" si="24"/>
        <v>-38.029658792650913</v>
      </c>
      <c r="K243" s="10">
        <v>120</v>
      </c>
      <c r="L243" s="16">
        <v>4353.346456692906</v>
      </c>
      <c r="M243" s="16">
        <v>2009.2519685039447</v>
      </c>
      <c r="N243" s="16">
        <v>16.34951881014873</v>
      </c>
      <c r="O243" s="16">
        <v>23.870275154004101</v>
      </c>
      <c r="P243" s="16">
        <v>25.418462015261913</v>
      </c>
      <c r="Q243" s="16">
        <v>0.49617758683920982</v>
      </c>
      <c r="R243" s="16">
        <v>1.9520362268232112</v>
      </c>
      <c r="S243" s="16">
        <v>107.51297647623696</v>
      </c>
      <c r="T243" s="20" t="s">
        <v>122</v>
      </c>
      <c r="U243" s="10">
        <v>5</v>
      </c>
      <c r="V243" s="20" t="s">
        <v>142</v>
      </c>
      <c r="W243" s="10">
        <v>5</v>
      </c>
      <c r="X243" s="20" t="s">
        <v>144</v>
      </c>
      <c r="Y243" s="10">
        <v>4</v>
      </c>
      <c r="Z243" s="20" t="s">
        <v>123</v>
      </c>
      <c r="AA243" s="15">
        <v>4</v>
      </c>
      <c r="AB243" s="11">
        <v>15.223281733315083</v>
      </c>
      <c r="AC243" s="10">
        <v>62.332329114423786</v>
      </c>
      <c r="AD243" s="19">
        <v>22.444389152261135</v>
      </c>
      <c r="AE243" s="12">
        <v>2387.0275154004103</v>
      </c>
      <c r="AF243" s="10">
        <v>2724.0802926709248</v>
      </c>
      <c r="AG243" s="10">
        <v>1694.5641343507941</v>
      </c>
      <c r="AH243" s="10">
        <v>1875.3625577023863</v>
      </c>
      <c r="AI243" s="10">
        <v>5.122855745497219</v>
      </c>
      <c r="AJ243" s="10"/>
      <c r="AK243" s="10"/>
      <c r="AL243" s="10"/>
      <c r="AM243" s="10"/>
      <c r="AN243" s="10">
        <v>11.935137577002051</v>
      </c>
      <c r="AO243" s="10">
        <v>6.2941173802239554</v>
      </c>
      <c r="AP243" s="10">
        <v>12.861948940455559</v>
      </c>
      <c r="AQ243" s="10">
        <v>114.66</v>
      </c>
      <c r="AR243" s="10"/>
      <c r="AS243" s="10"/>
      <c r="AT243" s="10">
        <v>6.4760418331266418</v>
      </c>
      <c r="AU243" s="10">
        <v>1</v>
      </c>
      <c r="AV243" s="16"/>
      <c r="AW243" s="19">
        <v>408.6120439006387</v>
      </c>
      <c r="AX243" s="1" t="s">
        <v>120</v>
      </c>
      <c r="AY243" s="23">
        <v>38.029658792650899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15.223281733315083</v>
      </c>
      <c r="BG243" s="24">
        <v>62.332329114423786</v>
      </c>
      <c r="BH243" s="24">
        <v>22.444389152261135</v>
      </c>
      <c r="BI243" s="21"/>
      <c r="BJ243" s="25">
        <f t="shared" ca="1" si="25"/>
        <v>0.89428403971689152</v>
      </c>
      <c r="BK243" s="24">
        <f t="shared" ca="1" si="26"/>
        <v>23.003917811376265</v>
      </c>
      <c r="BL243" s="23">
        <f t="shared" si="27"/>
        <v>2.1348511140353588</v>
      </c>
      <c r="BM243" s="23">
        <f t="shared" ca="1" si="28"/>
        <v>2.6163026499736688</v>
      </c>
      <c r="BN243" s="22">
        <f t="shared" si="29"/>
        <v>2.578823028198368</v>
      </c>
      <c r="BO243" s="21"/>
      <c r="BP243" s="2"/>
    </row>
    <row r="244" spans="1:68" x14ac:dyDescent="0.2">
      <c r="A244">
        <v>11.55</v>
      </c>
      <c r="B244">
        <v>2.0699999999999998</v>
      </c>
      <c r="C244">
        <v>0.23136000000000001</v>
      </c>
      <c r="D244">
        <v>-4.5510000000000002E-2</v>
      </c>
      <c r="E244">
        <v>0.60470000000000002</v>
      </c>
      <c r="F244">
        <v>2.0004</v>
      </c>
      <c r="G244">
        <v>1.8952</v>
      </c>
      <c r="H244" s="21"/>
      <c r="I244" s="17">
        <f t="shared" si="23"/>
        <v>37.893700787401578</v>
      </c>
      <c r="J244" s="16">
        <f t="shared" si="24"/>
        <v>-38.193700787401575</v>
      </c>
      <c r="K244" s="10">
        <v>120</v>
      </c>
      <c r="L244" s="16">
        <v>4373.0314960629858</v>
      </c>
      <c r="M244" s="16">
        <v>2018.7007874015828</v>
      </c>
      <c r="N244" s="16">
        <v>16.420603674540686</v>
      </c>
      <c r="O244" s="16">
        <v>23.581436344969205</v>
      </c>
      <c r="P244" s="16">
        <v>26.189810970019774</v>
      </c>
      <c r="Q244" s="16">
        <v>0.46730855556137685</v>
      </c>
      <c r="R244" s="16">
        <v>1.784314350708061</v>
      </c>
      <c r="S244" s="16">
        <v>181.13712673962291</v>
      </c>
      <c r="T244" s="20" t="s">
        <v>122</v>
      </c>
      <c r="U244" s="10">
        <v>5</v>
      </c>
      <c r="V244" s="20" t="s">
        <v>142</v>
      </c>
      <c r="W244" s="10">
        <v>5</v>
      </c>
      <c r="X244" s="20" t="s">
        <v>142</v>
      </c>
      <c r="Y244" s="10">
        <v>5</v>
      </c>
      <c r="Z244" s="20" t="s">
        <v>123</v>
      </c>
      <c r="AA244" s="15">
        <v>4</v>
      </c>
      <c r="AB244" s="11">
        <v>14.177359333932763</v>
      </c>
      <c r="AC244" s="10">
        <v>62.059089809899334</v>
      </c>
      <c r="AD244" s="19">
        <v>23.763550856167907</v>
      </c>
      <c r="AE244" s="12">
        <v>2358.1436344969206</v>
      </c>
      <c r="AF244" s="10">
        <v>2813.669285032433</v>
      </c>
      <c r="AG244" s="10">
        <v>1745.9873980013183</v>
      </c>
      <c r="AH244" s="10">
        <v>3388.4541887674059</v>
      </c>
      <c r="AI244" s="10">
        <v>5.6043936406338641</v>
      </c>
      <c r="AJ244" s="10"/>
      <c r="AK244" s="10"/>
      <c r="AL244" s="10"/>
      <c r="AM244" s="10"/>
      <c r="AN244" s="10">
        <v>11.790718172484603</v>
      </c>
      <c r="AO244" s="10">
        <v>6.3893473365976332</v>
      </c>
      <c r="AP244" s="10">
        <v>13.221911786009228</v>
      </c>
      <c r="AQ244" s="10">
        <v>114.66</v>
      </c>
      <c r="AR244" s="10"/>
      <c r="AS244" s="10"/>
      <c r="AT244" s="10">
        <v>6.6667641486172551</v>
      </c>
      <c r="AU244" s="10">
        <v>1</v>
      </c>
      <c r="AV244" s="16"/>
      <c r="AW244" s="19">
        <v>422.05039275486496</v>
      </c>
      <c r="AX244" s="1" t="s">
        <v>120</v>
      </c>
      <c r="AY244" s="23">
        <v>38.193700787401603</v>
      </c>
      <c r="AZ244" s="18">
        <v>0</v>
      </c>
      <c r="BA244" s="18">
        <v>100</v>
      </c>
      <c r="BB244" s="18">
        <v>0</v>
      </c>
      <c r="BC244" s="18">
        <v>0</v>
      </c>
      <c r="BD244" s="18">
        <v>100</v>
      </c>
      <c r="BE244" s="18">
        <v>0</v>
      </c>
      <c r="BF244" s="24">
        <v>14.177359333932763</v>
      </c>
      <c r="BG244" s="24">
        <v>62.059089809899334</v>
      </c>
      <c r="BH244" s="24">
        <v>23.763550856167907</v>
      </c>
      <c r="BI244" s="21"/>
      <c r="BJ244" s="25">
        <f t="shared" ca="1" si="25"/>
        <v>0.88186320589023082</v>
      </c>
      <c r="BK244" s="24">
        <f t="shared" ca="1" si="26"/>
        <v>23.64377729024546</v>
      </c>
      <c r="BL244" s="23">
        <f t="shared" si="27"/>
        <v>1.9468516769868229</v>
      </c>
      <c r="BM244" s="23">
        <f t="shared" ca="1" si="28"/>
        <v>2.5831160838318032</v>
      </c>
      <c r="BN244" s="22">
        <f t="shared" si="29"/>
        <v>2.54556039862885</v>
      </c>
      <c r="BO244" s="21"/>
      <c r="BP244" s="2"/>
    </row>
    <row r="245" spans="1:68" x14ac:dyDescent="0.2">
      <c r="A245">
        <v>11.6</v>
      </c>
      <c r="B245">
        <v>2.11</v>
      </c>
      <c r="C245">
        <v>0.22599</v>
      </c>
      <c r="D245">
        <v>-4.8329999999999998E-2</v>
      </c>
      <c r="E245">
        <v>0.55796000000000001</v>
      </c>
      <c r="F245">
        <v>1.9994799999999999</v>
      </c>
      <c r="G245">
        <v>1.8962000000000001</v>
      </c>
      <c r="H245" s="21"/>
      <c r="I245" s="17">
        <f t="shared" si="23"/>
        <v>38.057742782152225</v>
      </c>
      <c r="J245" s="16">
        <f t="shared" si="24"/>
        <v>-38.357742782152222</v>
      </c>
      <c r="K245" s="10">
        <v>120</v>
      </c>
      <c r="L245" s="16">
        <v>4392.7165354330637</v>
      </c>
      <c r="M245" s="16">
        <v>2028.1496062992201</v>
      </c>
      <c r="N245" s="16">
        <v>16.491688538932628</v>
      </c>
      <c r="O245" s="16">
        <v>22.158441478439421</v>
      </c>
      <c r="P245" s="16">
        <v>24.586806018922736</v>
      </c>
      <c r="Q245" s="16">
        <v>0.44725666684130549</v>
      </c>
      <c r="R245" s="16">
        <v>1.8190921850405599</v>
      </c>
      <c r="S245" s="16">
        <v>168.63642642245256</v>
      </c>
      <c r="T245" s="20" t="s">
        <v>122</v>
      </c>
      <c r="U245" s="10">
        <v>5</v>
      </c>
      <c r="V245" s="20" t="s">
        <v>142</v>
      </c>
      <c r="W245" s="10">
        <v>5</v>
      </c>
      <c r="X245" s="20" t="s">
        <v>144</v>
      </c>
      <c r="Y245" s="10">
        <v>4</v>
      </c>
      <c r="Z245" s="20" t="s">
        <v>123</v>
      </c>
      <c r="AA245" s="15">
        <v>4</v>
      </c>
      <c r="AB245" s="11">
        <v>15.758502954311645</v>
      </c>
      <c r="AC245" s="10">
        <v>62.43556536362243</v>
      </c>
      <c r="AD245" s="19">
        <v>21.805931682065928</v>
      </c>
      <c r="AE245" s="12">
        <v>2215.8441478439422</v>
      </c>
      <c r="AF245" s="10">
        <v>2623.922523763953</v>
      </c>
      <c r="AG245" s="10">
        <v>1639.1204012615158</v>
      </c>
      <c r="AH245" s="10">
        <v>3129.8346078895524</v>
      </c>
      <c r="AI245" s="10">
        <v>5.4972475184247092</v>
      </c>
      <c r="AJ245" s="10"/>
      <c r="AK245" s="10"/>
      <c r="AL245" s="10"/>
      <c r="AM245" s="10"/>
      <c r="AN245" s="10">
        <v>11.079220739219711</v>
      </c>
      <c r="AO245" s="10">
        <v>6.0850396139151739</v>
      </c>
      <c r="AP245" s="10">
        <v>12.473842808830611</v>
      </c>
      <c r="AQ245" s="10">
        <v>114.66</v>
      </c>
      <c r="AR245" s="10"/>
      <c r="AS245" s="10"/>
      <c r="AT245" s="10">
        <v>6.1650511302411362</v>
      </c>
      <c r="AU245" s="10">
        <v>1</v>
      </c>
      <c r="AV245" s="16"/>
      <c r="AW245" s="19">
        <v>393.58837856459297</v>
      </c>
      <c r="AX245" s="1" t="s">
        <v>120</v>
      </c>
      <c r="AY245" s="23">
        <v>38.357742782152201</v>
      </c>
      <c r="AZ245" s="18">
        <v>0</v>
      </c>
      <c r="BA245" s="18">
        <v>100</v>
      </c>
      <c r="BB245" s="18">
        <v>0</v>
      </c>
      <c r="BC245" s="18">
        <v>0</v>
      </c>
      <c r="BD245" s="18">
        <v>100</v>
      </c>
      <c r="BE245" s="18">
        <v>0</v>
      </c>
      <c r="BF245" s="24">
        <v>15.758502954311645</v>
      </c>
      <c r="BG245" s="24">
        <v>62.43556536362243</v>
      </c>
      <c r="BH245" s="24">
        <v>21.805931682065928</v>
      </c>
      <c r="BI245" s="21"/>
      <c r="BJ245" s="25">
        <f t="shared" ca="1" si="25"/>
        <v>0.89439632991970064</v>
      </c>
      <c r="BK245" s="24">
        <f t="shared" ca="1" si="26"/>
        <v>21.976645752731297</v>
      </c>
      <c r="BL245" s="23">
        <f t="shared" si="27"/>
        <v>1.9975333758888818</v>
      </c>
      <c r="BM245" s="23">
        <f t="shared" ca="1" si="28"/>
        <v>2.6154254700682329</v>
      </c>
      <c r="BN245" s="22">
        <f t="shared" si="29"/>
        <v>2.5728052595384447</v>
      </c>
      <c r="BO245" s="21"/>
      <c r="BP245" s="2"/>
    </row>
    <row r="246" spans="1:68" x14ac:dyDescent="0.2">
      <c r="A246">
        <v>11.65</v>
      </c>
      <c r="B246">
        <v>2.0699999999999998</v>
      </c>
      <c r="C246">
        <v>0.22872000000000001</v>
      </c>
      <c r="D246">
        <v>-4.3319999999999997E-2</v>
      </c>
      <c r="E246">
        <v>0.52590999999999999</v>
      </c>
      <c r="F246">
        <v>1.9978</v>
      </c>
      <c r="G246">
        <v>1.89235</v>
      </c>
      <c r="H246" s="21"/>
      <c r="I246" s="17">
        <f t="shared" si="23"/>
        <v>38.221784776902886</v>
      </c>
      <c r="J246" s="16">
        <f t="shared" si="24"/>
        <v>-38.521784776902884</v>
      </c>
      <c r="K246" s="10">
        <v>120</v>
      </c>
      <c r="L246" s="16">
        <v>4412.4015748031434</v>
      </c>
      <c r="M246" s="16">
        <v>2037.5984251968582</v>
      </c>
      <c r="N246" s="16">
        <v>16.562773403324584</v>
      </c>
      <c r="O246" s="16">
        <v>22.881863449691991</v>
      </c>
      <c r="P246" s="16">
        <v>25.186793603988306</v>
      </c>
      <c r="Q246" s="16">
        <v>0.48288076701419808</v>
      </c>
      <c r="R246" s="16">
        <v>1.9171982532057368</v>
      </c>
      <c r="S246" s="16">
        <v>160.06459404835519</v>
      </c>
      <c r="T246" s="20" t="s">
        <v>122</v>
      </c>
      <c r="U246" s="10">
        <v>5</v>
      </c>
      <c r="V246" s="20" t="s">
        <v>142</v>
      </c>
      <c r="W246" s="10">
        <v>5</v>
      </c>
      <c r="X246" s="20" t="s">
        <v>144</v>
      </c>
      <c r="Y246" s="10">
        <v>4</v>
      </c>
      <c r="Z246" s="20" t="s">
        <v>123</v>
      </c>
      <c r="AA246" s="15">
        <v>4</v>
      </c>
      <c r="AB246" s="11">
        <v>16.428368166190488</v>
      </c>
      <c r="AC246" s="10">
        <v>62.532614321094229</v>
      </c>
      <c r="AD246" s="19">
        <v>21.039017512715287</v>
      </c>
      <c r="AE246" s="12">
        <v>2288.1863449691991</v>
      </c>
      <c r="AF246" s="10">
        <v>2693.3513549851923</v>
      </c>
      <c r="AG246" s="10">
        <v>1679.1195735992205</v>
      </c>
      <c r="AH246" s="10">
        <v>2952.0374532692003</v>
      </c>
      <c r="AI246" s="10">
        <v>5.2159446647101069</v>
      </c>
      <c r="AJ246" s="10"/>
      <c r="AK246" s="10"/>
      <c r="AL246" s="10"/>
      <c r="AM246" s="10"/>
      <c r="AN246" s="10">
        <v>11.440931724845996</v>
      </c>
      <c r="AO246" s="10">
        <v>6.249556742483664</v>
      </c>
      <c r="AP246" s="10">
        <v>12.753837015194543</v>
      </c>
      <c r="AQ246" s="10">
        <v>114.66</v>
      </c>
      <c r="AR246" s="10"/>
      <c r="AS246" s="10"/>
      <c r="AT246" s="10">
        <v>6.305441802518418</v>
      </c>
      <c r="AU246" s="10">
        <v>1</v>
      </c>
      <c r="AV246" s="16"/>
      <c r="AW246" s="19">
        <v>404.00270324777881</v>
      </c>
      <c r="AX246" s="1" t="s">
        <v>120</v>
      </c>
      <c r="AY246" s="23">
        <v>38.521784776902898</v>
      </c>
      <c r="AZ246" s="18">
        <v>0</v>
      </c>
      <c r="BA246" s="18">
        <v>100</v>
      </c>
      <c r="BB246" s="18">
        <v>0</v>
      </c>
      <c r="BC246" s="18">
        <v>0</v>
      </c>
      <c r="BD246" s="18">
        <v>100</v>
      </c>
      <c r="BE246" s="18">
        <v>0</v>
      </c>
      <c r="BF246" s="24">
        <v>16.428368166190488</v>
      </c>
      <c r="BG246" s="24">
        <v>62.532614321094229</v>
      </c>
      <c r="BH246" s="24">
        <v>21.039017512715287</v>
      </c>
      <c r="BI246" s="21"/>
      <c r="BJ246" s="25">
        <f t="shared" ca="1" si="25"/>
        <v>0.89657454227865407</v>
      </c>
      <c r="BK246" s="24">
        <f t="shared" ca="1" si="26"/>
        <v>22.464249998385071</v>
      </c>
      <c r="BL246" s="23">
        <f t="shared" si="27"/>
        <v>2.101254614570554</v>
      </c>
      <c r="BM246" s="23">
        <f t="shared" ca="1" si="28"/>
        <v>2.6205566104502891</v>
      </c>
      <c r="BN246" s="22">
        <f t="shared" si="29"/>
        <v>2.5774796086516343</v>
      </c>
      <c r="BO246" s="21"/>
      <c r="BP246" s="2"/>
    </row>
    <row r="247" spans="1:68" x14ac:dyDescent="0.2">
      <c r="A247">
        <v>11.7</v>
      </c>
      <c r="B247">
        <v>2.11</v>
      </c>
      <c r="C247">
        <v>0.23266999999999999</v>
      </c>
      <c r="D247">
        <v>-4.0399999999999998E-2</v>
      </c>
      <c r="E247">
        <v>0.46205000000000002</v>
      </c>
      <c r="F247">
        <v>2.0041000000000002</v>
      </c>
      <c r="G247">
        <v>1.8967799999999999</v>
      </c>
      <c r="H247" s="21"/>
      <c r="I247" s="17">
        <f t="shared" si="23"/>
        <v>38.385826771653541</v>
      </c>
      <c r="J247" s="16">
        <f t="shared" si="24"/>
        <v>-38.685826771653538</v>
      </c>
      <c r="K247" s="10">
        <v>120</v>
      </c>
      <c r="L247" s="16">
        <v>4432.0866141732222</v>
      </c>
      <c r="M247" s="16">
        <v>2047.0472440944959</v>
      </c>
      <c r="N247" s="16">
        <v>16.633858267716533</v>
      </c>
      <c r="O247" s="16">
        <v>23.928572895277203</v>
      </c>
      <c r="P247" s="16">
        <v>25.987558590855826</v>
      </c>
      <c r="Q247" s="16">
        <v>0.50364371561795984</v>
      </c>
      <c r="R247" s="16">
        <v>1.9380185863060475</v>
      </c>
      <c r="S247" s="16">
        <v>142.98511774851565</v>
      </c>
      <c r="T247" s="20" t="s">
        <v>122</v>
      </c>
      <c r="U247" s="10">
        <v>5</v>
      </c>
      <c r="V247" s="20" t="s">
        <v>142</v>
      </c>
      <c r="W247" s="10">
        <v>5</v>
      </c>
      <c r="X247" s="20" t="s">
        <v>144</v>
      </c>
      <c r="Y247" s="10">
        <v>4</v>
      </c>
      <c r="Z247" s="20" t="s">
        <v>123</v>
      </c>
      <c r="AA247" s="15">
        <v>4</v>
      </c>
      <c r="AB247" s="11">
        <v>15.529837142841032</v>
      </c>
      <c r="AC247" s="10">
        <v>62.394340985506091</v>
      </c>
      <c r="AD247" s="19">
        <v>22.075821871652874</v>
      </c>
      <c r="AE247" s="12">
        <v>2392.8572895277202</v>
      </c>
      <c r="AF247" s="10">
        <v>2786.4010570066607</v>
      </c>
      <c r="AG247" s="10">
        <v>1732.5039060570552</v>
      </c>
      <c r="AH247" s="10">
        <v>2599.2259093192961</v>
      </c>
      <c r="AI247" s="10">
        <v>5.1599092344415851</v>
      </c>
      <c r="AJ247" s="10"/>
      <c r="AK247" s="10"/>
      <c r="AL247" s="10"/>
      <c r="AM247" s="10"/>
      <c r="AN247" s="10">
        <v>11.964286447638601</v>
      </c>
      <c r="AO247" s="10">
        <v>6.4255721855403083</v>
      </c>
      <c r="AP247" s="10">
        <v>13.127527342399386</v>
      </c>
      <c r="AQ247" s="10">
        <v>114.66</v>
      </c>
      <c r="AR247" s="10"/>
      <c r="AS247" s="10"/>
      <c r="AT247" s="10">
        <v>6.5025440969989052</v>
      </c>
      <c r="AU247" s="10">
        <v>1</v>
      </c>
      <c r="AV247" s="16"/>
      <c r="AW247" s="19">
        <v>417.96015855099915</v>
      </c>
      <c r="AX247" s="1" t="s">
        <v>120</v>
      </c>
      <c r="AY247" s="23">
        <v>38.685826771653502</v>
      </c>
      <c r="AZ247" s="18">
        <v>0</v>
      </c>
      <c r="BA247" s="18">
        <v>100</v>
      </c>
      <c r="BB247" s="18">
        <v>0</v>
      </c>
      <c r="BC247" s="18">
        <v>0</v>
      </c>
      <c r="BD247" s="18">
        <v>100</v>
      </c>
      <c r="BE247" s="18">
        <v>0</v>
      </c>
      <c r="BF247" s="24">
        <v>15.529837142841032</v>
      </c>
      <c r="BG247" s="24">
        <v>62.394340985506091</v>
      </c>
      <c r="BH247" s="24">
        <v>22.075821871652874</v>
      </c>
      <c r="BI247" s="21"/>
      <c r="BJ247" s="25">
        <f t="shared" ca="1" si="25"/>
        <v>0.89365257008761279</v>
      </c>
      <c r="BK247" s="24">
        <f t="shared" ca="1" si="26"/>
        <v>23.138844350476869</v>
      </c>
      <c r="BL247" s="23">
        <f t="shared" si="27"/>
        <v>2.1186857867737157</v>
      </c>
      <c r="BM247" s="23">
        <f t="shared" ca="1" si="28"/>
        <v>2.6123014396775037</v>
      </c>
      <c r="BN247" s="22">
        <f t="shared" si="29"/>
        <v>2.5691975870105535</v>
      </c>
      <c r="BO247" s="21"/>
      <c r="BP247" s="2"/>
    </row>
    <row r="248" spans="1:68" x14ac:dyDescent="0.2">
      <c r="A248">
        <v>11.75</v>
      </c>
      <c r="B248">
        <v>2.11</v>
      </c>
      <c r="C248">
        <v>0.22661999999999999</v>
      </c>
      <c r="D248">
        <v>-3.1919999999999997E-2</v>
      </c>
      <c r="E248">
        <v>0.42909000000000003</v>
      </c>
      <c r="F248">
        <v>2.0017800000000001</v>
      </c>
      <c r="G248">
        <v>1.8942000000000001</v>
      </c>
      <c r="H248" s="21"/>
      <c r="I248" s="17">
        <f t="shared" si="23"/>
        <v>38.549868766404195</v>
      </c>
      <c r="J248" s="16">
        <f t="shared" si="24"/>
        <v>-38.849868766404192</v>
      </c>
      <c r="K248" s="10">
        <v>120</v>
      </c>
      <c r="L248" s="16">
        <v>4451.771653543301</v>
      </c>
      <c r="M248" s="16">
        <v>2056.4960629921334</v>
      </c>
      <c r="N248" s="16">
        <v>16.704943132108482</v>
      </c>
      <c r="O248" s="16">
        <v>22.325385010266938</v>
      </c>
      <c r="P248" s="16">
        <v>24.25743163037837</v>
      </c>
      <c r="Q248" s="16">
        <v>0.5639415937549116</v>
      </c>
      <c r="R248" s="16">
        <v>2.3248198834400475</v>
      </c>
      <c r="S248" s="16">
        <v>134.16990417440493</v>
      </c>
      <c r="T248" s="20" t="s">
        <v>122</v>
      </c>
      <c r="U248" s="10">
        <v>5</v>
      </c>
      <c r="V248" s="20" t="s">
        <v>144</v>
      </c>
      <c r="W248" s="10">
        <v>4</v>
      </c>
      <c r="X248" s="20" t="s">
        <v>144</v>
      </c>
      <c r="Y248" s="10">
        <v>4</v>
      </c>
      <c r="Z248" s="20" t="s">
        <v>123</v>
      </c>
      <c r="AA248" s="15">
        <v>4</v>
      </c>
      <c r="AB248" s="11">
        <v>23.480080944820322</v>
      </c>
      <c r="AC248" s="10">
        <v>61.86247953261713</v>
      </c>
      <c r="AD248" s="19">
        <v>14.657439522562544</v>
      </c>
      <c r="AE248" s="12">
        <v>2232.5385010266937</v>
      </c>
      <c r="AF248" s="10">
        <v>2581.6987652228377</v>
      </c>
      <c r="AG248" s="10">
        <v>1617.1621086918913</v>
      </c>
      <c r="AH248" s="10">
        <v>2416.4220557272411</v>
      </c>
      <c r="AI248" s="10">
        <v>4.3014084967317769</v>
      </c>
      <c r="AJ248" s="10"/>
      <c r="AK248" s="10"/>
      <c r="AL248" s="10"/>
      <c r="AM248" s="10"/>
      <c r="AN248" s="10">
        <v>11.162692505133469</v>
      </c>
      <c r="AO248" s="10">
        <v>6.2130397702940225</v>
      </c>
      <c r="AP248" s="10">
        <v>12.320134760843239</v>
      </c>
      <c r="AQ248" s="10">
        <v>114.66</v>
      </c>
      <c r="AR248" s="10"/>
      <c r="AS248" s="10"/>
      <c r="AT248" s="10">
        <v>5.9727975869308159</v>
      </c>
      <c r="AU248" s="10">
        <v>1</v>
      </c>
      <c r="AV248" s="16"/>
      <c r="AW248" s="19">
        <v>387.25481478342567</v>
      </c>
      <c r="AX248" s="1" t="s">
        <v>120</v>
      </c>
      <c r="AY248" s="23">
        <v>38.8498687664042</v>
      </c>
      <c r="AZ248" s="18">
        <v>0</v>
      </c>
      <c r="BA248" s="18">
        <v>100</v>
      </c>
      <c r="BB248" s="18">
        <v>0</v>
      </c>
      <c r="BC248" s="18">
        <v>0</v>
      </c>
      <c r="BD248" s="18">
        <v>100</v>
      </c>
      <c r="BE248" s="18">
        <v>0</v>
      </c>
      <c r="BF248" s="24">
        <v>23.480080944820322</v>
      </c>
      <c r="BG248" s="24">
        <v>61.86247953261713</v>
      </c>
      <c r="BH248" s="24">
        <v>14.657439522562544</v>
      </c>
      <c r="BI248" s="21"/>
      <c r="BJ248" s="25">
        <f t="shared" ca="1" si="25"/>
        <v>0.92311015577402422</v>
      </c>
      <c r="BK248" s="24">
        <f t="shared" ca="1" si="26"/>
        <v>21.376250174441616</v>
      </c>
      <c r="BL248" s="23">
        <f t="shared" si="27"/>
        <v>2.5597005257006993</v>
      </c>
      <c r="BM248" s="23">
        <f t="shared" ca="1" si="28"/>
        <v>2.6890319851185045</v>
      </c>
      <c r="BN248" s="22">
        <f t="shared" si="29"/>
        <v>2.6402039481178012</v>
      </c>
      <c r="BO248" s="21"/>
      <c r="BP248" s="2"/>
    </row>
    <row r="249" spans="1:68" x14ac:dyDescent="0.2">
      <c r="A249">
        <v>11.8</v>
      </c>
      <c r="B249">
        <v>2.11</v>
      </c>
      <c r="C249">
        <v>0.22128999999999999</v>
      </c>
      <c r="D249">
        <v>-2.9989999999999999E-2</v>
      </c>
      <c r="E249">
        <v>0.39245000000000002</v>
      </c>
      <c r="F249">
        <v>2.00203</v>
      </c>
      <c r="G249">
        <v>1.89788</v>
      </c>
      <c r="H249" s="21"/>
      <c r="I249" s="17">
        <f t="shared" si="23"/>
        <v>38.713910761154857</v>
      </c>
      <c r="J249" s="16">
        <f t="shared" si="24"/>
        <v>-39.013910761154854</v>
      </c>
      <c r="K249" s="10">
        <v>120</v>
      </c>
      <c r="L249" s="16">
        <v>4471.4566929133807</v>
      </c>
      <c r="M249" s="16">
        <v>2065.9448818897713</v>
      </c>
      <c r="N249" s="16">
        <v>16.776027996500439</v>
      </c>
      <c r="O249" s="16">
        <v>20.912989733059543</v>
      </c>
      <c r="P249" s="16">
        <v>22.703924468306958</v>
      </c>
      <c r="Q249" s="16">
        <v>0.57766504951013775</v>
      </c>
      <c r="R249" s="16">
        <v>2.5443400779302121</v>
      </c>
      <c r="S249" s="16">
        <v>124.37046772551484</v>
      </c>
      <c r="T249" s="20" t="s">
        <v>122</v>
      </c>
      <c r="U249" s="10">
        <v>5</v>
      </c>
      <c r="V249" s="20" t="s">
        <v>144</v>
      </c>
      <c r="W249" s="10">
        <v>4</v>
      </c>
      <c r="X249" s="20" t="s">
        <v>144</v>
      </c>
      <c r="Y249" s="10">
        <v>4</v>
      </c>
      <c r="Z249" s="20" t="s">
        <v>123</v>
      </c>
      <c r="AA249" s="15">
        <v>4</v>
      </c>
      <c r="AB249" s="11">
        <v>29.446532980570503</v>
      </c>
      <c r="AC249" s="10">
        <v>59.59914020704781</v>
      </c>
      <c r="AD249" s="19">
        <v>10.954326812381691</v>
      </c>
      <c r="AE249" s="12">
        <v>2091.2989733059544</v>
      </c>
      <c r="AF249" s="10">
        <v>2397.77527325149</v>
      </c>
      <c r="AG249" s="10">
        <v>1513.5949645537971</v>
      </c>
      <c r="AH249" s="10">
        <v>2213.3713315682962</v>
      </c>
      <c r="AI249" s="10">
        <v>3.9302922147635511</v>
      </c>
      <c r="AJ249" s="10"/>
      <c r="AK249" s="10"/>
      <c r="AL249" s="10"/>
      <c r="AM249" s="10"/>
      <c r="AN249" s="10">
        <v>10.456494866529772</v>
      </c>
      <c r="AO249" s="10">
        <v>5.9598603204986125</v>
      </c>
      <c r="AP249" s="10">
        <v>11.595164751876581</v>
      </c>
      <c r="AQ249" s="10">
        <v>114.66</v>
      </c>
      <c r="AR249" s="10"/>
      <c r="AS249" s="10"/>
      <c r="AT249" s="10">
        <v>5.500156276432894</v>
      </c>
      <c r="AU249" s="10">
        <v>1</v>
      </c>
      <c r="AV249" s="16"/>
      <c r="AW249" s="19">
        <v>359.66629098772353</v>
      </c>
      <c r="AX249" s="1" t="s">
        <v>120</v>
      </c>
      <c r="AY249" s="23">
        <v>39.013910761154897</v>
      </c>
      <c r="AZ249" s="18">
        <v>0</v>
      </c>
      <c r="BA249" s="18">
        <v>100</v>
      </c>
      <c r="BB249" s="18">
        <v>0</v>
      </c>
      <c r="BC249" s="18">
        <v>0</v>
      </c>
      <c r="BD249" s="18">
        <v>100</v>
      </c>
      <c r="BE249" s="18">
        <v>0</v>
      </c>
      <c r="BF249" s="24">
        <v>29.446532980570503</v>
      </c>
      <c r="BG249" s="24">
        <v>59.59914020704781</v>
      </c>
      <c r="BH249" s="24">
        <v>10.954326812381691</v>
      </c>
      <c r="BI249" s="21"/>
      <c r="BJ249" s="25">
        <f t="shared" ca="1" si="25"/>
        <v>0.94331005284594693</v>
      </c>
      <c r="BK249" s="24">
        <f t="shared" ca="1" si="26"/>
        <v>19.785860198338916</v>
      </c>
      <c r="BL249" s="23">
        <f t="shared" si="27"/>
        <v>2.8222567639630296</v>
      </c>
      <c r="BM249" s="23">
        <f t="shared" ca="1" si="28"/>
        <v>2.7414641352458871</v>
      </c>
      <c r="BN249" s="22">
        <f t="shared" si="29"/>
        <v>2.6867624268218848</v>
      </c>
      <c r="BO249" s="21"/>
      <c r="BP249" s="2"/>
    </row>
    <row r="250" spans="1:68" x14ac:dyDescent="0.2">
      <c r="A250">
        <v>11.85</v>
      </c>
      <c r="B250">
        <v>2.11</v>
      </c>
      <c r="C250">
        <v>0.22513</v>
      </c>
      <c r="D250">
        <v>-3.5009999999999999E-2</v>
      </c>
      <c r="E250">
        <v>0.42665999999999998</v>
      </c>
      <c r="F250">
        <v>2.0030299999999999</v>
      </c>
      <c r="G250">
        <v>1.9012800000000001</v>
      </c>
      <c r="H250" s="21"/>
      <c r="I250" s="17">
        <f t="shared" si="23"/>
        <v>38.877952755905511</v>
      </c>
      <c r="J250" s="16">
        <f t="shared" si="24"/>
        <v>-39.177952755905508</v>
      </c>
      <c r="K250" s="10">
        <v>120</v>
      </c>
      <c r="L250" s="16">
        <v>4491.1417322834595</v>
      </c>
      <c r="M250" s="16">
        <v>2075.3937007874092</v>
      </c>
      <c r="N250" s="16">
        <v>16.847112860892388</v>
      </c>
      <c r="O250" s="16">
        <v>21.930550308008211</v>
      </c>
      <c r="P250" s="16">
        <v>23.853238252349456</v>
      </c>
      <c r="Q250" s="16">
        <v>0.5419698433488761</v>
      </c>
      <c r="R250" s="16">
        <v>2.2721017482626036</v>
      </c>
      <c r="S250" s="16">
        <v>133.51999613480876</v>
      </c>
      <c r="T250" s="20" t="s">
        <v>122</v>
      </c>
      <c r="U250" s="10">
        <v>5</v>
      </c>
      <c r="V250" s="20" t="s">
        <v>144</v>
      </c>
      <c r="W250" s="10">
        <v>4</v>
      </c>
      <c r="X250" s="20" t="s">
        <v>144</v>
      </c>
      <c r="Y250" s="10">
        <v>4</v>
      </c>
      <c r="Z250" s="20" t="s">
        <v>123</v>
      </c>
      <c r="AA250" s="15">
        <v>4</v>
      </c>
      <c r="AB250" s="11">
        <v>22.931752655748895</v>
      </c>
      <c r="AC250" s="10">
        <v>62.004786751191673</v>
      </c>
      <c r="AD250" s="19">
        <v>15.063460593059434</v>
      </c>
      <c r="AE250" s="12">
        <v>2193.0550308008214</v>
      </c>
      <c r="AF250" s="10">
        <v>2531.8307161170737</v>
      </c>
      <c r="AG250" s="10">
        <v>1590.2158834899637</v>
      </c>
      <c r="AH250" s="10">
        <v>2400.1278844919939</v>
      </c>
      <c r="AI250" s="10">
        <v>4.4012113487640461</v>
      </c>
      <c r="AJ250" s="10"/>
      <c r="AK250" s="10"/>
      <c r="AL250" s="10"/>
      <c r="AM250" s="10"/>
      <c r="AN250" s="10">
        <v>10.965275154004106</v>
      </c>
      <c r="AO250" s="10">
        <v>6.1215120392146058</v>
      </c>
      <c r="AP250" s="10">
        <v>12.131511184429746</v>
      </c>
      <c r="AQ250" s="10">
        <v>114.66</v>
      </c>
      <c r="AR250" s="10"/>
      <c r="AS250" s="10"/>
      <c r="AT250" s="10">
        <v>5.7955056870409551</v>
      </c>
      <c r="AU250" s="10">
        <v>1</v>
      </c>
      <c r="AV250" s="16"/>
      <c r="AW250" s="19">
        <v>379.77460741756107</v>
      </c>
      <c r="AX250" s="1" t="s">
        <v>120</v>
      </c>
      <c r="AY250" s="23">
        <v>39.177952755905501</v>
      </c>
      <c r="AZ250" s="18">
        <v>0</v>
      </c>
      <c r="BA250" s="18">
        <v>100</v>
      </c>
      <c r="BB250" s="18">
        <v>0</v>
      </c>
      <c r="BC250" s="18">
        <v>0</v>
      </c>
      <c r="BD250" s="18">
        <v>100</v>
      </c>
      <c r="BE250" s="18">
        <v>0</v>
      </c>
      <c r="BF250" s="24">
        <v>22.931752655748895</v>
      </c>
      <c r="BG250" s="24">
        <v>62.004786751191673</v>
      </c>
      <c r="BH250" s="24">
        <v>15.063460593059434</v>
      </c>
      <c r="BI250" s="21"/>
      <c r="BJ250" s="25">
        <f t="shared" ca="1" si="25"/>
        <v>0.92520042464095831</v>
      </c>
      <c r="BK250" s="24">
        <f t="shared" ca="1" si="26"/>
        <v>20.789621661192168</v>
      </c>
      <c r="BL250" s="23">
        <f t="shared" si="27"/>
        <v>2.5082292950085763</v>
      </c>
      <c r="BM250" s="23">
        <f t="shared" ca="1" si="28"/>
        <v>2.6933463502632655</v>
      </c>
      <c r="BN250" s="22">
        <f t="shared" si="29"/>
        <v>2.6400806196453352</v>
      </c>
      <c r="BO250" s="21"/>
      <c r="BP250" s="2"/>
    </row>
    <row r="251" spans="1:68" x14ac:dyDescent="0.2">
      <c r="A251">
        <v>11.9</v>
      </c>
      <c r="B251">
        <v>2.11</v>
      </c>
      <c r="C251">
        <v>0.22663</v>
      </c>
      <c r="D251">
        <v>-2.7900000000000001E-2</v>
      </c>
      <c r="E251">
        <v>0.41857</v>
      </c>
      <c r="F251">
        <v>1.9978800000000001</v>
      </c>
      <c r="G251">
        <v>1.89873</v>
      </c>
      <c r="H251" s="21"/>
      <c r="I251" s="17">
        <f t="shared" si="23"/>
        <v>39.041994750656166</v>
      </c>
      <c r="J251" s="16">
        <f t="shared" si="24"/>
        <v>-39.341994750656163</v>
      </c>
      <c r="K251" s="10">
        <v>120</v>
      </c>
      <c r="L251" s="16">
        <v>4510.8267716535383</v>
      </c>
      <c r="M251" s="16">
        <v>2084.8425196850467</v>
      </c>
      <c r="N251" s="16">
        <v>16.91819772528434</v>
      </c>
      <c r="O251" s="16">
        <v>22.328034907597534</v>
      </c>
      <c r="P251" s="16">
        <v>24.219565779107178</v>
      </c>
      <c r="Q251" s="16">
        <v>0.59252620107926846</v>
      </c>
      <c r="R251" s="16">
        <v>2.4464773913924032</v>
      </c>
      <c r="S251" s="16">
        <v>131.35631052150308</v>
      </c>
      <c r="T251" s="20" t="s">
        <v>122</v>
      </c>
      <c r="U251" s="10">
        <v>5</v>
      </c>
      <c r="V251" s="20" t="s">
        <v>144</v>
      </c>
      <c r="W251" s="10">
        <v>4</v>
      </c>
      <c r="X251" s="20" t="s">
        <v>144</v>
      </c>
      <c r="Y251" s="10">
        <v>4</v>
      </c>
      <c r="Z251" s="20" t="s">
        <v>123</v>
      </c>
      <c r="AA251" s="15">
        <v>4</v>
      </c>
      <c r="AB251" s="11">
        <v>25.775851572738141</v>
      </c>
      <c r="AC251" s="10">
        <v>61.136997154794486</v>
      </c>
      <c r="AD251" s="19">
        <v>13.08715127246737</v>
      </c>
      <c r="AE251" s="12">
        <v>2232.8034907597535</v>
      </c>
      <c r="AF251" s="10">
        <v>2573.7701287138598</v>
      </c>
      <c r="AG251" s="10">
        <v>1614.6377186071454</v>
      </c>
      <c r="AH251" s="10">
        <v>2354.1554632364996</v>
      </c>
      <c r="AI251" s="10">
        <v>4.0875096721447886</v>
      </c>
      <c r="AJ251" s="10"/>
      <c r="AK251" s="10"/>
      <c r="AL251" s="10"/>
      <c r="AM251" s="10"/>
      <c r="AN251" s="10">
        <v>11.164017453798767</v>
      </c>
      <c r="AO251" s="10">
        <v>6.2606378096181423</v>
      </c>
      <c r="AP251" s="10">
        <v>12.302464030250016</v>
      </c>
      <c r="AQ251" s="10">
        <v>114.66</v>
      </c>
      <c r="AR251" s="10"/>
      <c r="AS251" s="10"/>
      <c r="AT251" s="10">
        <v>5.868154494789434</v>
      </c>
      <c r="AU251" s="10">
        <v>1</v>
      </c>
      <c r="AV251" s="16"/>
      <c r="AW251" s="19">
        <v>386.06551930707894</v>
      </c>
      <c r="AX251" s="1" t="s">
        <v>120</v>
      </c>
      <c r="AY251" s="23">
        <v>39.341994750656198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25.775851572738141</v>
      </c>
      <c r="BG251" s="24">
        <v>61.136997154794486</v>
      </c>
      <c r="BH251" s="24">
        <v>13.08715127246737</v>
      </c>
      <c r="BI251" s="21"/>
      <c r="BJ251" s="25">
        <f t="shared" ca="1" si="25"/>
        <v>0.93110447332214097</v>
      </c>
      <c r="BK251" s="24">
        <f t="shared" ca="1" si="26"/>
        <v>21.046061115234007</v>
      </c>
      <c r="BL251" s="23">
        <f t="shared" si="27"/>
        <v>2.6976966398236368</v>
      </c>
      <c r="BM251" s="23">
        <f t="shared" ca="1" si="28"/>
        <v>2.7082565886039287</v>
      </c>
      <c r="BN251" s="22">
        <f t="shared" si="29"/>
        <v>2.6541128188929193</v>
      </c>
      <c r="BO251" s="21"/>
      <c r="BP251" s="2"/>
    </row>
    <row r="252" spans="1:68" x14ac:dyDescent="0.2">
      <c r="A252">
        <v>11.95</v>
      </c>
      <c r="B252">
        <v>0.59</v>
      </c>
      <c r="C252">
        <v>0.22559999999999999</v>
      </c>
      <c r="D252">
        <v>-1.8259999999999998E-2</v>
      </c>
      <c r="E252">
        <v>0.50756000000000001</v>
      </c>
      <c r="F252">
        <v>2.0019300000000002</v>
      </c>
      <c r="G252">
        <v>1.9003300000000001</v>
      </c>
      <c r="H252" s="21"/>
      <c r="I252" s="17">
        <f t="shared" si="23"/>
        <v>39.20603674540682</v>
      </c>
      <c r="J252" s="16">
        <f t="shared" si="24"/>
        <v>-39.506036745406817</v>
      </c>
      <c r="K252" s="10">
        <v>120</v>
      </c>
      <c r="L252" s="16">
        <v>4530.5118110236172</v>
      </c>
      <c r="M252" s="16">
        <v>2094.2913385826841</v>
      </c>
      <c r="N252" s="16">
        <v>16.989282589676289</v>
      </c>
      <c r="O252" s="16">
        <v>22.0550954825462</v>
      </c>
      <c r="P252" s="16">
        <v>24.289354155203466</v>
      </c>
      <c r="Q252" s="16">
        <v>0.66107237386702977</v>
      </c>
      <c r="R252" s="16">
        <v>2.7216548025234726</v>
      </c>
      <c r="S252" s="16">
        <v>155.15685226786576</v>
      </c>
      <c r="T252" s="20" t="s">
        <v>122</v>
      </c>
      <c r="U252" s="10">
        <v>5</v>
      </c>
      <c r="V252" s="20" t="s">
        <v>144</v>
      </c>
      <c r="W252" s="10">
        <v>4</v>
      </c>
      <c r="X252" s="20" t="s">
        <v>144</v>
      </c>
      <c r="Y252" s="10">
        <v>4</v>
      </c>
      <c r="Z252" s="20" t="s">
        <v>33</v>
      </c>
      <c r="AA252" s="15">
        <v>3</v>
      </c>
      <c r="AB252" s="11">
        <v>32.888502953421302</v>
      </c>
      <c r="AC252" s="10">
        <v>57.807556664710447</v>
      </c>
      <c r="AD252" s="19">
        <v>9.3039403818682551</v>
      </c>
      <c r="AE252" s="12">
        <v>2205.5095482546199</v>
      </c>
      <c r="AF252" s="10">
        <v>2580.8225824093006</v>
      </c>
      <c r="AG252" s="10">
        <v>1619.2902770135643</v>
      </c>
      <c r="AH252" s="10">
        <v>2842.3042905227549</v>
      </c>
      <c r="AI252" s="10">
        <v>3.6742352449429547</v>
      </c>
      <c r="AJ252" s="10"/>
      <c r="AK252" s="10"/>
      <c r="AL252" s="10"/>
      <c r="AM252" s="10"/>
      <c r="AN252" s="10">
        <v>11.0275477412731</v>
      </c>
      <c r="AO252" s="10">
        <v>6.3669014758866886</v>
      </c>
      <c r="AP252" s="10">
        <v>12.33503193909495</v>
      </c>
      <c r="AQ252" s="10">
        <v>114.66</v>
      </c>
      <c r="AR252" s="10"/>
      <c r="AS252" s="10"/>
      <c r="AT252" s="10">
        <v>5.8570262308055892</v>
      </c>
      <c r="AU252" s="10">
        <v>1</v>
      </c>
      <c r="AV252" s="16"/>
      <c r="AW252" s="19">
        <v>387.12338736139509</v>
      </c>
      <c r="AX252" s="1" t="s">
        <v>120</v>
      </c>
      <c r="AY252" s="23">
        <v>39.506036745406803</v>
      </c>
      <c r="AZ252" s="18">
        <v>0</v>
      </c>
      <c r="BA252" s="18">
        <v>100</v>
      </c>
      <c r="BB252" s="18">
        <v>0</v>
      </c>
      <c r="BC252" s="18">
        <v>100</v>
      </c>
      <c r="BD252" s="18">
        <v>0</v>
      </c>
      <c r="BE252" s="18">
        <v>0</v>
      </c>
      <c r="BF252" s="24">
        <v>32.888502953421302</v>
      </c>
      <c r="BG252" s="24">
        <v>57.807556664710447</v>
      </c>
      <c r="BH252" s="24">
        <v>9.3039403818682551</v>
      </c>
      <c r="BI252" s="21"/>
      <c r="BJ252" s="25">
        <f t="shared" ca="1" si="25"/>
        <v>0.94236383282559633</v>
      </c>
      <c r="BK252" s="24">
        <f t="shared" ca="1" si="26"/>
        <v>21.017721565268157</v>
      </c>
      <c r="BL252" s="23">
        <f t="shared" si="27"/>
        <v>3.0015865638280332</v>
      </c>
      <c r="BM252" s="23">
        <f t="shared" ca="1" si="28"/>
        <v>2.7372227608613175</v>
      </c>
      <c r="BN252" s="22">
        <f t="shared" si="29"/>
        <v>2.6814376323262374</v>
      </c>
      <c r="BO252" s="21"/>
      <c r="BP252" s="2"/>
    </row>
    <row r="253" spans="1:68" x14ac:dyDescent="0.2">
      <c r="A253">
        <v>12</v>
      </c>
      <c r="B253">
        <v>2.11</v>
      </c>
      <c r="C253">
        <v>0.22223999999999999</v>
      </c>
      <c r="D253">
        <v>-3.5520000000000003E-2</v>
      </c>
      <c r="E253">
        <v>0.56881999999999999</v>
      </c>
      <c r="F253">
        <v>1.99658</v>
      </c>
      <c r="G253">
        <v>1.89818</v>
      </c>
      <c r="H253" s="21"/>
      <c r="I253" s="17">
        <f t="shared" si="23"/>
        <v>39.370078740157481</v>
      </c>
      <c r="J253" s="16">
        <f t="shared" si="24"/>
        <v>-39.670078740157479</v>
      </c>
      <c r="K253" s="10">
        <v>120</v>
      </c>
      <c r="L253" s="16">
        <v>4550.1968503936969</v>
      </c>
      <c r="M253" s="16">
        <v>2103.7401574803221</v>
      </c>
      <c r="N253" s="16">
        <v>17.060367454068242</v>
      </c>
      <c r="O253" s="16">
        <v>21.164729979466117</v>
      </c>
      <c r="P253" s="16">
        <v>23.634919712897663</v>
      </c>
      <c r="Q253" s="16">
        <v>0.53834343794205475</v>
      </c>
      <c r="R253" s="16">
        <v>2.2777459982158463</v>
      </c>
      <c r="S253" s="16">
        <v>171.54095371052421</v>
      </c>
      <c r="T253" s="20" t="s">
        <v>122</v>
      </c>
      <c r="U253" s="10">
        <v>5</v>
      </c>
      <c r="V253" s="20" t="s">
        <v>144</v>
      </c>
      <c r="W253" s="10">
        <v>4</v>
      </c>
      <c r="X253" s="20" t="s">
        <v>144</v>
      </c>
      <c r="Y253" s="10">
        <v>4</v>
      </c>
      <c r="Z253" s="20" t="s">
        <v>123</v>
      </c>
      <c r="AA253" s="15">
        <v>4</v>
      </c>
      <c r="AB253" s="11">
        <v>25.018695891537085</v>
      </c>
      <c r="AC253" s="10">
        <v>61.398316229615247</v>
      </c>
      <c r="AD253" s="19">
        <v>13.582987878847671</v>
      </c>
      <c r="AE253" s="12">
        <v>2116.4729979466115</v>
      </c>
      <c r="AF253" s="10">
        <v>2502.6723515868484</v>
      </c>
      <c r="AG253" s="10">
        <v>1575.6613141931775</v>
      </c>
      <c r="AH253" s="10">
        <v>3177.8863458470942</v>
      </c>
      <c r="AI253" s="10">
        <v>4.39030515598885</v>
      </c>
      <c r="AJ253" s="10"/>
      <c r="AK253" s="10"/>
      <c r="AL253" s="10"/>
      <c r="AM253" s="10"/>
      <c r="AN253" s="10">
        <v>10.582364989733058</v>
      </c>
      <c r="AO253" s="10">
        <v>6.093149031509717</v>
      </c>
      <c r="AP253" s="10">
        <v>12.029629199352243</v>
      </c>
      <c r="AQ253" s="10">
        <v>114.66</v>
      </c>
      <c r="AR253" s="10"/>
      <c r="AS253" s="10"/>
      <c r="AT253" s="10">
        <v>5.644071367900068</v>
      </c>
      <c r="AU253" s="10">
        <v>1</v>
      </c>
      <c r="AV253" s="16"/>
      <c r="AW253" s="19">
        <v>375.40085273802731</v>
      </c>
      <c r="AX253" s="1" t="s">
        <v>120</v>
      </c>
      <c r="AY253" s="23">
        <v>39.6700787401575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25.018695891537085</v>
      </c>
      <c r="BG253" s="24">
        <v>61.398316229615247</v>
      </c>
      <c r="BH253" s="24">
        <v>13.582987878847671</v>
      </c>
      <c r="BI253" s="21"/>
      <c r="BJ253" s="25">
        <f t="shared" ca="1" si="25"/>
        <v>0.92953190424857535</v>
      </c>
      <c r="BK253" s="24">
        <f t="shared" ca="1" si="26"/>
        <v>20.295506054662749</v>
      </c>
      <c r="BL253" s="23">
        <f t="shared" si="27"/>
        <v>2.520355534304203</v>
      </c>
      <c r="BM253" s="23">
        <f t="shared" ca="1" si="28"/>
        <v>2.7029572058733624</v>
      </c>
      <c r="BN253" s="22">
        <f t="shared" si="29"/>
        <v>2.6439276403802139</v>
      </c>
      <c r="BO253" s="21"/>
      <c r="BP253" s="2"/>
    </row>
    <row r="254" spans="1:68" x14ac:dyDescent="0.2">
      <c r="A254">
        <v>12.05</v>
      </c>
      <c r="B254">
        <v>2.0699999999999998</v>
      </c>
      <c r="C254">
        <v>0.21804999999999999</v>
      </c>
      <c r="D254">
        <v>-4.8930000000000001E-2</v>
      </c>
      <c r="E254">
        <v>0.50148999999999999</v>
      </c>
      <c r="F254">
        <v>1.9941500000000001</v>
      </c>
      <c r="G254">
        <v>1.8955</v>
      </c>
      <c r="H254" s="21"/>
      <c r="I254" s="17">
        <f t="shared" si="23"/>
        <v>39.534120734908136</v>
      </c>
      <c r="J254" s="16">
        <f t="shared" si="24"/>
        <v>-39.834120734908133</v>
      </c>
      <c r="K254" s="10">
        <v>120</v>
      </c>
      <c r="L254" s="16">
        <v>4569.8818897637757</v>
      </c>
      <c r="M254" s="16">
        <v>2113.18897637796</v>
      </c>
      <c r="N254" s="16">
        <v>17.131452318460191</v>
      </c>
      <c r="O254" s="16">
        <v>20.05442299794661</v>
      </c>
      <c r="P254" s="16">
        <v>22.265304237712922</v>
      </c>
      <c r="Q254" s="16">
        <v>0.44299030753916274</v>
      </c>
      <c r="R254" s="16">
        <v>1.9895991665311572</v>
      </c>
      <c r="S254" s="16">
        <v>153.53341942821612</v>
      </c>
      <c r="T254" s="20" t="s">
        <v>122</v>
      </c>
      <c r="U254" s="10">
        <v>5</v>
      </c>
      <c r="V254" s="20" t="s">
        <v>144</v>
      </c>
      <c r="W254" s="10">
        <v>4</v>
      </c>
      <c r="X254" s="20" t="s">
        <v>144</v>
      </c>
      <c r="Y254" s="10">
        <v>4</v>
      </c>
      <c r="Z254" s="20" t="s">
        <v>123</v>
      </c>
      <c r="AA254" s="15">
        <v>4</v>
      </c>
      <c r="AB254" s="11">
        <v>20.527275899680433</v>
      </c>
      <c r="AC254" s="10">
        <v>62.468967781175778</v>
      </c>
      <c r="AD254" s="19">
        <v>17.003756319143786</v>
      </c>
      <c r="AE254" s="12">
        <v>2005.442299794661</v>
      </c>
      <c r="AF254" s="10">
        <v>2340.3831757198159</v>
      </c>
      <c r="AG254" s="10">
        <v>1484.3536158475281</v>
      </c>
      <c r="AH254" s="10">
        <v>2805.9833234006933</v>
      </c>
      <c r="AI254" s="10">
        <v>5.0261380122283033</v>
      </c>
      <c r="AJ254" s="10"/>
      <c r="AK254" s="10"/>
      <c r="AL254" s="10"/>
      <c r="AM254" s="10"/>
      <c r="AN254" s="10">
        <v>10.027211498973305</v>
      </c>
      <c r="AO254" s="10">
        <v>5.7157558266762249</v>
      </c>
      <c r="AP254" s="10">
        <v>11.390475310932697</v>
      </c>
      <c r="AQ254" s="10">
        <v>114.66</v>
      </c>
      <c r="AR254" s="10"/>
      <c r="AS254" s="10"/>
      <c r="AT254" s="10">
        <v>5.2355956244518564</v>
      </c>
      <c r="AU254" s="10">
        <v>1</v>
      </c>
      <c r="AV254" s="16"/>
      <c r="AW254" s="19">
        <v>351.05747635797235</v>
      </c>
      <c r="AX254" s="1" t="s">
        <v>120</v>
      </c>
      <c r="AY254" s="23">
        <v>39.834120734908097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20.527275899680433</v>
      </c>
      <c r="BG254" s="24">
        <v>62.468967781175778</v>
      </c>
      <c r="BH254" s="24">
        <v>17.003756319143786</v>
      </c>
      <c r="BI254" s="21"/>
      <c r="BJ254" s="25">
        <f t="shared" ca="1" si="25"/>
        <v>0.92670309625702485</v>
      </c>
      <c r="BK254" s="24">
        <f t="shared" ca="1" si="26"/>
        <v>18.905693180812257</v>
      </c>
      <c r="BL254" s="23">
        <f t="shared" si="27"/>
        <v>2.2171283927460319</v>
      </c>
      <c r="BM254" s="23">
        <f t="shared" ca="1" si="28"/>
        <v>2.6949465605585581</v>
      </c>
      <c r="BN254" s="22">
        <f t="shared" si="29"/>
        <v>2.6304308409337698</v>
      </c>
      <c r="BO254" s="21"/>
      <c r="BP254" s="2"/>
    </row>
    <row r="255" spans="1:68" x14ac:dyDescent="0.2">
      <c r="A255">
        <v>12.1</v>
      </c>
      <c r="B255">
        <v>2.11</v>
      </c>
      <c r="C255">
        <v>0.21340000000000001</v>
      </c>
      <c r="D255">
        <v>-5.4690000000000003E-2</v>
      </c>
      <c r="E255">
        <v>0.45512000000000002</v>
      </c>
      <c r="F255">
        <v>1.9915499999999999</v>
      </c>
      <c r="G255">
        <v>1.8989</v>
      </c>
      <c r="H255" s="21"/>
      <c r="I255" s="17">
        <f t="shared" si="23"/>
        <v>39.69816272965879</v>
      </c>
      <c r="J255" s="16">
        <f t="shared" si="24"/>
        <v>-39.998162729658787</v>
      </c>
      <c r="K255" s="10">
        <v>120</v>
      </c>
      <c r="L255" s="16">
        <v>4589.5669291338545</v>
      </c>
      <c r="M255" s="16">
        <v>2122.6377952755975</v>
      </c>
      <c r="N255" s="16">
        <v>17.20253718285214</v>
      </c>
      <c r="O255" s="16">
        <v>18.822220739219713</v>
      </c>
      <c r="P255" s="16">
        <v>20.854516877972255</v>
      </c>
      <c r="Q255" s="16">
        <v>0.40203325823859165</v>
      </c>
      <c r="R255" s="16">
        <v>1.9277994335281983</v>
      </c>
      <c r="S255" s="16">
        <v>141.13167630225996</v>
      </c>
      <c r="T255" s="20" t="s">
        <v>122</v>
      </c>
      <c r="U255" s="10">
        <v>5</v>
      </c>
      <c r="V255" s="20" t="s">
        <v>144</v>
      </c>
      <c r="W255" s="10">
        <v>4</v>
      </c>
      <c r="X255" s="20" t="s">
        <v>144</v>
      </c>
      <c r="Y255" s="10">
        <v>4</v>
      </c>
      <c r="Z255" s="20" t="s">
        <v>123</v>
      </c>
      <c r="AA255" s="15">
        <v>4</v>
      </c>
      <c r="AB255" s="11">
        <v>20.703781509331407</v>
      </c>
      <c r="AC255" s="10">
        <v>62.444386140339368</v>
      </c>
      <c r="AD255" s="19">
        <v>16.851832350329225</v>
      </c>
      <c r="AE255" s="12">
        <v>1882.2220739219713</v>
      </c>
      <c r="AF255" s="10">
        <v>2173.2502487285565</v>
      </c>
      <c r="AG255" s="10">
        <v>1390.3011251981504</v>
      </c>
      <c r="AH255" s="10">
        <v>2549.3994333135324</v>
      </c>
      <c r="AI255" s="10">
        <v>5.1872616134647949</v>
      </c>
      <c r="AJ255" s="10"/>
      <c r="AK255" s="10"/>
      <c r="AL255" s="10"/>
      <c r="AM255" s="10"/>
      <c r="AN255" s="10">
        <v>9.4111103696098564</v>
      </c>
      <c r="AO255" s="10">
        <v>5.406344357913202</v>
      </c>
      <c r="AP255" s="10">
        <v>10.732107876387053</v>
      </c>
      <c r="AQ255" s="10">
        <v>114.66</v>
      </c>
      <c r="AR255" s="10"/>
      <c r="AS255" s="10"/>
      <c r="AT255" s="10">
        <v>4.8209840025721586</v>
      </c>
      <c r="AU255" s="10">
        <v>1</v>
      </c>
      <c r="AV255" s="16"/>
      <c r="AW255" s="19">
        <v>325.98753730928343</v>
      </c>
      <c r="AX255" s="1" t="s">
        <v>120</v>
      </c>
      <c r="AY255" s="23">
        <v>39.998162729658802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20.703781509331407</v>
      </c>
      <c r="BG255" s="24">
        <v>62.444386140339368</v>
      </c>
      <c r="BH255" s="24">
        <v>16.851832350329225</v>
      </c>
      <c r="BI255" s="21"/>
      <c r="BJ255" s="25">
        <f t="shared" ca="1" si="25"/>
        <v>0.93523597808831971</v>
      </c>
      <c r="BK255" s="24">
        <f t="shared" ca="1" si="26"/>
        <v>17.488832215369253</v>
      </c>
      <c r="BL255" s="23">
        <f t="shared" si="27"/>
        <v>2.1661585825807768</v>
      </c>
      <c r="BM255" s="23">
        <f t="shared" ca="1" si="28"/>
        <v>2.7167566234401979</v>
      </c>
      <c r="BN255" s="22">
        <f t="shared" si="29"/>
        <v>2.645873640965021</v>
      </c>
      <c r="BO255" s="21"/>
      <c r="BP255" s="2"/>
    </row>
    <row r="256" spans="1:68" x14ac:dyDescent="0.2">
      <c r="A256">
        <v>12.15</v>
      </c>
      <c r="B256">
        <v>2.11</v>
      </c>
      <c r="C256">
        <v>0.21046000000000001</v>
      </c>
      <c r="D256">
        <v>-5.8880000000000002E-2</v>
      </c>
      <c r="E256">
        <v>0.42982999999999999</v>
      </c>
      <c r="F256">
        <v>2.00048</v>
      </c>
      <c r="G256">
        <v>1.9044300000000001</v>
      </c>
      <c r="H256" s="21"/>
      <c r="I256" s="17">
        <f t="shared" si="23"/>
        <v>39.862204724409445</v>
      </c>
      <c r="J256" s="16">
        <f t="shared" si="24"/>
        <v>-40.162204724409442</v>
      </c>
      <c r="K256" s="10">
        <v>112.5</v>
      </c>
      <c r="L256" s="16">
        <v>4608.0216535433028</v>
      </c>
      <c r="M256" s="16">
        <v>2130.8562992126053</v>
      </c>
      <c r="N256" s="16">
        <v>17.273622047244093</v>
      </c>
      <c r="O256" s="16">
        <v>18.043150924024641</v>
      </c>
      <c r="P256" s="16">
        <v>19.978047511243041</v>
      </c>
      <c r="Q256" s="16">
        <v>0.3722398491119609</v>
      </c>
      <c r="R256" s="16">
        <v>1.8632443881339031</v>
      </c>
      <c r="S256" s="16">
        <v>134.36781855683338</v>
      </c>
      <c r="T256" s="20" t="s">
        <v>122</v>
      </c>
      <c r="U256" s="10">
        <v>5</v>
      </c>
      <c r="V256" s="20" t="s">
        <v>144</v>
      </c>
      <c r="W256" s="10">
        <v>4</v>
      </c>
      <c r="X256" s="20" t="s">
        <v>144</v>
      </c>
      <c r="Y256" s="10">
        <v>4</v>
      </c>
      <c r="Z256" s="20" t="s">
        <v>123</v>
      </c>
      <c r="AA256" s="15">
        <v>4</v>
      </c>
      <c r="AB256" s="11">
        <v>20.441264465822044</v>
      </c>
      <c r="AC256" s="10">
        <v>62.480365337133527</v>
      </c>
      <c r="AD256" s="19">
        <v>17.078370197044428</v>
      </c>
      <c r="AE256" s="12">
        <v>1804.3150924024642</v>
      </c>
      <c r="AF256" s="10">
        <v>2086.5645288817655</v>
      </c>
      <c r="AG256" s="10">
        <v>1331.8698340828694</v>
      </c>
      <c r="AH256" s="10">
        <v>2408.7948996258369</v>
      </c>
      <c r="AI256" s="10">
        <v>5.3669824869379097</v>
      </c>
      <c r="AJ256" s="10"/>
      <c r="AK256" s="10"/>
      <c r="AL256" s="10"/>
      <c r="AM256" s="10"/>
      <c r="AN256" s="10">
        <v>9.0215754620123203</v>
      </c>
      <c r="AO256" s="10">
        <v>5.2063641296979046</v>
      </c>
      <c r="AP256" s="10">
        <v>10.323088838580086</v>
      </c>
      <c r="AQ256" s="10">
        <v>114.66</v>
      </c>
      <c r="AR256" s="10"/>
      <c r="AS256" s="10"/>
      <c r="AT256" s="10">
        <v>4.6004802520984196</v>
      </c>
      <c r="AU256" s="10">
        <v>1</v>
      </c>
      <c r="AV256" s="16"/>
      <c r="AW256" s="19">
        <v>312.98467933226482</v>
      </c>
      <c r="AX256" s="1" t="s">
        <v>120</v>
      </c>
      <c r="AY256" s="23">
        <v>40.162204724409399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20.441264465822044</v>
      </c>
      <c r="BG256" s="24">
        <v>62.480365337133527</v>
      </c>
      <c r="BH256" s="24">
        <v>17.078370197044428</v>
      </c>
      <c r="BI256" s="21"/>
      <c r="BJ256" s="25">
        <f t="shared" ca="1" si="25"/>
        <v>0.93993150494946442</v>
      </c>
      <c r="BK256" s="24">
        <f t="shared" ca="1" si="26"/>
        <v>16.593761168702837</v>
      </c>
      <c r="BL256" s="23">
        <f t="shared" si="27"/>
        <v>2.1061393939451034</v>
      </c>
      <c r="BM256" s="23">
        <f t="shared" ca="1" si="28"/>
        <v>2.72857118438841</v>
      </c>
      <c r="BN256" s="22">
        <f t="shared" si="29"/>
        <v>2.6528935332657881</v>
      </c>
      <c r="BO256" s="21"/>
      <c r="BP256" s="2"/>
    </row>
    <row r="257" spans="1:68" x14ac:dyDescent="0.2">
      <c r="A257">
        <v>12.2</v>
      </c>
      <c r="B257">
        <v>2.11</v>
      </c>
      <c r="C257">
        <v>0.20452000000000001</v>
      </c>
      <c r="D257">
        <v>-6.293E-2</v>
      </c>
      <c r="E257">
        <v>0.40305999999999997</v>
      </c>
      <c r="F257">
        <v>1.9972000000000001</v>
      </c>
      <c r="G257">
        <v>1.90265</v>
      </c>
      <c r="H257" s="21"/>
      <c r="I257" s="17">
        <f t="shared" si="23"/>
        <v>40.026246719160099</v>
      </c>
      <c r="J257" s="16">
        <f t="shared" si="24"/>
        <v>-40.326246719160096</v>
      </c>
      <c r="K257" s="10">
        <v>112.5</v>
      </c>
      <c r="L257" s="16">
        <v>4626.4763779527511</v>
      </c>
      <c r="M257" s="16">
        <v>2139.0748031496132</v>
      </c>
      <c r="N257" s="16">
        <v>17.344706911636042</v>
      </c>
      <c r="O257" s="16">
        <v>16.469111909650927</v>
      </c>
      <c r="P257" s="16">
        <v>18.300909011121245</v>
      </c>
      <c r="Q257" s="16">
        <v>0.34344192382249689</v>
      </c>
      <c r="R257" s="16">
        <v>1.8766386063872091</v>
      </c>
      <c r="S257" s="16">
        <v>127.20813204654989</v>
      </c>
      <c r="T257" s="20" t="s">
        <v>122</v>
      </c>
      <c r="U257" s="10">
        <v>5</v>
      </c>
      <c r="V257" s="20" t="s">
        <v>144</v>
      </c>
      <c r="W257" s="10">
        <v>4</v>
      </c>
      <c r="X257" s="20" t="s">
        <v>144</v>
      </c>
      <c r="Y257" s="10">
        <v>4</v>
      </c>
      <c r="Z257" s="20" t="s">
        <v>123</v>
      </c>
      <c r="AA257" s="15">
        <v>4</v>
      </c>
      <c r="AB257" s="11">
        <v>22.766010986195838</v>
      </c>
      <c r="AC257" s="10">
        <v>62.045282617320339</v>
      </c>
      <c r="AD257" s="19">
        <v>15.18870639648382</v>
      </c>
      <c r="AE257" s="12">
        <v>1646.9111909650928</v>
      </c>
      <c r="AF257" s="10">
        <v>1888.1685450786458</v>
      </c>
      <c r="AG257" s="10">
        <v>1220.0606007414162</v>
      </c>
      <c r="AH257" s="10">
        <v>2260.0476027753707</v>
      </c>
      <c r="AI257" s="10">
        <v>5.3286764782332776</v>
      </c>
      <c r="AJ257" s="10"/>
      <c r="AK257" s="10"/>
      <c r="AL257" s="10"/>
      <c r="AM257" s="10"/>
      <c r="AN257" s="10">
        <v>8.2345559548254634</v>
      </c>
      <c r="AO257" s="10">
        <v>4.8630488777058298</v>
      </c>
      <c r="AP257" s="10">
        <v>9.5404242051899146</v>
      </c>
      <c r="AQ257" s="10">
        <v>114.66</v>
      </c>
      <c r="AR257" s="10"/>
      <c r="AS257" s="10"/>
      <c r="AT257" s="10">
        <v>4.1255200226560991</v>
      </c>
      <c r="AU257" s="10">
        <v>1</v>
      </c>
      <c r="AV257" s="16"/>
      <c r="AW257" s="19">
        <v>283.22528176179685</v>
      </c>
      <c r="AX257" s="1" t="s">
        <v>120</v>
      </c>
      <c r="AY257" s="23">
        <v>40.326246719160103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22.766010986195838</v>
      </c>
      <c r="BG257" s="24">
        <v>62.045282617320339</v>
      </c>
      <c r="BH257" s="24">
        <v>15.18870639648382</v>
      </c>
      <c r="BI257" s="21"/>
      <c r="BJ257" s="25">
        <f t="shared" ca="1" si="25"/>
        <v>0.95619500316243333</v>
      </c>
      <c r="BK257" s="24">
        <f t="shared" ca="1" si="26"/>
        <v>14.954077521846903</v>
      </c>
      <c r="BL257" s="23">
        <f t="shared" si="27"/>
        <v>2.1481673449692749</v>
      </c>
      <c r="BM257" s="23">
        <f t="shared" ca="1" si="28"/>
        <v>2.7707478748689698</v>
      </c>
      <c r="BN257" s="22">
        <f t="shared" si="29"/>
        <v>2.6862110620096438</v>
      </c>
      <c r="BO257" s="21"/>
      <c r="BP257" s="2"/>
    </row>
    <row r="258" spans="1:68" x14ac:dyDescent="0.2">
      <c r="A258">
        <v>12.25</v>
      </c>
      <c r="B258">
        <v>2.11</v>
      </c>
      <c r="C258">
        <v>0.2145</v>
      </c>
      <c r="D258">
        <v>-5.2179999999999997E-2</v>
      </c>
      <c r="E258">
        <v>0.44284000000000001</v>
      </c>
      <c r="F258">
        <v>1.9971300000000001</v>
      </c>
      <c r="G258">
        <v>1.9008</v>
      </c>
      <c r="H258" s="21"/>
      <c r="I258" s="17">
        <f t="shared" si="23"/>
        <v>40.190288713910761</v>
      </c>
      <c r="J258" s="16">
        <f t="shared" si="24"/>
        <v>-40.490288713910758</v>
      </c>
      <c r="K258" s="10">
        <v>112.5</v>
      </c>
      <c r="L258" s="16">
        <v>4644.9311023622004</v>
      </c>
      <c r="M258" s="16">
        <v>2147.2933070866216</v>
      </c>
      <c r="N258" s="16">
        <v>17.415791776027998</v>
      </c>
      <c r="O258" s="16">
        <v>19.113709445585211</v>
      </c>
      <c r="P258" s="16">
        <v>21.098711535589661</v>
      </c>
      <c r="Q258" s="16">
        <v>0.41988086131922242</v>
      </c>
      <c r="R258" s="16">
        <v>1.9900782121740486</v>
      </c>
      <c r="S258" s="16">
        <v>137.8473673614202</v>
      </c>
      <c r="T258" s="20" t="s">
        <v>122</v>
      </c>
      <c r="U258" s="10">
        <v>5</v>
      </c>
      <c r="V258" s="20" t="s">
        <v>144</v>
      </c>
      <c r="W258" s="10">
        <v>4</v>
      </c>
      <c r="X258" s="20" t="s">
        <v>144</v>
      </c>
      <c r="Y258" s="10">
        <v>4</v>
      </c>
      <c r="Z258" s="20" t="s">
        <v>123</v>
      </c>
      <c r="AA258" s="15">
        <v>4</v>
      </c>
      <c r="AB258" s="11">
        <v>21.353487677642661</v>
      </c>
      <c r="AC258" s="10">
        <v>62.340417064108337</v>
      </c>
      <c r="AD258" s="19">
        <v>16.306095258249005</v>
      </c>
      <c r="AE258" s="12">
        <v>1911.3709445585214</v>
      </c>
      <c r="AF258" s="10">
        <v>2216.2362112273149</v>
      </c>
      <c r="AG258" s="10">
        <v>1406.5807690393108</v>
      </c>
      <c r="AH258" s="10">
        <v>2477.4495548994964</v>
      </c>
      <c r="AI258" s="10">
        <v>5.0249281354000468</v>
      </c>
      <c r="AJ258" s="10"/>
      <c r="AK258" s="10"/>
      <c r="AL258" s="10"/>
      <c r="AM258" s="10"/>
      <c r="AN258" s="10">
        <v>9.5568547227926057</v>
      </c>
      <c r="AO258" s="10">
        <v>5.4901824945034283</v>
      </c>
      <c r="AP258" s="10">
        <v>10.846065383275175</v>
      </c>
      <c r="AQ258" s="10">
        <v>114.66</v>
      </c>
      <c r="AR258" s="10"/>
      <c r="AS258" s="10"/>
      <c r="AT258" s="10">
        <v>4.8615604626618492</v>
      </c>
      <c r="AU258" s="10">
        <v>1</v>
      </c>
      <c r="AV258" s="16"/>
      <c r="AW258" s="19">
        <v>332.43543168409724</v>
      </c>
      <c r="AX258" s="1" t="s">
        <v>120</v>
      </c>
      <c r="AY258" s="23">
        <v>40.4902887139108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21.353487677642661</v>
      </c>
      <c r="BG258" s="24">
        <v>62.340417064108337</v>
      </c>
      <c r="BH258" s="24">
        <v>16.306095258249005</v>
      </c>
      <c r="BI258" s="21"/>
      <c r="BJ258" s="25">
        <f t="shared" ca="1" si="25"/>
        <v>0.93874236033006875</v>
      </c>
      <c r="BK258" s="24">
        <f t="shared" ca="1" si="26"/>
        <v>17.50200118304825</v>
      </c>
      <c r="BL258" s="23">
        <f t="shared" si="27"/>
        <v>2.236234344543012</v>
      </c>
      <c r="BM258" s="23">
        <f t="shared" ca="1" si="28"/>
        <v>2.7244307568315937</v>
      </c>
      <c r="BN258" s="22">
        <f t="shared" si="29"/>
        <v>2.6496083332126141</v>
      </c>
      <c r="BO258" s="21"/>
      <c r="BP258" s="2"/>
    </row>
    <row r="259" spans="1:68" x14ac:dyDescent="0.2">
      <c r="A259">
        <v>12.3</v>
      </c>
      <c r="B259">
        <v>2.0699999999999998</v>
      </c>
      <c r="C259">
        <v>0.22131999999999999</v>
      </c>
      <c r="D259">
        <v>-3.737E-2</v>
      </c>
      <c r="E259">
        <v>0.37911</v>
      </c>
      <c r="F259">
        <v>2.0068299999999999</v>
      </c>
      <c r="G259">
        <v>1.9055</v>
      </c>
      <c r="H259" s="21"/>
      <c r="I259" s="17">
        <f t="shared" si="23"/>
        <v>40.354330708661415</v>
      </c>
      <c r="J259" s="16">
        <f t="shared" si="24"/>
        <v>-40.654330708661412</v>
      </c>
      <c r="K259" s="10">
        <v>112.5</v>
      </c>
      <c r="L259" s="16">
        <v>4663.3858267716487</v>
      </c>
      <c r="M259" s="16">
        <v>2155.5118110236294</v>
      </c>
      <c r="N259" s="16">
        <v>17.486876640419947</v>
      </c>
      <c r="O259" s="16">
        <v>20.92093942505133</v>
      </c>
      <c r="P259" s="16">
        <v>22.66049772623526</v>
      </c>
      <c r="Q259" s="16">
        <v>0.52518883009378103</v>
      </c>
      <c r="R259" s="16">
        <v>2.3176403115177036</v>
      </c>
      <c r="S259" s="16">
        <v>120.80265980443968</v>
      </c>
      <c r="T259" s="20" t="s">
        <v>122</v>
      </c>
      <c r="U259" s="10">
        <v>5</v>
      </c>
      <c r="V259" s="20" t="s">
        <v>144</v>
      </c>
      <c r="W259" s="10">
        <v>4</v>
      </c>
      <c r="X259" s="20" t="s">
        <v>144</v>
      </c>
      <c r="Y259" s="10">
        <v>4</v>
      </c>
      <c r="Z259" s="20" t="s">
        <v>123</v>
      </c>
      <c r="AA259" s="15">
        <v>4</v>
      </c>
      <c r="AB259" s="11">
        <v>24.689913335725684</v>
      </c>
      <c r="AC259" s="10">
        <v>61.505214857366447</v>
      </c>
      <c r="AD259" s="19">
        <v>13.804871806907867</v>
      </c>
      <c r="AE259" s="12">
        <v>2092.0939425051329</v>
      </c>
      <c r="AF259" s="10">
        <v>2398.890191043889</v>
      </c>
      <c r="AG259" s="10">
        <v>1510.6998484156841</v>
      </c>
      <c r="AH259" s="10">
        <v>2125.3532536598345</v>
      </c>
      <c r="AI259" s="10">
        <v>4.3147333735542048</v>
      </c>
      <c r="AJ259" s="10"/>
      <c r="AK259" s="10"/>
      <c r="AL259" s="10"/>
      <c r="AM259" s="10"/>
      <c r="AN259" s="10">
        <v>10.460469712525665</v>
      </c>
      <c r="AO259" s="10">
        <v>5.9287631943450902</v>
      </c>
      <c r="AP259" s="10">
        <v>11.574898938909788</v>
      </c>
      <c r="AQ259" s="10">
        <v>114.66</v>
      </c>
      <c r="AR259" s="10"/>
      <c r="AS259" s="10"/>
      <c r="AT259" s="10">
        <v>5.2618615094096208</v>
      </c>
      <c r="AU259" s="10">
        <v>1</v>
      </c>
      <c r="AV259" s="16"/>
      <c r="AW259" s="19">
        <v>359.83352865658333</v>
      </c>
      <c r="AX259" s="1" t="s">
        <v>120</v>
      </c>
      <c r="AY259" s="23">
        <v>40.654330708661398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24.689913335725684</v>
      </c>
      <c r="BG259" s="24">
        <v>61.505214857366447</v>
      </c>
      <c r="BH259" s="24">
        <v>13.804871806907867</v>
      </c>
      <c r="BI259" s="21"/>
      <c r="BJ259" s="25">
        <f t="shared" ca="1" si="25"/>
        <v>0.94278797249259649</v>
      </c>
      <c r="BK259" s="24">
        <f t="shared" ca="1" si="26"/>
        <v>18.880095797623405</v>
      </c>
      <c r="BL259" s="23">
        <f t="shared" si="27"/>
        <v>2.5834712612411903</v>
      </c>
      <c r="BM259" s="23">
        <f t="shared" ca="1" si="28"/>
        <v>2.7345395049225436</v>
      </c>
      <c r="BN259" s="22">
        <f t="shared" si="29"/>
        <v>2.6631047328138218</v>
      </c>
      <c r="BO259" s="21"/>
      <c r="BP259" s="2"/>
    </row>
    <row r="260" spans="1:68" x14ac:dyDescent="0.2">
      <c r="A260">
        <v>12.35</v>
      </c>
      <c r="B260">
        <v>2.11</v>
      </c>
      <c r="C260">
        <v>0.22108</v>
      </c>
      <c r="D260">
        <v>-3.3439999999999998E-2</v>
      </c>
      <c r="E260">
        <v>0.35865999999999998</v>
      </c>
      <c r="F260">
        <v>2.0028800000000002</v>
      </c>
      <c r="G260">
        <v>1.90065</v>
      </c>
      <c r="H260" s="21"/>
      <c r="I260" s="17">
        <f t="shared" si="23"/>
        <v>40.518372703412069</v>
      </c>
      <c r="J260" s="16">
        <f t="shared" si="24"/>
        <v>-40.818372703412066</v>
      </c>
      <c r="K260" s="10">
        <v>112.5</v>
      </c>
      <c r="L260" s="16">
        <v>4681.840551181097</v>
      </c>
      <c r="M260" s="16">
        <v>2163.7303149606373</v>
      </c>
      <c r="N260" s="16">
        <v>17.557961504811896</v>
      </c>
      <c r="O260" s="16">
        <v>20.857341889117041</v>
      </c>
      <c r="P260" s="16">
        <v>22.518140964169174</v>
      </c>
      <c r="Q260" s="16">
        <v>0.55313348352281644</v>
      </c>
      <c r="R260" s="16">
        <v>2.4563905359814626</v>
      </c>
      <c r="S260" s="16">
        <v>115.33326910084246</v>
      </c>
      <c r="T260" s="20" t="s">
        <v>122</v>
      </c>
      <c r="U260" s="10">
        <v>5</v>
      </c>
      <c r="V260" s="20" t="s">
        <v>144</v>
      </c>
      <c r="W260" s="10">
        <v>4</v>
      </c>
      <c r="X260" s="20" t="s">
        <v>144</v>
      </c>
      <c r="Y260" s="10">
        <v>4</v>
      </c>
      <c r="Z260" s="20" t="s">
        <v>123</v>
      </c>
      <c r="AA260" s="15">
        <v>4</v>
      </c>
      <c r="AB260" s="11">
        <v>27.375227159399842</v>
      </c>
      <c r="AC260" s="10">
        <v>60.519484053206341</v>
      </c>
      <c r="AD260" s="19">
        <v>12.105288787393818</v>
      </c>
      <c r="AE260" s="12">
        <v>2085.7341889117042</v>
      </c>
      <c r="AF260" s="10">
        <v>2381.056764659088</v>
      </c>
      <c r="AG260" s="10">
        <v>1501.2093976112783</v>
      </c>
      <c r="AH260" s="10">
        <v>2011.3777562611999</v>
      </c>
      <c r="AI260" s="10">
        <v>4.0710138935641407</v>
      </c>
      <c r="AJ260" s="10"/>
      <c r="AK260" s="10"/>
      <c r="AL260" s="10"/>
      <c r="AM260" s="10"/>
      <c r="AN260" s="10">
        <v>10.428670944558521</v>
      </c>
      <c r="AO260" s="10">
        <v>5.9463282188608195</v>
      </c>
      <c r="AP260" s="10">
        <v>11.508465783278947</v>
      </c>
      <c r="AQ260" s="10">
        <v>114.66</v>
      </c>
      <c r="AR260" s="10"/>
      <c r="AS260" s="10"/>
      <c r="AT260" s="10">
        <v>5.1998778216434403</v>
      </c>
      <c r="AU260" s="10">
        <v>1</v>
      </c>
      <c r="AV260" s="16"/>
      <c r="AW260" s="19">
        <v>357.1585146988632</v>
      </c>
      <c r="AX260" s="1" t="s">
        <v>120</v>
      </c>
      <c r="AY260" s="23">
        <v>40.818372703412102</v>
      </c>
      <c r="AZ260" s="18">
        <v>0</v>
      </c>
      <c r="BA260" s="18">
        <v>100</v>
      </c>
      <c r="BB260" s="18">
        <v>0</v>
      </c>
      <c r="BC260" s="18">
        <v>0</v>
      </c>
      <c r="BD260" s="18">
        <v>100</v>
      </c>
      <c r="BE260" s="18">
        <v>0</v>
      </c>
      <c r="BF260" s="24">
        <v>27.375227159399842</v>
      </c>
      <c r="BG260" s="24">
        <v>60.519484053206341</v>
      </c>
      <c r="BH260" s="24">
        <v>12.105288787393818</v>
      </c>
      <c r="BI260" s="21"/>
      <c r="BJ260" s="25">
        <f t="shared" ca="1" si="25"/>
        <v>0.95035371581655781</v>
      </c>
      <c r="BK260" s="24">
        <f t="shared" ca="1" si="26"/>
        <v>18.66931729924984</v>
      </c>
      <c r="BL260" s="23">
        <f t="shared" si="27"/>
        <v>2.7413759905789168</v>
      </c>
      <c r="BM260" s="23">
        <f t="shared" ca="1" si="28"/>
        <v>2.753887442413582</v>
      </c>
      <c r="BN260" s="22">
        <f t="shared" si="29"/>
        <v>2.6803983505345168</v>
      </c>
      <c r="BO260" s="21"/>
      <c r="BP260" s="2"/>
    </row>
    <row r="261" spans="1:68" x14ac:dyDescent="0.2">
      <c r="A261">
        <v>12.4</v>
      </c>
      <c r="B261">
        <v>0.42</v>
      </c>
      <c r="C261">
        <v>0.21894</v>
      </c>
      <c r="D261">
        <v>-2.8400000000000002E-2</v>
      </c>
      <c r="E261">
        <v>0.46927000000000002</v>
      </c>
      <c r="F261">
        <v>2.0057800000000001</v>
      </c>
      <c r="G261">
        <v>1.90293</v>
      </c>
      <c r="H261" s="21"/>
      <c r="I261" s="17">
        <f t="shared" si="23"/>
        <v>40.682414698162731</v>
      </c>
      <c r="J261" s="16">
        <f t="shared" si="24"/>
        <v>-40.982414698162728</v>
      </c>
      <c r="K261" s="10">
        <v>112.5</v>
      </c>
      <c r="L261" s="16">
        <v>4700.2952755905462</v>
      </c>
      <c r="M261" s="16">
        <v>2171.9488188976457</v>
      </c>
      <c r="N261" s="16">
        <v>17.629046369203849</v>
      </c>
      <c r="O261" s="16">
        <v>20.29026386036961</v>
      </c>
      <c r="P261" s="16">
        <v>22.377055991775698</v>
      </c>
      <c r="Q261" s="16">
        <v>0.58897090166081612</v>
      </c>
      <c r="R261" s="16">
        <v>2.6320303344518696</v>
      </c>
      <c r="S261" s="16">
        <v>144.91612023653386</v>
      </c>
      <c r="T261" s="20" t="s">
        <v>122</v>
      </c>
      <c r="U261" s="10">
        <v>5</v>
      </c>
      <c r="V261" s="20" t="s">
        <v>144</v>
      </c>
      <c r="W261" s="10">
        <v>4</v>
      </c>
      <c r="X261" s="20" t="s">
        <v>144</v>
      </c>
      <c r="Y261" s="10">
        <v>4</v>
      </c>
      <c r="Z261" s="20" t="s">
        <v>33</v>
      </c>
      <c r="AA261" s="15">
        <v>3</v>
      </c>
      <c r="AB261" s="11">
        <v>33.080109230641405</v>
      </c>
      <c r="AC261" s="10">
        <v>57.699181545083768</v>
      </c>
      <c r="AD261" s="19">
        <v>9.2207092242748292</v>
      </c>
      <c r="AE261" s="12">
        <v>2029.026386036961</v>
      </c>
      <c r="AF261" s="10">
        <v>2363.3729605887111</v>
      </c>
      <c r="AG261" s="10">
        <v>1491.8037327850466</v>
      </c>
      <c r="AH261" s="10">
        <v>2618.4769481279313</v>
      </c>
      <c r="AI261" s="10">
        <v>3.7993483088341908</v>
      </c>
      <c r="AJ261" s="10"/>
      <c r="AK261" s="10"/>
      <c r="AL261" s="10"/>
      <c r="AM261" s="10"/>
      <c r="AN261" s="10">
        <v>10.145131930184805</v>
      </c>
      <c r="AO261" s="10">
        <v>5.9733022433591705</v>
      </c>
      <c r="AP261" s="10">
        <v>11.442626129495325</v>
      </c>
      <c r="AQ261" s="10">
        <v>114.66</v>
      </c>
      <c r="AR261" s="10"/>
      <c r="AS261" s="10"/>
      <c r="AT261" s="10">
        <v>5.1387417960742567</v>
      </c>
      <c r="AU261" s="10">
        <v>1</v>
      </c>
      <c r="AV261" s="16"/>
      <c r="AW261" s="19">
        <v>354.50594408830671</v>
      </c>
      <c r="AX261" s="1" t="s">
        <v>120</v>
      </c>
      <c r="AY261" s="23">
        <v>40.9824146981627</v>
      </c>
      <c r="AZ261" s="18">
        <v>0</v>
      </c>
      <c r="BA261" s="18">
        <v>100</v>
      </c>
      <c r="BB261" s="18">
        <v>0</v>
      </c>
      <c r="BC261" s="18">
        <v>100</v>
      </c>
      <c r="BD261" s="18">
        <v>0</v>
      </c>
      <c r="BE261" s="18">
        <v>0</v>
      </c>
      <c r="BF261" s="24">
        <v>33.080109230641405</v>
      </c>
      <c r="BG261" s="24">
        <v>57.699181545083768</v>
      </c>
      <c r="BH261" s="24">
        <v>9.2207092242748292</v>
      </c>
      <c r="BI261" s="21"/>
      <c r="BJ261" s="25">
        <f t="shared" ca="1" si="25"/>
        <v>0.95906982784680883</v>
      </c>
      <c r="BK261" s="24">
        <f t="shared" ca="1" si="26"/>
        <v>18.459700378008119</v>
      </c>
      <c r="BL261" s="23">
        <f t="shared" si="27"/>
        <v>2.9408977723900951</v>
      </c>
      <c r="BM261" s="23">
        <f t="shared" ca="1" si="28"/>
        <v>2.7762547203410763</v>
      </c>
      <c r="BN261" s="22">
        <f t="shared" si="29"/>
        <v>2.7006919428660443</v>
      </c>
      <c r="BO261" s="21"/>
      <c r="BP261" s="2"/>
    </row>
    <row r="262" spans="1:68" x14ac:dyDescent="0.2">
      <c r="A262">
        <v>12.45</v>
      </c>
      <c r="B262">
        <v>2.0699999999999998</v>
      </c>
      <c r="C262">
        <v>0.21429000000000001</v>
      </c>
      <c r="D262">
        <v>-4.4720000000000003E-2</v>
      </c>
      <c r="E262">
        <v>0.49986000000000003</v>
      </c>
      <c r="F262">
        <v>1.9984999999999999</v>
      </c>
      <c r="G262">
        <v>1.8964300000000001</v>
      </c>
      <c r="H262" s="21"/>
      <c r="I262" s="17">
        <f t="shared" si="23"/>
        <v>40.846456692913378</v>
      </c>
      <c r="J262" s="16">
        <f t="shared" si="24"/>
        <v>-41.146456692913375</v>
      </c>
      <c r="K262" s="10">
        <v>112.5</v>
      </c>
      <c r="L262" s="16">
        <v>4718.7499999999936</v>
      </c>
      <c r="M262" s="16">
        <v>2180.1673228346531</v>
      </c>
      <c r="N262" s="16">
        <v>17.700131233595798</v>
      </c>
      <c r="O262" s="16">
        <v>19.058061601642709</v>
      </c>
      <c r="P262" s="16">
        <v>21.262665211159884</v>
      </c>
      <c r="Q262" s="16">
        <v>0.47292592864253141</v>
      </c>
      <c r="R262" s="16">
        <v>2.2242081316989006</v>
      </c>
      <c r="S262" s="16">
        <v>153.09747288313719</v>
      </c>
      <c r="T262" s="20" t="s">
        <v>122</v>
      </c>
      <c r="U262" s="10">
        <v>5</v>
      </c>
      <c r="V262" s="20" t="s">
        <v>144</v>
      </c>
      <c r="W262" s="10">
        <v>4</v>
      </c>
      <c r="X262" s="20" t="s">
        <v>144</v>
      </c>
      <c r="Y262" s="10">
        <v>4</v>
      </c>
      <c r="Z262" s="20" t="s">
        <v>33</v>
      </c>
      <c r="AA262" s="15">
        <v>3</v>
      </c>
      <c r="AB262" s="11">
        <v>26.354035263555438</v>
      </c>
      <c r="AC262" s="10">
        <v>60.923735529198908</v>
      </c>
      <c r="AD262" s="19">
        <v>12.722229207245652</v>
      </c>
      <c r="AE262" s="12">
        <v>1905.8061601642708</v>
      </c>
      <c r="AF262" s="10">
        <v>2231.1825908451183</v>
      </c>
      <c r="AG262" s="10">
        <v>1417.5110140773256</v>
      </c>
      <c r="AH262" s="10">
        <v>2785.3167425048514</v>
      </c>
      <c r="AI262" s="10">
        <v>4.4959821239219071</v>
      </c>
      <c r="AJ262" s="10"/>
      <c r="AK262" s="10"/>
      <c r="AL262" s="10"/>
      <c r="AM262" s="10"/>
      <c r="AN262" s="10">
        <v>9.5290308008213547</v>
      </c>
      <c r="AO262" s="10">
        <v>5.616359197389075</v>
      </c>
      <c r="AP262" s="10">
        <v>10.922577098541279</v>
      </c>
      <c r="AQ262" s="10">
        <v>114.66</v>
      </c>
      <c r="AR262" s="10"/>
      <c r="AS262" s="10"/>
      <c r="AT262" s="10">
        <v>4.8181398154445025</v>
      </c>
      <c r="AU262" s="10">
        <v>1</v>
      </c>
      <c r="AV262" s="16"/>
      <c r="AW262" s="19">
        <v>334.67738862676771</v>
      </c>
      <c r="AX262" s="1" t="s">
        <v>120</v>
      </c>
      <c r="AY262" s="23">
        <v>41.146456692913397</v>
      </c>
      <c r="AZ262" s="18">
        <v>0</v>
      </c>
      <c r="BA262" s="18">
        <v>100</v>
      </c>
      <c r="BB262" s="18">
        <v>0</v>
      </c>
      <c r="BC262" s="18">
        <v>100</v>
      </c>
      <c r="BD262" s="18">
        <v>0</v>
      </c>
      <c r="BE262" s="18">
        <v>0</v>
      </c>
      <c r="BF262" s="24">
        <v>26.354035263555438</v>
      </c>
      <c r="BG262" s="24">
        <v>60.923735529198908</v>
      </c>
      <c r="BH262" s="24">
        <v>12.722229207245652</v>
      </c>
      <c r="BI262" s="21"/>
      <c r="BJ262" s="25">
        <f t="shared" ca="1" si="25"/>
        <v>0.95138065419955731</v>
      </c>
      <c r="BK262" s="24">
        <f t="shared" ca="1" si="26"/>
        <v>17.364748168729594</v>
      </c>
      <c r="BL262" s="23">
        <f t="shared" si="27"/>
        <v>2.5018180610872247</v>
      </c>
      <c r="BM262" s="23">
        <f t="shared" ca="1" si="28"/>
        <v>2.7555635056767005</v>
      </c>
      <c r="BN262" s="22">
        <f t="shared" si="29"/>
        <v>2.674866498955089</v>
      </c>
      <c r="BO262" s="21"/>
      <c r="BP262" s="2"/>
    </row>
    <row r="263" spans="1:68" x14ac:dyDescent="0.2">
      <c r="A263">
        <v>12.5</v>
      </c>
      <c r="B263">
        <v>2.11</v>
      </c>
      <c r="C263">
        <v>0.22073000000000001</v>
      </c>
      <c r="D263">
        <v>-5.1819999999999998E-2</v>
      </c>
      <c r="E263">
        <v>0.51968000000000003</v>
      </c>
      <c r="F263">
        <v>2.0076299999999998</v>
      </c>
      <c r="G263">
        <v>1.90418</v>
      </c>
      <c r="H263" s="21"/>
      <c r="I263" s="17">
        <f t="shared" si="23"/>
        <v>41.01049868766404</v>
      </c>
      <c r="J263" s="16">
        <f t="shared" si="24"/>
        <v>-41.310498687664037</v>
      </c>
      <c r="K263" s="10">
        <v>112.5</v>
      </c>
      <c r="L263" s="16">
        <v>4737.2047244094429</v>
      </c>
      <c r="M263" s="16">
        <v>2188.3858267716614</v>
      </c>
      <c r="N263" s="16">
        <v>17.77121609798775</v>
      </c>
      <c r="O263" s="16">
        <v>20.764595482546202</v>
      </c>
      <c r="P263" s="16">
        <v>23.045531994847352</v>
      </c>
      <c r="Q263" s="16">
        <v>0.42244067690050818</v>
      </c>
      <c r="R263" s="16">
        <v>1.8330697551046331</v>
      </c>
      <c r="S263" s="16">
        <v>158.39836890980209</v>
      </c>
      <c r="T263" s="20" t="s">
        <v>122</v>
      </c>
      <c r="U263" s="10">
        <v>5</v>
      </c>
      <c r="V263" s="20" t="s">
        <v>142</v>
      </c>
      <c r="W263" s="10">
        <v>5</v>
      </c>
      <c r="X263" s="20" t="s">
        <v>144</v>
      </c>
      <c r="Y263" s="10">
        <v>4</v>
      </c>
      <c r="Z263" s="20" t="s">
        <v>123</v>
      </c>
      <c r="AA263" s="15">
        <v>4</v>
      </c>
      <c r="AB263" s="11">
        <v>17.194175785707351</v>
      </c>
      <c r="AC263" s="10">
        <v>62.602631819209989</v>
      </c>
      <c r="AD263" s="19">
        <v>20.203192395082656</v>
      </c>
      <c r="AE263" s="12">
        <v>2076.4595482546201</v>
      </c>
      <c r="AF263" s="10">
        <v>2439.8460521960292</v>
      </c>
      <c r="AG263" s="10">
        <v>1536.3687996564902</v>
      </c>
      <c r="AH263" s="10">
        <v>2892.9014292716097</v>
      </c>
      <c r="AI263" s="10">
        <v>5.4553297669947058</v>
      </c>
      <c r="AJ263" s="10"/>
      <c r="AK263" s="10"/>
      <c r="AL263" s="10"/>
      <c r="AM263" s="10"/>
      <c r="AN263" s="10">
        <v>10.382297741273101</v>
      </c>
      <c r="AO263" s="10">
        <v>5.8601482370372491</v>
      </c>
      <c r="AP263" s="10">
        <v>11.754581597595431</v>
      </c>
      <c r="AQ263" s="10">
        <v>114.66</v>
      </c>
      <c r="AR263" s="10"/>
      <c r="AS263" s="10"/>
      <c r="AT263" s="10">
        <v>5.2713788104976134</v>
      </c>
      <c r="AU263" s="10">
        <v>1</v>
      </c>
      <c r="AV263" s="16"/>
      <c r="AW263" s="19">
        <v>365.97690782940441</v>
      </c>
      <c r="AX263" s="1" t="s">
        <v>120</v>
      </c>
      <c r="AY263" s="23">
        <v>41.310498687664001</v>
      </c>
      <c r="AZ263" s="18">
        <v>0</v>
      </c>
      <c r="BA263" s="18">
        <v>100</v>
      </c>
      <c r="BB263" s="18">
        <v>0</v>
      </c>
      <c r="BC263" s="18">
        <v>0</v>
      </c>
      <c r="BD263" s="18">
        <v>100</v>
      </c>
      <c r="BE263" s="18">
        <v>0</v>
      </c>
      <c r="BF263" s="24">
        <v>17.194175785707351</v>
      </c>
      <c r="BG263" s="24">
        <v>62.602631819209989</v>
      </c>
      <c r="BH263" s="24">
        <v>20.203192395082656</v>
      </c>
      <c r="BI263" s="21"/>
      <c r="BJ263" s="25">
        <f t="shared" ca="1" si="25"/>
        <v>0.92039806135599245</v>
      </c>
      <c r="BK263" s="24">
        <f t="shared" ca="1" si="26"/>
        <v>18.944786100977474</v>
      </c>
      <c r="BL263" s="23">
        <f t="shared" si="27"/>
        <v>2.0430532211784573</v>
      </c>
      <c r="BM263" s="23">
        <f t="shared" ca="1" si="28"/>
        <v>2.673734707819901</v>
      </c>
      <c r="BN263" s="22">
        <f t="shared" si="29"/>
        <v>2.5977511037961478</v>
      </c>
      <c r="BO263" s="21"/>
      <c r="BP263" s="2"/>
    </row>
    <row r="264" spans="1:68" x14ac:dyDescent="0.2">
      <c r="A264">
        <v>12.55</v>
      </c>
      <c r="B264">
        <v>2.0699999999999998</v>
      </c>
      <c r="C264">
        <v>0.24857000000000001</v>
      </c>
      <c r="D264">
        <v>-2.648E-2</v>
      </c>
      <c r="E264">
        <v>0.45629999999999998</v>
      </c>
      <c r="F264">
        <v>2.0050500000000002</v>
      </c>
      <c r="G264">
        <v>1.90133</v>
      </c>
      <c r="H264" s="21"/>
      <c r="I264" s="17">
        <f t="shared" si="23"/>
        <v>41.174540682414701</v>
      </c>
      <c r="J264" s="16">
        <f t="shared" si="24"/>
        <v>-41.474540682414698</v>
      </c>
      <c r="K264" s="10">
        <v>112.5</v>
      </c>
      <c r="L264" s="16">
        <v>4755.6594488188921</v>
      </c>
      <c r="M264" s="16">
        <v>2196.6043307086697</v>
      </c>
      <c r="N264" s="16">
        <v>17.842300962379703</v>
      </c>
      <c r="O264" s="16">
        <v>28.141909650924028</v>
      </c>
      <c r="P264" s="16">
        <v>30.178750331820115</v>
      </c>
      <c r="Q264" s="16">
        <v>0.60262325142767326</v>
      </c>
      <c r="R264" s="16">
        <v>1.9968462736254338</v>
      </c>
      <c r="S264" s="16">
        <v>141.44726950667288</v>
      </c>
      <c r="T264" s="20" t="s">
        <v>122</v>
      </c>
      <c r="U264" s="10">
        <v>5</v>
      </c>
      <c r="V264" s="20" t="s">
        <v>142</v>
      </c>
      <c r="W264" s="10">
        <v>5</v>
      </c>
      <c r="X264" s="20" t="s">
        <v>142</v>
      </c>
      <c r="Y264" s="10">
        <v>5</v>
      </c>
      <c r="Z264" s="20" t="s">
        <v>123</v>
      </c>
      <c r="AA264" s="15">
        <v>4</v>
      </c>
      <c r="AB264" s="11">
        <v>13.203248205753852</v>
      </c>
      <c r="AC264" s="10">
        <v>61.710735292224186</v>
      </c>
      <c r="AD264" s="19">
        <v>25.086016502021963</v>
      </c>
      <c r="AE264" s="12">
        <v>2814.1909650924026</v>
      </c>
      <c r="AF264" s="10">
        <v>3277.9626374628574</v>
      </c>
      <c r="AG264" s="10">
        <v>2011.9166887880076</v>
      </c>
      <c r="AH264" s="10">
        <v>2542.7307814826027</v>
      </c>
      <c r="AI264" s="10">
        <v>5.0078967680592665</v>
      </c>
      <c r="AJ264" s="10"/>
      <c r="AK264" s="10"/>
      <c r="AL264" s="10"/>
      <c r="AM264" s="10"/>
      <c r="AN264" s="10">
        <v>14.070954825462014</v>
      </c>
      <c r="AO264" s="10">
        <v>7.3847490479636209</v>
      </c>
      <c r="AP264" s="10">
        <v>15.089375165910058</v>
      </c>
      <c r="AQ264" s="10">
        <v>114.66</v>
      </c>
      <c r="AR264" s="10"/>
      <c r="AS264" s="10"/>
      <c r="AT264" s="10">
        <v>7.1591345191439286</v>
      </c>
      <c r="AU264" s="10">
        <v>1</v>
      </c>
      <c r="AV264" s="16"/>
      <c r="AW264" s="19">
        <v>491.69439561942858</v>
      </c>
      <c r="AX264" s="1" t="s">
        <v>120</v>
      </c>
      <c r="AY264" s="23">
        <v>41.474540682414698</v>
      </c>
      <c r="AZ264" s="18">
        <v>0</v>
      </c>
      <c r="BA264" s="18">
        <v>100</v>
      </c>
      <c r="BB264" s="18">
        <v>0</v>
      </c>
      <c r="BC264" s="18">
        <v>0</v>
      </c>
      <c r="BD264" s="18">
        <v>100</v>
      </c>
      <c r="BE264" s="18">
        <v>0</v>
      </c>
      <c r="BF264" s="24">
        <v>13.203248205753852</v>
      </c>
      <c r="BG264" s="24">
        <v>61.710735292224186</v>
      </c>
      <c r="BH264" s="24">
        <v>25.086016502021963</v>
      </c>
      <c r="BI264" s="21"/>
      <c r="BJ264" s="25">
        <f t="shared" ca="1" si="25"/>
        <v>0.88698814899307565</v>
      </c>
      <c r="BK264" s="24">
        <f t="shared" ca="1" si="26"/>
        <v>25.414380363650171</v>
      </c>
      <c r="BL264" s="23">
        <f t="shared" si="27"/>
        <v>2.1676377553735997</v>
      </c>
      <c r="BM264" s="23">
        <f t="shared" ca="1" si="28"/>
        <v>2.5855349925894742</v>
      </c>
      <c r="BN264" s="22">
        <f t="shared" si="29"/>
        <v>2.5246999340405267</v>
      </c>
      <c r="BO264" s="21"/>
      <c r="BP264" s="2"/>
    </row>
    <row r="265" spans="1:68" x14ac:dyDescent="0.2">
      <c r="A265">
        <v>12.6</v>
      </c>
      <c r="B265">
        <v>2.11</v>
      </c>
      <c r="C265">
        <v>0.24895999999999999</v>
      </c>
      <c r="D265">
        <v>3.7100000000000002E-3</v>
      </c>
      <c r="E265">
        <v>0.24221999999999999</v>
      </c>
      <c r="F265">
        <v>2.0030000000000001</v>
      </c>
      <c r="G265">
        <v>1.9026799999999999</v>
      </c>
      <c r="H265" s="21"/>
      <c r="I265" s="17">
        <f t="shared" si="23"/>
        <v>41.338582677165348</v>
      </c>
      <c r="J265" s="16">
        <f t="shared" si="24"/>
        <v>-41.638582677165346</v>
      </c>
      <c r="K265" s="10">
        <v>112.5</v>
      </c>
      <c r="L265" s="16">
        <v>4774.1141732283395</v>
      </c>
      <c r="M265" s="16">
        <v>2204.8228346456772</v>
      </c>
      <c r="N265" s="16">
        <v>17.913385826771652</v>
      </c>
      <c r="O265" s="16">
        <v>28.245255646817242</v>
      </c>
      <c r="P265" s="16">
        <v>29.457608546280778</v>
      </c>
      <c r="Q265" s="16">
        <v>0.81729223031382614</v>
      </c>
      <c r="R265" s="16">
        <v>2.7744690443210294</v>
      </c>
      <c r="S265" s="16">
        <v>84.191173573856659</v>
      </c>
      <c r="T265" s="20" t="s">
        <v>122</v>
      </c>
      <c r="U265" s="10">
        <v>5</v>
      </c>
      <c r="V265" s="20" t="s">
        <v>144</v>
      </c>
      <c r="W265" s="10">
        <v>4</v>
      </c>
      <c r="X265" s="20" t="s">
        <v>144</v>
      </c>
      <c r="Y265" s="10">
        <v>4</v>
      </c>
      <c r="Z265" s="20" t="s">
        <v>123</v>
      </c>
      <c r="AA265" s="15">
        <v>4</v>
      </c>
      <c r="AB265" s="11">
        <v>24.692174026104738</v>
      </c>
      <c r="AC265" s="10">
        <v>61.504493750719782</v>
      </c>
      <c r="AD265" s="19">
        <v>13.803332223175483</v>
      </c>
      <c r="AE265" s="12">
        <v>2824.5255646817241</v>
      </c>
      <c r="AF265" s="10">
        <v>3192.036855375321</v>
      </c>
      <c r="AG265" s="10">
        <v>1963.840569752052</v>
      </c>
      <c r="AH265" s="10">
        <v>1363.4287765114627</v>
      </c>
      <c r="AI265" s="10">
        <v>3.604293232418172</v>
      </c>
      <c r="AJ265" s="10"/>
      <c r="AK265" s="10"/>
      <c r="AL265" s="10"/>
      <c r="AM265" s="10"/>
      <c r="AN265" s="10">
        <v>14.122627823408621</v>
      </c>
      <c r="AO265" s="10">
        <v>7.5449324081012232</v>
      </c>
      <c r="AP265" s="10">
        <v>14.746883988264363</v>
      </c>
      <c r="AQ265" s="10">
        <v>114.66</v>
      </c>
      <c r="AR265" s="10"/>
      <c r="AS265" s="10"/>
      <c r="AT265" s="10">
        <v>6.9348440942627887</v>
      </c>
      <c r="AU265" s="10">
        <v>1</v>
      </c>
      <c r="AV265" s="16"/>
      <c r="AW265" s="19">
        <v>478.80552830629813</v>
      </c>
      <c r="AX265" s="1" t="s">
        <v>120</v>
      </c>
      <c r="AY265" s="23">
        <v>41.638582677165303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24.692174026104738</v>
      </c>
      <c r="BG265" s="24">
        <v>61.504493750719782</v>
      </c>
      <c r="BH265" s="24">
        <v>13.803332223175483</v>
      </c>
      <c r="BI265" s="21"/>
      <c r="BJ265" s="25">
        <f t="shared" ca="1" si="25"/>
        <v>0.92513707954891433</v>
      </c>
      <c r="BK265" s="24">
        <f t="shared" ca="1" si="26"/>
        <v>24.627986268399837</v>
      </c>
      <c r="BL265" s="23">
        <f t="shared" si="27"/>
        <v>3.0191192504206623</v>
      </c>
      <c r="BM265" s="23">
        <f t="shared" ca="1" si="28"/>
        <v>2.6851537627101121</v>
      </c>
      <c r="BN265" s="22">
        <f t="shared" si="29"/>
        <v>2.6213131226737949</v>
      </c>
      <c r="BO265" s="21"/>
      <c r="BP265" s="2"/>
    </row>
    <row r="266" spans="1:68" x14ac:dyDescent="0.2">
      <c r="A266">
        <v>12.65</v>
      </c>
      <c r="B266">
        <v>2.11</v>
      </c>
      <c r="C266">
        <v>0.22499</v>
      </c>
      <c r="D266">
        <v>-7.9500000000000005E-3</v>
      </c>
      <c r="E266">
        <v>0.26627000000000001</v>
      </c>
      <c r="F266">
        <v>2.0054500000000002</v>
      </c>
      <c r="G266">
        <v>1.90625</v>
      </c>
      <c r="H266" s="21"/>
      <c r="I266" s="17">
        <f t="shared" si="23"/>
        <v>41.50262467191601</v>
      </c>
      <c r="J266" s="16">
        <f t="shared" si="24"/>
        <v>-41.802624671916007</v>
      </c>
      <c r="K266" s="10">
        <v>112.5</v>
      </c>
      <c r="L266" s="16">
        <v>4792.5688976377887</v>
      </c>
      <c r="M266" s="16">
        <v>2213.0413385826855</v>
      </c>
      <c r="N266" s="16">
        <v>17.984470691163605</v>
      </c>
      <c r="O266" s="16">
        <v>21.893451745379874</v>
      </c>
      <c r="P266" s="16">
        <v>23.198428575819928</v>
      </c>
      <c r="Q266" s="16">
        <v>0.73438264787551721</v>
      </c>
      <c r="R266" s="16">
        <v>3.1656568697113188</v>
      </c>
      <c r="S266" s="16">
        <v>90.623391002781489</v>
      </c>
      <c r="T266" s="20" t="s">
        <v>122</v>
      </c>
      <c r="U266" s="10">
        <v>5</v>
      </c>
      <c r="V266" s="20" t="s">
        <v>144</v>
      </c>
      <c r="W266" s="10">
        <v>4</v>
      </c>
      <c r="X266" s="20" t="s">
        <v>144</v>
      </c>
      <c r="Y266" s="10">
        <v>4</v>
      </c>
      <c r="Z266" s="20" t="s">
        <v>33</v>
      </c>
      <c r="AA266" s="15">
        <v>3</v>
      </c>
      <c r="AB266" s="11">
        <v>41.016711068119683</v>
      </c>
      <c r="AC266" s="10">
        <v>52.552643001891738</v>
      </c>
      <c r="AD266" s="19">
        <v>6.4306459299885752</v>
      </c>
      <c r="AE266" s="12">
        <v>2189.3451745379871</v>
      </c>
      <c r="AF266" s="10">
        <v>2454.5771691793711</v>
      </c>
      <c r="AG266" s="10">
        <v>1546.561905054662</v>
      </c>
      <c r="AH266" s="10">
        <v>1494.2863606961391</v>
      </c>
      <c r="AI266" s="10">
        <v>3.1589020577937483</v>
      </c>
      <c r="AJ266" s="10"/>
      <c r="AK266" s="10"/>
      <c r="AL266" s="10"/>
      <c r="AM266" s="10"/>
      <c r="AN266" s="10">
        <v>10.946725872689937</v>
      </c>
      <c r="AO266" s="10">
        <v>6.3254195617896336</v>
      </c>
      <c r="AP266" s="10">
        <v>11.825933335382633</v>
      </c>
      <c r="AQ266" s="10">
        <v>114.66</v>
      </c>
      <c r="AR266" s="10"/>
      <c r="AS266" s="10"/>
      <c r="AT266" s="10">
        <v>5.2424755826364207</v>
      </c>
      <c r="AU266" s="10">
        <v>1</v>
      </c>
      <c r="AV266" s="16"/>
      <c r="AW266" s="19">
        <v>368.18657537690569</v>
      </c>
      <c r="AX266" s="1" t="s">
        <v>120</v>
      </c>
      <c r="AY266" s="23">
        <v>41.802624671916</v>
      </c>
      <c r="AZ266" s="18">
        <v>0</v>
      </c>
      <c r="BA266" s="18">
        <v>100</v>
      </c>
      <c r="BB266" s="18">
        <v>0</v>
      </c>
      <c r="BC266" s="18">
        <v>100</v>
      </c>
      <c r="BD266" s="18">
        <v>0</v>
      </c>
      <c r="BE266" s="18">
        <v>0</v>
      </c>
      <c r="BF266" s="24">
        <v>41.016711068119683</v>
      </c>
      <c r="BG266" s="24">
        <v>52.552643001891738</v>
      </c>
      <c r="BH266" s="24">
        <v>6.4306459299885752</v>
      </c>
      <c r="BI266" s="21"/>
      <c r="BJ266" s="25">
        <f t="shared" ca="1" si="25"/>
        <v>0.97620644301743398</v>
      </c>
      <c r="BK266" s="24">
        <f t="shared" ca="1" si="26"/>
        <v>18.818820825231793</v>
      </c>
      <c r="BL266" s="23">
        <f t="shared" si="27"/>
        <v>3.5303218908203498</v>
      </c>
      <c r="BM266" s="23">
        <f t="shared" ca="1" si="28"/>
        <v>2.8186844302393612</v>
      </c>
      <c r="BN266" s="22">
        <f t="shared" si="29"/>
        <v>2.7379271966301686</v>
      </c>
      <c r="BO266" s="21"/>
      <c r="BP266" s="2"/>
    </row>
    <row r="267" spans="1:68" x14ac:dyDescent="0.2">
      <c r="A267">
        <v>12.7</v>
      </c>
      <c r="B267">
        <v>2.11</v>
      </c>
      <c r="C267">
        <v>0.22237999999999999</v>
      </c>
      <c r="D267">
        <v>-3.6679999999999997E-2</v>
      </c>
      <c r="E267">
        <v>0.27877999999999997</v>
      </c>
      <c r="F267">
        <v>2.00345</v>
      </c>
      <c r="G267">
        <v>1.9037500000000001</v>
      </c>
      <c r="H267" s="21"/>
      <c r="I267" s="17">
        <f t="shared" si="23"/>
        <v>41.666666666666664</v>
      </c>
      <c r="J267" s="16">
        <f t="shared" si="24"/>
        <v>-41.966666666666661</v>
      </c>
      <c r="K267" s="10">
        <v>112.5</v>
      </c>
      <c r="L267" s="16">
        <v>4811.023622047237</v>
      </c>
      <c r="M267" s="16">
        <v>2221.2598425196934</v>
      </c>
      <c r="N267" s="16">
        <v>18.055555555555557</v>
      </c>
      <c r="O267" s="16">
        <v>21.201828542094454</v>
      </c>
      <c r="P267" s="16">
        <v>22.554985221869902</v>
      </c>
      <c r="Q267" s="16">
        <v>0.5300951432912453</v>
      </c>
      <c r="R267" s="16">
        <v>2.3502349395345701</v>
      </c>
      <c r="S267" s="16">
        <v>93.969213873294976</v>
      </c>
      <c r="T267" s="20" t="s">
        <v>122</v>
      </c>
      <c r="U267" s="10">
        <v>5</v>
      </c>
      <c r="V267" s="20" t="s">
        <v>144</v>
      </c>
      <c r="W267" s="10">
        <v>4</v>
      </c>
      <c r="X267" s="20" t="s">
        <v>144</v>
      </c>
      <c r="Y267" s="10">
        <v>4</v>
      </c>
      <c r="Z267" s="20" t="s">
        <v>123</v>
      </c>
      <c r="AA267" s="15">
        <v>4</v>
      </c>
      <c r="AB267" s="11">
        <v>24.202491389567768</v>
      </c>
      <c r="AC267" s="10">
        <v>61.656105767105259</v>
      </c>
      <c r="AD267" s="19">
        <v>14.14140284332697</v>
      </c>
      <c r="AE267" s="12">
        <v>2120.1828542094454</v>
      </c>
      <c r="AF267" s="10">
        <v>2377.7923790435179</v>
      </c>
      <c r="AG267" s="10">
        <v>1503.6656814579935</v>
      </c>
      <c r="AH267" s="10">
        <v>1561.6523996792107</v>
      </c>
      <c r="AI267" s="10">
        <v>4.2548937690375563</v>
      </c>
      <c r="AJ267" s="10"/>
      <c r="AK267" s="10"/>
      <c r="AL267" s="10"/>
      <c r="AM267" s="10"/>
      <c r="AN267" s="10">
        <v>10.600914271047227</v>
      </c>
      <c r="AO267" s="10">
        <v>5.9515358756571253</v>
      </c>
      <c r="AP267" s="10">
        <v>11.525659770205955</v>
      </c>
      <c r="AQ267" s="10">
        <v>114.66</v>
      </c>
      <c r="AR267" s="10"/>
      <c r="AS267" s="10"/>
      <c r="AT267" s="10">
        <v>5.0506276022855348</v>
      </c>
      <c r="AU267" s="10">
        <v>1</v>
      </c>
      <c r="AV267" s="16"/>
      <c r="AW267" s="19">
        <v>356.66885685652767</v>
      </c>
      <c r="AX267" s="1" t="s">
        <v>120</v>
      </c>
      <c r="AY267" s="23">
        <v>41.966666666666697</v>
      </c>
      <c r="AZ267" s="18">
        <v>0</v>
      </c>
      <c r="BA267" s="18">
        <v>100</v>
      </c>
      <c r="BB267" s="18">
        <v>0</v>
      </c>
      <c r="BC267" s="18">
        <v>0</v>
      </c>
      <c r="BD267" s="18">
        <v>100</v>
      </c>
      <c r="BE267" s="18">
        <v>0</v>
      </c>
      <c r="BF267" s="24">
        <v>24.202491389567768</v>
      </c>
      <c r="BG267" s="24">
        <v>61.656105767105259</v>
      </c>
      <c r="BH267" s="24">
        <v>14.14140284332697</v>
      </c>
      <c r="BI267" s="21"/>
      <c r="BJ267" s="25">
        <f t="shared" ca="1" si="25"/>
        <v>0.95112434689212699</v>
      </c>
      <c r="BK267" s="24">
        <f t="shared" ca="1" si="26"/>
        <v>18.183803230597409</v>
      </c>
      <c r="BL267" s="23">
        <f t="shared" si="27"/>
        <v>2.6308138802570382</v>
      </c>
      <c r="BM267" s="23">
        <f t="shared" ca="1" si="28"/>
        <v>2.752342500409485</v>
      </c>
      <c r="BN267" s="22">
        <f t="shared" si="29"/>
        <v>2.6683459970801855</v>
      </c>
      <c r="BO267" s="21"/>
      <c r="BP267" s="2"/>
    </row>
    <row r="268" spans="1:68" x14ac:dyDescent="0.2">
      <c r="A268">
        <v>12.75</v>
      </c>
      <c r="B268">
        <v>2.11</v>
      </c>
      <c r="C268">
        <v>0.22042</v>
      </c>
      <c r="D268">
        <v>-3.1019999999999999E-2</v>
      </c>
      <c r="E268">
        <v>0.315</v>
      </c>
      <c r="F268">
        <v>2.0066799999999998</v>
      </c>
      <c r="G268">
        <v>1.90428</v>
      </c>
      <c r="H268" s="21"/>
      <c r="I268" s="17">
        <f t="shared" si="23"/>
        <v>41.830708661417319</v>
      </c>
      <c r="J268" s="16">
        <f t="shared" si="24"/>
        <v>-42.130708661417316</v>
      </c>
      <c r="K268" s="10">
        <v>112.5</v>
      </c>
      <c r="L268" s="16">
        <v>4829.4783464566854</v>
      </c>
      <c r="M268" s="16">
        <v>2229.4783464567013</v>
      </c>
      <c r="N268" s="16">
        <v>18.126640419947503</v>
      </c>
      <c r="O268" s="16">
        <v>20.682448665297741</v>
      </c>
      <c r="P268" s="16">
        <v>22.175099681038656</v>
      </c>
      <c r="Q268" s="16">
        <v>0.57034113270812592</v>
      </c>
      <c r="R268" s="16">
        <v>2.5719890368556477</v>
      </c>
      <c r="S268" s="16">
        <v>103.6563205375635</v>
      </c>
      <c r="T268" s="20" t="s">
        <v>122</v>
      </c>
      <c r="U268" s="10">
        <v>5</v>
      </c>
      <c r="V268" s="20" t="s">
        <v>144</v>
      </c>
      <c r="W268" s="10">
        <v>4</v>
      </c>
      <c r="X268" s="20" t="s">
        <v>144</v>
      </c>
      <c r="Y268" s="10">
        <v>4</v>
      </c>
      <c r="Z268" s="20" t="s">
        <v>123</v>
      </c>
      <c r="AA268" s="15">
        <v>4</v>
      </c>
      <c r="AB268" s="11">
        <v>29.632559105752513</v>
      </c>
      <c r="AC268" s="10">
        <v>59.510319920432536</v>
      </c>
      <c r="AD268" s="19">
        <v>10.857120973814947</v>
      </c>
      <c r="AE268" s="12">
        <v>2068.2448665297743</v>
      </c>
      <c r="AF268" s="10">
        <v>2332.014390451051</v>
      </c>
      <c r="AG268" s="10">
        <v>1478.3399787359103</v>
      </c>
      <c r="AH268" s="10">
        <v>1759.4677052766717</v>
      </c>
      <c r="AI268" s="10">
        <v>3.8880414561274228</v>
      </c>
      <c r="AJ268" s="10"/>
      <c r="AK268" s="10"/>
      <c r="AL268" s="10"/>
      <c r="AM268" s="10"/>
      <c r="AN268" s="10">
        <v>10.341224332648871</v>
      </c>
      <c r="AO268" s="10">
        <v>5.9427937853491581</v>
      </c>
      <c r="AP268" s="10">
        <v>11.348379851151373</v>
      </c>
      <c r="AQ268" s="10">
        <v>114.66</v>
      </c>
      <c r="AR268" s="10"/>
      <c r="AS268" s="10"/>
      <c r="AT268" s="10">
        <v>4.9293384445667119</v>
      </c>
      <c r="AU268" s="10">
        <v>1</v>
      </c>
      <c r="AV268" s="16"/>
      <c r="AW268" s="19">
        <v>349.80215856765761</v>
      </c>
      <c r="AX268" s="1" t="s">
        <v>120</v>
      </c>
      <c r="AY268" s="23">
        <v>42.130708661417302</v>
      </c>
      <c r="AZ268" s="18">
        <v>0</v>
      </c>
      <c r="BA268" s="18">
        <v>100</v>
      </c>
      <c r="BB268" s="18">
        <v>0</v>
      </c>
      <c r="BC268" s="18">
        <v>0</v>
      </c>
      <c r="BD268" s="18">
        <v>100</v>
      </c>
      <c r="BE268" s="18">
        <v>0</v>
      </c>
      <c r="BF268" s="24">
        <v>29.632559105752513</v>
      </c>
      <c r="BG268" s="24">
        <v>59.510319920432536</v>
      </c>
      <c r="BH268" s="24">
        <v>10.857120973814947</v>
      </c>
      <c r="BI268" s="21"/>
      <c r="BJ268" s="25">
        <f t="shared" ca="1" si="25"/>
        <v>0.96364526684505125</v>
      </c>
      <c r="BK268" s="24">
        <f t="shared" ca="1" si="26"/>
        <v>17.75892135551171</v>
      </c>
      <c r="BL268" s="23">
        <f t="shared" si="27"/>
        <v>2.8862891063282867</v>
      </c>
      <c r="BM268" s="23">
        <f t="shared" ca="1" si="28"/>
        <v>2.7846961508374339</v>
      </c>
      <c r="BN268" s="22">
        <f t="shared" si="29"/>
        <v>2.6977529386077377</v>
      </c>
      <c r="BO268" s="21"/>
      <c r="BP268" s="2"/>
    </row>
    <row r="269" spans="1:68" x14ac:dyDescent="0.2">
      <c r="A269">
        <v>12.8</v>
      </c>
      <c r="B269">
        <v>2.11</v>
      </c>
      <c r="C269">
        <v>0.22015999999999999</v>
      </c>
      <c r="D269">
        <v>-2.5839999999999998E-2</v>
      </c>
      <c r="E269">
        <v>0.33121</v>
      </c>
      <c r="F269">
        <v>2.0043000000000002</v>
      </c>
      <c r="G269">
        <v>1.9026799999999999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-42.294750656167977</v>
      </c>
      <c r="K269" s="10">
        <v>112.5</v>
      </c>
      <c r="L269" s="16">
        <v>4847.9330708661346</v>
      </c>
      <c r="M269" s="16">
        <v>2237.6968503937096</v>
      </c>
      <c r="N269" s="16">
        <v>18.197725284339455</v>
      </c>
      <c r="O269" s="16">
        <v>20.613551334702255</v>
      </c>
      <c r="P269" s="16">
        <v>22.168632035313411</v>
      </c>
      <c r="Q269" s="16">
        <v>0.60717403468329223</v>
      </c>
      <c r="R269" s="16">
        <v>2.7388881448169529</v>
      </c>
      <c r="S269" s="16">
        <v>107.99171532021933</v>
      </c>
      <c r="T269" s="20" t="s">
        <v>122</v>
      </c>
      <c r="U269" s="10">
        <v>5</v>
      </c>
      <c r="V269" s="20" t="s">
        <v>144</v>
      </c>
      <c r="W269" s="10">
        <v>4</v>
      </c>
      <c r="X269" s="20" t="s">
        <v>144</v>
      </c>
      <c r="Y269" s="10">
        <v>4</v>
      </c>
      <c r="Z269" s="20" t="s">
        <v>33</v>
      </c>
      <c r="AA269" s="15">
        <v>3</v>
      </c>
      <c r="AB269" s="11">
        <v>33.565583544010792</v>
      </c>
      <c r="AC269" s="10">
        <v>57.420804916525064</v>
      </c>
      <c r="AD269" s="19">
        <v>9.0136115394641454</v>
      </c>
      <c r="AE269" s="12">
        <v>2061.3551334702252</v>
      </c>
      <c r="AF269" s="10">
        <v>2330.1679189298775</v>
      </c>
      <c r="AG269" s="10">
        <v>1477.9088023542274</v>
      </c>
      <c r="AH269" s="10">
        <v>1847.1906521666717</v>
      </c>
      <c r="AI269" s="10">
        <v>3.65111661055743</v>
      </c>
      <c r="AJ269" s="10"/>
      <c r="AK269" s="10"/>
      <c r="AL269" s="10"/>
      <c r="AM269" s="10"/>
      <c r="AN269" s="10">
        <v>10.306775667351127</v>
      </c>
      <c r="AO269" s="10">
        <v>5.9945978035260845</v>
      </c>
      <c r="AP269" s="10">
        <v>11.345361616479591</v>
      </c>
      <c r="AQ269" s="10">
        <v>114.66</v>
      </c>
      <c r="AR269" s="10"/>
      <c r="AS269" s="10"/>
      <c r="AT269" s="10">
        <v>4.9061611973511532</v>
      </c>
      <c r="AU269" s="10">
        <v>1</v>
      </c>
      <c r="AV269" s="16"/>
      <c r="AW269" s="19">
        <v>349.52518783948165</v>
      </c>
      <c r="AX269" s="1" t="s">
        <v>120</v>
      </c>
      <c r="AY269" s="23">
        <v>42.294750656167999</v>
      </c>
      <c r="AZ269" s="18">
        <v>0</v>
      </c>
      <c r="BA269" s="18">
        <v>100</v>
      </c>
      <c r="BB269" s="18">
        <v>0</v>
      </c>
      <c r="BC269" s="18">
        <v>100</v>
      </c>
      <c r="BD269" s="18">
        <v>0</v>
      </c>
      <c r="BE269" s="18">
        <v>0</v>
      </c>
      <c r="BF269" s="24">
        <v>33.565583544010792</v>
      </c>
      <c r="BG269" s="24">
        <v>57.420804916525064</v>
      </c>
      <c r="BH269" s="24">
        <v>9.0136115394641454</v>
      </c>
      <c r="BI269" s="21"/>
      <c r="BJ269" s="25">
        <f t="shared" ca="1" si="25"/>
        <v>0.97082018474681975</v>
      </c>
      <c r="BK269" s="24">
        <f t="shared" ca="1" si="26"/>
        <v>17.675155425564871</v>
      </c>
      <c r="BL269" s="23">
        <f t="shared" si="27"/>
        <v>3.0751295061796404</v>
      </c>
      <c r="BM269" s="23">
        <f t="shared" ca="1" si="28"/>
        <v>2.8030182998187798</v>
      </c>
      <c r="BN269" s="22">
        <f t="shared" si="29"/>
        <v>2.7144411409622213</v>
      </c>
      <c r="BO269" s="21"/>
      <c r="BP269" s="2"/>
    </row>
    <row r="270" spans="1:68" x14ac:dyDescent="0.2">
      <c r="A270">
        <v>12.85</v>
      </c>
      <c r="B270">
        <v>2.11</v>
      </c>
      <c r="C270">
        <v>0.21478</v>
      </c>
      <c r="D270">
        <v>-3.3790000000000001E-2</v>
      </c>
      <c r="E270">
        <v>0.32645000000000002</v>
      </c>
      <c r="F270">
        <v>2.00075</v>
      </c>
      <c r="G270">
        <v>1.9007499999999999</v>
      </c>
      <c r="H270" s="21"/>
      <c r="I270" s="17">
        <f t="shared" si="30"/>
        <v>42.158792650918635</v>
      </c>
      <c r="J270" s="16">
        <f t="shared" si="31"/>
        <v>-42.458792650918632</v>
      </c>
      <c r="K270" s="10">
        <v>112.5</v>
      </c>
      <c r="L270" s="16">
        <v>4866.3877952755829</v>
      </c>
      <c r="M270" s="16">
        <v>2245.9153543307175</v>
      </c>
      <c r="N270" s="16">
        <v>18.268810148731408</v>
      </c>
      <c r="O270" s="16">
        <v>19.187906570841889</v>
      </c>
      <c r="P270" s="16">
        <v>20.724655050602809</v>
      </c>
      <c r="Q270" s="16">
        <v>0.55064477392989986</v>
      </c>
      <c r="R270" s="16">
        <v>2.6569550739706207</v>
      </c>
      <c r="S270" s="16">
        <v>106.71864442784167</v>
      </c>
      <c r="T270" s="20" t="s">
        <v>122</v>
      </c>
      <c r="U270" s="10">
        <v>5</v>
      </c>
      <c r="V270" s="20" t="s">
        <v>144</v>
      </c>
      <c r="W270" s="10">
        <v>4</v>
      </c>
      <c r="X270" s="20" t="s">
        <v>144</v>
      </c>
      <c r="Y270" s="10">
        <v>4</v>
      </c>
      <c r="Z270" s="20" t="s">
        <v>33</v>
      </c>
      <c r="AA270" s="15">
        <v>3</v>
      </c>
      <c r="AB270" s="11">
        <v>33.851314982930212</v>
      </c>
      <c r="AC270" s="10">
        <v>57.254467701391782</v>
      </c>
      <c r="AD270" s="19">
        <v>8.8942173156780076</v>
      </c>
      <c r="AE270" s="12">
        <v>1918.790657084189</v>
      </c>
      <c r="AF270" s="10">
        <v>2159.2027016457218</v>
      </c>
      <c r="AG270" s="10">
        <v>1381.6436700401873</v>
      </c>
      <c r="AH270" s="10">
        <v>1819.5394480274113</v>
      </c>
      <c r="AI270" s="10">
        <v>3.7637068454664337</v>
      </c>
      <c r="AJ270" s="10"/>
      <c r="AK270" s="10"/>
      <c r="AL270" s="10"/>
      <c r="AM270" s="10"/>
      <c r="AN270" s="10">
        <v>9.5939532854209446</v>
      </c>
      <c r="AO270" s="10">
        <v>5.662006070896652</v>
      </c>
      <c r="AP270" s="10">
        <v>10.671505690281311</v>
      </c>
      <c r="AQ270" s="10">
        <v>114.66</v>
      </c>
      <c r="AR270" s="10"/>
      <c r="AS270" s="10"/>
      <c r="AT270" s="10">
        <v>4.5114267544702775</v>
      </c>
      <c r="AU270" s="10">
        <v>1</v>
      </c>
      <c r="AV270" s="16"/>
      <c r="AW270" s="19">
        <v>323.88040524685823</v>
      </c>
      <c r="AX270" s="1" t="s">
        <v>120</v>
      </c>
      <c r="AY270" s="23">
        <v>42.458792650918603</v>
      </c>
      <c r="AZ270" s="18">
        <v>0</v>
      </c>
      <c r="BA270" s="18">
        <v>100</v>
      </c>
      <c r="BB270" s="18">
        <v>0</v>
      </c>
      <c r="BC270" s="18">
        <v>100</v>
      </c>
      <c r="BD270" s="18">
        <v>0</v>
      </c>
      <c r="BE270" s="18">
        <v>0</v>
      </c>
      <c r="BF270" s="24">
        <v>33.851314982930212</v>
      </c>
      <c r="BG270" s="24">
        <v>57.254467701391782</v>
      </c>
      <c r="BH270" s="24">
        <v>8.8942173156780076</v>
      </c>
      <c r="BI270" s="21"/>
      <c r="BJ270" s="25">
        <f t="shared" ca="1" si="25"/>
        <v>0.97948769169167038</v>
      </c>
      <c r="BK270" s="24">
        <f t="shared" ca="1" si="26"/>
        <v>16.307935989115794</v>
      </c>
      <c r="BL270" s="23">
        <f t="shared" si="27"/>
        <v>3.0103924958484862</v>
      </c>
      <c r="BM270" s="23">
        <f t="shared" ca="1" si="28"/>
        <v>2.8252580053436485</v>
      </c>
      <c r="BN270" s="22">
        <f t="shared" si="29"/>
        <v>2.7296977355070875</v>
      </c>
      <c r="BO270" s="21"/>
      <c r="BP270" s="2"/>
    </row>
    <row r="271" spans="1:68" x14ac:dyDescent="0.2">
      <c r="A271">
        <v>12.9</v>
      </c>
      <c r="B271">
        <v>2.0699999999999998</v>
      </c>
      <c r="C271">
        <v>0.21437</v>
      </c>
      <c r="D271">
        <v>-5.4559999999999997E-2</v>
      </c>
      <c r="E271">
        <v>0.34471000000000002</v>
      </c>
      <c r="F271">
        <v>2.0081000000000002</v>
      </c>
      <c r="G271">
        <v>1.9030800000000001</v>
      </c>
      <c r="H271" s="21"/>
      <c r="I271" s="17">
        <f t="shared" si="30"/>
        <v>42.322834645669289</v>
      </c>
      <c r="J271" s="16">
        <f t="shared" si="31"/>
        <v>-42.622834645669286</v>
      </c>
      <c r="K271" s="10">
        <v>112.5</v>
      </c>
      <c r="L271" s="16">
        <v>4884.8425196850312</v>
      </c>
      <c r="M271" s="16">
        <v>2254.1338582677254</v>
      </c>
      <c r="N271" s="16">
        <v>18.339895013123357</v>
      </c>
      <c r="O271" s="16">
        <v>19.079260780287477</v>
      </c>
      <c r="P271" s="16">
        <v>20.686334124066327</v>
      </c>
      <c r="Q271" s="16">
        <v>0.40295763608738927</v>
      </c>
      <c r="R271" s="16">
        <v>1.9479412527645068</v>
      </c>
      <c r="S271" s="16">
        <v>111.60231554019791</v>
      </c>
      <c r="T271" s="20" t="s">
        <v>122</v>
      </c>
      <c r="U271" s="10">
        <v>5</v>
      </c>
      <c r="V271" s="20" t="s">
        <v>144</v>
      </c>
      <c r="W271" s="10">
        <v>4</v>
      </c>
      <c r="X271" s="20" t="s">
        <v>144</v>
      </c>
      <c r="Y271" s="10">
        <v>4</v>
      </c>
      <c r="Z271" s="20" t="s">
        <v>123</v>
      </c>
      <c r="AA271" s="15">
        <v>4</v>
      </c>
      <c r="AB271" s="11">
        <v>20.042645070336611</v>
      </c>
      <c r="AC271" s="10">
        <v>62.528125753515013</v>
      </c>
      <c r="AD271" s="19">
        <v>17.429229176148372</v>
      </c>
      <c r="AE271" s="12">
        <v>1907.9260780287477</v>
      </c>
      <c r="AF271" s="10">
        <v>2153.6087853232275</v>
      </c>
      <c r="AG271" s="10">
        <v>1379.088941604422</v>
      </c>
      <c r="AH271" s="10">
        <v>1918.5412222712478</v>
      </c>
      <c r="AI271" s="10">
        <v>5.1336250442912785</v>
      </c>
      <c r="AJ271" s="10"/>
      <c r="AK271" s="10"/>
      <c r="AL271" s="10"/>
      <c r="AM271" s="10"/>
      <c r="AN271" s="10">
        <v>9.5396303901437385</v>
      </c>
      <c r="AO271" s="10">
        <v>5.4430212317734368</v>
      </c>
      <c r="AP271" s="10">
        <v>10.653622591230953</v>
      </c>
      <c r="AQ271" s="10">
        <v>114.66</v>
      </c>
      <c r="AR271" s="10"/>
      <c r="AS271" s="10"/>
      <c r="AT271" s="10">
        <v>4.4818542961484908</v>
      </c>
      <c r="AU271" s="10">
        <v>1</v>
      </c>
      <c r="AV271" s="16"/>
      <c r="AW271" s="19">
        <v>323.0413177984841</v>
      </c>
      <c r="AX271" s="1" t="s">
        <v>120</v>
      </c>
      <c r="AY271" s="23">
        <v>42.6228346456693</v>
      </c>
      <c r="AZ271" s="18">
        <v>0</v>
      </c>
      <c r="BA271" s="18">
        <v>100</v>
      </c>
      <c r="BB271" s="18">
        <v>0</v>
      </c>
      <c r="BC271" s="18">
        <v>0</v>
      </c>
      <c r="BD271" s="18">
        <v>100</v>
      </c>
      <c r="BE271" s="18">
        <v>0</v>
      </c>
      <c r="BF271" s="24">
        <v>20.042645070336611</v>
      </c>
      <c r="BG271" s="24">
        <v>62.528125753515013</v>
      </c>
      <c r="BH271" s="24">
        <v>17.429229176148372</v>
      </c>
      <c r="BI271" s="21"/>
      <c r="BJ271" s="25">
        <f t="shared" ref="BJ271:BJ334" ca="1" si="32">IF((0.381*BM271)+(0.05*(M271/2116.217)-0.15)&lt;1,(0.381*BM271)+(0.05*(M271/2116.217)-0.15),1)</f>
        <v>0.95027468090121292</v>
      </c>
      <c r="BK271" s="24">
        <f t="shared" ref="BK271:BK334" ca="1" si="33">((P271-(L271/2000))/1.06)*(1.06/(M271/2000))^BJ271</f>
        <v>16.236527637347468</v>
      </c>
      <c r="BL271" s="23">
        <f t="shared" ref="BL271:BL334" si="34">(Q271/(P271-(L271/2000)))*100</f>
        <v>2.2087237484979796</v>
      </c>
      <c r="BM271" s="23">
        <f t="shared" ref="BM271:BM334" ca="1" si="35">SQRT(((3.47-LOG(BK271))^2)+((LOG(BL271)+1.22)^2))</f>
        <v>2.7480737798047161</v>
      </c>
      <c r="BN271" s="22">
        <f t="shared" ref="BN271:BN334" si="36">SQRT(((3.47-LOG(P271/1.06))^2)+((LOG(R271)+1.22)^2))</f>
        <v>2.6513341479743753</v>
      </c>
      <c r="BO271" s="21"/>
      <c r="BP271" s="2"/>
    </row>
    <row r="272" spans="1:68" x14ac:dyDescent="0.2">
      <c r="A272">
        <v>12.95</v>
      </c>
      <c r="B272">
        <v>2.11</v>
      </c>
      <c r="C272">
        <v>0.21695</v>
      </c>
      <c r="D272">
        <v>-5.4120000000000001E-2</v>
      </c>
      <c r="E272">
        <v>0.36342000000000002</v>
      </c>
      <c r="F272">
        <v>2.0054799999999999</v>
      </c>
      <c r="G272">
        <v>1.90025</v>
      </c>
      <c r="H272" s="21"/>
      <c r="I272" s="17">
        <f t="shared" si="30"/>
        <v>42.486876640419943</v>
      </c>
      <c r="J272" s="16">
        <f t="shared" si="31"/>
        <v>-42.786876640419941</v>
      </c>
      <c r="K272" s="10">
        <v>112.5</v>
      </c>
      <c r="L272" s="16">
        <v>4903.2972440944795</v>
      </c>
      <c r="M272" s="16">
        <v>2262.3523622047333</v>
      </c>
      <c r="N272" s="16">
        <v>18.41097987751531</v>
      </c>
      <c r="O272" s="16">
        <v>19.762934291581107</v>
      </c>
      <c r="P272" s="16">
        <v>21.442065587483476</v>
      </c>
      <c r="Q272" s="16">
        <v>0.40608629957562731</v>
      </c>
      <c r="R272" s="16">
        <v>1.8938767718940046</v>
      </c>
      <c r="S272" s="16">
        <v>116.6063399932201</v>
      </c>
      <c r="T272" s="20" t="s">
        <v>122</v>
      </c>
      <c r="U272" s="10">
        <v>5</v>
      </c>
      <c r="V272" s="20" t="s">
        <v>144</v>
      </c>
      <c r="W272" s="10">
        <v>4</v>
      </c>
      <c r="X272" s="20" t="s">
        <v>144</v>
      </c>
      <c r="Y272" s="10">
        <v>4</v>
      </c>
      <c r="Z272" s="20" t="s">
        <v>123</v>
      </c>
      <c r="AA272" s="15">
        <v>4</v>
      </c>
      <c r="AB272" s="11">
        <v>18.455262668785686</v>
      </c>
      <c r="AC272" s="10">
        <v>62.630772365177918</v>
      </c>
      <c r="AD272" s="19">
        <v>18.913964966036392</v>
      </c>
      <c r="AE272" s="12">
        <v>1976.2934291581107</v>
      </c>
      <c r="AF272" s="10">
        <v>2241.4327972305714</v>
      </c>
      <c r="AG272" s="10">
        <v>1429.4710391655651</v>
      </c>
      <c r="AH272" s="10">
        <v>2020.0188366659272</v>
      </c>
      <c r="AI272" s="10">
        <v>5.2801745860156073</v>
      </c>
      <c r="AJ272" s="10"/>
      <c r="AK272" s="10"/>
      <c r="AL272" s="10"/>
      <c r="AM272" s="10"/>
      <c r="AN272" s="10">
        <v>9.8814671457905536</v>
      </c>
      <c r="AO272" s="10">
        <v>5.5869603181401937</v>
      </c>
      <c r="AP272" s="10">
        <v>11.006297274158955</v>
      </c>
      <c r="AQ272" s="10">
        <v>114.66</v>
      </c>
      <c r="AR272" s="10"/>
      <c r="AS272" s="10"/>
      <c r="AT272" s="10">
        <v>4.6560480992969682</v>
      </c>
      <c r="AU272" s="10">
        <v>1</v>
      </c>
      <c r="AV272" s="16"/>
      <c r="AW272" s="19">
        <v>336.21491958458569</v>
      </c>
      <c r="AX272" s="1" t="s">
        <v>120</v>
      </c>
      <c r="AY272" s="23">
        <v>42.786876640419898</v>
      </c>
      <c r="AZ272" s="18">
        <v>0</v>
      </c>
      <c r="BA272" s="18">
        <v>100</v>
      </c>
      <c r="BB272" s="18">
        <v>0</v>
      </c>
      <c r="BC272" s="18">
        <v>0</v>
      </c>
      <c r="BD272" s="18">
        <v>100</v>
      </c>
      <c r="BE272" s="18">
        <v>0</v>
      </c>
      <c r="BF272" s="24">
        <v>18.455262668785686</v>
      </c>
      <c r="BG272" s="24">
        <v>62.630772365177918</v>
      </c>
      <c r="BH272" s="24">
        <v>18.913964966036392</v>
      </c>
      <c r="BI272" s="21"/>
      <c r="BJ272" s="25">
        <f t="shared" ca="1" si="32"/>
        <v>0.94236539119394425</v>
      </c>
      <c r="BK272" s="24">
        <f t="shared" ca="1" si="33"/>
        <v>16.851204545450805</v>
      </c>
      <c r="BL272" s="23">
        <f t="shared" si="34"/>
        <v>2.1383748461907404</v>
      </c>
      <c r="BM272" s="23">
        <f t="shared" ca="1" si="35"/>
        <v>2.7268048326993504</v>
      </c>
      <c r="BN272" s="22">
        <f t="shared" si="36"/>
        <v>2.6315637975456205</v>
      </c>
      <c r="BO272" s="21"/>
      <c r="BP272" s="2"/>
    </row>
    <row r="273" spans="1:68" x14ac:dyDescent="0.2">
      <c r="A273">
        <v>13</v>
      </c>
      <c r="B273">
        <v>2.0699999999999998</v>
      </c>
      <c r="C273">
        <v>0.22528999999999999</v>
      </c>
      <c r="D273">
        <v>-3.2120000000000003E-2</v>
      </c>
      <c r="E273">
        <v>0.38085000000000002</v>
      </c>
      <c r="F273">
        <v>2.0076299999999998</v>
      </c>
      <c r="G273">
        <v>1.9011800000000001</v>
      </c>
      <c r="H273" s="21"/>
      <c r="I273" s="17">
        <f t="shared" si="30"/>
        <v>42.650918635170605</v>
      </c>
      <c r="J273" s="16">
        <f t="shared" si="31"/>
        <v>-42.950918635170602</v>
      </c>
      <c r="K273" s="10">
        <v>112.5</v>
      </c>
      <c r="L273" s="16">
        <v>4921.7519685039288</v>
      </c>
      <c r="M273" s="16">
        <v>2270.5708661417416</v>
      </c>
      <c r="N273" s="16">
        <v>18.482064741907262</v>
      </c>
      <c r="O273" s="16">
        <v>21.972948665297739</v>
      </c>
      <c r="P273" s="16">
        <v>23.719208240489952</v>
      </c>
      <c r="Q273" s="16">
        <v>0.56251947398753066</v>
      </c>
      <c r="R273" s="16">
        <v>2.3715777874376092</v>
      </c>
      <c r="S273" s="16">
        <v>121.26802605501472</v>
      </c>
      <c r="T273" s="20" t="s">
        <v>122</v>
      </c>
      <c r="U273" s="10">
        <v>5</v>
      </c>
      <c r="V273" s="20" t="s">
        <v>144</v>
      </c>
      <c r="W273" s="10">
        <v>4</v>
      </c>
      <c r="X273" s="20" t="s">
        <v>144</v>
      </c>
      <c r="Y273" s="10">
        <v>4</v>
      </c>
      <c r="Z273" s="20" t="s">
        <v>123</v>
      </c>
      <c r="AA273" s="15">
        <v>4</v>
      </c>
      <c r="AB273" s="11">
        <v>24.446136104795606</v>
      </c>
      <c r="AC273" s="10">
        <v>61.581828169013853</v>
      </c>
      <c r="AD273" s="19">
        <v>13.972035726190541</v>
      </c>
      <c r="AE273" s="12">
        <v>2197.294866529774</v>
      </c>
      <c r="AF273" s="10">
        <v>2508.2463608543067</v>
      </c>
      <c r="AG273" s="10">
        <v>1581.2805493659966</v>
      </c>
      <c r="AH273" s="10">
        <v>2114.4540612982105</v>
      </c>
      <c r="AI273" s="10">
        <v>4.2166021510956142</v>
      </c>
      <c r="AJ273" s="10"/>
      <c r="AK273" s="10"/>
      <c r="AL273" s="10"/>
      <c r="AM273" s="10"/>
      <c r="AN273" s="10">
        <v>10.98647433264887</v>
      </c>
      <c r="AO273" s="10">
        <v>6.2316304022347255</v>
      </c>
      <c r="AP273" s="10">
        <v>12.068963845561978</v>
      </c>
      <c r="AQ273" s="10">
        <v>114.66</v>
      </c>
      <c r="AR273" s="10"/>
      <c r="AS273" s="10"/>
      <c r="AT273" s="10">
        <v>5.2196705637111247</v>
      </c>
      <c r="AU273" s="10">
        <v>1</v>
      </c>
      <c r="AV273" s="16"/>
      <c r="AW273" s="19">
        <v>376.23695412814601</v>
      </c>
      <c r="AX273" s="1" t="s">
        <v>120</v>
      </c>
      <c r="AY273" s="23">
        <v>42.950918635170602</v>
      </c>
      <c r="AZ273" s="18">
        <v>0</v>
      </c>
      <c r="BA273" s="18">
        <v>100</v>
      </c>
      <c r="BB273" s="18">
        <v>0</v>
      </c>
      <c r="BC273" s="18">
        <v>0</v>
      </c>
      <c r="BD273" s="18">
        <v>100</v>
      </c>
      <c r="BE273" s="18">
        <v>0</v>
      </c>
      <c r="BF273" s="24">
        <v>24.446136104795606</v>
      </c>
      <c r="BG273" s="24">
        <v>61.581828169013853</v>
      </c>
      <c r="BH273" s="24">
        <v>13.972035726190541</v>
      </c>
      <c r="BI273" s="21"/>
      <c r="BJ273" s="25">
        <f t="shared" ca="1" si="32"/>
        <v>0.94850144814058168</v>
      </c>
      <c r="BK273" s="24">
        <f t="shared" ca="1" si="33"/>
        <v>18.791382848304799</v>
      </c>
      <c r="BL273" s="23">
        <f t="shared" si="34"/>
        <v>2.6461129086100645</v>
      </c>
      <c r="BM273" s="23">
        <f t="shared" ca="1" si="35"/>
        <v>2.7424003125071237</v>
      </c>
      <c r="BN273" s="22">
        <f t="shared" si="36"/>
        <v>2.6531898421734366</v>
      </c>
      <c r="BO273" s="21"/>
      <c r="BP273" s="2"/>
    </row>
    <row r="274" spans="1:68" x14ac:dyDescent="0.2">
      <c r="A274">
        <v>13.05</v>
      </c>
      <c r="B274">
        <v>2.11</v>
      </c>
      <c r="C274">
        <v>0.2228</v>
      </c>
      <c r="D274">
        <v>-2.4879999999999999E-2</v>
      </c>
      <c r="E274">
        <v>0.37858999999999998</v>
      </c>
      <c r="F274">
        <v>2.0104299999999999</v>
      </c>
      <c r="G274">
        <v>1.90358</v>
      </c>
      <c r="H274" s="21"/>
      <c r="I274" s="17">
        <f t="shared" si="30"/>
        <v>42.814960629921259</v>
      </c>
      <c r="J274" s="16">
        <f t="shared" si="31"/>
        <v>-43.114960629921256</v>
      </c>
      <c r="K274" s="10">
        <v>112.5</v>
      </c>
      <c r="L274" s="16">
        <v>4940.2066929133771</v>
      </c>
      <c r="M274" s="16">
        <v>2278.7893700787495</v>
      </c>
      <c r="N274" s="16">
        <v>18.553149606299215</v>
      </c>
      <c r="O274" s="16">
        <v>21.313124229979465</v>
      </c>
      <c r="P274" s="16">
        <v>23.050679851574714</v>
      </c>
      <c r="Q274" s="16">
        <v>0.61400020956672074</v>
      </c>
      <c r="R274" s="16">
        <v>2.6636967478630575</v>
      </c>
      <c r="S274" s="16">
        <v>120.66358483300348</v>
      </c>
      <c r="T274" s="20" t="s">
        <v>122</v>
      </c>
      <c r="U274" s="10">
        <v>5</v>
      </c>
      <c r="V274" s="20" t="s">
        <v>144</v>
      </c>
      <c r="W274" s="10">
        <v>4</v>
      </c>
      <c r="X274" s="20" t="s">
        <v>144</v>
      </c>
      <c r="Y274" s="10">
        <v>4</v>
      </c>
      <c r="Z274" s="20" t="s">
        <v>33</v>
      </c>
      <c r="AA274" s="15">
        <v>3</v>
      </c>
      <c r="AB274" s="11">
        <v>31.354120795085322</v>
      </c>
      <c r="AC274" s="10">
        <v>58.643696674985065</v>
      </c>
      <c r="AD274" s="19">
        <v>10.002182529929614</v>
      </c>
      <c r="AE274" s="12">
        <v>2131.3124229979467</v>
      </c>
      <c r="AF274" s="10">
        <v>2428.5103901343109</v>
      </c>
      <c r="AG274" s="10">
        <v>1536.7119901049809</v>
      </c>
      <c r="AH274" s="10">
        <v>2100.5575246636308</v>
      </c>
      <c r="AI274" s="10">
        <v>3.754181104895844</v>
      </c>
      <c r="AJ274" s="10"/>
      <c r="AK274" s="10"/>
      <c r="AL274" s="10"/>
      <c r="AM274" s="10"/>
      <c r="AN274" s="10">
        <v>10.656562114989732</v>
      </c>
      <c r="AO274" s="10">
        <v>6.1851871180210463</v>
      </c>
      <c r="AP274" s="10">
        <v>11.756983930734867</v>
      </c>
      <c r="AQ274" s="10">
        <v>114.66</v>
      </c>
      <c r="AR274" s="10"/>
      <c r="AS274" s="10"/>
      <c r="AT274" s="10">
        <v>5.0263917014770323</v>
      </c>
      <c r="AU274" s="10">
        <v>1</v>
      </c>
      <c r="AV274" s="16"/>
      <c r="AW274" s="19">
        <v>364.27655852014664</v>
      </c>
      <c r="AX274" s="1" t="s">
        <v>120</v>
      </c>
      <c r="AY274" s="23">
        <v>43.114960629921299</v>
      </c>
      <c r="AZ274" s="18">
        <v>0</v>
      </c>
      <c r="BA274" s="18">
        <v>100</v>
      </c>
      <c r="BB274" s="18">
        <v>0</v>
      </c>
      <c r="BC274" s="18">
        <v>100</v>
      </c>
      <c r="BD274" s="18">
        <v>0</v>
      </c>
      <c r="BE274" s="18">
        <v>0</v>
      </c>
      <c r="BF274" s="24">
        <v>31.354120795085322</v>
      </c>
      <c r="BG274" s="24">
        <v>58.643696674985065</v>
      </c>
      <c r="BH274" s="24">
        <v>10.002182529929614</v>
      </c>
      <c r="BI274" s="21"/>
      <c r="BJ274" s="25">
        <f t="shared" ca="1" si="32"/>
        <v>0.96556673256193726</v>
      </c>
      <c r="BK274" s="24">
        <f t="shared" ca="1" si="33"/>
        <v>18.107707089358875</v>
      </c>
      <c r="BL274" s="23">
        <f t="shared" si="34"/>
        <v>2.9833965506944367</v>
      </c>
      <c r="BM274" s="23">
        <f t="shared" ca="1" si="35"/>
        <v>2.7866814287314803</v>
      </c>
      <c r="BN274" s="22">
        <f t="shared" si="36"/>
        <v>2.6936401572290021</v>
      </c>
      <c r="BO274" s="21"/>
      <c r="BP274" s="2"/>
    </row>
    <row r="275" spans="1:68" x14ac:dyDescent="0.2">
      <c r="A275">
        <v>13.1</v>
      </c>
      <c r="B275">
        <v>2.11</v>
      </c>
      <c r="C275">
        <v>0.22963</v>
      </c>
      <c r="D275">
        <v>-3.4189999999999998E-2</v>
      </c>
      <c r="E275">
        <v>0.46137</v>
      </c>
      <c r="F275">
        <v>2.0107499999999998</v>
      </c>
      <c r="G275">
        <v>1.9013500000000001</v>
      </c>
      <c r="H275" s="21"/>
      <c r="I275" s="17">
        <f t="shared" si="30"/>
        <v>42.979002624671914</v>
      </c>
      <c r="J275" s="16">
        <f t="shared" si="31"/>
        <v>-43.279002624671911</v>
      </c>
      <c r="K275" s="10">
        <v>112.5</v>
      </c>
      <c r="L275" s="16">
        <v>4958.6614173228254</v>
      </c>
      <c r="M275" s="16">
        <v>2287.0078740157574</v>
      </c>
      <c r="N275" s="16">
        <v>18.62423447069116</v>
      </c>
      <c r="O275" s="16">
        <v>23.123004106776182</v>
      </c>
      <c r="P275" s="16">
        <v>25.179370913661916</v>
      </c>
      <c r="Q275" s="16">
        <v>0.54780053439513798</v>
      </c>
      <c r="R275" s="16">
        <v>2.1755926161678261</v>
      </c>
      <c r="S275" s="16">
        <v>142.80325047817598</v>
      </c>
      <c r="T275" s="20" t="s">
        <v>122</v>
      </c>
      <c r="U275" s="10">
        <v>5</v>
      </c>
      <c r="V275" s="20" t="s">
        <v>144</v>
      </c>
      <c r="W275" s="10">
        <v>4</v>
      </c>
      <c r="X275" s="20" t="s">
        <v>144</v>
      </c>
      <c r="Y275" s="10">
        <v>4</v>
      </c>
      <c r="Z275" s="20" t="s">
        <v>123</v>
      </c>
      <c r="AA275" s="15">
        <v>4</v>
      </c>
      <c r="AB275" s="11">
        <v>20.090021555683428</v>
      </c>
      <c r="AC275" s="10">
        <v>62.522890562178304</v>
      </c>
      <c r="AD275" s="19">
        <v>17.387087882138268</v>
      </c>
      <c r="AE275" s="12">
        <v>2312.3004106776179</v>
      </c>
      <c r="AF275" s="10">
        <v>2677.8590607087203</v>
      </c>
      <c r="AG275" s="10">
        <v>1678.6247275774613</v>
      </c>
      <c r="AH275" s="10">
        <v>2554.5397578682591</v>
      </c>
      <c r="AI275" s="10">
        <v>4.5964487678830199</v>
      </c>
      <c r="AJ275" s="10"/>
      <c r="AK275" s="10"/>
      <c r="AL275" s="10"/>
      <c r="AM275" s="10"/>
      <c r="AN275" s="10">
        <v>11.561502053388091</v>
      </c>
      <c r="AO275" s="10">
        <v>6.4798899198170821</v>
      </c>
      <c r="AP275" s="10">
        <v>12.750373093042228</v>
      </c>
      <c r="AQ275" s="10">
        <v>114.66</v>
      </c>
      <c r="AR275" s="10"/>
      <c r="AS275" s="10"/>
      <c r="AT275" s="10">
        <v>5.5485234299099631</v>
      </c>
      <c r="AU275" s="10">
        <v>1</v>
      </c>
      <c r="AV275" s="16"/>
      <c r="AW275" s="19">
        <v>401.67885910630804</v>
      </c>
      <c r="AX275" s="1" t="s">
        <v>120</v>
      </c>
      <c r="AY275" s="23">
        <v>43.279002624671897</v>
      </c>
      <c r="AZ275" s="18">
        <v>0</v>
      </c>
      <c r="BA275" s="18">
        <v>100</v>
      </c>
      <c r="BB275" s="18">
        <v>0</v>
      </c>
      <c r="BC275" s="18">
        <v>0</v>
      </c>
      <c r="BD275" s="18">
        <v>100</v>
      </c>
      <c r="BE275" s="18">
        <v>0</v>
      </c>
      <c r="BF275" s="24">
        <v>20.090021555683428</v>
      </c>
      <c r="BG275" s="24">
        <v>62.522890562178304</v>
      </c>
      <c r="BH275" s="24">
        <v>17.387087882138268</v>
      </c>
      <c r="BI275" s="21"/>
      <c r="BJ275" s="25">
        <f t="shared" ca="1" si="32"/>
        <v>0.93182224935719637</v>
      </c>
      <c r="BK275" s="24">
        <f t="shared" ca="1" si="33"/>
        <v>19.954193446100152</v>
      </c>
      <c r="BL275" s="23">
        <f t="shared" si="34"/>
        <v>2.4132139390416811</v>
      </c>
      <c r="BM275" s="23">
        <f t="shared" ca="1" si="35"/>
        <v>2.697603574808602</v>
      </c>
      <c r="BN275" s="22">
        <f t="shared" si="36"/>
        <v>2.6099764365675995</v>
      </c>
      <c r="BO275" s="21"/>
      <c r="BP275" s="2"/>
    </row>
    <row r="276" spans="1:68" x14ac:dyDescent="0.2">
      <c r="A276">
        <v>13.15</v>
      </c>
      <c r="B276">
        <v>2.11</v>
      </c>
      <c r="C276">
        <v>0.22378000000000001</v>
      </c>
      <c r="D276">
        <v>-3.6589999999999998E-2</v>
      </c>
      <c r="E276">
        <v>0.50278</v>
      </c>
      <c r="F276">
        <v>2.01423</v>
      </c>
      <c r="G276">
        <v>1.9028</v>
      </c>
      <c r="H276" s="21"/>
      <c r="I276" s="17">
        <f t="shared" si="30"/>
        <v>43.143044619422568</v>
      </c>
      <c r="J276" s="16">
        <f t="shared" si="31"/>
        <v>-43.443044619422565</v>
      </c>
      <c r="K276" s="10">
        <v>112.5</v>
      </c>
      <c r="L276" s="16">
        <v>4977.1161417322737</v>
      </c>
      <c r="M276" s="16">
        <v>2295.2263779527652</v>
      </c>
      <c r="N276" s="16">
        <v>18.695319335083113</v>
      </c>
      <c r="O276" s="16">
        <v>21.572814168377821</v>
      </c>
      <c r="P276" s="16">
        <v>23.788663594046824</v>
      </c>
      <c r="Q276" s="16">
        <v>0.53073509718656675</v>
      </c>
      <c r="R276" s="16">
        <v>2.2310420889695739</v>
      </c>
      <c r="S276" s="16">
        <v>153.87843233812515</v>
      </c>
      <c r="T276" s="20" t="s">
        <v>122</v>
      </c>
      <c r="U276" s="10">
        <v>5</v>
      </c>
      <c r="V276" s="20" t="s">
        <v>144</v>
      </c>
      <c r="W276" s="10">
        <v>4</v>
      </c>
      <c r="X276" s="20" t="s">
        <v>144</v>
      </c>
      <c r="Y276" s="10">
        <v>4</v>
      </c>
      <c r="Z276" s="20" t="s">
        <v>123</v>
      </c>
      <c r="AA276" s="15">
        <v>4</v>
      </c>
      <c r="AB276" s="11">
        <v>23.108726822807441</v>
      </c>
      <c r="AC276" s="10">
        <v>61.960244078735784</v>
      </c>
      <c r="AD276" s="19">
        <v>14.931029098456778</v>
      </c>
      <c r="AE276" s="12">
        <v>2157.2814168377818</v>
      </c>
      <c r="AF276" s="10">
        <v>2513.1608628475651</v>
      </c>
      <c r="AG276" s="10">
        <v>1585.9109062697883</v>
      </c>
      <c r="AH276" s="10">
        <v>2780.9097532054357</v>
      </c>
      <c r="AI276" s="10">
        <v>4.4822103757883776</v>
      </c>
      <c r="AJ276" s="10"/>
      <c r="AK276" s="10"/>
      <c r="AL276" s="10"/>
      <c r="AM276" s="10"/>
      <c r="AN276" s="10">
        <v>10.786407084188911</v>
      </c>
      <c r="AO276" s="10">
        <v>6.2121111221923249</v>
      </c>
      <c r="AP276" s="10">
        <v>12.101376343888518</v>
      </c>
      <c r="AQ276" s="10">
        <v>114.66</v>
      </c>
      <c r="AR276" s="10"/>
      <c r="AS276" s="10"/>
      <c r="AT276" s="10">
        <v>5.1711665328868071</v>
      </c>
      <c r="AU276" s="10">
        <v>1</v>
      </c>
      <c r="AV276" s="16"/>
      <c r="AW276" s="19">
        <v>376.97412942713476</v>
      </c>
      <c r="AX276" s="1" t="s">
        <v>120</v>
      </c>
      <c r="AY276" s="23">
        <v>43.443044619422601</v>
      </c>
      <c r="AZ276" s="18">
        <v>0</v>
      </c>
      <c r="BA276" s="18">
        <v>100</v>
      </c>
      <c r="BB276" s="18">
        <v>0</v>
      </c>
      <c r="BC276" s="18">
        <v>0</v>
      </c>
      <c r="BD276" s="18">
        <v>100</v>
      </c>
      <c r="BE276" s="18">
        <v>0</v>
      </c>
      <c r="BF276" s="24">
        <v>23.108726822807441</v>
      </c>
      <c r="BG276" s="24">
        <v>61.960244078735784</v>
      </c>
      <c r="BH276" s="24">
        <v>14.931029098456778</v>
      </c>
      <c r="BI276" s="21"/>
      <c r="BJ276" s="25">
        <f t="shared" ca="1" si="32"/>
        <v>0.9442139349539197</v>
      </c>
      <c r="BK276" s="24">
        <f t="shared" ca="1" si="33"/>
        <v>18.642762502752028</v>
      </c>
      <c r="BL276" s="23">
        <f t="shared" si="34"/>
        <v>2.4917017270593949</v>
      </c>
      <c r="BM276" s="23">
        <f t="shared" ca="1" si="35"/>
        <v>2.7296180274512465</v>
      </c>
      <c r="BN276" s="22">
        <f t="shared" si="36"/>
        <v>2.6363052962510833</v>
      </c>
      <c r="BO276" s="21"/>
      <c r="BP276" s="2"/>
    </row>
    <row r="277" spans="1:68" x14ac:dyDescent="0.2">
      <c r="A277">
        <v>13.2</v>
      </c>
      <c r="B277">
        <v>2.11</v>
      </c>
      <c r="C277">
        <v>0.22206000000000001</v>
      </c>
      <c r="D277">
        <v>-3.1440000000000003E-2</v>
      </c>
      <c r="E277">
        <v>0.50675000000000003</v>
      </c>
      <c r="F277">
        <v>2.0102799999999998</v>
      </c>
      <c r="G277">
        <v>1.89805</v>
      </c>
      <c r="H277" s="21"/>
      <c r="I277" s="17">
        <f t="shared" si="30"/>
        <v>43.307086614173222</v>
      </c>
      <c r="J277" s="16">
        <f t="shared" si="31"/>
        <v>-43.60708661417322</v>
      </c>
      <c r="K277" s="10">
        <v>112.5</v>
      </c>
      <c r="L277" s="16">
        <v>4995.570866141722</v>
      </c>
      <c r="M277" s="16">
        <v>2303.4448818897731</v>
      </c>
      <c r="N277" s="16">
        <v>18.766404199475062</v>
      </c>
      <c r="O277" s="16">
        <v>21.117031827515401</v>
      </c>
      <c r="P277" s="16">
        <v>23.348170941582605</v>
      </c>
      <c r="Q277" s="16">
        <v>0.56735468119662591</v>
      </c>
      <c r="R277" s="16">
        <v>2.429974847349516</v>
      </c>
      <c r="S277" s="16">
        <v>154.94021625466704</v>
      </c>
      <c r="T277" s="20" t="s">
        <v>122</v>
      </c>
      <c r="U277" s="10">
        <v>5</v>
      </c>
      <c r="V277" s="20" t="s">
        <v>144</v>
      </c>
      <c r="W277" s="10">
        <v>4</v>
      </c>
      <c r="X277" s="20" t="s">
        <v>144</v>
      </c>
      <c r="Y277" s="10">
        <v>4</v>
      </c>
      <c r="Z277" s="20" t="s">
        <v>33</v>
      </c>
      <c r="AA277" s="15">
        <v>3</v>
      </c>
      <c r="AB277" s="11">
        <v>27.736716827908573</v>
      </c>
      <c r="AC277" s="10">
        <v>60.368279527205353</v>
      </c>
      <c r="AD277" s="19">
        <v>11.895003644886076</v>
      </c>
      <c r="AE277" s="12">
        <v>2111.7031827515402</v>
      </c>
      <c r="AF277" s="10">
        <v>2460.2526258276894</v>
      </c>
      <c r="AG277" s="10">
        <v>1556.5447294388405</v>
      </c>
      <c r="AH277" s="10">
        <v>2801.2898479925202</v>
      </c>
      <c r="AI277" s="10">
        <v>4.1152689341239288</v>
      </c>
      <c r="AJ277" s="10"/>
      <c r="AK277" s="10"/>
      <c r="AL277" s="10"/>
      <c r="AM277" s="10"/>
      <c r="AN277" s="10">
        <v>10.5585159137577</v>
      </c>
      <c r="AO277" s="10">
        <v>6.1891842749800157</v>
      </c>
      <c r="AP277" s="10">
        <v>11.895813106071882</v>
      </c>
      <c r="AQ277" s="10">
        <v>114.66</v>
      </c>
      <c r="AR277" s="10"/>
      <c r="AS277" s="10"/>
      <c r="AT277" s="10">
        <v>5.0378903321772111</v>
      </c>
      <c r="AU277" s="10">
        <v>1</v>
      </c>
      <c r="AV277" s="16"/>
      <c r="AW277" s="19">
        <v>369.03789387415338</v>
      </c>
      <c r="AX277" s="1" t="s">
        <v>120</v>
      </c>
      <c r="AY277" s="23">
        <v>43.607086614173198</v>
      </c>
      <c r="AZ277" s="18">
        <v>0</v>
      </c>
      <c r="BA277" s="18">
        <v>100</v>
      </c>
      <c r="BB277" s="18">
        <v>0</v>
      </c>
      <c r="BC277" s="18">
        <v>100</v>
      </c>
      <c r="BD277" s="18">
        <v>0</v>
      </c>
      <c r="BE277" s="18">
        <v>0</v>
      </c>
      <c r="BF277" s="24">
        <v>27.736716827908573</v>
      </c>
      <c r="BG277" s="24">
        <v>60.368279527205353</v>
      </c>
      <c r="BH277" s="24">
        <v>11.895003644886076</v>
      </c>
      <c r="BI277" s="21"/>
      <c r="BJ277" s="25">
        <f t="shared" ca="1" si="32"/>
        <v>0.95650887330171619</v>
      </c>
      <c r="BK277" s="24">
        <f t="shared" ca="1" si="33"/>
        <v>18.169114666029763</v>
      </c>
      <c r="BL277" s="23">
        <f t="shared" si="34"/>
        <v>2.7210752576493844</v>
      </c>
      <c r="BM277" s="23">
        <f t="shared" ca="1" si="35"/>
        <v>2.7613785503066817</v>
      </c>
      <c r="BN277" s="22">
        <f t="shared" si="36"/>
        <v>2.6650162362010916</v>
      </c>
      <c r="BO277" s="21"/>
      <c r="BP277" s="2"/>
    </row>
    <row r="278" spans="1:68" x14ac:dyDescent="0.2">
      <c r="A278">
        <v>13.25</v>
      </c>
      <c r="B278">
        <v>2.0699999999999998</v>
      </c>
      <c r="C278">
        <v>0.22191</v>
      </c>
      <c r="D278">
        <v>-2.0549999999999999E-2</v>
      </c>
      <c r="E278">
        <v>0.45619999999999999</v>
      </c>
      <c r="F278">
        <v>2.0120800000000001</v>
      </c>
      <c r="G278">
        <v>1.8976299999999999</v>
      </c>
      <c r="H278" s="21"/>
      <c r="I278" s="17">
        <f t="shared" si="30"/>
        <v>43.471128608923884</v>
      </c>
      <c r="J278" s="16">
        <f t="shared" si="31"/>
        <v>-43.771128608923881</v>
      </c>
      <c r="K278" s="10">
        <v>112.5</v>
      </c>
      <c r="L278" s="16">
        <v>5014.0255905511713</v>
      </c>
      <c r="M278" s="16">
        <v>2311.6633858267815</v>
      </c>
      <c r="N278" s="16">
        <v>18.837489063867014</v>
      </c>
      <c r="O278" s="16">
        <v>21.077283367556465</v>
      </c>
      <c r="P278" s="16">
        <v>23.113738917762422</v>
      </c>
      <c r="Q278" s="16">
        <v>0.64478910253051813</v>
      </c>
      <c r="R278" s="16">
        <v>2.789635657063736</v>
      </c>
      <c r="S278" s="16">
        <v>141.42052431985826</v>
      </c>
      <c r="T278" s="20" t="s">
        <v>122</v>
      </c>
      <c r="U278" s="10">
        <v>5</v>
      </c>
      <c r="V278" s="20" t="s">
        <v>144</v>
      </c>
      <c r="W278" s="10">
        <v>4</v>
      </c>
      <c r="X278" s="20" t="s">
        <v>144</v>
      </c>
      <c r="Y278" s="10">
        <v>4</v>
      </c>
      <c r="Z278" s="20" t="s">
        <v>33</v>
      </c>
      <c r="AA278" s="15">
        <v>3</v>
      </c>
      <c r="AB278" s="11">
        <v>35.410560667074506</v>
      </c>
      <c r="AC278" s="10">
        <v>56.315463441040997</v>
      </c>
      <c r="AD278" s="19">
        <v>8.273975891884497</v>
      </c>
      <c r="AE278" s="12">
        <v>2107.7283367556465</v>
      </c>
      <c r="AF278" s="10">
        <v>2431.5868157071122</v>
      </c>
      <c r="AG278" s="10">
        <v>1540.9159278508282</v>
      </c>
      <c r="AH278" s="10">
        <v>2521.7081538375342</v>
      </c>
      <c r="AI278" s="10">
        <v>3.5846975122642424</v>
      </c>
      <c r="AJ278" s="10"/>
      <c r="AK278" s="10"/>
      <c r="AL278" s="10"/>
      <c r="AM278" s="10"/>
      <c r="AN278" s="10">
        <v>10.538641683778232</v>
      </c>
      <c r="AO278" s="10">
        <v>6.2541311101353756</v>
      </c>
      <c r="AP278" s="10">
        <v>11.786411494955797</v>
      </c>
      <c r="AQ278" s="10">
        <v>114.66</v>
      </c>
      <c r="AR278" s="10"/>
      <c r="AS278" s="10"/>
      <c r="AT278" s="10">
        <v>4.957616679449945</v>
      </c>
      <c r="AU278" s="10">
        <v>1</v>
      </c>
      <c r="AV278" s="16"/>
      <c r="AW278" s="19">
        <v>364.73802235606684</v>
      </c>
      <c r="AX278" s="1" t="s">
        <v>120</v>
      </c>
      <c r="AY278" s="23">
        <v>43.771128608923902</v>
      </c>
      <c r="AZ278" s="18">
        <v>0</v>
      </c>
      <c r="BA278" s="18">
        <v>100</v>
      </c>
      <c r="BB278" s="18">
        <v>0</v>
      </c>
      <c r="BC278" s="18">
        <v>100</v>
      </c>
      <c r="BD278" s="18">
        <v>0</v>
      </c>
      <c r="BE278" s="18">
        <v>0</v>
      </c>
      <c r="BF278" s="24">
        <v>35.410560667074506</v>
      </c>
      <c r="BG278" s="24">
        <v>56.315463441040997</v>
      </c>
      <c r="BH278" s="24">
        <v>8.273975891884497</v>
      </c>
      <c r="BI278" s="21"/>
      <c r="BJ278" s="25">
        <f t="shared" ca="1" si="32"/>
        <v>0.9728835326936166</v>
      </c>
      <c r="BK278" s="24">
        <f t="shared" ca="1" si="33"/>
        <v>17.870375330801874</v>
      </c>
      <c r="BL278" s="23">
        <f t="shared" si="34"/>
        <v>3.1290225273916747</v>
      </c>
      <c r="BM278" s="23">
        <f t="shared" ca="1" si="35"/>
        <v>2.8038470024117332</v>
      </c>
      <c r="BN278" s="22">
        <f t="shared" si="36"/>
        <v>2.705007653848309</v>
      </c>
      <c r="BO278" s="21"/>
      <c r="BP278" s="2"/>
    </row>
    <row r="279" spans="1:68" x14ac:dyDescent="0.2">
      <c r="A279">
        <v>13.3</v>
      </c>
      <c r="B279">
        <v>2.11</v>
      </c>
      <c r="C279">
        <v>0.22647999999999999</v>
      </c>
      <c r="D279">
        <v>-1.754E-2</v>
      </c>
      <c r="E279">
        <v>0.41171000000000002</v>
      </c>
      <c r="F279">
        <v>2.0146500000000001</v>
      </c>
      <c r="G279">
        <v>1.90025</v>
      </c>
      <c r="H279" s="21"/>
      <c r="I279" s="17">
        <f t="shared" si="30"/>
        <v>43.635170603674538</v>
      </c>
      <c r="J279" s="16">
        <f t="shared" si="31"/>
        <v>-43.935170603674536</v>
      </c>
      <c r="K279" s="10">
        <v>112.5</v>
      </c>
      <c r="L279" s="16">
        <v>5032.4803149606196</v>
      </c>
      <c r="M279" s="16">
        <v>2319.8818897637893</v>
      </c>
      <c r="N279" s="16">
        <v>18.908573928258967</v>
      </c>
      <c r="O279" s="16">
        <v>22.288286447638601</v>
      </c>
      <c r="P279" s="16">
        <v>24.153397353805254</v>
      </c>
      <c r="Q279" s="16">
        <v>0.66619200502960119</v>
      </c>
      <c r="R279" s="16">
        <v>2.7581710153277705</v>
      </c>
      <c r="S279" s="16">
        <v>129.52159070601766</v>
      </c>
      <c r="T279" s="20" t="s">
        <v>122</v>
      </c>
      <c r="U279" s="10">
        <v>5</v>
      </c>
      <c r="V279" s="20" t="s">
        <v>144</v>
      </c>
      <c r="W279" s="10">
        <v>4</v>
      </c>
      <c r="X279" s="20" t="s">
        <v>144</v>
      </c>
      <c r="Y279" s="10">
        <v>4</v>
      </c>
      <c r="Z279" s="20" t="s">
        <v>33</v>
      </c>
      <c r="AA279" s="15">
        <v>3</v>
      </c>
      <c r="AB279" s="11">
        <v>32.438049580055988</v>
      </c>
      <c r="AC279" s="10">
        <v>58.058941366909764</v>
      </c>
      <c r="AD279" s="19">
        <v>9.5030090530342459</v>
      </c>
      <c r="AE279" s="12">
        <v>2228.8286447638602</v>
      </c>
      <c r="AF279" s="10">
        <v>2552.8140008645364</v>
      </c>
      <c r="AG279" s="10">
        <v>1610.2264902536836</v>
      </c>
      <c r="AH279" s="10">
        <v>2275.4677737138932</v>
      </c>
      <c r="AI279" s="10">
        <v>3.6255909965073858</v>
      </c>
      <c r="AJ279" s="10"/>
      <c r="AK279" s="10"/>
      <c r="AL279" s="10"/>
      <c r="AM279" s="10"/>
      <c r="AN279" s="10">
        <v>11.144143223819301</v>
      </c>
      <c r="AO279" s="10">
        <v>6.4742605554308827</v>
      </c>
      <c r="AP279" s="10">
        <v>12.271585431775785</v>
      </c>
      <c r="AQ279" s="10">
        <v>114.66</v>
      </c>
      <c r="AR279" s="10"/>
      <c r="AS279" s="10"/>
      <c r="AT279" s="10">
        <v>5.1979641227621025</v>
      </c>
      <c r="AU279" s="10">
        <v>1</v>
      </c>
      <c r="AV279" s="16"/>
      <c r="AW279" s="19">
        <v>382.92210012968047</v>
      </c>
      <c r="AX279" s="1" t="s">
        <v>120</v>
      </c>
      <c r="AY279" s="23">
        <v>43.9351706036745</v>
      </c>
      <c r="AZ279" s="18">
        <v>0</v>
      </c>
      <c r="BA279" s="18">
        <v>100</v>
      </c>
      <c r="BB279" s="18">
        <v>0</v>
      </c>
      <c r="BC279" s="18">
        <v>100</v>
      </c>
      <c r="BD279" s="18">
        <v>0</v>
      </c>
      <c r="BE279" s="18">
        <v>0</v>
      </c>
      <c r="BF279" s="24">
        <v>32.438049580055988</v>
      </c>
      <c r="BG279" s="24">
        <v>58.058941366909764</v>
      </c>
      <c r="BH279" s="24">
        <v>9.5030090530342459</v>
      </c>
      <c r="BI279" s="21"/>
      <c r="BJ279" s="25">
        <f t="shared" ca="1" si="32"/>
        <v>0.96542433461893662</v>
      </c>
      <c r="BK279" s="24">
        <f t="shared" ca="1" si="33"/>
        <v>18.711873277297158</v>
      </c>
      <c r="BL279" s="23">
        <f t="shared" si="34"/>
        <v>3.0789257525140754</v>
      </c>
      <c r="BM279" s="23">
        <f t="shared" ca="1" si="35"/>
        <v>2.7837593981740545</v>
      </c>
      <c r="BN279" s="22">
        <f t="shared" si="36"/>
        <v>2.6869296218590151</v>
      </c>
      <c r="BO279" s="21"/>
      <c r="BP279" s="2"/>
    </row>
    <row r="280" spans="1:68" x14ac:dyDescent="0.2">
      <c r="A280">
        <v>13.35</v>
      </c>
      <c r="B280">
        <v>0.53</v>
      </c>
      <c r="C280">
        <v>0.22831000000000001</v>
      </c>
      <c r="D280">
        <v>-1.908E-2</v>
      </c>
      <c r="E280">
        <v>0.51754</v>
      </c>
      <c r="F280">
        <v>2.0176500000000002</v>
      </c>
      <c r="G280">
        <v>1.9031</v>
      </c>
      <c r="H280" s="21"/>
      <c r="I280" s="17">
        <f t="shared" si="30"/>
        <v>43.799212598425193</v>
      </c>
      <c r="J280" s="16">
        <f t="shared" si="31"/>
        <v>-44.09921259842519</v>
      </c>
      <c r="K280" s="10">
        <v>112.5</v>
      </c>
      <c r="L280" s="16">
        <v>5050.9350393700679</v>
      </c>
      <c r="M280" s="16">
        <v>2328.1003937007972</v>
      </c>
      <c r="N280" s="16">
        <v>18.979658792650916</v>
      </c>
      <c r="O280" s="16">
        <v>22.773217659137579</v>
      </c>
      <c r="P280" s="16">
        <v>25.045912374669925</v>
      </c>
      <c r="Q280" s="16">
        <v>0.655241682820768</v>
      </c>
      <c r="R280" s="16">
        <v>2.6161621625868334</v>
      </c>
      <c r="S280" s="16">
        <v>157.82602191196847</v>
      </c>
      <c r="T280" s="20" t="s">
        <v>122</v>
      </c>
      <c r="U280" s="10">
        <v>5</v>
      </c>
      <c r="V280" s="20" t="s">
        <v>144</v>
      </c>
      <c r="W280" s="10">
        <v>4</v>
      </c>
      <c r="X280" s="20" t="s">
        <v>144</v>
      </c>
      <c r="Y280" s="10">
        <v>4</v>
      </c>
      <c r="Z280" s="20" t="s">
        <v>33</v>
      </c>
      <c r="AA280" s="15">
        <v>3</v>
      </c>
      <c r="AB280" s="11">
        <v>29.598630531721788</v>
      </c>
      <c r="AC280" s="10">
        <v>59.526592005047043</v>
      </c>
      <c r="AD280" s="19">
        <v>10.874777463231171</v>
      </c>
      <c r="AE280" s="12">
        <v>2277.3217659137581</v>
      </c>
      <c r="AF280" s="10">
        <v>2656.7301960010009</v>
      </c>
      <c r="AG280" s="10">
        <v>1669.7274916446618</v>
      </c>
      <c r="AH280" s="10">
        <v>2856.2680413116755</v>
      </c>
      <c r="AI280" s="10">
        <v>3.8223930240287958</v>
      </c>
      <c r="AJ280" s="10"/>
      <c r="AK280" s="10"/>
      <c r="AL280" s="10"/>
      <c r="AM280" s="10"/>
      <c r="AN280" s="10">
        <v>11.38660882956879</v>
      </c>
      <c r="AO280" s="10">
        <v>6.6255488078860019</v>
      </c>
      <c r="AP280" s="10">
        <v>12.688092441512632</v>
      </c>
      <c r="AQ280" s="10">
        <v>114.66</v>
      </c>
      <c r="AR280" s="10"/>
      <c r="AS280" s="10"/>
      <c r="AT280" s="10">
        <v>5.4001797358798616</v>
      </c>
      <c r="AU280" s="10">
        <v>1</v>
      </c>
      <c r="AV280" s="16"/>
      <c r="AW280" s="19">
        <v>398.50952940015014</v>
      </c>
      <c r="AX280" s="1" t="s">
        <v>120</v>
      </c>
      <c r="AY280" s="23">
        <v>44.099212598425197</v>
      </c>
      <c r="AZ280" s="18">
        <v>0</v>
      </c>
      <c r="BA280" s="18">
        <v>100</v>
      </c>
      <c r="BB280" s="18">
        <v>0</v>
      </c>
      <c r="BC280" s="18">
        <v>100</v>
      </c>
      <c r="BD280" s="18">
        <v>0</v>
      </c>
      <c r="BE280" s="18">
        <v>0</v>
      </c>
      <c r="BF280" s="24">
        <v>29.598630531721788</v>
      </c>
      <c r="BG280" s="24">
        <v>59.526592005047043</v>
      </c>
      <c r="BH280" s="24">
        <v>10.874777463231171</v>
      </c>
      <c r="BI280" s="21"/>
      <c r="BJ280" s="25">
        <f t="shared" ca="1" si="32"/>
        <v>0.95496950598490826</v>
      </c>
      <c r="BK280" s="24">
        <f t="shared" ca="1" si="33"/>
        <v>19.428374192935365</v>
      </c>
      <c r="BL280" s="23">
        <f t="shared" si="34"/>
        <v>2.9095414723822852</v>
      </c>
      <c r="BM280" s="23">
        <f t="shared" ca="1" si="35"/>
        <v>2.7558092465365105</v>
      </c>
      <c r="BN280" s="22">
        <f t="shared" si="36"/>
        <v>2.6603659797798507</v>
      </c>
      <c r="BO280" s="21"/>
      <c r="BP280" s="2"/>
    </row>
    <row r="281" spans="1:68" x14ac:dyDescent="0.2">
      <c r="A281">
        <v>13.4</v>
      </c>
      <c r="B281">
        <v>2.11</v>
      </c>
      <c r="C281">
        <v>0.23147000000000001</v>
      </c>
      <c r="D281">
        <v>-2.5159999999999998E-2</v>
      </c>
      <c r="E281">
        <v>0.51061999999999996</v>
      </c>
      <c r="F281">
        <v>2.0159500000000001</v>
      </c>
      <c r="G281">
        <v>1.9005000000000001</v>
      </c>
      <c r="H281" s="21"/>
      <c r="I281" s="17">
        <f t="shared" si="30"/>
        <v>43.963254593175854</v>
      </c>
      <c r="J281" s="16">
        <f t="shared" si="31"/>
        <v>-44.263254593175851</v>
      </c>
      <c r="K281" s="10">
        <v>112.5</v>
      </c>
      <c r="L281" s="16">
        <v>5069.3897637795171</v>
      </c>
      <c r="M281" s="16">
        <v>2336.3188976378055</v>
      </c>
      <c r="N281" s="16">
        <v>19.050743657042872</v>
      </c>
      <c r="O281" s="16">
        <v>23.610585215605752</v>
      </c>
      <c r="P281" s="16">
        <v>25.856628887381028</v>
      </c>
      <c r="Q281" s="16">
        <v>0.61200924189238737</v>
      </c>
      <c r="R281" s="16">
        <v>2.3669336190653611</v>
      </c>
      <c r="S281" s="16">
        <v>155.97525498439421</v>
      </c>
      <c r="T281" s="20" t="s">
        <v>122</v>
      </c>
      <c r="U281" s="10">
        <v>5</v>
      </c>
      <c r="V281" s="20" t="s">
        <v>144</v>
      </c>
      <c r="W281" s="10">
        <v>4</v>
      </c>
      <c r="X281" s="20" t="s">
        <v>144</v>
      </c>
      <c r="Y281" s="10">
        <v>4</v>
      </c>
      <c r="Z281" s="20" t="s">
        <v>123</v>
      </c>
      <c r="AA281" s="15">
        <v>4</v>
      </c>
      <c r="AB281" s="11">
        <v>23.372423800158046</v>
      </c>
      <c r="AC281" s="10">
        <v>61.891414897870547</v>
      </c>
      <c r="AD281" s="19">
        <v>14.736161301971409</v>
      </c>
      <c r="AE281" s="12">
        <v>2361.0585215605752</v>
      </c>
      <c r="AF281" s="10">
        <v>2751.0230372370452</v>
      </c>
      <c r="AG281" s="10">
        <v>1723.7752591587353</v>
      </c>
      <c r="AH281" s="10">
        <v>2816.7328044483711</v>
      </c>
      <c r="AI281" s="10">
        <v>4.2248755602823929</v>
      </c>
      <c r="AJ281" s="10"/>
      <c r="AK281" s="10"/>
      <c r="AL281" s="10"/>
      <c r="AM281" s="10"/>
      <c r="AN281" s="10">
        <v>11.805292607802876</v>
      </c>
      <c r="AO281" s="10">
        <v>6.7173559666430727</v>
      </c>
      <c r="AP281" s="10">
        <v>13.066426814111146</v>
      </c>
      <c r="AQ281" s="10">
        <v>114.66</v>
      </c>
      <c r="AR281" s="10"/>
      <c r="AS281" s="10"/>
      <c r="AT281" s="10">
        <v>5.5808237404976193</v>
      </c>
      <c r="AU281" s="10">
        <v>1</v>
      </c>
      <c r="AV281" s="16"/>
      <c r="AW281" s="19">
        <v>412.6534555855568</v>
      </c>
      <c r="AX281" s="1" t="s">
        <v>120</v>
      </c>
      <c r="AY281" s="23">
        <v>44.263254593175901</v>
      </c>
      <c r="AZ281" s="18">
        <v>0</v>
      </c>
      <c r="BA281" s="18">
        <v>100</v>
      </c>
      <c r="BB281" s="18">
        <v>0</v>
      </c>
      <c r="BC281" s="18">
        <v>0</v>
      </c>
      <c r="BD281" s="18">
        <v>100</v>
      </c>
      <c r="BE281" s="18">
        <v>0</v>
      </c>
      <c r="BF281" s="24">
        <v>23.372423800158046</v>
      </c>
      <c r="BG281" s="24">
        <v>61.891414897870547</v>
      </c>
      <c r="BH281" s="24">
        <v>14.736161301971409</v>
      </c>
      <c r="BI281" s="21"/>
      <c r="BJ281" s="25">
        <f t="shared" ca="1" si="32"/>
        <v>0.94045267231111063</v>
      </c>
      <c r="BK281" s="24">
        <f t="shared" ca="1" si="33"/>
        <v>20.080527189123455</v>
      </c>
      <c r="BL281" s="23">
        <f t="shared" si="34"/>
        <v>2.6241787741457747</v>
      </c>
      <c r="BM281" s="23">
        <f t="shared" ca="1" si="35"/>
        <v>2.7171976643483915</v>
      </c>
      <c r="BN281" s="22">
        <f t="shared" si="36"/>
        <v>2.6228248155616432</v>
      </c>
      <c r="BO281" s="21"/>
      <c r="BP281" s="2"/>
    </row>
    <row r="282" spans="1:68" x14ac:dyDescent="0.2">
      <c r="A282">
        <v>13.45</v>
      </c>
      <c r="B282">
        <v>2.11</v>
      </c>
      <c r="C282">
        <v>0.23164000000000001</v>
      </c>
      <c r="D282">
        <v>-2.6460000000000001E-2</v>
      </c>
      <c r="E282">
        <v>0.47741</v>
      </c>
      <c r="F282">
        <v>2.0186999999999999</v>
      </c>
      <c r="G282">
        <v>1.89815</v>
      </c>
      <c r="H282" s="21"/>
      <c r="I282" s="17">
        <f t="shared" si="30"/>
        <v>44.127296587926502</v>
      </c>
      <c r="J282" s="16">
        <f t="shared" si="31"/>
        <v>-44.427296587926499</v>
      </c>
      <c r="K282" s="10">
        <v>112.5</v>
      </c>
      <c r="L282" s="16">
        <v>5087.8444881889645</v>
      </c>
      <c r="M282" s="16">
        <v>2344.537401574813</v>
      </c>
      <c r="N282" s="16">
        <v>19.121828521434818</v>
      </c>
      <c r="O282" s="16">
        <v>23.655633470225872</v>
      </c>
      <c r="P282" s="16">
        <v>25.773775239808625</v>
      </c>
      <c r="Q282" s="16">
        <v>0.60276546340441128</v>
      </c>
      <c r="R282" s="16">
        <v>2.3386774261669512</v>
      </c>
      <c r="S282" s="16">
        <v>147.09317844324684</v>
      </c>
      <c r="T282" s="20" t="s">
        <v>122</v>
      </c>
      <c r="U282" s="10">
        <v>5</v>
      </c>
      <c r="V282" s="20" t="s">
        <v>144</v>
      </c>
      <c r="W282" s="10">
        <v>4</v>
      </c>
      <c r="X282" s="20" t="s">
        <v>144</v>
      </c>
      <c r="Y282" s="10">
        <v>4</v>
      </c>
      <c r="Z282" s="20" t="s">
        <v>123</v>
      </c>
      <c r="AA282" s="15">
        <v>4</v>
      </c>
      <c r="AB282" s="11">
        <v>22.565009819411557</v>
      </c>
      <c r="AC282" s="10">
        <v>62.092789665531228</v>
      </c>
      <c r="AD282" s="19">
        <v>15.342200515057218</v>
      </c>
      <c r="AE282" s="12">
        <v>2365.5633470225871</v>
      </c>
      <c r="AF282" s="10">
        <v>2740.189977263266</v>
      </c>
      <c r="AG282" s="10">
        <v>1718.2516826539083</v>
      </c>
      <c r="AH282" s="10">
        <v>2632.553484105847</v>
      </c>
      <c r="AI282" s="10">
        <v>4.2759210347319314</v>
      </c>
      <c r="AJ282" s="10"/>
      <c r="AK282" s="10"/>
      <c r="AL282" s="10"/>
      <c r="AM282" s="10"/>
      <c r="AN282" s="10">
        <v>11.827816735112936</v>
      </c>
      <c r="AO282" s="10">
        <v>6.6943195775982041</v>
      </c>
      <c r="AP282" s="10">
        <v>13.027761778577357</v>
      </c>
      <c r="AQ282" s="10">
        <v>114.66</v>
      </c>
      <c r="AR282" s="10"/>
      <c r="AS282" s="10"/>
      <c r="AT282" s="10">
        <v>5.5372068192463768</v>
      </c>
      <c r="AU282" s="10">
        <v>1</v>
      </c>
      <c r="AV282" s="16"/>
      <c r="AW282" s="19">
        <v>411.02849658948992</v>
      </c>
      <c r="AX282" s="1" t="s">
        <v>120</v>
      </c>
      <c r="AY282" s="23">
        <v>44.427296587926499</v>
      </c>
      <c r="AZ282" s="18">
        <v>0</v>
      </c>
      <c r="BA282" s="18">
        <v>100</v>
      </c>
      <c r="BB282" s="18">
        <v>0</v>
      </c>
      <c r="BC282" s="18">
        <v>0</v>
      </c>
      <c r="BD282" s="18">
        <v>100</v>
      </c>
      <c r="BE282" s="18">
        <v>0</v>
      </c>
      <c r="BF282" s="24">
        <v>22.565009819411557</v>
      </c>
      <c r="BG282" s="24">
        <v>62.092789665531228</v>
      </c>
      <c r="BH282" s="24">
        <v>15.342200515057218</v>
      </c>
      <c r="BI282" s="21"/>
      <c r="BJ282" s="25">
        <f t="shared" ca="1" si="32"/>
        <v>0.94048341353409415</v>
      </c>
      <c r="BK282" s="24">
        <f t="shared" ca="1" si="33"/>
        <v>19.935238447134783</v>
      </c>
      <c r="BL282" s="23">
        <f t="shared" si="34"/>
        <v>2.5947881095744347</v>
      </c>
      <c r="BM282" s="23">
        <f t="shared" ca="1" si="35"/>
        <v>2.7167686934379134</v>
      </c>
      <c r="BN282" s="22">
        <f t="shared" si="36"/>
        <v>2.620766203688468</v>
      </c>
      <c r="BO282" s="21"/>
      <c r="BP282" s="2"/>
    </row>
    <row r="283" spans="1:68" x14ac:dyDescent="0.2">
      <c r="A283">
        <v>13.5</v>
      </c>
      <c r="B283">
        <v>2.0699999999999998</v>
      </c>
      <c r="C283">
        <v>0.22724</v>
      </c>
      <c r="D283">
        <v>-1.9310000000000001E-2</v>
      </c>
      <c r="E283">
        <v>0.43791000000000002</v>
      </c>
      <c r="F283">
        <v>2.01905</v>
      </c>
      <c r="G283">
        <v>1.8991800000000001</v>
      </c>
      <c r="H283" s="21"/>
      <c r="I283" s="17">
        <f t="shared" si="30"/>
        <v>44.291338582677163</v>
      </c>
      <c r="J283" s="16">
        <f t="shared" si="31"/>
        <v>-44.59133858267716</v>
      </c>
      <c r="K283" s="10">
        <v>112.5</v>
      </c>
      <c r="L283" s="16">
        <v>5106.2992125984138</v>
      </c>
      <c r="M283" s="16">
        <v>2352.7559055118213</v>
      </c>
      <c r="N283" s="16">
        <v>19.19291338582677</v>
      </c>
      <c r="O283" s="16">
        <v>22.48967864476386</v>
      </c>
      <c r="P283" s="16">
        <v>24.455693791744849</v>
      </c>
      <c r="Q283" s="16">
        <v>0.65360624508827991</v>
      </c>
      <c r="R283" s="16">
        <v>2.6726137915126671</v>
      </c>
      <c r="S283" s="16">
        <v>136.52882965145761</v>
      </c>
      <c r="T283" s="20" t="s">
        <v>122</v>
      </c>
      <c r="U283" s="10">
        <v>5</v>
      </c>
      <c r="V283" s="20" t="s">
        <v>144</v>
      </c>
      <c r="W283" s="10">
        <v>4</v>
      </c>
      <c r="X283" s="20" t="s">
        <v>144</v>
      </c>
      <c r="Y283" s="10">
        <v>4</v>
      </c>
      <c r="Z283" s="20" t="s">
        <v>33</v>
      </c>
      <c r="AA283" s="15">
        <v>3</v>
      </c>
      <c r="AB283" s="11">
        <v>30.500046315819695</v>
      </c>
      <c r="AC283" s="10">
        <v>59.083505723421169</v>
      </c>
      <c r="AD283" s="19">
        <v>10.41644796075914</v>
      </c>
      <c r="AE283" s="12">
        <v>2248.9678644763858</v>
      </c>
      <c r="AF283" s="10">
        <v>2584.0359995846188</v>
      </c>
      <c r="AG283" s="10">
        <v>1630.3795861163235</v>
      </c>
      <c r="AH283" s="10">
        <v>2413.7674203215488</v>
      </c>
      <c r="AI283" s="10">
        <v>3.7416554654311356</v>
      </c>
      <c r="AJ283" s="10"/>
      <c r="AK283" s="10"/>
      <c r="AL283" s="10"/>
      <c r="AM283" s="10"/>
      <c r="AN283" s="10">
        <v>11.24483932238193</v>
      </c>
      <c r="AO283" s="10">
        <v>6.5305276939390167</v>
      </c>
      <c r="AP283" s="10">
        <v>12.412657102814263</v>
      </c>
      <c r="AQ283" s="10">
        <v>114.66</v>
      </c>
      <c r="AR283" s="10"/>
      <c r="AS283" s="10"/>
      <c r="AT283" s="10">
        <v>5.1871863264441069</v>
      </c>
      <c r="AU283" s="10">
        <v>1</v>
      </c>
      <c r="AV283" s="16"/>
      <c r="AW283" s="19">
        <v>387.60539993769282</v>
      </c>
      <c r="AX283" s="1" t="s">
        <v>120</v>
      </c>
      <c r="AY283" s="23">
        <v>44.591338582677203</v>
      </c>
      <c r="AZ283" s="18">
        <v>0</v>
      </c>
      <c r="BA283" s="18">
        <v>100</v>
      </c>
      <c r="BB283" s="18">
        <v>0</v>
      </c>
      <c r="BC283" s="18">
        <v>100</v>
      </c>
      <c r="BD283" s="18">
        <v>0</v>
      </c>
      <c r="BE283" s="18">
        <v>0</v>
      </c>
      <c r="BF283" s="24">
        <v>30.500046315819695</v>
      </c>
      <c r="BG283" s="24">
        <v>59.083505723421169</v>
      </c>
      <c r="BH283" s="24">
        <v>10.41644796075914</v>
      </c>
      <c r="BI283" s="21"/>
      <c r="BJ283" s="25">
        <f t="shared" ca="1" si="32"/>
        <v>0.96318631820172307</v>
      </c>
      <c r="BK283" s="24">
        <f t="shared" ca="1" si="33"/>
        <v>18.690166781030108</v>
      </c>
      <c r="BL283" s="23">
        <f t="shared" si="34"/>
        <v>2.9841567242339124</v>
      </c>
      <c r="BM283" s="23">
        <f t="shared" ca="1" si="35"/>
        <v>2.7758467131957958</v>
      </c>
      <c r="BN283" s="22">
        <f t="shared" si="36"/>
        <v>2.6742355012765664</v>
      </c>
      <c r="BO283" s="21"/>
      <c r="BP283" s="2"/>
    </row>
    <row r="284" spans="1:68" x14ac:dyDescent="0.2">
      <c r="A284">
        <v>13.55</v>
      </c>
      <c r="B284">
        <v>2.11</v>
      </c>
      <c r="C284">
        <v>0.22869999999999999</v>
      </c>
      <c r="D284">
        <v>-1.4149999999999999E-2</v>
      </c>
      <c r="E284">
        <v>0.47550999999999999</v>
      </c>
      <c r="F284">
        <v>2.0197500000000002</v>
      </c>
      <c r="G284">
        <v>1.8991</v>
      </c>
      <c r="H284" s="21"/>
      <c r="I284" s="17">
        <f t="shared" si="30"/>
        <v>44.455380577427825</v>
      </c>
      <c r="J284" s="16">
        <f t="shared" si="31"/>
        <v>-44.755380577427822</v>
      </c>
      <c r="K284" s="10">
        <v>112.5</v>
      </c>
      <c r="L284" s="16">
        <v>5124.753937007863</v>
      </c>
      <c r="M284" s="16">
        <v>2360.9744094488296</v>
      </c>
      <c r="N284" s="16">
        <v>19.263998250218723</v>
      </c>
      <c r="O284" s="16">
        <v>22.876563655030797</v>
      </c>
      <c r="P284" s="16">
        <v>24.987387941501062</v>
      </c>
      <c r="Q284" s="16">
        <v>0.6902969350867082</v>
      </c>
      <c r="R284" s="16">
        <v>2.7625814138828315</v>
      </c>
      <c r="S284" s="16">
        <v>146.58501989376836</v>
      </c>
      <c r="T284" s="20" t="s">
        <v>122</v>
      </c>
      <c r="U284" s="10">
        <v>5</v>
      </c>
      <c r="V284" s="20" t="s">
        <v>144</v>
      </c>
      <c r="W284" s="10">
        <v>4</v>
      </c>
      <c r="X284" s="20" t="s">
        <v>144</v>
      </c>
      <c r="Y284" s="10">
        <v>4</v>
      </c>
      <c r="Z284" s="20" t="s">
        <v>33</v>
      </c>
      <c r="AA284" s="15">
        <v>3</v>
      </c>
      <c r="AB284" s="11">
        <v>32.358036462056937</v>
      </c>
      <c r="AC284" s="10">
        <v>58.103089238456981</v>
      </c>
      <c r="AD284" s="19">
        <v>9.538874299486082</v>
      </c>
      <c r="AE284" s="12">
        <v>2287.6563655030795</v>
      </c>
      <c r="AF284" s="10">
        <v>2645.5026804730292</v>
      </c>
      <c r="AG284" s="10">
        <v>1665.8258627667374</v>
      </c>
      <c r="AH284" s="10">
        <v>2619.1753023815922</v>
      </c>
      <c r="AI284" s="10">
        <v>3.6198028227319878</v>
      </c>
      <c r="AJ284" s="10"/>
      <c r="AK284" s="10"/>
      <c r="AL284" s="10"/>
      <c r="AM284" s="10"/>
      <c r="AN284" s="10">
        <v>11.438281827515398</v>
      </c>
      <c r="AO284" s="10">
        <v>6.6781386659317326</v>
      </c>
      <c r="AP284" s="10">
        <v>12.660781039367162</v>
      </c>
      <c r="AQ284" s="10">
        <v>114.66</v>
      </c>
      <c r="AR284" s="10"/>
      <c r="AS284" s="10"/>
      <c r="AT284" s="10">
        <v>5.2973041917217767</v>
      </c>
      <c r="AU284" s="10">
        <v>1</v>
      </c>
      <c r="AV284" s="16"/>
      <c r="AW284" s="19">
        <v>396.8254020709544</v>
      </c>
      <c r="AX284" s="1" t="s">
        <v>120</v>
      </c>
      <c r="AY284" s="23">
        <v>44.7553805774278</v>
      </c>
      <c r="AZ284" s="18">
        <v>0</v>
      </c>
      <c r="BA284" s="18">
        <v>100</v>
      </c>
      <c r="BB284" s="18">
        <v>0</v>
      </c>
      <c r="BC284" s="18">
        <v>100</v>
      </c>
      <c r="BD284" s="18">
        <v>0</v>
      </c>
      <c r="BE284" s="18">
        <v>0</v>
      </c>
      <c r="BF284" s="24">
        <v>32.358036462056937</v>
      </c>
      <c r="BG284" s="24">
        <v>58.103089238456981</v>
      </c>
      <c r="BH284" s="24">
        <v>9.538874299486082</v>
      </c>
      <c r="BI284" s="21"/>
      <c r="BJ284" s="25">
        <f t="shared" ca="1" si="32"/>
        <v>0.96389513061285859</v>
      </c>
      <c r="BK284" s="24">
        <f t="shared" ca="1" si="33"/>
        <v>19.070385770737779</v>
      </c>
      <c r="BL284" s="23">
        <f t="shared" si="34"/>
        <v>3.0782456959237297</v>
      </c>
      <c r="BM284" s="23">
        <f t="shared" ca="1" si="35"/>
        <v>2.7771974566899158</v>
      </c>
      <c r="BN284" s="22">
        <f t="shared" si="36"/>
        <v>2.6757859911065127</v>
      </c>
      <c r="BO284" s="21"/>
      <c r="BP284" s="2"/>
    </row>
    <row r="285" spans="1:68" x14ac:dyDescent="0.2">
      <c r="A285">
        <v>13.6</v>
      </c>
      <c r="B285">
        <v>0.75</v>
      </c>
      <c r="C285">
        <v>0.2359</v>
      </c>
      <c r="D285">
        <v>-1.021E-2</v>
      </c>
      <c r="E285">
        <v>0.51192000000000004</v>
      </c>
      <c r="F285">
        <v>2.0156999999999998</v>
      </c>
      <c r="G285">
        <v>1.8964000000000001</v>
      </c>
      <c r="H285" s="21"/>
      <c r="I285" s="17">
        <f t="shared" si="30"/>
        <v>44.619422572178472</v>
      </c>
      <c r="J285" s="16">
        <f t="shared" si="31"/>
        <v>-44.919422572178469</v>
      </c>
      <c r="K285" s="10">
        <v>112.5</v>
      </c>
      <c r="L285" s="16">
        <v>5143.2086614173104</v>
      </c>
      <c r="M285" s="16">
        <v>2369.1929133858371</v>
      </c>
      <c r="N285" s="16">
        <v>19.335083114610669</v>
      </c>
      <c r="O285" s="16">
        <v>24.784489733059544</v>
      </c>
      <c r="P285" s="16">
        <v>27.035540103806525</v>
      </c>
      <c r="Q285" s="16">
        <v>0.71831269450411261</v>
      </c>
      <c r="R285" s="16">
        <v>2.6569200827727362</v>
      </c>
      <c r="S285" s="16">
        <v>156.32294241298479</v>
      </c>
      <c r="T285" s="20" t="s">
        <v>122</v>
      </c>
      <c r="U285" s="10">
        <v>5</v>
      </c>
      <c r="V285" s="20" t="s">
        <v>144</v>
      </c>
      <c r="W285" s="10">
        <v>4</v>
      </c>
      <c r="X285" s="20" t="s">
        <v>144</v>
      </c>
      <c r="Y285" s="10">
        <v>4</v>
      </c>
      <c r="Z285" s="20" t="s">
        <v>123</v>
      </c>
      <c r="AA285" s="15">
        <v>4</v>
      </c>
      <c r="AB285" s="11">
        <v>27.91095103293118</v>
      </c>
      <c r="AC285" s="10">
        <v>60.293934721844337</v>
      </c>
      <c r="AD285" s="19">
        <v>11.795114245224482</v>
      </c>
      <c r="AE285" s="12">
        <v>2478.4489733059545</v>
      </c>
      <c r="AF285" s="10">
        <v>2885.3761863672335</v>
      </c>
      <c r="AG285" s="10">
        <v>1802.3693402537683</v>
      </c>
      <c r="AH285" s="10">
        <v>2818.0359627094103</v>
      </c>
      <c r="AI285" s="10">
        <v>3.7637564128628576</v>
      </c>
      <c r="AJ285" s="10"/>
      <c r="AK285" s="10"/>
      <c r="AL285" s="10"/>
      <c r="AM285" s="10"/>
      <c r="AN285" s="10">
        <v>12.392244866529772</v>
      </c>
      <c r="AO285" s="10">
        <v>7.0868141618411</v>
      </c>
      <c r="AP285" s="10">
        <v>13.616585381776378</v>
      </c>
      <c r="AQ285" s="10">
        <v>114.66</v>
      </c>
      <c r="AR285" s="10"/>
      <c r="AS285" s="10"/>
      <c r="AT285" s="10">
        <v>5.7815245105562907</v>
      </c>
      <c r="AU285" s="10">
        <v>1</v>
      </c>
      <c r="AV285" s="16"/>
      <c r="AW285" s="19">
        <v>432.80642795508498</v>
      </c>
      <c r="AX285" s="1" t="s">
        <v>120</v>
      </c>
      <c r="AY285" s="23">
        <v>44.919422572178497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27.91095103293118</v>
      </c>
      <c r="BG285" s="24">
        <v>60.293934721844337</v>
      </c>
      <c r="BH285" s="24">
        <v>11.795114245224482</v>
      </c>
      <c r="BI285" s="21"/>
      <c r="BJ285" s="25">
        <f t="shared" ca="1" si="32"/>
        <v>0.94813980202474513</v>
      </c>
      <c r="BK285" s="24">
        <f t="shared" ca="1" si="33"/>
        <v>20.771071871242938</v>
      </c>
      <c r="BL285" s="23">
        <f t="shared" si="34"/>
        <v>2.9362106783080089</v>
      </c>
      <c r="BM285" s="23">
        <f t="shared" ca="1" si="35"/>
        <v>2.7353352316820705</v>
      </c>
      <c r="BN285" s="22">
        <f t="shared" si="36"/>
        <v>2.6384616245176415</v>
      </c>
      <c r="BO285" s="21"/>
      <c r="BP285" s="2"/>
    </row>
    <row r="286" spans="1:68" x14ac:dyDescent="0.2">
      <c r="A286">
        <v>13.65</v>
      </c>
      <c r="B286">
        <v>2.11</v>
      </c>
      <c r="C286">
        <v>0.23304</v>
      </c>
      <c r="D286">
        <v>-1.985E-2</v>
      </c>
      <c r="E286">
        <v>0.53639999999999999</v>
      </c>
      <c r="F286">
        <v>2.0171299999999999</v>
      </c>
      <c r="G286">
        <v>1.8950800000000001</v>
      </c>
      <c r="H286" s="21"/>
      <c r="I286" s="17">
        <f t="shared" si="30"/>
        <v>44.783464566929133</v>
      </c>
      <c r="J286" s="16">
        <f t="shared" si="31"/>
        <v>-45.083464566929131</v>
      </c>
      <c r="K286" s="10">
        <v>112.5</v>
      </c>
      <c r="L286" s="16">
        <v>5161.6633858267596</v>
      </c>
      <c r="M286" s="16">
        <v>2377.4114173228454</v>
      </c>
      <c r="N286" s="16">
        <v>19.406167979002625</v>
      </c>
      <c r="O286" s="16">
        <v>24.026619096509236</v>
      </c>
      <c r="P286" s="16">
        <v>26.371949460200298</v>
      </c>
      <c r="Q286" s="16">
        <v>0.6497665217163513</v>
      </c>
      <c r="R286" s="16">
        <v>2.4638547207022299</v>
      </c>
      <c r="S286" s="16">
        <v>162.87016414521261</v>
      </c>
      <c r="T286" s="20" t="s">
        <v>122</v>
      </c>
      <c r="U286" s="10">
        <v>5</v>
      </c>
      <c r="V286" s="20" t="s">
        <v>144</v>
      </c>
      <c r="W286" s="10">
        <v>4</v>
      </c>
      <c r="X286" s="20" t="s">
        <v>144</v>
      </c>
      <c r="Y286" s="10">
        <v>4</v>
      </c>
      <c r="Z286" s="20" t="s">
        <v>123</v>
      </c>
      <c r="AA286" s="15">
        <v>4</v>
      </c>
      <c r="AB286" s="11">
        <v>24.983924063269605</v>
      </c>
      <c r="AC286" s="10">
        <v>61.409813325903272</v>
      </c>
      <c r="AD286" s="19">
        <v>13.606262610827123</v>
      </c>
      <c r="AE286" s="12">
        <v>2402.6619096509235</v>
      </c>
      <c r="AF286" s="10">
        <v>2806.2211268600631</v>
      </c>
      <c r="AG286" s="10">
        <v>1758.1299640133534</v>
      </c>
      <c r="AH286" s="10">
        <v>2951.2593497048911</v>
      </c>
      <c r="AI286" s="10">
        <v>4.0586808613252465</v>
      </c>
      <c r="AJ286" s="10"/>
      <c r="AK286" s="10"/>
      <c r="AL286" s="10"/>
      <c r="AM286" s="10"/>
      <c r="AN286" s="10">
        <v>12.013309548254618</v>
      </c>
      <c r="AO286" s="10">
        <v>6.8830524524422456</v>
      </c>
      <c r="AP286" s="10">
        <v>13.306909748093473</v>
      </c>
      <c r="AQ286" s="10">
        <v>114.66</v>
      </c>
      <c r="AR286" s="10"/>
      <c r="AS286" s="10"/>
      <c r="AT286" s="10">
        <v>5.5946359907736909</v>
      </c>
      <c r="AU286" s="10">
        <v>1</v>
      </c>
      <c r="AV286" s="16"/>
      <c r="AW286" s="19">
        <v>420.93316902900949</v>
      </c>
      <c r="AX286" s="1" t="s">
        <v>120</v>
      </c>
      <c r="AY286" s="23">
        <v>45.083464566929102</v>
      </c>
      <c r="AZ286" s="18">
        <v>0</v>
      </c>
      <c r="BA286" s="18">
        <v>100</v>
      </c>
      <c r="BB286" s="18">
        <v>0</v>
      </c>
      <c r="BC286" s="18">
        <v>0</v>
      </c>
      <c r="BD286" s="18">
        <v>100</v>
      </c>
      <c r="BE286" s="18">
        <v>0</v>
      </c>
      <c r="BF286" s="24">
        <v>24.983924063269605</v>
      </c>
      <c r="BG286" s="24">
        <v>61.409813325903272</v>
      </c>
      <c r="BH286" s="24">
        <v>13.606262610827123</v>
      </c>
      <c r="BI286" s="21"/>
      <c r="BJ286" s="25">
        <f t="shared" ca="1" si="32"/>
        <v>0.94503020676600025</v>
      </c>
      <c r="BK286" s="24">
        <f t="shared" ca="1" si="33"/>
        <v>20.140778886520199</v>
      </c>
      <c r="BL286" s="23">
        <f t="shared" si="34"/>
        <v>2.7311307021050868</v>
      </c>
      <c r="BM286" s="23">
        <f t="shared" ca="1" si="35"/>
        <v>2.7266639078011763</v>
      </c>
      <c r="BN286" s="22">
        <f t="shared" si="36"/>
        <v>2.6266819344928298</v>
      </c>
      <c r="BO286" s="21"/>
      <c r="BP286" s="2"/>
    </row>
    <row r="287" spans="1:68" x14ac:dyDescent="0.2">
      <c r="A287">
        <v>13.7</v>
      </c>
      <c r="B287">
        <v>2.11</v>
      </c>
      <c r="C287">
        <v>0.22695000000000001</v>
      </c>
      <c r="D287">
        <v>-2.205E-2</v>
      </c>
      <c r="E287">
        <v>0.45943000000000001</v>
      </c>
      <c r="F287">
        <v>2.0158299999999998</v>
      </c>
      <c r="G287">
        <v>1.8957999999999999</v>
      </c>
      <c r="H287" s="21"/>
      <c r="I287" s="17">
        <f t="shared" si="30"/>
        <v>44.947506561679788</v>
      </c>
      <c r="J287" s="16">
        <f t="shared" si="31"/>
        <v>-45.247506561679785</v>
      </c>
      <c r="K287" s="10">
        <v>112.5</v>
      </c>
      <c r="L287" s="16">
        <v>5180.1181102362079</v>
      </c>
      <c r="M287" s="16">
        <v>2385.6299212598533</v>
      </c>
      <c r="N287" s="16">
        <v>19.477252843394574</v>
      </c>
      <c r="O287" s="16">
        <v>22.412831622176597</v>
      </c>
      <c r="P287" s="16">
        <v>24.461726893673788</v>
      </c>
      <c r="Q287" s="16">
        <v>0.634123204275161</v>
      </c>
      <c r="R287" s="16">
        <v>2.5923075955817163</v>
      </c>
      <c r="S287" s="16">
        <v>142.28439385397164</v>
      </c>
      <c r="T287" s="20" t="s">
        <v>122</v>
      </c>
      <c r="U287" s="10">
        <v>5</v>
      </c>
      <c r="V287" s="20" t="s">
        <v>144</v>
      </c>
      <c r="W287" s="10">
        <v>4</v>
      </c>
      <c r="X287" s="20" t="s">
        <v>144</v>
      </c>
      <c r="Y287" s="10">
        <v>4</v>
      </c>
      <c r="Z287" s="20" t="s">
        <v>33</v>
      </c>
      <c r="AA287" s="15">
        <v>3</v>
      </c>
      <c r="AB287" s="11">
        <v>29.043515330298867</v>
      </c>
      <c r="AC287" s="10">
        <v>59.788194438480801</v>
      </c>
      <c r="AD287" s="19">
        <v>11.168290231220331</v>
      </c>
      <c r="AE287" s="12">
        <v>2241.2831622176595</v>
      </c>
      <c r="AF287" s="10">
        <v>2580.4034881858001</v>
      </c>
      <c r="AG287" s="10">
        <v>1630.7817929115859</v>
      </c>
      <c r="AH287" s="10">
        <v>2526.318329360442</v>
      </c>
      <c r="AI287" s="10">
        <v>3.8575669095148375</v>
      </c>
      <c r="AJ287" s="10"/>
      <c r="AK287" s="10"/>
      <c r="AL287" s="10"/>
      <c r="AM287" s="10"/>
      <c r="AN287" s="10">
        <v>11.206415811088299</v>
      </c>
      <c r="AO287" s="10">
        <v>6.5237468520148969</v>
      </c>
      <c r="AP287" s="10">
        <v>12.4154725503811</v>
      </c>
      <c r="AQ287" s="10">
        <v>114.66</v>
      </c>
      <c r="AR287" s="10"/>
      <c r="AS287" s="10"/>
      <c r="AT287" s="10">
        <v>5.1042906134069614</v>
      </c>
      <c r="AU287" s="10">
        <v>1</v>
      </c>
      <c r="AV287" s="16"/>
      <c r="AW287" s="19">
        <v>387.06052322787002</v>
      </c>
      <c r="AX287" s="1" t="s">
        <v>120</v>
      </c>
      <c r="AY287" s="23">
        <v>45.247506561679799</v>
      </c>
      <c r="AZ287" s="18">
        <v>0</v>
      </c>
      <c r="BA287" s="18">
        <v>100</v>
      </c>
      <c r="BB287" s="18">
        <v>0</v>
      </c>
      <c r="BC287" s="18">
        <v>100</v>
      </c>
      <c r="BD287" s="18">
        <v>0</v>
      </c>
      <c r="BE287" s="18">
        <v>0</v>
      </c>
      <c r="BF287" s="24">
        <v>29.043515330298867</v>
      </c>
      <c r="BG287" s="24">
        <v>59.788194438480801</v>
      </c>
      <c r="BH287" s="24">
        <v>11.168290231220331</v>
      </c>
      <c r="BI287" s="21"/>
      <c r="BJ287" s="25">
        <f t="shared" ca="1" si="32"/>
        <v>0.96299474903103732</v>
      </c>
      <c r="BK287" s="24">
        <f t="shared" ca="1" si="33"/>
        <v>18.416452628465741</v>
      </c>
      <c r="BL287" s="23">
        <f t="shared" si="34"/>
        <v>2.8992905751673845</v>
      </c>
      <c r="BM287" s="23">
        <f t="shared" ca="1" si="35"/>
        <v>2.7733052808330956</v>
      </c>
      <c r="BN287" s="22">
        <f t="shared" si="36"/>
        <v>2.6660114291565713</v>
      </c>
      <c r="BO287" s="21"/>
      <c r="BP287" s="2"/>
    </row>
    <row r="288" spans="1:68" x14ac:dyDescent="0.2">
      <c r="A288">
        <v>13.75</v>
      </c>
      <c r="B288">
        <v>2.11</v>
      </c>
      <c r="C288">
        <v>0.22667999999999999</v>
      </c>
      <c r="D288">
        <v>-2.4989999999999998E-2</v>
      </c>
      <c r="E288">
        <v>0.41243999999999997</v>
      </c>
      <c r="F288">
        <v>2.0154299999999998</v>
      </c>
      <c r="G288">
        <v>1.89418</v>
      </c>
      <c r="H288" s="21"/>
      <c r="I288" s="17">
        <f t="shared" si="30"/>
        <v>45.111548556430442</v>
      </c>
      <c r="J288" s="16">
        <f t="shared" si="31"/>
        <v>-45.411548556430439</v>
      </c>
      <c r="K288" s="10">
        <v>112.5</v>
      </c>
      <c r="L288" s="16">
        <v>5198.5728346456563</v>
      </c>
      <c r="M288" s="16">
        <v>2393.8484251968612</v>
      </c>
      <c r="N288" s="16">
        <v>19.548337707786526</v>
      </c>
      <c r="O288" s="16">
        <v>22.341284394250508</v>
      </c>
      <c r="P288" s="16">
        <v>24.209206754455117</v>
      </c>
      <c r="Q288" s="16">
        <v>0.61321804369466115</v>
      </c>
      <c r="R288" s="16">
        <v>2.5329951944080662</v>
      </c>
      <c r="S288" s="16">
        <v>129.7168305697646</v>
      </c>
      <c r="T288" s="20" t="s">
        <v>122</v>
      </c>
      <c r="U288" s="10">
        <v>5</v>
      </c>
      <c r="V288" s="20" t="s">
        <v>144</v>
      </c>
      <c r="W288" s="10">
        <v>4</v>
      </c>
      <c r="X288" s="20" t="s">
        <v>144</v>
      </c>
      <c r="Y288" s="10">
        <v>4</v>
      </c>
      <c r="Z288" s="20" t="s">
        <v>123</v>
      </c>
      <c r="AA288" s="15">
        <v>4</v>
      </c>
      <c r="AB288" s="11">
        <v>27.476246265371962</v>
      </c>
      <c r="AC288" s="10">
        <v>60.477646466640728</v>
      </c>
      <c r="AD288" s="19">
        <v>12.04610726798731</v>
      </c>
      <c r="AE288" s="12">
        <v>2234.1284394250506</v>
      </c>
      <c r="AF288" s="10">
        <v>2549.6096644889299</v>
      </c>
      <c r="AG288" s="10">
        <v>1613.9471169636745</v>
      </c>
      <c r="AH288" s="10">
        <v>2266.3232817321204</v>
      </c>
      <c r="AI288" s="10">
        <v>3.9478953699068873</v>
      </c>
      <c r="AJ288" s="10"/>
      <c r="AK288" s="10"/>
      <c r="AL288" s="10"/>
      <c r="AM288" s="10"/>
      <c r="AN288" s="10">
        <v>11.170642197125254</v>
      </c>
      <c r="AO288" s="10">
        <v>6.4546350445910292</v>
      </c>
      <c r="AP288" s="10">
        <v>12.297629818745722</v>
      </c>
      <c r="AQ288" s="10">
        <v>114.66</v>
      </c>
      <c r="AR288" s="10"/>
      <c r="AS288" s="10"/>
      <c r="AT288" s="10">
        <v>5.0221048232374299</v>
      </c>
      <c r="AU288" s="10">
        <v>1</v>
      </c>
      <c r="AV288" s="16"/>
      <c r="AW288" s="19">
        <v>382.44144967333949</v>
      </c>
      <c r="AX288" s="1" t="s">
        <v>120</v>
      </c>
      <c r="AY288" s="23">
        <v>45.411548556430397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27.476246265371962</v>
      </c>
      <c r="BG288" s="24">
        <v>60.477646466640728</v>
      </c>
      <c r="BH288" s="24">
        <v>12.04610726798731</v>
      </c>
      <c r="BI288" s="21"/>
      <c r="BJ288" s="25">
        <f t="shared" ca="1" si="32"/>
        <v>0.96306216031458902</v>
      </c>
      <c r="BK288" s="24">
        <f t="shared" ca="1" si="33"/>
        <v>18.135744259785611</v>
      </c>
      <c r="BL288" s="23">
        <f t="shared" si="34"/>
        <v>2.8376691543881805</v>
      </c>
      <c r="BM288" s="23">
        <f t="shared" ca="1" si="35"/>
        <v>2.7729725568007497</v>
      </c>
      <c r="BN288" s="22">
        <f t="shared" si="36"/>
        <v>2.6634344559024723</v>
      </c>
      <c r="BO288" s="21"/>
      <c r="BP288" s="2"/>
    </row>
    <row r="289" spans="1:68" x14ac:dyDescent="0.2">
      <c r="A289">
        <v>13.8</v>
      </c>
      <c r="B289">
        <v>2.11</v>
      </c>
      <c r="C289">
        <v>0.22464000000000001</v>
      </c>
      <c r="D289">
        <v>-2.5080000000000002E-2</v>
      </c>
      <c r="E289">
        <v>0.41116000000000003</v>
      </c>
      <c r="F289">
        <v>2.0156999999999998</v>
      </c>
      <c r="G289">
        <v>1.893</v>
      </c>
      <c r="H289" s="21"/>
      <c r="I289" s="17">
        <f t="shared" si="30"/>
        <v>45.275590551181104</v>
      </c>
      <c r="J289" s="16">
        <f t="shared" si="31"/>
        <v>-45.575590551181101</v>
      </c>
      <c r="K289" s="10">
        <v>112.5</v>
      </c>
      <c r="L289" s="16">
        <v>5217.0275590551055</v>
      </c>
      <c r="M289" s="16">
        <v>2402.0669291338695</v>
      </c>
      <c r="N289" s="16">
        <v>19.619422572178479</v>
      </c>
      <c r="O289" s="16">
        <v>21.800705338809038</v>
      </c>
      <c r="P289" s="16">
        <v>23.663698026179972</v>
      </c>
      <c r="Q289" s="16">
        <v>0.61257808979933981</v>
      </c>
      <c r="R289" s="16">
        <v>2.5886828386739191</v>
      </c>
      <c r="S289" s="16">
        <v>129.37449217853703</v>
      </c>
      <c r="T289" s="20" t="s">
        <v>122</v>
      </c>
      <c r="U289" s="10">
        <v>5</v>
      </c>
      <c r="V289" s="20" t="s">
        <v>144</v>
      </c>
      <c r="W289" s="10">
        <v>4</v>
      </c>
      <c r="X289" s="20" t="s">
        <v>144</v>
      </c>
      <c r="Y289" s="10">
        <v>4</v>
      </c>
      <c r="Z289" s="20" t="s">
        <v>33</v>
      </c>
      <c r="AA289" s="15">
        <v>3</v>
      </c>
      <c r="AB289" s="11">
        <v>29.350850137411285</v>
      </c>
      <c r="AC289" s="10">
        <v>59.644444563289852</v>
      </c>
      <c r="AD289" s="19">
        <v>11.004705299298861</v>
      </c>
      <c r="AE289" s="12">
        <v>2180.0705338809039</v>
      </c>
      <c r="AF289" s="10">
        <v>2484.3465950207101</v>
      </c>
      <c r="AG289" s="10">
        <v>1577.5798684119982</v>
      </c>
      <c r="AH289" s="10">
        <v>2257.8185747593757</v>
      </c>
      <c r="AI289" s="10">
        <v>3.8629683986790009</v>
      </c>
      <c r="AJ289" s="10"/>
      <c r="AK289" s="10"/>
      <c r="AL289" s="10"/>
      <c r="AM289" s="10"/>
      <c r="AN289" s="10">
        <v>10.900352669404519</v>
      </c>
      <c r="AO289" s="10">
        <v>6.3596422727193227</v>
      </c>
      <c r="AP289" s="10">
        <v>12.043059078883987</v>
      </c>
      <c r="AQ289" s="10">
        <v>114.66</v>
      </c>
      <c r="AR289" s="10"/>
      <c r="AS289" s="10"/>
      <c r="AT289" s="10">
        <v>4.8695811419383395</v>
      </c>
      <c r="AU289" s="10">
        <v>1</v>
      </c>
      <c r="AV289" s="16"/>
      <c r="AW289" s="19">
        <v>372.65198925310654</v>
      </c>
      <c r="AX289" s="1" t="s">
        <v>120</v>
      </c>
      <c r="AY289" s="23">
        <v>45.575590551181101</v>
      </c>
      <c r="AZ289" s="18">
        <v>0</v>
      </c>
      <c r="BA289" s="18">
        <v>100</v>
      </c>
      <c r="BB289" s="18">
        <v>0</v>
      </c>
      <c r="BC289" s="18">
        <v>100</v>
      </c>
      <c r="BD289" s="18">
        <v>0</v>
      </c>
      <c r="BE289" s="18">
        <v>0</v>
      </c>
      <c r="BF289" s="24">
        <v>29.350850137411285</v>
      </c>
      <c r="BG289" s="24">
        <v>59.644444563289852</v>
      </c>
      <c r="BH289" s="24">
        <v>11.004705299298861</v>
      </c>
      <c r="BI289" s="21"/>
      <c r="BJ289" s="25">
        <f t="shared" ca="1" si="32"/>
        <v>0.96972533661898774</v>
      </c>
      <c r="BK289" s="24">
        <f t="shared" ca="1" si="33"/>
        <v>17.597311237858669</v>
      </c>
      <c r="BL289" s="23">
        <f t="shared" si="34"/>
        <v>2.9093931576340113</v>
      </c>
      <c r="BM289" s="23">
        <f t="shared" ca="1" si="35"/>
        <v>2.7899515519832243</v>
      </c>
      <c r="BN289" s="22">
        <f t="shared" si="36"/>
        <v>2.6770383993843296</v>
      </c>
      <c r="BO289" s="21"/>
      <c r="BP289" s="2"/>
    </row>
    <row r="290" spans="1:68" x14ac:dyDescent="0.2">
      <c r="A290">
        <v>13.85</v>
      </c>
      <c r="B290">
        <v>2.11</v>
      </c>
      <c r="C290">
        <v>0.22409999999999999</v>
      </c>
      <c r="D290">
        <v>-2.3990000000000001E-2</v>
      </c>
      <c r="E290">
        <v>0.40226000000000001</v>
      </c>
      <c r="F290">
        <v>2.0124</v>
      </c>
      <c r="G290">
        <v>1.8888799999999999</v>
      </c>
      <c r="H290" s="21"/>
      <c r="I290" s="17">
        <f t="shared" si="30"/>
        <v>45.439632545931758</v>
      </c>
      <c r="J290" s="16">
        <f t="shared" si="31"/>
        <v>-45.739632545931755</v>
      </c>
      <c r="K290" s="10">
        <v>112.5</v>
      </c>
      <c r="L290" s="16">
        <v>5235.4822834645538</v>
      </c>
      <c r="M290" s="16">
        <v>2410.2854330708774</v>
      </c>
      <c r="N290" s="16">
        <v>19.690507436570428</v>
      </c>
      <c r="O290" s="16">
        <v>21.657610882956877</v>
      </c>
      <c r="P290" s="16">
        <v>23.486326938906146</v>
      </c>
      <c r="Q290" s="16">
        <v>0.62032864253156583</v>
      </c>
      <c r="R290" s="16">
        <v>2.6412331061608607</v>
      </c>
      <c r="S290" s="16">
        <v>126.9941705520326</v>
      </c>
      <c r="T290" s="20" t="s">
        <v>122</v>
      </c>
      <c r="U290" s="10">
        <v>5</v>
      </c>
      <c r="V290" s="20" t="s">
        <v>144</v>
      </c>
      <c r="W290" s="10">
        <v>4</v>
      </c>
      <c r="X290" s="20" t="s">
        <v>144</v>
      </c>
      <c r="Y290" s="10">
        <v>4</v>
      </c>
      <c r="Z290" s="20" t="s">
        <v>33</v>
      </c>
      <c r="AA290" s="15">
        <v>3</v>
      </c>
      <c r="AB290" s="11">
        <v>30.606454127219948</v>
      </c>
      <c r="AC290" s="10">
        <v>59.029751549563898</v>
      </c>
      <c r="AD290" s="19">
        <v>10.363794323216158</v>
      </c>
      <c r="AE290" s="12">
        <v>2165.7610882956878</v>
      </c>
      <c r="AF290" s="10">
        <v>2462.3938362585277</v>
      </c>
      <c r="AG290" s="10">
        <v>1565.7551292604098</v>
      </c>
      <c r="AH290" s="10">
        <v>2207.3896412323647</v>
      </c>
      <c r="AI290" s="10">
        <v>3.7861103500006501</v>
      </c>
      <c r="AJ290" s="10"/>
      <c r="AK290" s="10"/>
      <c r="AL290" s="10"/>
      <c r="AM290" s="10"/>
      <c r="AN290" s="10">
        <v>10.828805441478439</v>
      </c>
      <c r="AO290" s="10">
        <v>6.3422226663939707</v>
      </c>
      <c r="AP290" s="10">
        <v>11.960285904822868</v>
      </c>
      <c r="AQ290" s="10">
        <v>114.66</v>
      </c>
      <c r="AR290" s="10"/>
      <c r="AS290" s="10"/>
      <c r="AT290" s="10">
        <v>4.8070651600027396</v>
      </c>
      <c r="AU290" s="10">
        <v>1</v>
      </c>
      <c r="AV290" s="16"/>
      <c r="AW290" s="19">
        <v>369.35907543877914</v>
      </c>
      <c r="AX290" s="1" t="s">
        <v>120</v>
      </c>
      <c r="AY290" s="23">
        <v>45.739632545931798</v>
      </c>
      <c r="AZ290" s="18">
        <v>0</v>
      </c>
      <c r="BA290" s="18">
        <v>100</v>
      </c>
      <c r="BB290" s="18">
        <v>0</v>
      </c>
      <c r="BC290" s="18">
        <v>100</v>
      </c>
      <c r="BD290" s="18">
        <v>0</v>
      </c>
      <c r="BE290" s="18">
        <v>0</v>
      </c>
      <c r="BF290" s="24">
        <v>30.606454127219948</v>
      </c>
      <c r="BG290" s="24">
        <v>59.029751549563898</v>
      </c>
      <c r="BH290" s="24">
        <v>10.363794323216158</v>
      </c>
      <c r="BI290" s="21"/>
      <c r="BJ290" s="25">
        <f t="shared" ca="1" si="32"/>
        <v>0.97374469055035218</v>
      </c>
      <c r="BK290" s="24">
        <f t="shared" ca="1" si="33"/>
        <v>17.374720054814659</v>
      </c>
      <c r="BL290" s="23">
        <f t="shared" si="34"/>
        <v>2.9725475820962144</v>
      </c>
      <c r="BM290" s="23">
        <f t="shared" ca="1" si="35"/>
        <v>2.7999913808322763</v>
      </c>
      <c r="BN290" s="22">
        <f t="shared" si="36"/>
        <v>2.6849563029281169</v>
      </c>
      <c r="BO290" s="21"/>
      <c r="BP290" s="2"/>
    </row>
    <row r="291" spans="1:68" x14ac:dyDescent="0.2">
      <c r="A291">
        <v>13.9</v>
      </c>
      <c r="B291">
        <v>2.0699999999999998</v>
      </c>
      <c r="C291">
        <v>0.22872000000000001</v>
      </c>
      <c r="D291">
        <v>-2.1309999999999999E-2</v>
      </c>
      <c r="E291">
        <v>0.38638</v>
      </c>
      <c r="F291">
        <v>2.0174799999999999</v>
      </c>
      <c r="G291">
        <v>1.8908499999999999</v>
      </c>
      <c r="H291" s="21"/>
      <c r="I291" s="17">
        <f t="shared" si="30"/>
        <v>45.603674540682412</v>
      </c>
      <c r="J291" s="16">
        <f t="shared" si="31"/>
        <v>-45.90367454068241</v>
      </c>
      <c r="K291" s="10">
        <v>112.5</v>
      </c>
      <c r="L291" s="16">
        <v>5253.9370078740021</v>
      </c>
      <c r="M291" s="16">
        <v>2418.5039370078853</v>
      </c>
      <c r="N291" s="16">
        <v>19.761592300962377</v>
      </c>
      <c r="O291" s="16">
        <v>22.881863449691991</v>
      </c>
      <c r="P291" s="16">
        <v>24.649420752048449</v>
      </c>
      <c r="Q291" s="16">
        <v>0.63938504741447044</v>
      </c>
      <c r="R291" s="16">
        <v>2.5939151018846371</v>
      </c>
      <c r="S291" s="16">
        <v>122.74703488586519</v>
      </c>
      <c r="T291" s="20" t="s">
        <v>122</v>
      </c>
      <c r="U291" s="10">
        <v>5</v>
      </c>
      <c r="V291" s="20" t="s">
        <v>144</v>
      </c>
      <c r="W291" s="10">
        <v>4</v>
      </c>
      <c r="X291" s="20" t="s">
        <v>144</v>
      </c>
      <c r="Y291" s="10">
        <v>4</v>
      </c>
      <c r="Z291" s="20" t="s">
        <v>123</v>
      </c>
      <c r="AA291" s="15">
        <v>4</v>
      </c>
      <c r="AB291" s="11">
        <v>27.846709763798728</v>
      </c>
      <c r="AC291" s="10">
        <v>60.321456038356672</v>
      </c>
      <c r="AD291" s="19">
        <v>11.831834197844604</v>
      </c>
      <c r="AE291" s="12">
        <v>2288.1863449691991</v>
      </c>
      <c r="AF291" s="10">
        <v>2598.142830486478</v>
      </c>
      <c r="AG291" s="10">
        <v>1643.2947168032301</v>
      </c>
      <c r="AH291" s="10">
        <v>2118.5576760322865</v>
      </c>
      <c r="AI291" s="10">
        <v>3.8551762903629312</v>
      </c>
      <c r="AJ291" s="10"/>
      <c r="AK291" s="10"/>
      <c r="AL291" s="10"/>
      <c r="AM291" s="10"/>
      <c r="AN291" s="10">
        <v>11.440931724845996</v>
      </c>
      <c r="AO291" s="10">
        <v>6.5821879402576311</v>
      </c>
      <c r="AP291" s="10">
        <v>12.50306301762261</v>
      </c>
      <c r="AQ291" s="10">
        <v>114.66</v>
      </c>
      <c r="AR291" s="10"/>
      <c r="AS291" s="10"/>
      <c r="AT291" s="10">
        <v>5.0674788358720111</v>
      </c>
      <c r="AU291" s="10">
        <v>1</v>
      </c>
      <c r="AV291" s="16"/>
      <c r="AW291" s="19">
        <v>389.72142457297173</v>
      </c>
      <c r="AX291" s="1" t="s">
        <v>120</v>
      </c>
      <c r="AY291" s="23">
        <v>45.903674540682402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27.846709763798728</v>
      </c>
      <c r="BG291" s="24">
        <v>60.321456038356672</v>
      </c>
      <c r="BH291" s="24">
        <v>11.831834197844604</v>
      </c>
      <c r="BI291" s="21"/>
      <c r="BJ291" s="25">
        <f t="shared" ca="1" si="32"/>
        <v>0.96477214843377579</v>
      </c>
      <c r="BK291" s="24">
        <f t="shared" ca="1" si="33"/>
        <v>18.296342957772886</v>
      </c>
      <c r="BL291" s="23">
        <f t="shared" si="34"/>
        <v>2.9033326543791294</v>
      </c>
      <c r="BM291" s="23">
        <f t="shared" ca="1" si="35"/>
        <v>2.7759317449885699</v>
      </c>
      <c r="BN291" s="22">
        <f t="shared" si="36"/>
        <v>2.6635540317914486</v>
      </c>
      <c r="BO291" s="21"/>
      <c r="BP291" s="2"/>
    </row>
    <row r="292" spans="1:68" x14ac:dyDescent="0.2">
      <c r="A292">
        <v>13.95</v>
      </c>
      <c r="B292">
        <v>2.0699999999999998</v>
      </c>
      <c r="C292">
        <v>0.22849</v>
      </c>
      <c r="D292">
        <v>-1.7489999999999999E-2</v>
      </c>
      <c r="E292">
        <v>0.39623000000000003</v>
      </c>
      <c r="F292">
        <v>2.0141</v>
      </c>
      <c r="G292">
        <v>1.89103</v>
      </c>
      <c r="H292" s="21"/>
      <c r="I292" s="17">
        <f t="shared" si="30"/>
        <v>45.767716535433067</v>
      </c>
      <c r="J292" s="16">
        <f t="shared" si="31"/>
        <v>-46.067716535433064</v>
      </c>
      <c r="K292" s="10">
        <v>112.5</v>
      </c>
      <c r="L292" s="16">
        <v>5272.3917322834504</v>
      </c>
      <c r="M292" s="16">
        <v>2426.7224409448932</v>
      </c>
      <c r="N292" s="16">
        <v>19.832677165354326</v>
      </c>
      <c r="O292" s="16">
        <v>22.820915811088295</v>
      </c>
      <c r="P292" s="16">
        <v>24.626408486422662</v>
      </c>
      <c r="Q292" s="16">
        <v>0.66654753497144648</v>
      </c>
      <c r="R292" s="16">
        <v>2.7066372075283969</v>
      </c>
      <c r="S292" s="16">
        <v>125.38143578710887</v>
      </c>
      <c r="T292" s="20" t="s">
        <v>122</v>
      </c>
      <c r="U292" s="10">
        <v>5</v>
      </c>
      <c r="V292" s="20" t="s">
        <v>144</v>
      </c>
      <c r="W292" s="10">
        <v>4</v>
      </c>
      <c r="X292" s="20" t="s">
        <v>144</v>
      </c>
      <c r="Y292" s="10">
        <v>4</v>
      </c>
      <c r="Z292" s="20" t="s">
        <v>33</v>
      </c>
      <c r="AA292" s="15">
        <v>3</v>
      </c>
      <c r="AB292" s="11">
        <v>30.423562256446019</v>
      </c>
      <c r="AC292" s="10">
        <v>59.121957067914181</v>
      </c>
      <c r="AD292" s="19">
        <v>10.454480675639804</v>
      </c>
      <c r="AE292" s="12">
        <v>2282.0915811088298</v>
      </c>
      <c r="AF292" s="10">
        <v>2594.3499330946534</v>
      </c>
      <c r="AG292" s="10">
        <v>1641.7605657615109</v>
      </c>
      <c r="AH292" s="10">
        <v>2171.288748790379</v>
      </c>
      <c r="AI292" s="10">
        <v>3.6946214927458407</v>
      </c>
      <c r="AJ292" s="10"/>
      <c r="AK292" s="10"/>
      <c r="AL292" s="10"/>
      <c r="AM292" s="10"/>
      <c r="AN292" s="10">
        <v>11.410457905544147</v>
      </c>
      <c r="AO292" s="10">
        <v>6.6181054788914704</v>
      </c>
      <c r="AP292" s="10">
        <v>12.492323960330577</v>
      </c>
      <c r="AQ292" s="10">
        <v>114.66</v>
      </c>
      <c r="AR292" s="10"/>
      <c r="AS292" s="10"/>
      <c r="AT292" s="10">
        <v>5.0416444553385249</v>
      </c>
      <c r="AU292" s="10">
        <v>1</v>
      </c>
      <c r="AV292" s="16"/>
      <c r="AW292" s="19">
        <v>389.15248996419803</v>
      </c>
      <c r="AX292" s="1" t="s">
        <v>120</v>
      </c>
      <c r="AY292" s="23">
        <v>46.0677165354331</v>
      </c>
      <c r="AZ292" s="18">
        <v>0</v>
      </c>
      <c r="BA292" s="18">
        <v>100</v>
      </c>
      <c r="BB292" s="18">
        <v>0</v>
      </c>
      <c r="BC292" s="18">
        <v>100</v>
      </c>
      <c r="BD292" s="18">
        <v>0</v>
      </c>
      <c r="BE292" s="18">
        <v>0</v>
      </c>
      <c r="BF292" s="24">
        <v>30.423562256446019</v>
      </c>
      <c r="BG292" s="24">
        <v>59.121957067914181</v>
      </c>
      <c r="BH292" s="24">
        <v>10.454480675639804</v>
      </c>
      <c r="BI292" s="21"/>
      <c r="BJ292" s="25">
        <f t="shared" ca="1" si="32"/>
        <v>0.97001582897216032</v>
      </c>
      <c r="BK292" s="24">
        <f t="shared" ca="1" si="33"/>
        <v>18.196963181636203</v>
      </c>
      <c r="BL292" s="23">
        <f t="shared" si="34"/>
        <v>3.031110005533594</v>
      </c>
      <c r="BM292" s="23">
        <f t="shared" ca="1" si="35"/>
        <v>2.7891850294990919</v>
      </c>
      <c r="BN292" s="22">
        <f t="shared" si="36"/>
        <v>2.6752458601379878</v>
      </c>
      <c r="BO292" s="21"/>
      <c r="BP292" s="2"/>
    </row>
    <row r="293" spans="1:68" x14ac:dyDescent="0.2">
      <c r="A293">
        <v>14</v>
      </c>
      <c r="B293">
        <v>2.11</v>
      </c>
      <c r="C293">
        <v>0.23027</v>
      </c>
      <c r="D293">
        <v>-1.7069999999999998E-2</v>
      </c>
      <c r="E293">
        <v>0.40579999999999999</v>
      </c>
      <c r="F293">
        <v>2.01715</v>
      </c>
      <c r="G293">
        <v>1.89035</v>
      </c>
      <c r="H293" s="21"/>
      <c r="I293" s="17">
        <f t="shared" si="30"/>
        <v>45.931758530183721</v>
      </c>
      <c r="J293" s="16">
        <f t="shared" si="31"/>
        <v>-46.231758530183718</v>
      </c>
      <c r="K293" s="10">
        <v>112.5</v>
      </c>
      <c r="L293" s="16">
        <v>5290.8464566928988</v>
      </c>
      <c r="M293" s="16">
        <v>2434.940944881901</v>
      </c>
      <c r="N293" s="16">
        <v>19.903762029746279</v>
      </c>
      <c r="O293" s="16">
        <v>23.292597535934291</v>
      </c>
      <c r="P293" s="16">
        <v>25.134947218314199</v>
      </c>
      <c r="Q293" s="16">
        <v>0.66953398648294637</v>
      </c>
      <c r="R293" s="16">
        <v>2.6637572805209655</v>
      </c>
      <c r="S293" s="16">
        <v>127.94095016527146</v>
      </c>
      <c r="T293" s="20" t="s">
        <v>122</v>
      </c>
      <c r="U293" s="10">
        <v>5</v>
      </c>
      <c r="V293" s="20" t="s">
        <v>144</v>
      </c>
      <c r="W293" s="10">
        <v>4</v>
      </c>
      <c r="X293" s="20" t="s">
        <v>144</v>
      </c>
      <c r="Y293" s="10">
        <v>4</v>
      </c>
      <c r="Z293" s="20" t="s">
        <v>123</v>
      </c>
      <c r="AA293" s="15">
        <v>4</v>
      </c>
      <c r="AB293" s="11">
        <v>28.978605356450366</v>
      </c>
      <c r="AC293" s="10">
        <v>59.818206700077141</v>
      </c>
      <c r="AD293" s="19">
        <v>11.203187943472496</v>
      </c>
      <c r="AE293" s="12">
        <v>2329.2597535934292</v>
      </c>
      <c r="AF293" s="10">
        <v>2653.0924471754547</v>
      </c>
      <c r="AG293" s="10">
        <v>1675.6631478876134</v>
      </c>
      <c r="AH293" s="10">
        <v>2222.4792987879468</v>
      </c>
      <c r="AI293" s="10">
        <v>3.7540957928585166</v>
      </c>
      <c r="AJ293" s="10"/>
      <c r="AK293" s="10"/>
      <c r="AL293" s="10"/>
      <c r="AM293" s="10"/>
      <c r="AN293" s="10">
        <v>11.646298767967146</v>
      </c>
      <c r="AO293" s="10">
        <v>6.7183307486305077</v>
      </c>
      <c r="AP293" s="10">
        <v>12.729642035213292</v>
      </c>
      <c r="AQ293" s="10">
        <v>114.66</v>
      </c>
      <c r="AR293" s="10"/>
      <c r="AS293" s="10"/>
      <c r="AT293" s="10">
        <v>5.1432066349712482</v>
      </c>
      <c r="AU293" s="10">
        <v>1</v>
      </c>
      <c r="AV293" s="16"/>
      <c r="AW293" s="19">
        <v>397.96386707631819</v>
      </c>
      <c r="AX293" s="1" t="s">
        <v>120</v>
      </c>
      <c r="AY293" s="23">
        <v>46.231758530183697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28.978605356450366</v>
      </c>
      <c r="BG293" s="24">
        <v>59.818206700077141</v>
      </c>
      <c r="BH293" s="24">
        <v>11.203187943472496</v>
      </c>
      <c r="BI293" s="21"/>
      <c r="BJ293" s="25">
        <f t="shared" ca="1" si="32"/>
        <v>0.96580477410922205</v>
      </c>
      <c r="BK293" s="24">
        <f t="shared" ca="1" si="33"/>
        <v>18.560033557658549</v>
      </c>
      <c r="BL293" s="23">
        <f t="shared" si="34"/>
        <v>2.9770927422991065</v>
      </c>
      <c r="BM293" s="23">
        <f t="shared" ca="1" si="35"/>
        <v>2.7776227355284511</v>
      </c>
      <c r="BN293" s="22">
        <f t="shared" si="36"/>
        <v>2.6639809482193897</v>
      </c>
      <c r="BO293" s="21"/>
      <c r="BP293" s="2"/>
    </row>
    <row r="294" spans="1:68" x14ac:dyDescent="0.2">
      <c r="A294">
        <v>14.05</v>
      </c>
      <c r="B294">
        <v>2.0699999999999998</v>
      </c>
      <c r="C294">
        <v>0.23462</v>
      </c>
      <c r="D294">
        <v>-1.5779999999999999E-2</v>
      </c>
      <c r="E294">
        <v>0.40810000000000002</v>
      </c>
      <c r="F294">
        <v>2.0173999999999999</v>
      </c>
      <c r="G294">
        <v>1.88958</v>
      </c>
      <c r="H294" s="21"/>
      <c r="I294" s="17">
        <f t="shared" si="30"/>
        <v>46.095800524934383</v>
      </c>
      <c r="J294" s="16">
        <f t="shared" si="31"/>
        <v>-46.39580052493438</v>
      </c>
      <c r="K294" s="10">
        <v>112.5</v>
      </c>
      <c r="L294" s="16">
        <v>5309.301181102348</v>
      </c>
      <c r="M294" s="16">
        <v>2443.1594488189094</v>
      </c>
      <c r="N294" s="16">
        <v>19.974846894138231</v>
      </c>
      <c r="O294" s="16">
        <v>24.445302874743323</v>
      </c>
      <c r="P294" s="16">
        <v>26.296510562996247</v>
      </c>
      <c r="Q294" s="16">
        <v>0.67870665898255345</v>
      </c>
      <c r="R294" s="16">
        <v>2.5809761236443722</v>
      </c>
      <c r="S294" s="16">
        <v>128.55608946200857</v>
      </c>
      <c r="T294" s="20" t="s">
        <v>122</v>
      </c>
      <c r="U294" s="10">
        <v>5</v>
      </c>
      <c r="V294" s="20" t="s">
        <v>144</v>
      </c>
      <c r="W294" s="10">
        <v>4</v>
      </c>
      <c r="X294" s="20" t="s">
        <v>144</v>
      </c>
      <c r="Y294" s="10">
        <v>4</v>
      </c>
      <c r="Z294" s="20" t="s">
        <v>123</v>
      </c>
      <c r="AA294" s="15">
        <v>4</v>
      </c>
      <c r="AB294" s="11">
        <v>25.911414194835643</v>
      </c>
      <c r="AC294" s="10">
        <v>61.088040377174352</v>
      </c>
      <c r="AD294" s="19">
        <v>13.000545427990007</v>
      </c>
      <c r="AE294" s="12">
        <v>2444.5302874743325</v>
      </c>
      <c r="AF294" s="10">
        <v>2788.6613862904337</v>
      </c>
      <c r="AG294" s="10">
        <v>1753.1007041997498</v>
      </c>
      <c r="AH294" s="10">
        <v>2233.6712756819038</v>
      </c>
      <c r="AI294" s="10">
        <v>3.8745031030662416</v>
      </c>
      <c r="AJ294" s="10"/>
      <c r="AK294" s="10"/>
      <c r="AL294" s="10"/>
      <c r="AM294" s="10"/>
      <c r="AN294" s="10">
        <v>12.222651437371661</v>
      </c>
      <c r="AO294" s="10">
        <v>6.9439872668338287</v>
      </c>
      <c r="AP294" s="10">
        <v>13.271704929398249</v>
      </c>
      <c r="AQ294" s="10">
        <v>114.66</v>
      </c>
      <c r="AR294" s="10"/>
      <c r="AS294" s="10"/>
      <c r="AT294" s="10">
        <v>5.400282999464447</v>
      </c>
      <c r="AU294" s="10">
        <v>1</v>
      </c>
      <c r="AV294" s="16"/>
      <c r="AW294" s="19">
        <v>418.29920794356502</v>
      </c>
      <c r="AX294" s="1" t="s">
        <v>120</v>
      </c>
      <c r="AY294" s="23">
        <v>46.395800524934401</v>
      </c>
      <c r="AZ294" s="18">
        <v>0</v>
      </c>
      <c r="BA294" s="18">
        <v>100</v>
      </c>
      <c r="BB294" s="18">
        <v>0</v>
      </c>
      <c r="BC294" s="18">
        <v>0</v>
      </c>
      <c r="BD294" s="18">
        <v>100</v>
      </c>
      <c r="BE294" s="18">
        <v>0</v>
      </c>
      <c r="BF294" s="24">
        <v>25.911414194835643</v>
      </c>
      <c r="BG294" s="24">
        <v>61.088040377174352</v>
      </c>
      <c r="BH294" s="24">
        <v>13.000545427990007</v>
      </c>
      <c r="BI294" s="21"/>
      <c r="BJ294" s="25">
        <f t="shared" ca="1" si="32"/>
        <v>0.95602169499877832</v>
      </c>
      <c r="BK294" s="24">
        <f t="shared" ca="1" si="33"/>
        <v>19.474646807508403</v>
      </c>
      <c r="BL294" s="23">
        <f t="shared" si="34"/>
        <v>2.8707836852667081</v>
      </c>
      <c r="BM294" s="23">
        <f t="shared" ca="1" si="35"/>
        <v>2.7514357060000538</v>
      </c>
      <c r="BN294" s="22">
        <f t="shared" si="36"/>
        <v>2.6400826266742423</v>
      </c>
      <c r="BO294" s="21"/>
      <c r="BP294" s="2"/>
    </row>
    <row r="295" spans="1:68" x14ac:dyDescent="0.2">
      <c r="A295">
        <v>14.1</v>
      </c>
      <c r="B295">
        <v>2.11</v>
      </c>
      <c r="C295">
        <v>0.23551</v>
      </c>
      <c r="D295">
        <v>-1.473E-2</v>
      </c>
      <c r="E295">
        <v>0.39257999999999998</v>
      </c>
      <c r="F295">
        <v>2.0193500000000002</v>
      </c>
      <c r="G295">
        <v>1.8877999999999999</v>
      </c>
      <c r="H295" s="21"/>
      <c r="I295" s="17">
        <f t="shared" si="30"/>
        <v>46.259842519685037</v>
      </c>
      <c r="J295" s="16">
        <f t="shared" si="31"/>
        <v>-46.559842519685034</v>
      </c>
      <c r="K295" s="10">
        <v>112.5</v>
      </c>
      <c r="L295" s="16">
        <v>5327.7559055117963</v>
      </c>
      <c r="M295" s="16">
        <v>2451.3779527559172</v>
      </c>
      <c r="N295" s="16">
        <v>20.045931758530184</v>
      </c>
      <c r="O295" s="16">
        <v>24.681143737166323</v>
      </c>
      <c r="P295" s="16">
        <v>26.472579142310906</v>
      </c>
      <c r="Q295" s="16">
        <v>0.68617278776130353</v>
      </c>
      <c r="R295" s="16">
        <v>2.5920133587006609</v>
      </c>
      <c r="S295" s="16">
        <v>124.40523646837389</v>
      </c>
      <c r="T295" s="20" t="s">
        <v>122</v>
      </c>
      <c r="U295" s="10">
        <v>5</v>
      </c>
      <c r="V295" s="20" t="s">
        <v>144</v>
      </c>
      <c r="W295" s="10">
        <v>4</v>
      </c>
      <c r="X295" s="20" t="s">
        <v>144</v>
      </c>
      <c r="Y295" s="10">
        <v>4</v>
      </c>
      <c r="Z295" s="20" t="s">
        <v>123</v>
      </c>
      <c r="AA295" s="15">
        <v>4</v>
      </c>
      <c r="AB295" s="11">
        <v>25.753158946872219</v>
      </c>
      <c r="AC295" s="10">
        <v>61.145128955262805</v>
      </c>
      <c r="AD295" s="19">
        <v>13.101712097864976</v>
      </c>
      <c r="AE295" s="12">
        <v>2468.1143737166321</v>
      </c>
      <c r="AF295" s="10">
        <v>2808.2897647739555</v>
      </c>
      <c r="AG295" s="10">
        <v>1764.8386094873938</v>
      </c>
      <c r="AH295" s="10">
        <v>2146.8199826024988</v>
      </c>
      <c r="AI295" s="10">
        <v>3.8580048078968452</v>
      </c>
      <c r="AJ295" s="10"/>
      <c r="AK295" s="10"/>
      <c r="AL295" s="10"/>
      <c r="AM295" s="10"/>
      <c r="AN295" s="10">
        <v>12.340571868583162</v>
      </c>
      <c r="AO295" s="10">
        <v>6.9899125359543488</v>
      </c>
      <c r="AP295" s="10">
        <v>13.353870266411757</v>
      </c>
      <c r="AQ295" s="10">
        <v>114.66</v>
      </c>
      <c r="AR295" s="10"/>
      <c r="AS295" s="10"/>
      <c r="AT295" s="10">
        <v>5.4209717013749499</v>
      </c>
      <c r="AU295" s="10">
        <v>1</v>
      </c>
      <c r="AV295" s="16"/>
      <c r="AW295" s="19">
        <v>421.24346471609334</v>
      </c>
      <c r="AX295" s="1" t="s">
        <v>120</v>
      </c>
      <c r="AY295" s="23">
        <v>46.559842519684999</v>
      </c>
      <c r="AZ295" s="18">
        <v>0</v>
      </c>
      <c r="BA295" s="18">
        <v>100</v>
      </c>
      <c r="BB295" s="18">
        <v>0</v>
      </c>
      <c r="BC295" s="18">
        <v>0</v>
      </c>
      <c r="BD295" s="18">
        <v>100</v>
      </c>
      <c r="BE295" s="18">
        <v>0</v>
      </c>
      <c r="BF295" s="24">
        <v>25.753158946872219</v>
      </c>
      <c r="BG295" s="24">
        <v>61.145128955262805</v>
      </c>
      <c r="BH295" s="24">
        <v>13.101712097864976</v>
      </c>
      <c r="BI295" s="21"/>
      <c r="BJ295" s="25">
        <f t="shared" ca="1" si="32"/>
        <v>0.95611119746615836</v>
      </c>
      <c r="BK295" s="24">
        <f t="shared" ca="1" si="33"/>
        <v>19.548961208940728</v>
      </c>
      <c r="BL295" s="23">
        <f t="shared" si="34"/>
        <v>2.8820252826824961</v>
      </c>
      <c r="BM295" s="23">
        <f t="shared" ca="1" si="35"/>
        <v>2.751160964077493</v>
      </c>
      <c r="BN295" s="22">
        <f t="shared" si="36"/>
        <v>2.6389518184920489</v>
      </c>
      <c r="BO295" s="21"/>
      <c r="BP295" s="2"/>
    </row>
    <row r="296" spans="1:68" x14ac:dyDescent="0.2">
      <c r="A296">
        <v>14.15</v>
      </c>
      <c r="B296">
        <v>2.11</v>
      </c>
      <c r="C296">
        <v>0.23544000000000001</v>
      </c>
      <c r="D296">
        <v>-6.6400000000000001E-3</v>
      </c>
      <c r="E296">
        <v>0.36253000000000002</v>
      </c>
      <c r="F296">
        <v>2.01973</v>
      </c>
      <c r="G296">
        <v>1.8887499999999999</v>
      </c>
      <c r="H296" s="21"/>
      <c r="I296" s="17">
        <f t="shared" si="30"/>
        <v>46.423884514435692</v>
      </c>
      <c r="J296" s="16">
        <f t="shared" si="31"/>
        <v>-46.723884514435689</v>
      </c>
      <c r="K296" s="10">
        <v>112.5</v>
      </c>
      <c r="L296" s="16">
        <v>5346.2106299212446</v>
      </c>
      <c r="M296" s="16">
        <v>2459.5964566929251</v>
      </c>
      <c r="N296" s="16">
        <v>20.117016622922133</v>
      </c>
      <c r="O296" s="16">
        <v>24.662594455852162</v>
      </c>
      <c r="P296" s="16">
        <v>26.338298088612365</v>
      </c>
      <c r="Q296" s="16">
        <v>0.74369753235186242</v>
      </c>
      <c r="R296" s="16">
        <v>2.8236354902270917</v>
      </c>
      <c r="S296" s="16">
        <v>116.36830783056969</v>
      </c>
      <c r="T296" s="20" t="s">
        <v>122</v>
      </c>
      <c r="U296" s="10">
        <v>5</v>
      </c>
      <c r="V296" s="20" t="s">
        <v>144</v>
      </c>
      <c r="W296" s="10">
        <v>4</v>
      </c>
      <c r="X296" s="20" t="s">
        <v>144</v>
      </c>
      <c r="Y296" s="10">
        <v>4</v>
      </c>
      <c r="Z296" s="20" t="s">
        <v>123</v>
      </c>
      <c r="AA296" s="15">
        <v>4</v>
      </c>
      <c r="AB296" s="11">
        <v>30.382353914879722</v>
      </c>
      <c r="AC296" s="10">
        <v>59.142609182590462</v>
      </c>
      <c r="AD296" s="19">
        <v>10.475036902529814</v>
      </c>
      <c r="AE296" s="12">
        <v>2466.2594455852163</v>
      </c>
      <c r="AF296" s="10">
        <v>2791.4064217265127</v>
      </c>
      <c r="AG296" s="10">
        <v>1755.8865392408243</v>
      </c>
      <c r="AH296" s="10">
        <v>1980.0265619858926</v>
      </c>
      <c r="AI296" s="10">
        <v>3.5415336131774384</v>
      </c>
      <c r="AJ296" s="10"/>
      <c r="AK296" s="10"/>
      <c r="AL296" s="10"/>
      <c r="AM296" s="10"/>
      <c r="AN296" s="10">
        <v>12.331297227926081</v>
      </c>
      <c r="AO296" s="10">
        <v>7.043858778347178</v>
      </c>
      <c r="AP296" s="10">
        <v>13.291205774685771</v>
      </c>
      <c r="AQ296" s="10">
        <v>114.66</v>
      </c>
      <c r="AR296" s="10"/>
      <c r="AS296" s="10"/>
      <c r="AT296" s="10">
        <v>5.3677799387922391</v>
      </c>
      <c r="AU296" s="10">
        <v>1</v>
      </c>
      <c r="AV296" s="16"/>
      <c r="AW296" s="19">
        <v>418.7109632589769</v>
      </c>
      <c r="AX296" s="1" t="s">
        <v>120</v>
      </c>
      <c r="AY296" s="23">
        <v>46.723884514435703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30.382353914879722</v>
      </c>
      <c r="BG296" s="24">
        <v>59.142609182590462</v>
      </c>
      <c r="BH296" s="24">
        <v>10.475036902529814</v>
      </c>
      <c r="BI296" s="21"/>
      <c r="BJ296" s="25">
        <f t="shared" ca="1" si="32"/>
        <v>0.96651290581103155</v>
      </c>
      <c r="BK296" s="24">
        <f t="shared" ca="1" si="33"/>
        <v>19.339134711776023</v>
      </c>
      <c r="BL296" s="23">
        <f t="shared" si="34"/>
        <v>3.1425796504809265</v>
      </c>
      <c r="BM296" s="23">
        <f t="shared" ca="1" si="35"/>
        <v>2.7779523793137066</v>
      </c>
      <c r="BN296" s="22">
        <f t="shared" si="36"/>
        <v>2.6638425092622398</v>
      </c>
      <c r="BO296" s="21"/>
      <c r="BP296" s="2"/>
    </row>
    <row r="297" spans="1:68" x14ac:dyDescent="0.2">
      <c r="A297">
        <v>14.2</v>
      </c>
      <c r="B297">
        <v>2.0699999999999998</v>
      </c>
      <c r="C297">
        <v>0.23052</v>
      </c>
      <c r="D297">
        <v>-2.63E-3</v>
      </c>
      <c r="E297">
        <v>0.33349000000000001</v>
      </c>
      <c r="F297">
        <v>2.0188299999999999</v>
      </c>
      <c r="G297">
        <v>1.8863000000000001</v>
      </c>
      <c r="H297" s="21"/>
      <c r="I297" s="17">
        <f t="shared" si="30"/>
        <v>46.587926509186346</v>
      </c>
      <c r="J297" s="16">
        <f t="shared" si="31"/>
        <v>-46.887926509186343</v>
      </c>
      <c r="K297" s="10">
        <v>112.5</v>
      </c>
      <c r="L297" s="16">
        <v>5364.6653543306929</v>
      </c>
      <c r="M297" s="16">
        <v>2467.814960629933</v>
      </c>
      <c r="N297" s="16">
        <v>20.188101487314086</v>
      </c>
      <c r="O297" s="16">
        <v>23.358844969199179</v>
      </c>
      <c r="P297" s="16">
        <v>24.922706649545326</v>
      </c>
      <c r="Q297" s="16">
        <v>0.77221103368785038</v>
      </c>
      <c r="R297" s="16">
        <v>3.0984236365111575</v>
      </c>
      <c r="S297" s="16">
        <v>108.60150557959345</v>
      </c>
      <c r="T297" s="20" t="s">
        <v>122</v>
      </c>
      <c r="U297" s="10">
        <v>5</v>
      </c>
      <c r="V297" s="20" t="s">
        <v>144</v>
      </c>
      <c r="W297" s="10">
        <v>4</v>
      </c>
      <c r="X297" s="20" t="s">
        <v>144</v>
      </c>
      <c r="Y297" s="10">
        <v>4</v>
      </c>
      <c r="Z297" s="20" t="s">
        <v>33</v>
      </c>
      <c r="AA297" s="15">
        <v>3</v>
      </c>
      <c r="AB297" s="11">
        <v>38.10750777994577</v>
      </c>
      <c r="AC297" s="10">
        <v>54.575597288946632</v>
      </c>
      <c r="AD297" s="19">
        <v>7.3168949311075959</v>
      </c>
      <c r="AE297" s="12">
        <v>2335.8844969199176</v>
      </c>
      <c r="AF297" s="10">
        <v>2623.7806804004231</v>
      </c>
      <c r="AG297" s="10">
        <v>1661.513776636355</v>
      </c>
      <c r="AH297" s="10">
        <v>1818.7900270411756</v>
      </c>
      <c r="AI297" s="10">
        <v>3.2274476227724809</v>
      </c>
      <c r="AJ297" s="10"/>
      <c r="AK297" s="10"/>
      <c r="AL297" s="10"/>
      <c r="AM297" s="10"/>
      <c r="AN297" s="10">
        <v>11.67942248459959</v>
      </c>
      <c r="AO297" s="10">
        <v>6.8262498625324142</v>
      </c>
      <c r="AP297" s="10">
        <v>12.630596436454486</v>
      </c>
      <c r="AQ297" s="10">
        <v>114.66</v>
      </c>
      <c r="AR297" s="10"/>
      <c r="AS297" s="10"/>
      <c r="AT297" s="10">
        <v>5.0121823763536533</v>
      </c>
      <c r="AU297" s="10">
        <v>1</v>
      </c>
      <c r="AV297" s="16"/>
      <c r="AW297" s="19">
        <v>393.56710206006346</v>
      </c>
      <c r="AX297" s="1" t="s">
        <v>120</v>
      </c>
      <c r="AY297" s="23">
        <v>46.8879265091863</v>
      </c>
      <c r="AZ297" s="18">
        <v>0</v>
      </c>
      <c r="BA297" s="18">
        <v>100</v>
      </c>
      <c r="BB297" s="18">
        <v>0</v>
      </c>
      <c r="BC297" s="18">
        <v>100</v>
      </c>
      <c r="BD297" s="18">
        <v>0</v>
      </c>
      <c r="BE297" s="18">
        <v>0</v>
      </c>
      <c r="BF297" s="24">
        <v>38.10750777994577</v>
      </c>
      <c r="BG297" s="24">
        <v>54.575597288946632</v>
      </c>
      <c r="BH297" s="24">
        <v>7.3168949311075959</v>
      </c>
      <c r="BI297" s="21"/>
      <c r="BJ297" s="25">
        <f t="shared" ca="1" si="32"/>
        <v>0.98580065684202423</v>
      </c>
      <c r="BK297" s="24">
        <f t="shared" ca="1" si="33"/>
        <v>18.063267557036124</v>
      </c>
      <c r="BL297" s="23">
        <f t="shared" si="34"/>
        <v>3.4721135294165864</v>
      </c>
      <c r="BM297" s="23">
        <f t="shared" ca="1" si="35"/>
        <v>2.8280667412326488</v>
      </c>
      <c r="BN297" s="22">
        <f t="shared" si="36"/>
        <v>2.7078754143950645</v>
      </c>
      <c r="BO297" s="21"/>
      <c r="BP297" s="2"/>
    </row>
    <row r="298" spans="1:68" x14ac:dyDescent="0.2">
      <c r="A298">
        <v>14.25</v>
      </c>
      <c r="B298">
        <v>2.11</v>
      </c>
      <c r="C298">
        <v>0.22356000000000001</v>
      </c>
      <c r="D298">
        <v>-1.506E-2</v>
      </c>
      <c r="E298">
        <v>0.32473999999999997</v>
      </c>
      <c r="F298">
        <v>2.0154000000000001</v>
      </c>
      <c r="G298">
        <v>1.8834500000000001</v>
      </c>
      <c r="H298" s="21"/>
      <c r="I298" s="17">
        <f t="shared" si="30"/>
        <v>46.751968503937007</v>
      </c>
      <c r="J298" s="16">
        <f t="shared" si="31"/>
        <v>-47.051968503937005</v>
      </c>
      <c r="K298" s="10">
        <v>112.5</v>
      </c>
      <c r="L298" s="16">
        <v>5383.1200787401422</v>
      </c>
      <c r="M298" s="16">
        <v>2476.0334645669413</v>
      </c>
      <c r="N298" s="16">
        <v>20.259186351706035</v>
      </c>
      <c r="O298" s="16">
        <v>21.514516427104724</v>
      </c>
      <c r="P298" s="16">
        <v>23.044679172064402</v>
      </c>
      <c r="Q298" s="16">
        <v>0.68382629014512486</v>
      </c>
      <c r="R298" s="16">
        <v>2.9673934058239522</v>
      </c>
      <c r="S298" s="16">
        <v>106.26130173331103</v>
      </c>
      <c r="T298" s="20" t="s">
        <v>122</v>
      </c>
      <c r="U298" s="10">
        <v>5</v>
      </c>
      <c r="V298" s="20" t="s">
        <v>144</v>
      </c>
      <c r="W298" s="10">
        <v>4</v>
      </c>
      <c r="X298" s="20" t="s">
        <v>144</v>
      </c>
      <c r="Y298" s="10">
        <v>4</v>
      </c>
      <c r="Z298" s="20" t="s">
        <v>33</v>
      </c>
      <c r="AA298" s="15">
        <v>3</v>
      </c>
      <c r="AB298" s="11">
        <v>37.48482496971328</v>
      </c>
      <c r="AC298" s="10">
        <v>54.989553001981577</v>
      </c>
      <c r="AD298" s="19">
        <v>7.5256220283051398</v>
      </c>
      <c r="AE298" s="12">
        <v>2151.4516427104727</v>
      </c>
      <c r="AF298" s="10">
        <v>2401.7506992609351</v>
      </c>
      <c r="AG298" s="10">
        <v>1536.3119448042935</v>
      </c>
      <c r="AH298" s="10">
        <v>1769.1863735644456</v>
      </c>
      <c r="AI298" s="10">
        <v>3.3699609833915209</v>
      </c>
      <c r="AJ298" s="10"/>
      <c r="AK298" s="10"/>
      <c r="AL298" s="10"/>
      <c r="AM298" s="10"/>
      <c r="AN298" s="10">
        <v>10.757258213552362</v>
      </c>
      <c r="AO298" s="10">
        <v>6.3786374557638101</v>
      </c>
      <c r="AP298" s="10">
        <v>11.754183613630055</v>
      </c>
      <c r="AQ298" s="10">
        <v>114.66</v>
      </c>
      <c r="AR298" s="10"/>
      <c r="AS298" s="10"/>
      <c r="AT298" s="10">
        <v>4.551817731667068</v>
      </c>
      <c r="AU298" s="10">
        <v>1</v>
      </c>
      <c r="AV298" s="16"/>
      <c r="AW298" s="19">
        <v>360.26260488914028</v>
      </c>
      <c r="AX298" s="1" t="s">
        <v>120</v>
      </c>
      <c r="AY298" s="23">
        <v>47.051968503936997</v>
      </c>
      <c r="AZ298" s="18">
        <v>0</v>
      </c>
      <c r="BA298" s="18">
        <v>100</v>
      </c>
      <c r="BB298" s="18">
        <v>0</v>
      </c>
      <c r="BC298" s="18">
        <v>100</v>
      </c>
      <c r="BD298" s="18">
        <v>0</v>
      </c>
      <c r="BE298" s="18">
        <v>0</v>
      </c>
      <c r="BF298" s="24">
        <v>37.48482496971328</v>
      </c>
      <c r="BG298" s="24">
        <v>54.989553001981577</v>
      </c>
      <c r="BH298" s="24">
        <v>7.5256220283051398</v>
      </c>
      <c r="BI298" s="21"/>
      <c r="BJ298" s="25">
        <f t="shared" ca="1" si="32"/>
        <v>0.99478425575532614</v>
      </c>
      <c r="BK298" s="24">
        <f t="shared" ca="1" si="33"/>
        <v>16.453417167061232</v>
      </c>
      <c r="BL298" s="23">
        <f t="shared" si="34"/>
        <v>3.3598107773400545</v>
      </c>
      <c r="BM298" s="23">
        <f t="shared" ca="1" si="35"/>
        <v>2.8511360844699878</v>
      </c>
      <c r="BN298" s="22">
        <f t="shared" si="36"/>
        <v>2.7226261220465693</v>
      </c>
      <c r="BO298" s="21"/>
      <c r="BP298" s="2"/>
    </row>
    <row r="299" spans="1:68" x14ac:dyDescent="0.2">
      <c r="A299">
        <v>14.3</v>
      </c>
      <c r="B299">
        <v>2.11</v>
      </c>
      <c r="C299">
        <v>0.22678999999999999</v>
      </c>
      <c r="D299">
        <v>-1.7340000000000001E-2</v>
      </c>
      <c r="E299">
        <v>0.33790999999999999</v>
      </c>
      <c r="F299">
        <v>2.0179499999999999</v>
      </c>
      <c r="G299">
        <v>1.8841300000000001</v>
      </c>
      <c r="H299" s="21"/>
      <c r="I299" s="17">
        <f t="shared" si="30"/>
        <v>46.916010498687662</v>
      </c>
      <c r="J299" s="16">
        <f t="shared" si="31"/>
        <v>-47.216010498687659</v>
      </c>
      <c r="K299" s="10">
        <v>112.5</v>
      </c>
      <c r="L299" s="16">
        <v>5401.5748031495905</v>
      </c>
      <c r="M299" s="16">
        <v>2484.2519685039492</v>
      </c>
      <c r="N299" s="16">
        <v>20.330271216097984</v>
      </c>
      <c r="O299" s="16">
        <v>22.370433264887058</v>
      </c>
      <c r="P299" s="16">
        <v>23.951317721736995</v>
      </c>
      <c r="Q299" s="16">
        <v>0.66761412479698223</v>
      </c>
      <c r="R299" s="16">
        <v>2.7873795193785504</v>
      </c>
      <c r="S299" s="16">
        <v>109.78364283680126</v>
      </c>
      <c r="T299" s="20" t="s">
        <v>122</v>
      </c>
      <c r="U299" s="10">
        <v>5</v>
      </c>
      <c r="V299" s="20" t="s">
        <v>144</v>
      </c>
      <c r="W299" s="10">
        <v>4</v>
      </c>
      <c r="X299" s="20" t="s">
        <v>144</v>
      </c>
      <c r="Y299" s="10">
        <v>4</v>
      </c>
      <c r="Z299" s="20" t="s">
        <v>33</v>
      </c>
      <c r="AA299" s="15">
        <v>3</v>
      </c>
      <c r="AB299" s="11">
        <v>32.245841678726656</v>
      </c>
      <c r="AC299" s="10">
        <v>58.164734028125245</v>
      </c>
      <c r="AD299" s="19">
        <v>9.5894242931480989</v>
      </c>
      <c r="AE299" s="12">
        <v>2237.043326488706</v>
      </c>
      <c r="AF299" s="10">
        <v>2507.3284860218605</v>
      </c>
      <c r="AG299" s="10">
        <v>1596.7545147824662</v>
      </c>
      <c r="AH299" s="10">
        <v>1840.1836447687533</v>
      </c>
      <c r="AI299" s="10">
        <v>3.5875990084871945</v>
      </c>
      <c r="AJ299" s="10"/>
      <c r="AK299" s="10"/>
      <c r="AL299" s="10"/>
      <c r="AM299" s="10"/>
      <c r="AN299" s="10">
        <v>11.185216632443529</v>
      </c>
      <c r="AO299" s="10">
        <v>6.5277029272758496</v>
      </c>
      <c r="AP299" s="10">
        <v>12.177281603477265</v>
      </c>
      <c r="AQ299" s="10">
        <v>114.66</v>
      </c>
      <c r="AR299" s="10"/>
      <c r="AS299" s="10"/>
      <c r="AT299" s="10">
        <v>4.7455328706409743</v>
      </c>
      <c r="AU299" s="10">
        <v>1</v>
      </c>
      <c r="AV299" s="16"/>
      <c r="AW299" s="19">
        <v>376.09927290327903</v>
      </c>
      <c r="AX299" s="1" t="s">
        <v>120</v>
      </c>
      <c r="AY299" s="23">
        <v>47.216010498687702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32.245841678726656</v>
      </c>
      <c r="BG299" s="24">
        <v>58.164734028125245</v>
      </c>
      <c r="BH299" s="24">
        <v>9.5894242931480989</v>
      </c>
      <c r="BI299" s="21"/>
      <c r="BJ299" s="25">
        <f t="shared" ca="1" si="32"/>
        <v>0.98272088240986377</v>
      </c>
      <c r="BK299" s="24">
        <f t="shared" ca="1" si="33"/>
        <v>17.155127964357597</v>
      </c>
      <c r="BL299" s="23">
        <f t="shared" si="34"/>
        <v>3.141635125047018</v>
      </c>
      <c r="BM299" s="23">
        <f t="shared" ca="1" si="35"/>
        <v>2.8189640307026957</v>
      </c>
      <c r="BN299" s="22">
        <f t="shared" si="36"/>
        <v>2.6926259336354743</v>
      </c>
      <c r="BO299" s="21"/>
      <c r="BP299" s="2"/>
    </row>
    <row r="300" spans="1:68" x14ac:dyDescent="0.2">
      <c r="A300">
        <v>14.35</v>
      </c>
      <c r="B300">
        <v>0.42</v>
      </c>
      <c r="C300">
        <v>0.22370999999999999</v>
      </c>
      <c r="D300">
        <v>-1.379E-2</v>
      </c>
      <c r="E300">
        <v>0.33533000000000002</v>
      </c>
      <c r="F300">
        <v>2.0197799999999999</v>
      </c>
      <c r="G300">
        <v>1.8860300000000001</v>
      </c>
      <c r="H300" s="21"/>
      <c r="I300" s="17">
        <f t="shared" si="30"/>
        <v>47.080052493438316</v>
      </c>
      <c r="J300" s="16">
        <f t="shared" si="31"/>
        <v>-47.380052493438313</v>
      </c>
      <c r="K300" s="10">
        <v>112.5</v>
      </c>
      <c r="L300" s="16">
        <v>5420.0295275590388</v>
      </c>
      <c r="M300" s="16">
        <v>2492.4704724409571</v>
      </c>
      <c r="N300" s="16">
        <v>20.401356080489936</v>
      </c>
      <c r="O300" s="16">
        <v>21.554264887063653</v>
      </c>
      <c r="P300" s="16">
        <v>23.125212972108208</v>
      </c>
      <c r="Q300" s="16">
        <v>0.6928567506679939</v>
      </c>
      <c r="R300" s="16">
        <v>2.9961097071999405</v>
      </c>
      <c r="S300" s="16">
        <v>109.09361701698317</v>
      </c>
      <c r="T300" s="20" t="s">
        <v>122</v>
      </c>
      <c r="U300" s="10">
        <v>5</v>
      </c>
      <c r="V300" s="20" t="s">
        <v>144</v>
      </c>
      <c r="W300" s="10">
        <v>4</v>
      </c>
      <c r="X300" s="20" t="s">
        <v>144</v>
      </c>
      <c r="Y300" s="10">
        <v>4</v>
      </c>
      <c r="Z300" s="20" t="s">
        <v>33</v>
      </c>
      <c r="AA300" s="15">
        <v>3</v>
      </c>
      <c r="AB300" s="11">
        <v>38.243452826284269</v>
      </c>
      <c r="AC300" s="10">
        <v>54.484288768374043</v>
      </c>
      <c r="AD300" s="19">
        <v>7.2722584053416846</v>
      </c>
      <c r="AE300" s="12">
        <v>2155.426488706365</v>
      </c>
      <c r="AF300" s="10">
        <v>2409.0541199238005</v>
      </c>
      <c r="AG300" s="10">
        <v>1541.680864807214</v>
      </c>
      <c r="AH300" s="10">
        <v>1824.5265106935751</v>
      </c>
      <c r="AI300" s="10">
        <v>3.3376614934923898</v>
      </c>
      <c r="AJ300" s="10"/>
      <c r="AK300" s="10"/>
      <c r="AL300" s="10"/>
      <c r="AM300" s="10"/>
      <c r="AN300" s="10">
        <v>10.777132443531826</v>
      </c>
      <c r="AO300" s="10">
        <v>6.4134145154197615</v>
      </c>
      <c r="AP300" s="10">
        <v>11.791766053650498</v>
      </c>
      <c r="AQ300" s="10">
        <v>114.66</v>
      </c>
      <c r="AR300" s="10"/>
      <c r="AS300" s="10"/>
      <c r="AT300" s="10">
        <v>4.5346080467519965</v>
      </c>
      <c r="AU300" s="10">
        <v>1</v>
      </c>
      <c r="AV300" s="16"/>
      <c r="AW300" s="19">
        <v>361.35811798857009</v>
      </c>
      <c r="AX300" s="1" t="s">
        <v>120</v>
      </c>
      <c r="AY300" s="23">
        <v>47.380052493438299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38.243452826284269</v>
      </c>
      <c r="BG300" s="24">
        <v>54.484288768374043</v>
      </c>
      <c r="BH300" s="24">
        <v>7.2722584053416846</v>
      </c>
      <c r="BI300" s="21"/>
      <c r="BJ300" s="25">
        <f t="shared" ca="1" si="32"/>
        <v>0.99669703573710478</v>
      </c>
      <c r="BK300" s="24">
        <f t="shared" ca="1" si="33"/>
        <v>16.390256626847965</v>
      </c>
      <c r="BL300" s="23">
        <f t="shared" si="34"/>
        <v>3.39382818426584</v>
      </c>
      <c r="BM300" s="23">
        <f t="shared" ca="1" si="35"/>
        <v>2.8551371912994554</v>
      </c>
      <c r="BN300" s="22">
        <f t="shared" si="36"/>
        <v>2.724042453199655</v>
      </c>
      <c r="BO300" s="21"/>
      <c r="BP300" s="2"/>
    </row>
    <row r="301" spans="1:68" x14ac:dyDescent="0.2">
      <c r="A301">
        <v>14.4</v>
      </c>
      <c r="B301">
        <v>0.93</v>
      </c>
      <c r="C301">
        <v>0.22253999999999999</v>
      </c>
      <c r="D301">
        <v>-2.8740000000000002E-2</v>
      </c>
      <c r="E301">
        <v>0.33123999999999998</v>
      </c>
      <c r="F301">
        <v>2.0203500000000001</v>
      </c>
      <c r="G301">
        <v>1.8825499999999999</v>
      </c>
      <c r="H301" s="21"/>
      <c r="I301" s="17">
        <f t="shared" si="30"/>
        <v>47.244094488188978</v>
      </c>
      <c r="J301" s="16">
        <f t="shared" si="31"/>
        <v>-47.544094488188975</v>
      </c>
      <c r="K301" s="10">
        <v>112.5</v>
      </c>
      <c r="L301" s="16">
        <v>5438.484251968488</v>
      </c>
      <c r="M301" s="16">
        <v>2500.6889763779654</v>
      </c>
      <c r="N301" s="16">
        <v>20.472440944881889</v>
      </c>
      <c r="O301" s="16">
        <v>21.244226899383978</v>
      </c>
      <c r="P301" s="16">
        <v>22.799423139202176</v>
      </c>
      <c r="Q301" s="16">
        <v>0.58655329805626866</v>
      </c>
      <c r="R301" s="16">
        <v>2.5726672752861326</v>
      </c>
      <c r="S301" s="16">
        <v>107.99973887626371</v>
      </c>
      <c r="T301" s="20" t="s">
        <v>122</v>
      </c>
      <c r="U301" s="10">
        <v>5</v>
      </c>
      <c r="V301" s="20" t="s">
        <v>144</v>
      </c>
      <c r="W301" s="10">
        <v>4</v>
      </c>
      <c r="X301" s="20" t="s">
        <v>144</v>
      </c>
      <c r="Y301" s="10">
        <v>4</v>
      </c>
      <c r="Z301" s="20" t="s">
        <v>33</v>
      </c>
      <c r="AA301" s="15">
        <v>3</v>
      </c>
      <c r="AB301" s="11">
        <v>29.030359130302003</v>
      </c>
      <c r="AC301" s="10">
        <v>59.794287308408791</v>
      </c>
      <c r="AD301" s="19">
        <v>11.175353561289208</v>
      </c>
      <c r="AE301" s="12">
        <v>2124.422689938398</v>
      </c>
      <c r="AF301" s="10">
        <v>2369.6403322637111</v>
      </c>
      <c r="AG301" s="10">
        <v>1519.9615426134783</v>
      </c>
      <c r="AH301" s="10">
        <v>1800.5615574455687</v>
      </c>
      <c r="AI301" s="10">
        <v>3.8870164424537945</v>
      </c>
      <c r="AJ301" s="10"/>
      <c r="AK301" s="10"/>
      <c r="AL301" s="10"/>
      <c r="AM301" s="10"/>
      <c r="AN301" s="10">
        <v>10.622113449691989</v>
      </c>
      <c r="AO301" s="10">
        <v>6.2188520998630485</v>
      </c>
      <c r="AP301" s="10">
        <v>11.639730798294348</v>
      </c>
      <c r="AQ301" s="10">
        <v>114.66</v>
      </c>
      <c r="AR301" s="10"/>
      <c r="AS301" s="10"/>
      <c r="AT301" s="10">
        <v>4.4412999410065952</v>
      </c>
      <c r="AU301" s="10">
        <v>1</v>
      </c>
      <c r="AV301" s="16"/>
      <c r="AW301" s="19">
        <v>355.44604983955668</v>
      </c>
      <c r="AX301" s="1" t="s">
        <v>120</v>
      </c>
      <c r="AY301" s="23">
        <v>47.544094488189003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29.030359130302003</v>
      </c>
      <c r="BG301" s="24">
        <v>59.794287308408791</v>
      </c>
      <c r="BH301" s="24">
        <v>11.175353561289208</v>
      </c>
      <c r="BI301" s="21"/>
      <c r="BJ301" s="25">
        <f t="shared" ca="1" si="32"/>
        <v>0.98420618039823837</v>
      </c>
      <c r="BK301" s="24">
        <f t="shared" ca="1" si="33"/>
        <v>16.101662988820422</v>
      </c>
      <c r="BL301" s="23">
        <f t="shared" si="34"/>
        <v>2.9210558294776598</v>
      </c>
      <c r="BM301" s="23">
        <f t="shared" ca="1" si="35"/>
        <v>2.8218431375494761</v>
      </c>
      <c r="BN301" s="22">
        <f t="shared" si="36"/>
        <v>2.6882248040706647</v>
      </c>
      <c r="BO301" s="21"/>
      <c r="BP301" s="2"/>
    </row>
    <row r="302" spans="1:68" x14ac:dyDescent="0.2">
      <c r="A302">
        <v>14.45</v>
      </c>
      <c r="B302">
        <v>2.0699999999999998</v>
      </c>
      <c r="C302">
        <v>0.20776</v>
      </c>
      <c r="D302">
        <v>-6.4799999999999996E-3</v>
      </c>
      <c r="E302">
        <v>0.29957</v>
      </c>
      <c r="F302">
        <v>2.01918</v>
      </c>
      <c r="G302">
        <v>1.8817999999999999</v>
      </c>
      <c r="H302" s="21"/>
      <c r="I302" s="17">
        <f t="shared" si="30"/>
        <v>47.408136482939625</v>
      </c>
      <c r="J302" s="16">
        <f t="shared" si="31"/>
        <v>-47.708136482939622</v>
      </c>
      <c r="K302" s="10">
        <v>112.5</v>
      </c>
      <c r="L302" s="16">
        <v>5456.9389763779354</v>
      </c>
      <c r="M302" s="16">
        <v>2508.9074803149729</v>
      </c>
      <c r="N302" s="16">
        <v>20.543525809273838</v>
      </c>
      <c r="O302" s="16">
        <v>17.327678644763861</v>
      </c>
      <c r="P302" s="16">
        <v>18.760903995017554</v>
      </c>
      <c r="Q302" s="16">
        <v>0.74483522816576719</v>
      </c>
      <c r="R302" s="16">
        <v>3.9701457262591271</v>
      </c>
      <c r="S302" s="16">
        <v>99.52953821206205</v>
      </c>
      <c r="T302" s="20" t="s">
        <v>33</v>
      </c>
      <c r="U302" s="10">
        <v>3</v>
      </c>
      <c r="V302" s="20" t="s">
        <v>144</v>
      </c>
      <c r="W302" s="10">
        <v>4</v>
      </c>
      <c r="X302" s="20" t="s">
        <v>33</v>
      </c>
      <c r="Y302" s="10">
        <v>3</v>
      </c>
      <c r="Z302" s="20" t="s">
        <v>33</v>
      </c>
      <c r="AA302" s="15">
        <v>3</v>
      </c>
      <c r="AB302" s="11">
        <v>71.108513057412722</v>
      </c>
      <c r="AC302" s="10">
        <v>26.465502782764844</v>
      </c>
      <c r="AD302" s="19">
        <v>2.4259841598224394</v>
      </c>
      <c r="AE302" s="12">
        <v>1732.7678644763862</v>
      </c>
      <c r="AF302" s="10">
        <v>1893.4348609237882</v>
      </c>
      <c r="AG302" s="10">
        <v>1250.7269330011702</v>
      </c>
      <c r="AH302" s="10">
        <v>1624.855112285929</v>
      </c>
      <c r="AI302" s="10">
        <v>2.5187992304308962</v>
      </c>
      <c r="AJ302" s="10"/>
      <c r="AK302" s="10"/>
      <c r="AL302" s="10"/>
      <c r="AM302" s="10"/>
      <c r="AN302" s="10">
        <v>17.327678644763861</v>
      </c>
      <c r="AO302" s="10">
        <v>5.6738274742733257</v>
      </c>
      <c r="AP302" s="10">
        <v>9.755088531008191</v>
      </c>
      <c r="AQ302" s="10">
        <v>111.47500000000001</v>
      </c>
      <c r="AR302" s="10"/>
      <c r="AS302" s="10"/>
      <c r="AT302" s="10">
        <v>3.4970680379793935</v>
      </c>
      <c r="AU302" s="10">
        <v>1</v>
      </c>
      <c r="AV302" s="16"/>
      <c r="AW302" s="19">
        <v>284.0152291385682</v>
      </c>
      <c r="AX302" s="1" t="s">
        <v>120</v>
      </c>
      <c r="AY302" s="23">
        <v>47.708136482939601</v>
      </c>
      <c r="AZ302" s="18">
        <v>100</v>
      </c>
      <c r="BA302" s="18">
        <v>0</v>
      </c>
      <c r="BB302" s="18">
        <v>0</v>
      </c>
      <c r="BC302" s="18">
        <v>100</v>
      </c>
      <c r="BD302" s="18">
        <v>0</v>
      </c>
      <c r="BE302" s="18">
        <v>0</v>
      </c>
      <c r="BF302" s="24">
        <v>71.108513057412722</v>
      </c>
      <c r="BG302" s="24">
        <v>26.465502782764844</v>
      </c>
      <c r="BH302" s="24">
        <v>2.4259841598224394</v>
      </c>
      <c r="BI302" s="21"/>
      <c r="BJ302" s="25">
        <f t="shared" ca="1" si="32"/>
        <v>1</v>
      </c>
      <c r="BK302" s="24">
        <f t="shared" ca="1" si="33"/>
        <v>12.780411101341883</v>
      </c>
      <c r="BL302" s="23">
        <f t="shared" si="34"/>
        <v>4.6458024066683352</v>
      </c>
      <c r="BM302" s="23">
        <f t="shared" ca="1" si="35"/>
        <v>3.0243873075587846</v>
      </c>
      <c r="BN302" s="22">
        <f t="shared" si="36"/>
        <v>2.87151048219653</v>
      </c>
      <c r="BO302" s="21"/>
      <c r="BP302" s="2"/>
    </row>
    <row r="303" spans="1:68" x14ac:dyDescent="0.2">
      <c r="A303">
        <v>14.5</v>
      </c>
      <c r="B303">
        <v>2.11</v>
      </c>
      <c r="C303">
        <v>0.23118</v>
      </c>
      <c r="D303">
        <v>-1.4290000000000001E-2</v>
      </c>
      <c r="E303">
        <v>0.27923999999999999</v>
      </c>
      <c r="F303">
        <v>2.0211999999999999</v>
      </c>
      <c r="G303">
        <v>1.8821000000000001</v>
      </c>
      <c r="H303" s="21"/>
      <c r="I303" s="17">
        <f t="shared" si="30"/>
        <v>47.572178477690287</v>
      </c>
      <c r="J303" s="16">
        <f t="shared" si="31"/>
        <v>-47.872178477690284</v>
      </c>
      <c r="K303" s="10">
        <v>112.5</v>
      </c>
      <c r="L303" s="16">
        <v>5475.3937007873847</v>
      </c>
      <c r="M303" s="16">
        <v>2517.1259842519812</v>
      </c>
      <c r="N303" s="16">
        <v>20.614610673665791</v>
      </c>
      <c r="O303" s="16">
        <v>23.533738193018479</v>
      </c>
      <c r="P303" s="16">
        <v>24.888666473968531</v>
      </c>
      <c r="Q303" s="16">
        <v>0.68930145124954145</v>
      </c>
      <c r="R303" s="16">
        <v>2.7695395089588</v>
      </c>
      <c r="S303" s="16">
        <v>94.092241732642407</v>
      </c>
      <c r="T303" s="20" t="s">
        <v>122</v>
      </c>
      <c r="U303" s="10">
        <v>5</v>
      </c>
      <c r="V303" s="20" t="s">
        <v>144</v>
      </c>
      <c r="W303" s="10">
        <v>4</v>
      </c>
      <c r="X303" s="20" t="s">
        <v>144</v>
      </c>
      <c r="Y303" s="10">
        <v>4</v>
      </c>
      <c r="Z303" s="20" t="s">
        <v>123</v>
      </c>
      <c r="AA303" s="15">
        <v>4</v>
      </c>
      <c r="AB303" s="11">
        <v>29.811379525334885</v>
      </c>
      <c r="AC303" s="10">
        <v>59.424027180378907</v>
      </c>
      <c r="AD303" s="19">
        <v>10.764593294286207</v>
      </c>
      <c r="AE303" s="12">
        <v>2353.373819301848</v>
      </c>
      <c r="AF303" s="10">
        <v>2613.2625217174646</v>
      </c>
      <c r="AG303" s="10">
        <v>1659.2444315979021</v>
      </c>
      <c r="AH303" s="10">
        <v>1511.5398389275188</v>
      </c>
      <c r="AI303" s="10">
        <v>3.6107085555748109</v>
      </c>
      <c r="AJ303" s="10"/>
      <c r="AK303" s="10"/>
      <c r="AL303" s="10"/>
      <c r="AM303" s="10"/>
      <c r="AN303" s="10">
        <v>11.76686909650924</v>
      </c>
      <c r="AO303" s="10">
        <v>6.7435153356594588</v>
      </c>
      <c r="AP303" s="10">
        <v>12.614711021185315</v>
      </c>
      <c r="AQ303" s="10">
        <v>114.66</v>
      </c>
      <c r="AR303" s="10"/>
      <c r="AS303" s="10"/>
      <c r="AT303" s="10">
        <v>4.8880536656823255</v>
      </c>
      <c r="AU303" s="10">
        <v>1</v>
      </c>
      <c r="AV303" s="16"/>
      <c r="AW303" s="19">
        <v>391.98937825761971</v>
      </c>
      <c r="AX303" s="1" t="s">
        <v>120</v>
      </c>
      <c r="AY303" s="23">
        <v>47.872178477690298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29.811379525334885</v>
      </c>
      <c r="BG303" s="24">
        <v>59.424027180378907</v>
      </c>
      <c r="BH303" s="24">
        <v>10.764593294286207</v>
      </c>
      <c r="BI303" s="21"/>
      <c r="BJ303" s="25">
        <f t="shared" ca="1" si="32"/>
        <v>0.97869717667510048</v>
      </c>
      <c r="BK303" s="24">
        <f t="shared" ca="1" si="33"/>
        <v>17.664702045510332</v>
      </c>
      <c r="BL303" s="23">
        <f t="shared" si="34"/>
        <v>3.1118342129634433</v>
      </c>
      <c r="BM303" s="23">
        <f t="shared" ca="1" si="35"/>
        <v>2.8063644971219448</v>
      </c>
      <c r="BN303" s="22">
        <f t="shared" si="36"/>
        <v>2.6778120160207353</v>
      </c>
      <c r="BO303" s="21"/>
      <c r="BP303" s="2"/>
    </row>
    <row r="304" spans="1:68" x14ac:dyDescent="0.2">
      <c r="A304">
        <v>14.55</v>
      </c>
      <c r="B304">
        <v>2.0699999999999998</v>
      </c>
      <c r="C304">
        <v>0.22572999999999999</v>
      </c>
      <c r="D304">
        <v>-2.87E-2</v>
      </c>
      <c r="E304">
        <v>9.332E-2</v>
      </c>
      <c r="F304">
        <v>2.0212500000000002</v>
      </c>
      <c r="G304">
        <v>1.88218</v>
      </c>
      <c r="H304" s="21"/>
      <c r="I304" s="17">
        <f t="shared" si="30"/>
        <v>47.736220472440948</v>
      </c>
      <c r="J304" s="16">
        <f t="shared" si="31"/>
        <v>-48.036220472440945</v>
      </c>
      <c r="K304" s="10">
        <v>120</v>
      </c>
      <c r="L304" s="16">
        <v>5495.0787401574644</v>
      </c>
      <c r="M304" s="16">
        <v>2526.5748031496191</v>
      </c>
      <c r="N304" s="16">
        <v>20.685695538057743</v>
      </c>
      <c r="O304" s="16">
        <v>22.089544147843942</v>
      </c>
      <c r="P304" s="16">
        <v>22.728437449702341</v>
      </c>
      <c r="Q304" s="16">
        <v>0.58683772200974482</v>
      </c>
      <c r="R304" s="16">
        <v>2.5819536574320479</v>
      </c>
      <c r="S304" s="16">
        <v>44.367590406833372</v>
      </c>
      <c r="T304" s="20" t="s">
        <v>122</v>
      </c>
      <c r="U304" s="10">
        <v>5</v>
      </c>
      <c r="V304" s="20" t="s">
        <v>144</v>
      </c>
      <c r="W304" s="10">
        <v>4</v>
      </c>
      <c r="X304" s="20" t="s">
        <v>144</v>
      </c>
      <c r="Y304" s="10">
        <v>4</v>
      </c>
      <c r="Z304" s="20" t="s">
        <v>123</v>
      </c>
      <c r="AA304" s="15">
        <v>4</v>
      </c>
      <c r="AB304" s="11">
        <v>26.084249886054636</v>
      </c>
      <c r="AC304" s="10">
        <v>61.024689094816694</v>
      </c>
      <c r="AD304" s="19">
        <v>12.891061019128674</v>
      </c>
      <c r="AE304" s="12">
        <v>2208.9544147843944</v>
      </c>
      <c r="AF304" s="10">
        <v>2336.9722613359868</v>
      </c>
      <c r="AG304" s="10">
        <v>1515.2291633134894</v>
      </c>
      <c r="AH304" s="10">
        <v>487.17040872909865</v>
      </c>
      <c r="AI304" s="10">
        <v>3.8730362069882274</v>
      </c>
      <c r="AJ304" s="10"/>
      <c r="AK304" s="10"/>
      <c r="AL304" s="10"/>
      <c r="AM304" s="10"/>
      <c r="AN304" s="10">
        <v>11.044772073921971</v>
      </c>
      <c r="AO304" s="10">
        <v>6.2196300655880101</v>
      </c>
      <c r="AP304" s="10">
        <v>11.606604143194426</v>
      </c>
      <c r="AQ304" s="10">
        <v>114.66</v>
      </c>
      <c r="AR304" s="10"/>
      <c r="AS304" s="10"/>
      <c r="AT304" s="10">
        <v>4.3297665124242668</v>
      </c>
      <c r="AU304" s="10">
        <v>1</v>
      </c>
      <c r="AV304" s="16"/>
      <c r="AW304" s="19">
        <v>350.54583920039801</v>
      </c>
      <c r="AX304" s="1" t="s">
        <v>120</v>
      </c>
      <c r="AY304" s="23">
        <v>48.036220472440903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26.084249886054636</v>
      </c>
      <c r="BG304" s="24">
        <v>61.024689094816694</v>
      </c>
      <c r="BH304" s="24">
        <v>12.891061019128674</v>
      </c>
      <c r="BI304" s="21"/>
      <c r="BJ304" s="25">
        <f t="shared" ca="1" si="32"/>
        <v>0.9874338610280633</v>
      </c>
      <c r="BK304" s="24">
        <f t="shared" ca="1" si="33"/>
        <v>15.851498821913035</v>
      </c>
      <c r="BL304" s="23">
        <f t="shared" si="34"/>
        <v>2.9369937210590056</v>
      </c>
      <c r="BM304" s="23">
        <f t="shared" ca="1" si="35"/>
        <v>2.828709474758619</v>
      </c>
      <c r="BN304" s="22">
        <f t="shared" si="36"/>
        <v>2.6902506612485446</v>
      </c>
      <c r="BO304" s="21"/>
      <c r="BP304" s="2"/>
    </row>
    <row r="305" spans="1:68" x14ac:dyDescent="0.2">
      <c r="A305">
        <v>14.6</v>
      </c>
      <c r="B305">
        <v>2.11</v>
      </c>
      <c r="C305">
        <v>0.23472000000000001</v>
      </c>
      <c r="D305">
        <v>-3.6979999999999999E-2</v>
      </c>
      <c r="E305">
        <v>0.10145</v>
      </c>
      <c r="F305">
        <v>2.0196000000000001</v>
      </c>
      <c r="G305">
        <v>1.8872800000000001</v>
      </c>
      <c r="H305" s="21"/>
      <c r="I305" s="17">
        <f t="shared" si="30"/>
        <v>47.900262467191595</v>
      </c>
      <c r="J305" s="16">
        <f t="shared" si="31"/>
        <v>-48.200262467191592</v>
      </c>
      <c r="K305" s="10">
        <v>120</v>
      </c>
      <c r="L305" s="16">
        <v>5514.7637795275423</v>
      </c>
      <c r="M305" s="16">
        <v>2536.0236220472566</v>
      </c>
      <c r="N305" s="16">
        <v>20.756780402449692</v>
      </c>
      <c r="O305" s="16">
        <v>24.471801848049282</v>
      </c>
      <c r="P305" s="16">
        <v>25.142006275015337</v>
      </c>
      <c r="Q305" s="16">
        <v>0.52796196364017389</v>
      </c>
      <c r="R305" s="16">
        <v>2.0999197831114684</v>
      </c>
      <c r="S305" s="16">
        <v>46.541974094864933</v>
      </c>
      <c r="T305" s="20" t="s">
        <v>122</v>
      </c>
      <c r="U305" s="10">
        <v>5</v>
      </c>
      <c r="V305" s="20" t="s">
        <v>144</v>
      </c>
      <c r="W305" s="10">
        <v>4</v>
      </c>
      <c r="X305" s="20" t="s">
        <v>144</v>
      </c>
      <c r="Y305" s="10">
        <v>4</v>
      </c>
      <c r="Z305" s="20" t="s">
        <v>123</v>
      </c>
      <c r="AA305" s="15">
        <v>4</v>
      </c>
      <c r="AB305" s="11">
        <v>15.837740925670033</v>
      </c>
      <c r="AC305" s="10">
        <v>62.448869342524333</v>
      </c>
      <c r="AD305" s="19">
        <v>21.713389731805638</v>
      </c>
      <c r="AE305" s="12">
        <v>2447.1801848049281</v>
      </c>
      <c r="AF305" s="10">
        <v>2619.7635914098637</v>
      </c>
      <c r="AG305" s="10">
        <v>1676.1337516676892</v>
      </c>
      <c r="AH305" s="10">
        <v>530.43827024397069</v>
      </c>
      <c r="AI305" s="10">
        <v>4.7620866665596706</v>
      </c>
      <c r="AJ305" s="10"/>
      <c r="AK305" s="10"/>
      <c r="AL305" s="10"/>
      <c r="AM305" s="10"/>
      <c r="AN305" s="10">
        <v>12.235900924024641</v>
      </c>
      <c r="AO305" s="10">
        <v>6.5745216781467404</v>
      </c>
      <c r="AP305" s="10">
        <v>12.732936261673824</v>
      </c>
      <c r="AQ305" s="10">
        <v>114.66</v>
      </c>
      <c r="AR305" s="10"/>
      <c r="AS305" s="10"/>
      <c r="AT305" s="10">
        <v>4.8623290665093695</v>
      </c>
      <c r="AU305" s="10">
        <v>1</v>
      </c>
      <c r="AV305" s="16"/>
      <c r="AW305" s="19">
        <v>392.96453871147958</v>
      </c>
      <c r="AX305" s="1" t="s">
        <v>120</v>
      </c>
      <c r="AY305" s="23">
        <v>48.2002624671916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15.837740925670033</v>
      </c>
      <c r="BG305" s="24">
        <v>62.448869342524333</v>
      </c>
      <c r="BH305" s="24">
        <v>21.713389731805638</v>
      </c>
      <c r="BI305" s="21"/>
      <c r="BJ305" s="25">
        <f t="shared" ca="1" si="32"/>
        <v>0.95068320984243815</v>
      </c>
      <c r="BK305" s="24">
        <f t="shared" ca="1" si="33"/>
        <v>17.810012263331444</v>
      </c>
      <c r="BL305" s="23">
        <f t="shared" si="34"/>
        <v>2.3585920163486382</v>
      </c>
      <c r="BM305" s="23">
        <f t="shared" ca="1" si="35"/>
        <v>2.7316651202730147</v>
      </c>
      <c r="BN305" s="22">
        <f t="shared" si="36"/>
        <v>2.6013496610570903</v>
      </c>
      <c r="BO305" s="21"/>
      <c r="BP305" s="2"/>
    </row>
    <row r="306" spans="1:68" x14ac:dyDescent="0.2">
      <c r="A306">
        <v>14.65</v>
      </c>
      <c r="B306">
        <v>2.11</v>
      </c>
      <c r="C306">
        <v>0.21263000000000001</v>
      </c>
      <c r="D306">
        <v>-4.1680000000000002E-2</v>
      </c>
      <c r="E306">
        <v>0.14438999999999999</v>
      </c>
      <c r="F306">
        <v>2.0190000000000001</v>
      </c>
      <c r="G306">
        <v>1.8851800000000001</v>
      </c>
      <c r="H306" s="21"/>
      <c r="I306" s="17">
        <f t="shared" si="30"/>
        <v>48.064304461942257</v>
      </c>
      <c r="J306" s="16">
        <f t="shared" si="31"/>
        <v>-48.364304461942254</v>
      </c>
      <c r="K306" s="10">
        <v>120</v>
      </c>
      <c r="L306" s="16">
        <v>5534.448818897622</v>
      </c>
      <c r="M306" s="16">
        <v>2545.4724409448945</v>
      </c>
      <c r="N306" s="16">
        <v>20.827865266841641</v>
      </c>
      <c r="O306" s="16">
        <v>18.618178644763862</v>
      </c>
      <c r="P306" s="16">
        <v>19.45375819007219</v>
      </c>
      <c r="Q306" s="16">
        <v>0.49454214910672184</v>
      </c>
      <c r="R306" s="16">
        <v>2.5421419567099424</v>
      </c>
      <c r="S306" s="16">
        <v>58.026357313078357</v>
      </c>
      <c r="T306" s="20" t="s">
        <v>122</v>
      </c>
      <c r="U306" s="10">
        <v>5</v>
      </c>
      <c r="V306" s="20" t="s">
        <v>144</v>
      </c>
      <c r="W306" s="10">
        <v>4</v>
      </c>
      <c r="X306" s="20" t="s">
        <v>144</v>
      </c>
      <c r="Y306" s="10">
        <v>4</v>
      </c>
      <c r="Z306" s="20" t="s">
        <v>123</v>
      </c>
      <c r="AA306" s="15">
        <v>4</v>
      </c>
      <c r="AB306" s="11">
        <v>30.265682443082852</v>
      </c>
      <c r="AC306" s="10">
        <v>59.20083334505361</v>
      </c>
      <c r="AD306" s="19">
        <v>10.53348421186354</v>
      </c>
      <c r="AE306" s="12">
        <v>1861.8178644763861</v>
      </c>
      <c r="AF306" s="10">
        <v>1949.3999908653709</v>
      </c>
      <c r="AG306" s="10">
        <v>1296.9172126714793</v>
      </c>
      <c r="AH306" s="10">
        <v>765.22612209401234</v>
      </c>
      <c r="AI306" s="10">
        <v>3.9336906318725289</v>
      </c>
      <c r="AJ306" s="10"/>
      <c r="AK306" s="10"/>
      <c r="AL306" s="10"/>
      <c r="AM306" s="10"/>
      <c r="AN306" s="10">
        <v>9.3090893223819311</v>
      </c>
      <c r="AO306" s="10">
        <v>5.5002874018593095</v>
      </c>
      <c r="AP306" s="10">
        <v>10.078420488700356</v>
      </c>
      <c r="AQ306" s="10">
        <v>114.66</v>
      </c>
      <c r="AR306" s="10"/>
      <c r="AS306" s="10"/>
      <c r="AT306" s="10">
        <v>3.5510961166142812</v>
      </c>
      <c r="AU306" s="10">
        <v>1</v>
      </c>
      <c r="AV306" s="16"/>
      <c r="AW306" s="19">
        <v>292.40999862980561</v>
      </c>
      <c r="AX306" s="1" t="s">
        <v>120</v>
      </c>
      <c r="AY306" s="23">
        <v>48.364304461942297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30.265682443082852</v>
      </c>
      <c r="BG306" s="24">
        <v>59.20083334505361</v>
      </c>
      <c r="BH306" s="24">
        <v>10.53348421186354</v>
      </c>
      <c r="BI306" s="21"/>
      <c r="BJ306" s="25">
        <f t="shared" ca="1" si="32"/>
        <v>1</v>
      </c>
      <c r="BK306" s="24">
        <f t="shared" ca="1" si="33"/>
        <v>13.11075579700972</v>
      </c>
      <c r="BL306" s="23">
        <f t="shared" si="34"/>
        <v>2.9637200607893215</v>
      </c>
      <c r="BM306" s="23">
        <f t="shared" ca="1" si="35"/>
        <v>2.8975797397109164</v>
      </c>
      <c r="BN306" s="22">
        <f t="shared" si="36"/>
        <v>2.7402635736961316</v>
      </c>
      <c r="BO306" s="21"/>
      <c r="BP306" s="2"/>
    </row>
    <row r="307" spans="1:68" x14ac:dyDescent="0.2">
      <c r="A307">
        <v>14.7</v>
      </c>
      <c r="B307">
        <v>2.11</v>
      </c>
      <c r="C307">
        <v>0.20996000000000001</v>
      </c>
      <c r="D307">
        <v>-4.7629999999999999E-2</v>
      </c>
      <c r="E307">
        <v>0.14274999999999999</v>
      </c>
      <c r="F307">
        <v>2.0110000000000001</v>
      </c>
      <c r="G307">
        <v>1.87913</v>
      </c>
      <c r="H307" s="21"/>
      <c r="I307" s="17">
        <f t="shared" si="30"/>
        <v>48.228346456692911</v>
      </c>
      <c r="J307" s="16">
        <f t="shared" si="31"/>
        <v>-48.528346456692908</v>
      </c>
      <c r="K307" s="10">
        <v>120</v>
      </c>
      <c r="L307" s="16">
        <v>5554.1338582677008</v>
      </c>
      <c r="M307" s="16">
        <v>2554.921259842532</v>
      </c>
      <c r="N307" s="16">
        <v>20.898950131233594</v>
      </c>
      <c r="O307" s="16">
        <v>17.910656057494869</v>
      </c>
      <c r="P307" s="16">
        <v>18.739919459485048</v>
      </c>
      <c r="Q307" s="16">
        <v>0.45223408602713877</v>
      </c>
      <c r="R307" s="16">
        <v>2.4132125381053569</v>
      </c>
      <c r="S307" s="16">
        <v>57.587736249317992</v>
      </c>
      <c r="T307" s="20" t="s">
        <v>122</v>
      </c>
      <c r="U307" s="10">
        <v>5</v>
      </c>
      <c r="V307" s="20" t="s">
        <v>144</v>
      </c>
      <c r="W307" s="10">
        <v>4</v>
      </c>
      <c r="X307" s="20" t="s">
        <v>144</v>
      </c>
      <c r="Y307" s="10">
        <v>4</v>
      </c>
      <c r="Z307" s="20" t="s">
        <v>123</v>
      </c>
      <c r="AA307" s="15">
        <v>4</v>
      </c>
      <c r="AB307" s="11">
        <v>28.672219632370421</v>
      </c>
      <c r="AC307" s="10">
        <v>59.958208749045177</v>
      </c>
      <c r="AD307" s="19">
        <v>11.369571618584402</v>
      </c>
      <c r="AE307" s="12">
        <v>1791.0656057494866</v>
      </c>
      <c r="AF307" s="10">
        <v>1864.2610202451147</v>
      </c>
      <c r="AG307" s="10">
        <v>1249.3279639656698</v>
      </c>
      <c r="AH307" s="10">
        <v>754.74074300059328</v>
      </c>
      <c r="AI307" s="10">
        <v>4.143853822279211</v>
      </c>
      <c r="AJ307" s="10"/>
      <c r="AK307" s="10"/>
      <c r="AL307" s="10"/>
      <c r="AM307" s="10"/>
      <c r="AN307" s="10">
        <v>8.9553280287474344</v>
      </c>
      <c r="AO307" s="10">
        <v>5.311070691019502</v>
      </c>
      <c r="AP307" s="10">
        <v>9.7452957477596893</v>
      </c>
      <c r="AQ307" s="10">
        <v>114.66</v>
      </c>
      <c r="AR307" s="10"/>
      <c r="AS307" s="10"/>
      <c r="AT307" s="10">
        <v>3.3752200232850478</v>
      </c>
      <c r="AU307" s="10">
        <v>1</v>
      </c>
      <c r="AV307" s="16"/>
      <c r="AW307" s="19">
        <v>279.6391530367672</v>
      </c>
      <c r="AX307" s="1" t="s">
        <v>120</v>
      </c>
      <c r="AY307" s="23">
        <v>48.528346456692901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28.672219632370421</v>
      </c>
      <c r="BG307" s="24">
        <v>59.958208749045177</v>
      </c>
      <c r="BH307" s="24">
        <v>11.369571618584402</v>
      </c>
      <c r="BI307" s="21"/>
      <c r="BJ307" s="25">
        <f t="shared" ca="1" si="32"/>
        <v>1</v>
      </c>
      <c r="BK307" s="24">
        <f t="shared" ca="1" si="33"/>
        <v>12.495768680820353</v>
      </c>
      <c r="BL307" s="23">
        <f t="shared" si="34"/>
        <v>2.8330405556730982</v>
      </c>
      <c r="BM307" s="23">
        <f t="shared" ca="1" si="35"/>
        <v>2.9032194829496185</v>
      </c>
      <c r="BN307" s="22">
        <f t="shared" si="36"/>
        <v>2.7400708709452237</v>
      </c>
      <c r="BO307" s="21"/>
      <c r="BP307" s="2"/>
    </row>
    <row r="308" spans="1:68" x14ac:dyDescent="0.2">
      <c r="A308">
        <v>14.75</v>
      </c>
      <c r="B308">
        <v>2.0699999999999998</v>
      </c>
      <c r="C308">
        <v>0.23007</v>
      </c>
      <c r="D308">
        <v>-6.0220000000000003E-2</v>
      </c>
      <c r="E308">
        <v>0.15315000000000001</v>
      </c>
      <c r="F308">
        <v>2.0139499999999999</v>
      </c>
      <c r="G308">
        <v>1.88158</v>
      </c>
      <c r="H308" s="21"/>
      <c r="I308" s="17">
        <f t="shared" si="30"/>
        <v>48.392388451443566</v>
      </c>
      <c r="J308" s="16">
        <f t="shared" si="31"/>
        <v>-48.692388451443563</v>
      </c>
      <c r="K308" s="10">
        <v>120</v>
      </c>
      <c r="L308" s="16">
        <v>5573.8188976377796</v>
      </c>
      <c r="M308" s="16">
        <v>2564.3700787401694</v>
      </c>
      <c r="N308" s="16">
        <v>20.970034995625543</v>
      </c>
      <c r="O308" s="16">
        <v>23.239599589322381</v>
      </c>
      <c r="P308" s="16">
        <v>24.108916583086188</v>
      </c>
      <c r="Q308" s="16">
        <v>0.36271164667050865</v>
      </c>
      <c r="R308" s="16">
        <v>1.5044709513200276</v>
      </c>
      <c r="S308" s="16">
        <v>60.369235678042259</v>
      </c>
      <c r="T308" s="20" t="s">
        <v>122</v>
      </c>
      <c r="U308" s="10">
        <v>5</v>
      </c>
      <c r="V308" s="20" t="s">
        <v>142</v>
      </c>
      <c r="W308" s="10">
        <v>5</v>
      </c>
      <c r="X308" s="20" t="s">
        <v>144</v>
      </c>
      <c r="Y308" s="10">
        <v>4</v>
      </c>
      <c r="Z308" s="20" t="s">
        <v>121</v>
      </c>
      <c r="AA308" s="15">
        <v>5</v>
      </c>
      <c r="AB308" s="11">
        <v>9.7271569054313858</v>
      </c>
      <c r="AC308" s="10">
        <v>59.523557121882703</v>
      </c>
      <c r="AD308" s="19">
        <v>30.749285972685914</v>
      </c>
      <c r="AE308" s="12">
        <v>2323.9599589322379</v>
      </c>
      <c r="AF308" s="10">
        <v>2494.7497971764205</v>
      </c>
      <c r="AG308" s="10">
        <v>1607.2611055390794</v>
      </c>
      <c r="AH308" s="10">
        <v>810.49784260971546</v>
      </c>
      <c r="AI308" s="10">
        <v>6.6468548237677627</v>
      </c>
      <c r="AJ308" s="10"/>
      <c r="AK308" s="10"/>
      <c r="AL308" s="10"/>
      <c r="AM308" s="10"/>
      <c r="AN308" s="10">
        <v>11.619799794661191</v>
      </c>
      <c r="AO308" s="10">
        <v>6.1308233546002393</v>
      </c>
      <c r="AP308" s="10">
        <v>12.250827738773555</v>
      </c>
      <c r="AQ308" s="10">
        <v>114.66</v>
      </c>
      <c r="AR308" s="10"/>
      <c r="AS308" s="10"/>
      <c r="AT308" s="10">
        <v>4.5651839425588943</v>
      </c>
      <c r="AU308" s="10">
        <v>1</v>
      </c>
      <c r="AV308" s="16"/>
      <c r="AW308" s="19">
        <v>374.21246957646309</v>
      </c>
      <c r="AX308" s="1" t="s">
        <v>120</v>
      </c>
      <c r="AY308" s="23">
        <v>48.692388451443598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9.7271569054313858</v>
      </c>
      <c r="BG308" s="24">
        <v>59.523557121882703</v>
      </c>
      <c r="BH308" s="24">
        <v>30.749285972685914</v>
      </c>
      <c r="BI308" s="21"/>
      <c r="BJ308" s="25">
        <f t="shared" ca="1" si="32"/>
        <v>0.92840778552508674</v>
      </c>
      <c r="BK308" s="24">
        <f t="shared" ca="1" si="33"/>
        <v>16.857536404921856</v>
      </c>
      <c r="BL308" s="23">
        <f t="shared" si="34"/>
        <v>1.7011139916916305</v>
      </c>
      <c r="BM308" s="23">
        <f t="shared" ca="1" si="35"/>
        <v>2.671441582379257</v>
      </c>
      <c r="BN308" s="22">
        <f t="shared" si="36"/>
        <v>2.5333756472602569</v>
      </c>
      <c r="BO308" s="21"/>
      <c r="BP308" s="2"/>
    </row>
    <row r="309" spans="1:68" x14ac:dyDescent="0.2">
      <c r="A309">
        <v>14.8</v>
      </c>
      <c r="B309">
        <v>2.0699999999999998</v>
      </c>
      <c r="C309">
        <v>0.21553</v>
      </c>
      <c r="D309">
        <v>-1.8759999999999999E-2</v>
      </c>
      <c r="E309">
        <v>0.15125</v>
      </c>
      <c r="F309">
        <v>2.0179299999999998</v>
      </c>
      <c r="G309">
        <v>1.8840300000000001</v>
      </c>
      <c r="I309" s="17">
        <f t="shared" si="30"/>
        <v>48.556430446194227</v>
      </c>
      <c r="J309" s="16">
        <f t="shared" si="31"/>
        <v>-48.856430446194224</v>
      </c>
      <c r="K309" s="10">
        <v>120</v>
      </c>
      <c r="L309" s="16">
        <v>5593.5039370078593</v>
      </c>
      <c r="M309" s="16">
        <v>2573.8188976378074</v>
      </c>
      <c r="N309" s="16">
        <v>21.041119860017499</v>
      </c>
      <c r="O309" s="16">
        <v>19.386648870636552</v>
      </c>
      <c r="P309" s="16">
        <v>20.248648381287872</v>
      </c>
      <c r="Q309" s="16">
        <v>0.65751707444857743</v>
      </c>
      <c r="R309" s="16">
        <v>3.2472146390580834</v>
      </c>
      <c r="S309" s="16">
        <v>59.861077128563785</v>
      </c>
      <c r="T309" s="20" t="s">
        <v>122</v>
      </c>
      <c r="U309" s="10">
        <v>5</v>
      </c>
      <c r="V309" s="20" t="s">
        <v>144</v>
      </c>
      <c r="W309" s="10">
        <v>4</v>
      </c>
      <c r="X309" s="20" t="s">
        <v>144</v>
      </c>
      <c r="Y309" s="10">
        <v>4</v>
      </c>
      <c r="Z309" s="20" t="s">
        <v>33</v>
      </c>
      <c r="AA309" s="15">
        <v>3</v>
      </c>
      <c r="AB309" s="11">
        <v>45.3156461855571</v>
      </c>
      <c r="AC309" s="10">
        <v>49.326369495813431</v>
      </c>
      <c r="AD309" s="19">
        <v>5.3579843186294713</v>
      </c>
      <c r="AE309" s="12">
        <v>1938.6648870636552</v>
      </c>
      <c r="AF309" s="10">
        <v>2039.4426534724964</v>
      </c>
      <c r="AG309" s="10">
        <v>1349.9098920858582</v>
      </c>
      <c r="AH309" s="10">
        <v>798.58197809580929</v>
      </c>
      <c r="AI309" s="10">
        <v>3.0795623669954542</v>
      </c>
      <c r="AJ309" s="10"/>
      <c r="AK309" s="10"/>
      <c r="AL309" s="10"/>
      <c r="AM309" s="10"/>
      <c r="AN309" s="10">
        <v>9.6933244353182761</v>
      </c>
      <c r="AO309" s="10">
        <v>5.8804554684479324</v>
      </c>
      <c r="AP309" s="10">
        <v>10.449369244601007</v>
      </c>
      <c r="AQ309" s="10">
        <v>114.66</v>
      </c>
      <c r="AR309" s="10"/>
      <c r="AS309" s="10"/>
      <c r="AT309" s="10">
        <v>3.6802993961276025</v>
      </c>
      <c r="AU309" s="10">
        <v>1</v>
      </c>
      <c r="AV309" s="16"/>
      <c r="AW309" s="19">
        <v>305.91639802087445</v>
      </c>
      <c r="AX309" s="1" t="s">
        <v>120</v>
      </c>
      <c r="AY309" s="23">
        <v>48.856430446194203</v>
      </c>
      <c r="AZ309" s="18">
        <v>0</v>
      </c>
      <c r="BA309" s="18">
        <v>100</v>
      </c>
      <c r="BB309" s="18">
        <v>0</v>
      </c>
      <c r="BC309" s="18">
        <v>100</v>
      </c>
      <c r="BD309" s="18">
        <v>0</v>
      </c>
      <c r="BE309" s="18">
        <v>0</v>
      </c>
      <c r="BF309" s="24">
        <v>45.3156461855571</v>
      </c>
      <c r="BG309" s="24">
        <v>49.326369495813431</v>
      </c>
      <c r="BH309" s="24">
        <v>5.3579843186294713</v>
      </c>
      <c r="BI309" s="21"/>
      <c r="BJ309" s="25">
        <f t="shared" ca="1" si="32"/>
        <v>1</v>
      </c>
      <c r="BK309" s="24">
        <f t="shared" ca="1" si="33"/>
        <v>13.56109120871006</v>
      </c>
      <c r="BL309" s="23">
        <f t="shared" si="34"/>
        <v>3.7675967063781677</v>
      </c>
      <c r="BM309" s="23">
        <f t="shared" ca="1" si="35"/>
        <v>2.948001649287709</v>
      </c>
      <c r="BN309" s="22">
        <f t="shared" si="36"/>
        <v>2.7909597915222011</v>
      </c>
      <c r="BO309" s="21"/>
      <c r="BP309" s="2"/>
    </row>
    <row r="310" spans="1:68" x14ac:dyDescent="0.2">
      <c r="A310">
        <v>14.85</v>
      </c>
      <c r="B310">
        <v>2.11</v>
      </c>
      <c r="C310">
        <v>0.23991000000000001</v>
      </c>
      <c r="D310">
        <v>6.1000000000000004E-3</v>
      </c>
      <c r="E310">
        <v>0.19211</v>
      </c>
      <c r="F310">
        <v>2.01525</v>
      </c>
      <c r="G310">
        <v>1.88228</v>
      </c>
      <c r="I310" s="17">
        <f t="shared" si="30"/>
        <v>48.720472440944881</v>
      </c>
      <c r="J310" s="16">
        <f t="shared" si="31"/>
        <v>-49.020472440944879</v>
      </c>
      <c r="K310" s="10">
        <v>120</v>
      </c>
      <c r="L310" s="16">
        <v>5613.1889763779382</v>
      </c>
      <c r="M310" s="16">
        <v>2583.2677165354453</v>
      </c>
      <c r="N310" s="16">
        <v>21.112204724409448</v>
      </c>
      <c r="O310" s="16">
        <v>25.847098562628339</v>
      </c>
      <c r="P310" s="16">
        <v>26.866462473267205</v>
      </c>
      <c r="Q310" s="16">
        <v>0.83428656153402825</v>
      </c>
      <c r="R310" s="16">
        <v>3.1053085696122591</v>
      </c>
      <c r="S310" s="16">
        <v>70.789160461032367</v>
      </c>
      <c r="T310" s="20" t="s">
        <v>122</v>
      </c>
      <c r="U310" s="10">
        <v>5</v>
      </c>
      <c r="V310" s="20" t="s">
        <v>144</v>
      </c>
      <c r="W310" s="10">
        <v>4</v>
      </c>
      <c r="X310" s="20" t="s">
        <v>144</v>
      </c>
      <c r="Y310" s="10">
        <v>4</v>
      </c>
      <c r="Z310" s="20" t="s">
        <v>123</v>
      </c>
      <c r="AA310" s="15">
        <v>4</v>
      </c>
      <c r="AB310" s="11">
        <v>33.641366249204772</v>
      </c>
      <c r="AC310" s="10">
        <v>57.376866790594207</v>
      </c>
      <c r="AD310" s="19">
        <v>8.9817669602010213</v>
      </c>
      <c r="AE310" s="12">
        <v>2584.7098562628339</v>
      </c>
      <c r="AF310" s="10">
        <v>2816.8510737424131</v>
      </c>
      <c r="AG310" s="10">
        <v>1791.0974982178136</v>
      </c>
      <c r="AH310" s="10">
        <v>1021.9259465819571</v>
      </c>
      <c r="AI310" s="10">
        <v>3.2202918891402277</v>
      </c>
      <c r="AJ310" s="10"/>
      <c r="AK310" s="10"/>
      <c r="AL310" s="10"/>
      <c r="AM310" s="10"/>
      <c r="AN310" s="10">
        <v>12.92354928131417</v>
      </c>
      <c r="AO310" s="10">
        <v>7.3187529471149455</v>
      </c>
      <c r="AP310" s="10">
        <v>13.537682487524695</v>
      </c>
      <c r="AQ310" s="10">
        <v>114.66</v>
      </c>
      <c r="AR310" s="10"/>
      <c r="AS310" s="10"/>
      <c r="AT310" s="10">
        <v>5.146008456586098</v>
      </c>
      <c r="AU310" s="10">
        <v>1</v>
      </c>
      <c r="AV310" s="16"/>
      <c r="AW310" s="19">
        <v>422.52766106136198</v>
      </c>
      <c r="AX310" s="1" t="s">
        <v>120</v>
      </c>
      <c r="AY310" s="23">
        <v>49.0204724409449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33.641366249204772</v>
      </c>
      <c r="BG310" s="24">
        <v>57.376866790594207</v>
      </c>
      <c r="BH310" s="24">
        <v>8.9817669602010213</v>
      </c>
      <c r="BI310" s="21"/>
      <c r="BJ310" s="25">
        <f t="shared" ca="1" si="32"/>
        <v>0.98400589213443057</v>
      </c>
      <c r="BK310" s="24">
        <f t="shared" ca="1" si="33"/>
        <v>18.686443424540361</v>
      </c>
      <c r="BL310" s="23">
        <f t="shared" si="34"/>
        <v>3.4675442194921726</v>
      </c>
      <c r="BM310" s="23">
        <f t="shared" ca="1" si="35"/>
        <v>2.816196466532968</v>
      </c>
      <c r="BN310" s="22">
        <f t="shared" si="36"/>
        <v>2.6832914173266871</v>
      </c>
      <c r="BO310" s="21"/>
      <c r="BP310" s="2"/>
    </row>
    <row r="311" spans="1:68" x14ac:dyDescent="0.2">
      <c r="A311">
        <v>14.9</v>
      </c>
      <c r="B311">
        <v>2.0699999999999998</v>
      </c>
      <c r="C311">
        <v>0.28293000000000001</v>
      </c>
      <c r="D311">
        <v>-1.864E-2</v>
      </c>
      <c r="E311">
        <v>4.3139999999999998E-2</v>
      </c>
      <c r="F311">
        <v>2.0167299999999999</v>
      </c>
      <c r="G311">
        <v>1.8859300000000001</v>
      </c>
      <c r="I311" s="17">
        <f t="shared" si="30"/>
        <v>48.884514435695536</v>
      </c>
      <c r="J311" s="16">
        <f t="shared" si="31"/>
        <v>-49.184514435695533</v>
      </c>
      <c r="K311" s="10">
        <v>120</v>
      </c>
      <c r="L311" s="16">
        <v>5632.874015748017</v>
      </c>
      <c r="M311" s="16">
        <v>2592.7165354330828</v>
      </c>
      <c r="N311" s="16">
        <v>21.183289588801401</v>
      </c>
      <c r="O311" s="16">
        <v>37.246956878850099</v>
      </c>
      <c r="P311" s="16">
        <v>37.692591600400739</v>
      </c>
      <c r="Q311" s="16">
        <v>0.65837034630900615</v>
      </c>
      <c r="R311" s="16">
        <v>1.7466836806785302</v>
      </c>
      <c r="S311" s="16">
        <v>30.946855663238832</v>
      </c>
      <c r="T311" s="20" t="s">
        <v>122</v>
      </c>
      <c r="U311" s="10">
        <v>5</v>
      </c>
      <c r="V311" s="20" t="s">
        <v>142</v>
      </c>
      <c r="W311" s="10">
        <v>5</v>
      </c>
      <c r="X311" s="20" t="s">
        <v>142</v>
      </c>
      <c r="Y311" s="10">
        <v>5</v>
      </c>
      <c r="Z311" s="20" t="s">
        <v>121</v>
      </c>
      <c r="AA311" s="15">
        <v>5</v>
      </c>
      <c r="AB311" s="11">
        <v>6.0592836290841916</v>
      </c>
      <c r="AC311" s="10">
        <v>54.656023420479023</v>
      </c>
      <c r="AD311" s="19">
        <v>39.284692950436785</v>
      </c>
      <c r="AE311" s="12">
        <v>3724.6956878850096</v>
      </c>
      <c r="AF311" s="10">
        <v>4089.3553805010597</v>
      </c>
      <c r="AG311" s="10">
        <v>2512.8394400267161</v>
      </c>
      <c r="AH311" s="10">
        <v>200.85050210271288</v>
      </c>
      <c r="AI311" s="10">
        <v>5.7251350720328036</v>
      </c>
      <c r="AJ311" s="10"/>
      <c r="AK311" s="10"/>
      <c r="AL311" s="10"/>
      <c r="AM311" s="10"/>
      <c r="AN311" s="10">
        <v>18.62347843942505</v>
      </c>
      <c r="AO311" s="10">
        <v>8.995317734609884</v>
      </c>
      <c r="AP311" s="10">
        <v>18.84629580020037</v>
      </c>
      <c r="AQ311" s="10">
        <v>114.66</v>
      </c>
      <c r="AR311" s="10"/>
      <c r="AS311" s="10"/>
      <c r="AT311" s="10">
        <v>7.5820125359770936</v>
      </c>
      <c r="AU311" s="10">
        <v>1</v>
      </c>
      <c r="AV311" s="16"/>
      <c r="AW311" s="19">
        <v>613.40330707515898</v>
      </c>
      <c r="AX311" s="1" t="s">
        <v>120</v>
      </c>
      <c r="AY311" s="23">
        <v>49.184514435695498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6.0592836290841916</v>
      </c>
      <c r="BG311" s="24">
        <v>54.656023420479023</v>
      </c>
      <c r="BH311" s="24">
        <v>39.284692950436785</v>
      </c>
      <c r="BI311" s="21"/>
      <c r="BJ311" s="25">
        <f t="shared" ca="1" si="32"/>
        <v>0.87169589700861916</v>
      </c>
      <c r="BK311" s="24">
        <f t="shared" ca="1" si="33"/>
        <v>27.607036616803232</v>
      </c>
      <c r="BL311" s="23">
        <f t="shared" si="34"/>
        <v>1.8877377795833084</v>
      </c>
      <c r="BM311" s="23">
        <f t="shared" ca="1" si="35"/>
        <v>2.5208336240153786</v>
      </c>
      <c r="BN311" s="22">
        <f t="shared" si="36"/>
        <v>2.4126381700038113</v>
      </c>
      <c r="BO311" s="21"/>
      <c r="BP311" s="2"/>
    </row>
    <row r="312" spans="1:68" x14ac:dyDescent="0.2">
      <c r="A312">
        <v>14.95</v>
      </c>
      <c r="B312">
        <v>2.0699999999999998</v>
      </c>
      <c r="C312">
        <v>0.21517</v>
      </c>
      <c r="D312">
        <v>-2.2919999999999999E-2</v>
      </c>
      <c r="E312">
        <v>4.9279999999999997E-2</v>
      </c>
      <c r="F312">
        <v>2.0187499999999998</v>
      </c>
      <c r="G312">
        <v>1.88323</v>
      </c>
      <c r="I312" s="17">
        <f t="shared" si="30"/>
        <v>49.04855643044619</v>
      </c>
      <c r="J312" s="16">
        <f t="shared" si="31"/>
        <v>-49.348556430446187</v>
      </c>
      <c r="K312" s="10">
        <v>120</v>
      </c>
      <c r="L312" s="16">
        <v>5652.5590551180958</v>
      </c>
      <c r="M312" s="16">
        <v>2602.1653543307202</v>
      </c>
      <c r="N312" s="16">
        <v>21.25437445319335</v>
      </c>
      <c r="O312" s="16">
        <v>19.29125256673511</v>
      </c>
      <c r="P312" s="16">
        <v>19.760534312659797</v>
      </c>
      <c r="Q312" s="16">
        <v>0.62793698328705394</v>
      </c>
      <c r="R312" s="16">
        <v>3.1777328150725128</v>
      </c>
      <c r="S312" s="16">
        <v>32.589010133658725</v>
      </c>
      <c r="T312" s="20" t="s">
        <v>122</v>
      </c>
      <c r="U312" s="10">
        <v>5</v>
      </c>
      <c r="V312" s="20" t="s">
        <v>144</v>
      </c>
      <c r="W312" s="10">
        <v>4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42.244111898562316</v>
      </c>
      <c r="AC312" s="10">
        <v>51.658441785322054</v>
      </c>
      <c r="AD312" s="19">
        <v>6.0974463161156294</v>
      </c>
      <c r="AE312" s="12">
        <v>1929.1252566735111</v>
      </c>
      <c r="AF312" s="10">
        <v>1978.5436384509444</v>
      </c>
      <c r="AG312" s="10">
        <v>1317.3689541773197</v>
      </c>
      <c r="AH312" s="10">
        <v>233.16964828385915</v>
      </c>
      <c r="AI312" s="10">
        <v>3.1468976726326217</v>
      </c>
      <c r="AJ312" s="10"/>
      <c r="AK312" s="10"/>
      <c r="AL312" s="10"/>
      <c r="AM312" s="10"/>
      <c r="AN312" s="10">
        <v>9.6456262833675552</v>
      </c>
      <c r="AO312" s="10">
        <v>5.7663106338719752</v>
      </c>
      <c r="AP312" s="10">
        <v>10.221582679241239</v>
      </c>
      <c r="AQ312" s="10">
        <v>114.66</v>
      </c>
      <c r="AR312" s="10"/>
      <c r="AS312" s="10"/>
      <c r="AT312" s="10">
        <v>3.5240690381009352</v>
      </c>
      <c r="AU312" s="10">
        <v>1</v>
      </c>
      <c r="AV312" s="16"/>
      <c r="AW312" s="19">
        <v>296.78154576764166</v>
      </c>
      <c r="AX312" s="1" t="s">
        <v>120</v>
      </c>
      <c r="AY312" s="23">
        <v>49.348556430446202</v>
      </c>
      <c r="AZ312" s="18">
        <v>0</v>
      </c>
      <c r="BA312" s="18">
        <v>100</v>
      </c>
      <c r="BB312" s="18">
        <v>0</v>
      </c>
      <c r="BC312" s="18">
        <v>100</v>
      </c>
      <c r="BD312" s="18">
        <v>0</v>
      </c>
      <c r="BE312" s="18">
        <v>0</v>
      </c>
      <c r="BF312" s="24">
        <v>42.244111898562316</v>
      </c>
      <c r="BG312" s="24">
        <v>51.658441785322054</v>
      </c>
      <c r="BH312" s="24">
        <v>6.0974463161156294</v>
      </c>
      <c r="BI312" s="21"/>
      <c r="BJ312" s="25">
        <f t="shared" ca="1" si="32"/>
        <v>1</v>
      </c>
      <c r="BK312" s="24">
        <f t="shared" ca="1" si="33"/>
        <v>13.015510145746491</v>
      </c>
      <c r="BL312" s="23">
        <f t="shared" si="34"/>
        <v>3.7080874904488339</v>
      </c>
      <c r="BM312" s="23">
        <f t="shared" ca="1" si="35"/>
        <v>2.957975775074873</v>
      </c>
      <c r="BN312" s="22">
        <f t="shared" si="36"/>
        <v>2.793478138279446</v>
      </c>
      <c r="BO312" s="21"/>
      <c r="BP312" s="2"/>
    </row>
    <row r="313" spans="1:68" x14ac:dyDescent="0.2">
      <c r="A313">
        <v>15</v>
      </c>
      <c r="B313">
        <v>2.11</v>
      </c>
      <c r="C313">
        <v>0.21969</v>
      </c>
      <c r="D313">
        <v>-3.4029999999999998E-2</v>
      </c>
      <c r="E313">
        <v>7.9990000000000006E-2</v>
      </c>
      <c r="F313">
        <v>2.0181</v>
      </c>
      <c r="G313">
        <v>1.8782000000000001</v>
      </c>
      <c r="I313" s="17">
        <f t="shared" si="30"/>
        <v>49.212598425196845</v>
      </c>
      <c r="J313" s="16">
        <f t="shared" si="31"/>
        <v>-49.512598425196842</v>
      </c>
      <c r="K313" s="10">
        <v>120</v>
      </c>
      <c r="L313" s="16">
        <v>5672.2440944881746</v>
      </c>
      <c r="M313" s="16">
        <v>2611.6141732283577</v>
      </c>
      <c r="N313" s="16">
        <v>21.325459317585299</v>
      </c>
      <c r="O313" s="16">
        <v>20.489006160164269</v>
      </c>
      <c r="P313" s="16">
        <v>21.076561541028202</v>
      </c>
      <c r="Q313" s="16">
        <v>0.54893823020904275</v>
      </c>
      <c r="R313" s="16">
        <v>2.6044961325426104</v>
      </c>
      <c r="S313" s="16">
        <v>40.802457004439695</v>
      </c>
      <c r="T313" s="20" t="s">
        <v>122</v>
      </c>
      <c r="U313" s="10">
        <v>5</v>
      </c>
      <c r="V313" s="20" t="s">
        <v>144</v>
      </c>
      <c r="W313" s="10">
        <v>4</v>
      </c>
      <c r="X313" s="20" t="s">
        <v>144</v>
      </c>
      <c r="Y313" s="10">
        <v>4</v>
      </c>
      <c r="Z313" s="20" t="s">
        <v>123</v>
      </c>
      <c r="AA313" s="15">
        <v>4</v>
      </c>
      <c r="AB313" s="11">
        <v>28.331355857946477</v>
      </c>
      <c r="AC313" s="10">
        <v>60.110699290933638</v>
      </c>
      <c r="AD313" s="19">
        <v>11.557944851119881</v>
      </c>
      <c r="AE313" s="12">
        <v>2048.9006160164272</v>
      </c>
      <c r="AF313" s="10">
        <v>2132.2124277078105</v>
      </c>
      <c r="AG313" s="10">
        <v>1405.1041027352135</v>
      </c>
      <c r="AH313" s="10">
        <v>400.66966670100476</v>
      </c>
      <c r="AI313" s="10">
        <v>3.8395142442533063</v>
      </c>
      <c r="AJ313" s="10"/>
      <c r="AK313" s="10"/>
      <c r="AL313" s="10"/>
      <c r="AM313" s="10"/>
      <c r="AN313" s="10">
        <v>10.244503080082135</v>
      </c>
      <c r="AO313" s="10">
        <v>5.9073680851130304</v>
      </c>
      <c r="AP313" s="10">
        <v>10.835728719146495</v>
      </c>
      <c r="AQ313" s="10">
        <v>114.66</v>
      </c>
      <c r="AR313" s="10"/>
      <c r="AS313" s="10"/>
      <c r="AT313" s="10">
        <v>3.7974681328115349</v>
      </c>
      <c r="AU313" s="10">
        <v>1</v>
      </c>
      <c r="AV313" s="16"/>
      <c r="AW313" s="19">
        <v>319.83186415617155</v>
      </c>
      <c r="AX313" s="1" t="s">
        <v>120</v>
      </c>
      <c r="AY313" s="23">
        <v>49.512598425196799</v>
      </c>
      <c r="AZ313" s="18">
        <v>0</v>
      </c>
      <c r="BA313" s="18">
        <v>100</v>
      </c>
      <c r="BB313" s="18">
        <v>0</v>
      </c>
      <c r="BC313" s="18">
        <v>0</v>
      </c>
      <c r="BD313" s="18">
        <v>100</v>
      </c>
      <c r="BE313" s="18">
        <v>0</v>
      </c>
      <c r="BF313" s="24">
        <v>28.331355857946477</v>
      </c>
      <c r="BG313" s="24">
        <v>60.110699290933638</v>
      </c>
      <c r="BH313" s="24">
        <v>11.557944851119881</v>
      </c>
      <c r="BI313" s="21"/>
      <c r="BJ313" s="25">
        <f t="shared" ca="1" si="32"/>
        <v>1</v>
      </c>
      <c r="BK313" s="24">
        <f t="shared" ca="1" si="33"/>
        <v>13.968709222646099</v>
      </c>
      <c r="BL313" s="23">
        <f t="shared" si="34"/>
        <v>3.0094572578479104</v>
      </c>
      <c r="BM313" s="23">
        <f t="shared" ca="1" si="35"/>
        <v>2.8791944068543005</v>
      </c>
      <c r="BN313" s="22">
        <f t="shared" si="36"/>
        <v>2.7186450373560547</v>
      </c>
      <c r="BO313" s="21"/>
      <c r="BP313" s="2"/>
    </row>
    <row r="314" spans="1:68" x14ac:dyDescent="0.2">
      <c r="A314">
        <v>15.05</v>
      </c>
      <c r="B314">
        <v>2.0699999999999998</v>
      </c>
      <c r="C314">
        <v>0.22595000000000001</v>
      </c>
      <c r="D314">
        <v>-1.6789999999999999E-2</v>
      </c>
      <c r="E314">
        <v>8.8819999999999996E-2</v>
      </c>
      <c r="F314">
        <v>2.0223499999999999</v>
      </c>
      <c r="G314">
        <v>1.88008</v>
      </c>
      <c r="I314" s="17">
        <f t="shared" si="30"/>
        <v>49.376640419947506</v>
      </c>
      <c r="J314" s="16">
        <f t="shared" si="31"/>
        <v>-49.676640419947503</v>
      </c>
      <c r="K314" s="10">
        <v>120</v>
      </c>
      <c r="L314" s="16">
        <v>5691.9291338582543</v>
      </c>
      <c r="M314" s="16">
        <v>2621.0629921259956</v>
      </c>
      <c r="N314" s="16">
        <v>21.396544181977251</v>
      </c>
      <c r="O314" s="16">
        <v>22.14784188911705</v>
      </c>
      <c r="P314" s="16">
        <v>22.769404309919555</v>
      </c>
      <c r="Q314" s="16">
        <v>0.67152495415727975</v>
      </c>
      <c r="R314" s="16">
        <v>2.9492425230673605</v>
      </c>
      <c r="S314" s="16">
        <v>43.164057000173834</v>
      </c>
      <c r="T314" s="20" t="s">
        <v>122</v>
      </c>
      <c r="U314" s="10">
        <v>5</v>
      </c>
      <c r="V314" s="20" t="s">
        <v>144</v>
      </c>
      <c r="W314" s="10">
        <v>4</v>
      </c>
      <c r="X314" s="20" t="s">
        <v>144</v>
      </c>
      <c r="Y314" s="10">
        <v>4</v>
      </c>
      <c r="Z314" s="20" t="s">
        <v>123</v>
      </c>
      <c r="AA314" s="15">
        <v>4</v>
      </c>
      <c r="AB314" s="11">
        <v>33.511843104164313</v>
      </c>
      <c r="AC314" s="10">
        <v>57.451884617905201</v>
      </c>
      <c r="AD314" s="19">
        <v>9.0362722779304843</v>
      </c>
      <c r="AE314" s="12">
        <v>2214.7841889117053</v>
      </c>
      <c r="AF314" s="10">
        <v>2330.2124570262004</v>
      </c>
      <c r="AG314" s="10">
        <v>1517.9602873279705</v>
      </c>
      <c r="AH314" s="10">
        <v>447.78883511718681</v>
      </c>
      <c r="AI314" s="10">
        <v>3.3907011450518141</v>
      </c>
      <c r="AJ314" s="10"/>
      <c r="AK314" s="10"/>
      <c r="AL314" s="10"/>
      <c r="AM314" s="10"/>
      <c r="AN314" s="10">
        <v>11.073920944558525</v>
      </c>
      <c r="AO314" s="10">
        <v>6.3876879385457039</v>
      </c>
      <c r="AP314" s="10">
        <v>11.625722011295792</v>
      </c>
      <c r="AQ314" s="10">
        <v>114.66</v>
      </c>
      <c r="AR314" s="10"/>
      <c r="AS314" s="10"/>
      <c r="AT314" s="10">
        <v>4.1527339421081138</v>
      </c>
      <c r="AU314" s="10">
        <v>1</v>
      </c>
      <c r="AV314" s="16"/>
      <c r="AW314" s="19">
        <v>349.53186855393005</v>
      </c>
      <c r="AX314" s="1" t="s">
        <v>120</v>
      </c>
      <c r="AY314" s="23">
        <v>49.676640419947503</v>
      </c>
      <c r="AZ314" s="18">
        <v>0</v>
      </c>
      <c r="BA314" s="18">
        <v>100</v>
      </c>
      <c r="BB314" s="18">
        <v>0</v>
      </c>
      <c r="BC314" s="18">
        <v>0</v>
      </c>
      <c r="BD314" s="18">
        <v>100</v>
      </c>
      <c r="BE314" s="18">
        <v>0</v>
      </c>
      <c r="BF314" s="24">
        <v>33.511843104164313</v>
      </c>
      <c r="BG314" s="24">
        <v>57.451884617905201</v>
      </c>
      <c r="BH314" s="24">
        <v>9.0362722779304843</v>
      </c>
      <c r="BI314" s="21"/>
      <c r="BJ314" s="25">
        <f t="shared" ca="1" si="32"/>
        <v>1</v>
      </c>
      <c r="BK314" s="24">
        <f t="shared" ca="1" si="33"/>
        <v>15.202564610498076</v>
      </c>
      <c r="BL314" s="23">
        <f t="shared" si="34"/>
        <v>3.3705271921909934</v>
      </c>
      <c r="BM314" s="23">
        <f t="shared" ca="1" si="35"/>
        <v>2.8791964484416028</v>
      </c>
      <c r="BN314" s="22">
        <f t="shared" si="36"/>
        <v>2.7250632426119763</v>
      </c>
      <c r="BO314" s="21"/>
      <c r="BP314" s="2"/>
    </row>
    <row r="315" spans="1:68" x14ac:dyDescent="0.2">
      <c r="A315">
        <v>15.1</v>
      </c>
      <c r="B315">
        <v>2.11</v>
      </c>
      <c r="C315">
        <v>0.22492999999999999</v>
      </c>
      <c r="D315">
        <v>-2.1430000000000001E-2</v>
      </c>
      <c r="E315">
        <v>9.5479999999999995E-2</v>
      </c>
      <c r="F315">
        <v>2.0249000000000001</v>
      </c>
      <c r="G315">
        <v>1.8803799999999999</v>
      </c>
      <c r="I315" s="17">
        <f t="shared" si="30"/>
        <v>49.540682414698161</v>
      </c>
      <c r="J315" s="16">
        <f t="shared" si="31"/>
        <v>-49.840682414698158</v>
      </c>
      <c r="K315" s="10">
        <v>120</v>
      </c>
      <c r="L315" s="16">
        <v>5711.6141732283331</v>
      </c>
      <c r="M315" s="16">
        <v>2630.5118110236335</v>
      </c>
      <c r="N315" s="16">
        <v>21.467629046369201</v>
      </c>
      <c r="O315" s="16">
        <v>21.877552361396305</v>
      </c>
      <c r="P315" s="16">
        <v>22.524764486161537</v>
      </c>
      <c r="Q315" s="16">
        <v>0.63853177555404184</v>
      </c>
      <c r="R315" s="16">
        <v>2.834798898547128</v>
      </c>
      <c r="S315" s="16">
        <v>44.945286442029953</v>
      </c>
      <c r="T315" s="20" t="s">
        <v>122</v>
      </c>
      <c r="U315" s="10">
        <v>5</v>
      </c>
      <c r="V315" s="20" t="s">
        <v>144</v>
      </c>
      <c r="W315" s="10">
        <v>4</v>
      </c>
      <c r="X315" s="20" t="s">
        <v>144</v>
      </c>
      <c r="Y315" s="10">
        <v>4</v>
      </c>
      <c r="Z315" s="20" t="s">
        <v>123</v>
      </c>
      <c r="AA315" s="15">
        <v>4</v>
      </c>
      <c r="AB315" s="11">
        <v>31.459158322224837</v>
      </c>
      <c r="AC315" s="10">
        <v>58.588309603656683</v>
      </c>
      <c r="AD315" s="19">
        <v>9.9525320741184817</v>
      </c>
      <c r="AE315" s="12">
        <v>2187.7552361396306</v>
      </c>
      <c r="AF315" s="10">
        <v>2300.273357797606</v>
      </c>
      <c r="AG315" s="10">
        <v>1501.6509657441025</v>
      </c>
      <c r="AH315" s="10">
        <v>482.96895213930696</v>
      </c>
      <c r="AI315" s="10">
        <v>3.5275870909661822</v>
      </c>
      <c r="AJ315" s="10"/>
      <c r="AK315" s="10"/>
      <c r="AL315" s="10"/>
      <c r="AM315" s="10"/>
      <c r="AN315" s="10">
        <v>10.938776180698152</v>
      </c>
      <c r="AO315" s="10">
        <v>6.3044891078542538</v>
      </c>
      <c r="AP315" s="10">
        <v>11.511556760208718</v>
      </c>
      <c r="AQ315" s="10">
        <v>114.66</v>
      </c>
      <c r="AR315" s="10"/>
      <c r="AS315" s="10"/>
      <c r="AT315" s="10">
        <v>4.0812187602516037</v>
      </c>
      <c r="AU315" s="10">
        <v>1</v>
      </c>
      <c r="AV315" s="16"/>
      <c r="AW315" s="19">
        <v>345.04100366964093</v>
      </c>
      <c r="AX315" s="1" t="s">
        <v>120</v>
      </c>
      <c r="AY315" s="23">
        <v>49.8406824146982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31.459158322224837</v>
      </c>
      <c r="BG315" s="24">
        <v>58.588309603656683</v>
      </c>
      <c r="BH315" s="24">
        <v>9.9525320741184817</v>
      </c>
      <c r="BI315" s="21"/>
      <c r="BJ315" s="25">
        <f t="shared" ca="1" si="32"/>
        <v>1</v>
      </c>
      <c r="BK315" s="24">
        <f t="shared" ca="1" si="33"/>
        <v>14.954471838614115</v>
      </c>
      <c r="BL315" s="23">
        <f t="shared" si="34"/>
        <v>3.2463936068555217</v>
      </c>
      <c r="BM315" s="23">
        <f t="shared" ca="1" si="35"/>
        <v>2.8750349259606485</v>
      </c>
      <c r="BN315" s="22">
        <f t="shared" si="36"/>
        <v>2.7181355539361785</v>
      </c>
      <c r="BO315" s="21"/>
      <c r="BP315" s="2"/>
    </row>
    <row r="316" spans="1:68" x14ac:dyDescent="0.2">
      <c r="A316">
        <v>15.15</v>
      </c>
      <c r="B316">
        <v>2.11</v>
      </c>
      <c r="C316">
        <v>0.22838</v>
      </c>
      <c r="D316">
        <v>-2.6290000000000001E-2</v>
      </c>
      <c r="E316">
        <v>0.10664</v>
      </c>
      <c r="F316">
        <v>2.0224500000000001</v>
      </c>
      <c r="G316">
        <v>1.8772500000000001</v>
      </c>
      <c r="I316" s="17">
        <f t="shared" si="30"/>
        <v>49.704724409448815</v>
      </c>
      <c r="J316" s="16">
        <f t="shared" si="31"/>
        <v>-50.004724409448812</v>
      </c>
      <c r="K316" s="10">
        <v>120</v>
      </c>
      <c r="L316" s="16">
        <v>5731.2992125984119</v>
      </c>
      <c r="M316" s="16">
        <v>2639.960629921271</v>
      </c>
      <c r="N316" s="16">
        <v>21.538713910761153</v>
      </c>
      <c r="O316" s="16">
        <v>22.791766940451748</v>
      </c>
      <c r="P316" s="16">
        <v>23.481959650235606</v>
      </c>
      <c r="Q316" s="16">
        <v>0.60397426520668507</v>
      </c>
      <c r="R316" s="16">
        <v>2.5720777746103702</v>
      </c>
      <c r="S316" s="16">
        <v>47.930049290545597</v>
      </c>
      <c r="T316" s="20" t="s">
        <v>122</v>
      </c>
      <c r="U316" s="10">
        <v>5</v>
      </c>
      <c r="V316" s="20" t="s">
        <v>144</v>
      </c>
      <c r="W316" s="10">
        <v>4</v>
      </c>
      <c r="X316" s="20" t="s">
        <v>144</v>
      </c>
      <c r="Y316" s="10">
        <v>4</v>
      </c>
      <c r="Z316" s="20" t="s">
        <v>123</v>
      </c>
      <c r="AA316" s="15">
        <v>4</v>
      </c>
      <c r="AB316" s="11">
        <v>25.222686241676897</v>
      </c>
      <c r="AC316" s="10">
        <v>61.329966128118379</v>
      </c>
      <c r="AD316" s="19">
        <v>13.447347630204723</v>
      </c>
      <c r="AE316" s="12">
        <v>2279.1766940451748</v>
      </c>
      <c r="AF316" s="10">
        <v>2411.7266100786683</v>
      </c>
      <c r="AG316" s="10">
        <v>1565.4639766823739</v>
      </c>
      <c r="AH316" s="10">
        <v>542.90747066985136</v>
      </c>
      <c r="AI316" s="10">
        <v>3.8879073170774721</v>
      </c>
      <c r="AJ316" s="10"/>
      <c r="AK316" s="10"/>
      <c r="AL316" s="10"/>
      <c r="AM316" s="10"/>
      <c r="AN316" s="10">
        <v>11.395883470225874</v>
      </c>
      <c r="AO316" s="10">
        <v>6.4373956981216143</v>
      </c>
      <c r="AP316" s="10">
        <v>11.958247836776616</v>
      </c>
      <c r="AQ316" s="10">
        <v>114.66</v>
      </c>
      <c r="AR316" s="10"/>
      <c r="AS316" s="10"/>
      <c r="AT316" s="10">
        <v>4.27291744152049</v>
      </c>
      <c r="AU316" s="10">
        <v>1</v>
      </c>
      <c r="AV316" s="16"/>
      <c r="AW316" s="19">
        <v>361.75899151180028</v>
      </c>
      <c r="AX316" s="1" t="s">
        <v>120</v>
      </c>
      <c r="AY316" s="23">
        <v>50.004724409448798</v>
      </c>
      <c r="AZ316" s="18">
        <v>0</v>
      </c>
      <c r="BA316" s="18">
        <v>100</v>
      </c>
      <c r="BB316" s="18">
        <v>0</v>
      </c>
      <c r="BC316" s="18">
        <v>0</v>
      </c>
      <c r="BD316" s="18">
        <v>100</v>
      </c>
      <c r="BE316" s="18">
        <v>0</v>
      </c>
      <c r="BF316" s="24">
        <v>25.222686241676897</v>
      </c>
      <c r="BG316" s="24">
        <v>61.329966128118379</v>
      </c>
      <c r="BH316" s="24">
        <v>13.447347630204723</v>
      </c>
      <c r="BI316" s="21"/>
      <c r="BJ316" s="25">
        <f t="shared" ca="1" si="32"/>
        <v>0.99158481968271539</v>
      </c>
      <c r="BK316" s="24">
        <f t="shared" ca="1" si="33"/>
        <v>15.647505963236933</v>
      </c>
      <c r="BL316" s="23">
        <f t="shared" si="34"/>
        <v>2.9295944032638563</v>
      </c>
      <c r="BM316" s="23">
        <f t="shared" ca="1" si="35"/>
        <v>2.8325729502808534</v>
      </c>
      <c r="BN316" s="22">
        <f t="shared" si="36"/>
        <v>2.6779899948708099</v>
      </c>
      <c r="BO316" s="21"/>
      <c r="BP316" s="2"/>
    </row>
    <row r="317" spans="1:68" x14ac:dyDescent="0.2">
      <c r="A317">
        <v>15.2</v>
      </c>
      <c r="B317">
        <v>2.11</v>
      </c>
      <c r="C317">
        <v>0.23008999999999999</v>
      </c>
      <c r="D317">
        <v>-3.2989999999999998E-2</v>
      </c>
      <c r="E317">
        <v>0.11461</v>
      </c>
      <c r="F317">
        <v>2.02013</v>
      </c>
      <c r="G317">
        <v>1.871</v>
      </c>
      <c r="I317" s="17">
        <f t="shared" si="30"/>
        <v>49.868766404199469</v>
      </c>
      <c r="J317" s="16">
        <f t="shared" si="31"/>
        <v>-50.168766404199467</v>
      </c>
      <c r="K317" s="10">
        <v>120</v>
      </c>
      <c r="L317" s="16">
        <v>5750.9842519684908</v>
      </c>
      <c r="M317" s="16">
        <v>2649.4094488189085</v>
      </c>
      <c r="N317" s="16">
        <v>21.609798775153102</v>
      </c>
      <c r="O317" s="16">
        <v>23.244899383983565</v>
      </c>
      <c r="P317" s="16">
        <v>23.965787009770867</v>
      </c>
      <c r="Q317" s="16">
        <v>0.55633325299942371</v>
      </c>
      <c r="R317" s="16">
        <v>2.321364421592357</v>
      </c>
      <c r="S317" s="16">
        <v>50.061640679673715</v>
      </c>
      <c r="T317" s="20" t="s">
        <v>122</v>
      </c>
      <c r="U317" s="10">
        <v>5</v>
      </c>
      <c r="V317" s="20" t="s">
        <v>144</v>
      </c>
      <c r="W317" s="10">
        <v>4</v>
      </c>
      <c r="X317" s="20" t="s">
        <v>144</v>
      </c>
      <c r="Y317" s="10">
        <v>4</v>
      </c>
      <c r="Z317" s="20" t="s">
        <v>123</v>
      </c>
      <c r="AA317" s="15">
        <v>4</v>
      </c>
      <c r="AB317" s="11">
        <v>20.368790431204644</v>
      </c>
      <c r="AC317" s="10">
        <v>62.489670742219296</v>
      </c>
      <c r="AD317" s="19">
        <v>17.14153882657606</v>
      </c>
      <c r="AE317" s="12">
        <v>2324.4899383983566</v>
      </c>
      <c r="AF317" s="10">
        <v>2467.4895324139884</v>
      </c>
      <c r="AG317" s="10">
        <v>1597.7191339847245</v>
      </c>
      <c r="AH317" s="10">
        <v>585.29503346442414</v>
      </c>
      <c r="AI317" s="10">
        <v>4.3078113487844476</v>
      </c>
      <c r="AJ317" s="10"/>
      <c r="AK317" s="10"/>
      <c r="AL317" s="10"/>
      <c r="AM317" s="10"/>
      <c r="AN317" s="10">
        <v>11.622449691991783</v>
      </c>
      <c r="AO317" s="10">
        <v>6.4622078054032839</v>
      </c>
      <c r="AP317" s="10">
        <v>12.184033937893071</v>
      </c>
      <c r="AQ317" s="10">
        <v>114.66</v>
      </c>
      <c r="AR317" s="10"/>
      <c r="AS317" s="10"/>
      <c r="AT317" s="10">
        <v>4.3602617908085417</v>
      </c>
      <c r="AU317" s="10">
        <v>1</v>
      </c>
      <c r="AV317" s="16"/>
      <c r="AW317" s="19">
        <v>370.12342986209825</v>
      </c>
      <c r="AX317" s="1" t="s">
        <v>120</v>
      </c>
      <c r="AY317" s="23">
        <v>50.168766404199502</v>
      </c>
      <c r="AZ317" s="18">
        <v>0</v>
      </c>
      <c r="BA317" s="18">
        <v>100</v>
      </c>
      <c r="BB317" s="18">
        <v>0</v>
      </c>
      <c r="BC317" s="18">
        <v>0</v>
      </c>
      <c r="BD317" s="18">
        <v>100</v>
      </c>
      <c r="BE317" s="18">
        <v>0</v>
      </c>
      <c r="BF317" s="24">
        <v>20.368790431204644</v>
      </c>
      <c r="BG317" s="24">
        <v>62.489670742219296</v>
      </c>
      <c r="BH317" s="24">
        <v>17.14153882657606</v>
      </c>
      <c r="BI317" s="21"/>
      <c r="BJ317" s="25">
        <f t="shared" ca="1" si="32"/>
        <v>0.97860185693352708</v>
      </c>
      <c r="BK317" s="24">
        <f t="shared" ca="1" si="33"/>
        <v>15.996876428966328</v>
      </c>
      <c r="BL317" s="23">
        <f t="shared" si="34"/>
        <v>2.6378637950060648</v>
      </c>
      <c r="BM317" s="23">
        <f t="shared" ca="1" si="35"/>
        <v>2.7979109801428526</v>
      </c>
      <c r="BN317" s="22">
        <f t="shared" si="36"/>
        <v>2.6440174618117975</v>
      </c>
      <c r="BO317" s="21"/>
      <c r="BP317" s="2"/>
    </row>
    <row r="318" spans="1:68" x14ac:dyDescent="0.2">
      <c r="A318">
        <v>15.25</v>
      </c>
      <c r="B318">
        <v>2.0699999999999998</v>
      </c>
      <c r="C318">
        <v>0.23513999999999999</v>
      </c>
      <c r="D318">
        <v>-2.3539999999999998E-2</v>
      </c>
      <c r="E318">
        <v>0.12670999999999999</v>
      </c>
      <c r="F318">
        <v>2.02725</v>
      </c>
      <c r="G318">
        <v>1.8770800000000001</v>
      </c>
      <c r="I318" s="17">
        <f t="shared" si="30"/>
        <v>50.032808398950131</v>
      </c>
      <c r="J318" s="16">
        <f t="shared" si="31"/>
        <v>-50.332808398950128</v>
      </c>
      <c r="K318" s="10">
        <v>120</v>
      </c>
      <c r="L318" s="16">
        <v>5770.6692913385705</v>
      </c>
      <c r="M318" s="16">
        <v>2658.8582677165464</v>
      </c>
      <c r="N318" s="16">
        <v>21.680883639545058</v>
      </c>
      <c r="O318" s="16">
        <v>24.583097535934289</v>
      </c>
      <c r="P318" s="16">
        <v>25.350585975227446</v>
      </c>
      <c r="Q318" s="16">
        <v>0.62352841200817288</v>
      </c>
      <c r="R318" s="16">
        <v>2.4596212987639965</v>
      </c>
      <c r="S318" s="16">
        <v>53.297808284247125</v>
      </c>
      <c r="T318" s="20" t="s">
        <v>122</v>
      </c>
      <c r="U318" s="10">
        <v>5</v>
      </c>
      <c r="V318" s="20" t="s">
        <v>144</v>
      </c>
      <c r="W318" s="10">
        <v>4</v>
      </c>
      <c r="X318" s="20" t="s">
        <v>144</v>
      </c>
      <c r="Y318" s="10">
        <v>4</v>
      </c>
      <c r="Z318" s="20" t="s">
        <v>123</v>
      </c>
      <c r="AA318" s="15">
        <v>4</v>
      </c>
      <c r="AB318" s="11">
        <v>21.522067369322556</v>
      </c>
      <c r="AC318" s="10">
        <v>62.310063838034651</v>
      </c>
      <c r="AD318" s="19">
        <v>16.167868792642789</v>
      </c>
      <c r="AE318" s="12">
        <v>2458.3097535934289</v>
      </c>
      <c r="AF318" s="10">
        <v>2629.249114269463</v>
      </c>
      <c r="AG318" s="10">
        <v>1690.039065015163</v>
      </c>
      <c r="AH318" s="10">
        <v>650.4053069767283</v>
      </c>
      <c r="AI318" s="10">
        <v>4.0656665337160556</v>
      </c>
      <c r="AJ318" s="10"/>
      <c r="AK318" s="10"/>
      <c r="AL318" s="10"/>
      <c r="AM318" s="10"/>
      <c r="AN318" s="10">
        <v>12.291548767967145</v>
      </c>
      <c r="AO318" s="10">
        <v>6.8129578100134198</v>
      </c>
      <c r="AP318" s="10">
        <v>12.830273455106141</v>
      </c>
      <c r="AQ318" s="10">
        <v>114.66</v>
      </c>
      <c r="AR318" s="10"/>
      <c r="AS318" s="10"/>
      <c r="AT318" s="10">
        <v>4.6434214792153217</v>
      </c>
      <c r="AU318" s="10">
        <v>1</v>
      </c>
      <c r="AV318" s="16"/>
      <c r="AW318" s="19">
        <v>394.38736714041943</v>
      </c>
      <c r="AX318" s="1" t="s">
        <v>120</v>
      </c>
      <c r="AY318" s="23">
        <v>50.3328083989501</v>
      </c>
      <c r="AZ318" s="18">
        <v>0</v>
      </c>
      <c r="BA318" s="18">
        <v>100</v>
      </c>
      <c r="BB318" s="18">
        <v>0</v>
      </c>
      <c r="BC318" s="18">
        <v>0</v>
      </c>
      <c r="BD318" s="18">
        <v>100</v>
      </c>
      <c r="BE318" s="18">
        <v>0</v>
      </c>
      <c r="BF318" s="24">
        <v>21.522067369322556</v>
      </c>
      <c r="BG318" s="24">
        <v>62.310063838034651</v>
      </c>
      <c r="BH318" s="24">
        <v>16.167868792642789</v>
      </c>
      <c r="BI318" s="21"/>
      <c r="BJ318" s="25">
        <f t="shared" ca="1" si="32"/>
        <v>0.97575520711822117</v>
      </c>
      <c r="BK318" s="24">
        <f t="shared" ca="1" si="33"/>
        <v>16.991463668023265</v>
      </c>
      <c r="BL318" s="23">
        <f t="shared" si="34"/>
        <v>2.7755238651070826</v>
      </c>
      <c r="BM318" s="23">
        <f t="shared" ca="1" si="35"/>
        <v>2.7898535058943064</v>
      </c>
      <c r="BN318" s="22">
        <f t="shared" si="36"/>
        <v>2.6397929665885269</v>
      </c>
      <c r="BO318" s="21"/>
      <c r="BP318" s="2"/>
    </row>
    <row r="319" spans="1:68" x14ac:dyDescent="0.2">
      <c r="A319">
        <v>15.3</v>
      </c>
      <c r="B319">
        <v>0.65</v>
      </c>
      <c r="C319">
        <v>0.25046000000000002</v>
      </c>
      <c r="D319">
        <v>4.1739999999999999E-2</v>
      </c>
      <c r="E319">
        <v>0.13155</v>
      </c>
      <c r="F319">
        <v>2.0290300000000001</v>
      </c>
      <c r="G319">
        <v>1.87845</v>
      </c>
      <c r="I319" s="17">
        <f t="shared" si="30"/>
        <v>50.196850393700785</v>
      </c>
      <c r="J319" s="16">
        <f t="shared" si="31"/>
        <v>-50.496850393700782</v>
      </c>
      <c r="K319" s="10">
        <v>120</v>
      </c>
      <c r="L319" s="16">
        <v>5790.3543307086493</v>
      </c>
      <c r="M319" s="16">
        <v>2668.3070866141843</v>
      </c>
      <c r="N319" s="16">
        <v>21.751968503937007</v>
      </c>
      <c r="O319" s="16">
        <v>28.642740246406575</v>
      </c>
      <c r="P319" s="16">
        <v>29.428869011102076</v>
      </c>
      <c r="Q319" s="16">
        <v>1.0877083040813118</v>
      </c>
      <c r="R319" s="16">
        <v>3.6960588042679197</v>
      </c>
      <c r="S319" s="16">
        <v>54.592275326076482</v>
      </c>
      <c r="T319" s="20" t="s">
        <v>122</v>
      </c>
      <c r="U319" s="10">
        <v>5</v>
      </c>
      <c r="V319" s="20" t="s">
        <v>144</v>
      </c>
      <c r="W319" s="10">
        <v>4</v>
      </c>
      <c r="X319" s="20" t="s">
        <v>144</v>
      </c>
      <c r="Y319" s="10">
        <v>4</v>
      </c>
      <c r="Z319" s="20" t="s">
        <v>33</v>
      </c>
      <c r="AA319" s="15">
        <v>3</v>
      </c>
      <c r="AB319" s="11">
        <v>44.049252880918765</v>
      </c>
      <c r="AC319" s="10">
        <v>50.303439215343133</v>
      </c>
      <c r="AD319" s="19">
        <v>5.6473079037381009</v>
      </c>
      <c r="AE319" s="12">
        <v>2864.2740246406574</v>
      </c>
      <c r="AF319" s="10">
        <v>3107.8891749976506</v>
      </c>
      <c r="AG319" s="10">
        <v>1961.9246007401384</v>
      </c>
      <c r="AH319" s="10">
        <v>675.57202605544069</v>
      </c>
      <c r="AI319" s="10">
        <v>2.7055846591111541</v>
      </c>
      <c r="AJ319" s="10"/>
      <c r="AK319" s="10"/>
      <c r="AL319" s="10"/>
      <c r="AM319" s="10"/>
      <c r="AN319" s="10">
        <v>14.321370123203288</v>
      </c>
      <c r="AO319" s="10">
        <v>8.1206464238957352</v>
      </c>
      <c r="AP319" s="10">
        <v>14.73347220518097</v>
      </c>
      <c r="AQ319" s="10">
        <v>114.66</v>
      </c>
      <c r="AR319" s="10"/>
      <c r="AS319" s="10"/>
      <c r="AT319" s="10">
        <v>5.5141641326426285</v>
      </c>
      <c r="AU319" s="10">
        <v>1</v>
      </c>
      <c r="AV319" s="16"/>
      <c r="AW319" s="19">
        <v>466.18337624964761</v>
      </c>
      <c r="AX319" s="1" t="s">
        <v>120</v>
      </c>
      <c r="AY319" s="23">
        <v>50.496850393700797</v>
      </c>
      <c r="AZ319" s="18">
        <v>0</v>
      </c>
      <c r="BA319" s="18">
        <v>100</v>
      </c>
      <c r="BB319" s="18">
        <v>0</v>
      </c>
      <c r="BC319" s="18">
        <v>100</v>
      </c>
      <c r="BD319" s="18">
        <v>0</v>
      </c>
      <c r="BE319" s="18">
        <v>0</v>
      </c>
      <c r="BF319" s="24">
        <v>44.049252880918765</v>
      </c>
      <c r="BG319" s="24">
        <v>50.303439215343133</v>
      </c>
      <c r="BH319" s="24">
        <v>5.6473079037381009</v>
      </c>
      <c r="BI319" s="21"/>
      <c r="BJ319" s="25">
        <f t="shared" ca="1" si="32"/>
        <v>0.9955072935029835</v>
      </c>
      <c r="BK319" s="24">
        <f t="shared" ca="1" si="33"/>
        <v>19.908598502302947</v>
      </c>
      <c r="BL319" s="23">
        <f t="shared" si="34"/>
        <v>4.099347766623084</v>
      </c>
      <c r="BM319" s="23">
        <f t="shared" ca="1" si="35"/>
        <v>2.8411102998874096</v>
      </c>
      <c r="BN319" s="22">
        <f t="shared" si="36"/>
        <v>2.7023773628401311</v>
      </c>
      <c r="BO319" s="21"/>
      <c r="BP319" s="2"/>
    </row>
    <row r="320" spans="1:68" x14ac:dyDescent="0.2">
      <c r="A320">
        <v>15.35</v>
      </c>
      <c r="B320">
        <v>2.0699999999999998</v>
      </c>
      <c r="C320">
        <v>0.25014999999999998</v>
      </c>
      <c r="D320">
        <v>5.1639999999999998E-2</v>
      </c>
      <c r="E320">
        <v>0.15206</v>
      </c>
      <c r="F320">
        <v>2.0310999999999999</v>
      </c>
      <c r="G320">
        <v>1.87893</v>
      </c>
      <c r="I320" s="17">
        <f t="shared" si="30"/>
        <v>50.36089238845144</v>
      </c>
      <c r="J320" s="16">
        <f t="shared" si="31"/>
        <v>-50.660892388451437</v>
      </c>
      <c r="K320" s="10">
        <v>120</v>
      </c>
      <c r="L320" s="16">
        <v>5810.0393700787281</v>
      </c>
      <c r="M320" s="16">
        <v>2677.7559055118218</v>
      </c>
      <c r="N320" s="16">
        <v>21.823053368328956</v>
      </c>
      <c r="O320" s="16">
        <v>28.560593429158107</v>
      </c>
      <c r="P320" s="16">
        <v>29.425712498399488</v>
      </c>
      <c r="Q320" s="16">
        <v>1.1581032325666683</v>
      </c>
      <c r="R320" s="16">
        <v>3.9356845909157148</v>
      </c>
      <c r="S320" s="16">
        <v>60.077713141762501</v>
      </c>
      <c r="T320" s="20" t="s">
        <v>122</v>
      </c>
      <c r="U320" s="10">
        <v>4</v>
      </c>
      <c r="V320" s="20" t="s">
        <v>144</v>
      </c>
      <c r="W320" s="10">
        <v>4</v>
      </c>
      <c r="X320" s="20" t="s">
        <v>144</v>
      </c>
      <c r="Y320" s="10">
        <v>4</v>
      </c>
      <c r="Z320" s="20" t="s">
        <v>33</v>
      </c>
      <c r="AA320" s="15">
        <v>3</v>
      </c>
      <c r="AB320" s="11">
        <v>50.635539931448008</v>
      </c>
      <c r="AC320" s="10">
        <v>45.013341332201229</v>
      </c>
      <c r="AD320" s="19">
        <v>4.3511187363507604</v>
      </c>
      <c r="AE320" s="12">
        <v>2856.0593429158107</v>
      </c>
      <c r="AF320" s="10">
        <v>3106.3598770696944</v>
      </c>
      <c r="AG320" s="10">
        <v>1961.7141665599661</v>
      </c>
      <c r="AH320" s="10">
        <v>786.95300105348997</v>
      </c>
      <c r="AI320" s="10">
        <v>2.5408540163715969</v>
      </c>
      <c r="AJ320" s="10"/>
      <c r="AK320" s="10"/>
      <c r="AL320" s="10"/>
      <c r="AM320" s="10"/>
      <c r="AN320" s="10">
        <v>19.040395619438737</v>
      </c>
      <c r="AO320" s="10">
        <v>8.1992130192954615</v>
      </c>
      <c r="AP320" s="10">
        <v>14.73199916591976</v>
      </c>
      <c r="AQ320" s="10">
        <v>114.66</v>
      </c>
      <c r="AR320" s="10"/>
      <c r="AS320" s="10"/>
      <c r="AT320" s="10">
        <v>5.4908188253640038</v>
      </c>
      <c r="AU320" s="10">
        <v>1</v>
      </c>
      <c r="AV320" s="16"/>
      <c r="AW320" s="19">
        <v>465.95398156045417</v>
      </c>
      <c r="AX320" s="1" t="s">
        <v>120</v>
      </c>
      <c r="AY320" s="23">
        <v>50.660892388451401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50.635539931448008</v>
      </c>
      <c r="BG320" s="24">
        <v>45.013341332201229</v>
      </c>
      <c r="BH320" s="24">
        <v>4.3511187363507604</v>
      </c>
      <c r="BI320" s="21"/>
      <c r="BJ320" s="25">
        <f t="shared" ca="1" si="32"/>
        <v>1</v>
      </c>
      <c r="BK320" s="24">
        <f t="shared" ca="1" si="33"/>
        <v>19.808148127893684</v>
      </c>
      <c r="BL320" s="23">
        <f t="shared" si="34"/>
        <v>4.3667910213237704</v>
      </c>
      <c r="BM320" s="23">
        <f t="shared" ca="1" si="35"/>
        <v>2.8605614361490899</v>
      </c>
      <c r="BN320" s="22">
        <f t="shared" si="36"/>
        <v>2.7205368198732365</v>
      </c>
      <c r="BO320" s="21"/>
      <c r="BP320" s="2"/>
    </row>
    <row r="321" spans="1:68" x14ac:dyDescent="0.2">
      <c r="A321">
        <v>15.4</v>
      </c>
      <c r="B321">
        <v>2.02</v>
      </c>
      <c r="C321">
        <v>0.25691999999999998</v>
      </c>
      <c r="D321">
        <v>4.3499999999999997E-3</v>
      </c>
      <c r="E321">
        <v>0.16822999999999999</v>
      </c>
      <c r="F321">
        <v>2.0272800000000002</v>
      </c>
      <c r="G321">
        <v>1.8751</v>
      </c>
      <c r="I321" s="17">
        <f t="shared" si="30"/>
        <v>50.524934383202101</v>
      </c>
      <c r="J321" s="16">
        <f t="shared" si="31"/>
        <v>-50.824934383202098</v>
      </c>
      <c r="K321" s="10">
        <v>120</v>
      </c>
      <c r="L321" s="16">
        <v>5829.7244094488078</v>
      </c>
      <c r="M321" s="16">
        <v>2687.2047244094597</v>
      </c>
      <c r="N321" s="16">
        <v>21.894138232720909</v>
      </c>
      <c r="O321" s="16">
        <v>30.354573921971244</v>
      </c>
      <c r="P321" s="16">
        <v>31.281968623806815</v>
      </c>
      <c r="Q321" s="16">
        <v>0.82184301356944511</v>
      </c>
      <c r="R321" s="16">
        <v>2.6272100181827756</v>
      </c>
      <c r="S321" s="16">
        <v>64.402409849692432</v>
      </c>
      <c r="T321" s="20" t="s">
        <v>122</v>
      </c>
      <c r="U321" s="10">
        <v>4</v>
      </c>
      <c r="V321" s="20" t="s">
        <v>142</v>
      </c>
      <c r="W321" s="10">
        <v>5</v>
      </c>
      <c r="X321" s="20" t="s">
        <v>144</v>
      </c>
      <c r="Y321" s="10">
        <v>4</v>
      </c>
      <c r="Z321" s="20" t="s">
        <v>123</v>
      </c>
      <c r="AA321" s="15">
        <v>4</v>
      </c>
      <c r="AB321" s="11">
        <v>19.860739866370679</v>
      </c>
      <c r="AC321" s="10">
        <v>62.547103084881144</v>
      </c>
      <c r="AD321" s="19">
        <v>17.592157048748181</v>
      </c>
      <c r="AE321" s="12">
        <v>3035.4573921971246</v>
      </c>
      <c r="AF321" s="10">
        <v>3323.5850071546693</v>
      </c>
      <c r="AG321" s="10">
        <v>2085.4645749204542</v>
      </c>
      <c r="AH321" s="10">
        <v>874.45587326341433</v>
      </c>
      <c r="AI321" s="10">
        <v>3.8063192248775515</v>
      </c>
      <c r="AJ321" s="10"/>
      <c r="AK321" s="10"/>
      <c r="AL321" s="10"/>
      <c r="AM321" s="10"/>
      <c r="AN321" s="10">
        <v>20.236382614647496</v>
      </c>
      <c r="AO321" s="10">
        <v>8.1581454098031312</v>
      </c>
      <c r="AP321" s="10">
        <v>15.640984311903408</v>
      </c>
      <c r="AQ321" s="10">
        <v>114.66</v>
      </c>
      <c r="AR321" s="10"/>
      <c r="AS321" s="10"/>
      <c r="AT321" s="10">
        <v>5.8728306597404654</v>
      </c>
      <c r="AU321" s="10">
        <v>1</v>
      </c>
      <c r="AV321" s="16"/>
      <c r="AW321" s="19">
        <v>498.53775107320035</v>
      </c>
      <c r="AX321" s="1" t="s">
        <v>120</v>
      </c>
      <c r="AY321" s="23">
        <v>50.824934383202098</v>
      </c>
      <c r="AZ321" s="18">
        <v>100</v>
      </c>
      <c r="BA321" s="18">
        <v>0</v>
      </c>
      <c r="BB321" s="18">
        <v>0</v>
      </c>
      <c r="BC321" s="18">
        <v>0</v>
      </c>
      <c r="BD321" s="18">
        <v>100</v>
      </c>
      <c r="BE321" s="18">
        <v>0</v>
      </c>
      <c r="BF321" s="24">
        <v>19.860739866370679</v>
      </c>
      <c r="BG321" s="24">
        <v>62.547103084881144</v>
      </c>
      <c r="BH321" s="24">
        <v>17.592157048748181</v>
      </c>
      <c r="BI321" s="21"/>
      <c r="BJ321" s="25">
        <f t="shared" ca="1" si="32"/>
        <v>0.95063923526664595</v>
      </c>
      <c r="BK321" s="24">
        <f t="shared" ca="1" si="33"/>
        <v>21.36125208158915</v>
      </c>
      <c r="BL321" s="23">
        <f t="shared" si="34"/>
        <v>2.8971690007007393</v>
      </c>
      <c r="BM321" s="23">
        <f t="shared" ca="1" si="35"/>
        <v>2.7221744626613793</v>
      </c>
      <c r="BN321" s="22">
        <f t="shared" si="36"/>
        <v>2.5861149101003957</v>
      </c>
      <c r="BO321" s="21"/>
      <c r="BP321" s="2"/>
    </row>
    <row r="322" spans="1:68" x14ac:dyDescent="0.2">
      <c r="A322">
        <v>15.45</v>
      </c>
      <c r="B322">
        <v>2.11</v>
      </c>
      <c r="C322">
        <v>0.23172000000000001</v>
      </c>
      <c r="D322">
        <v>-3.3590000000000002E-2</v>
      </c>
      <c r="E322">
        <v>0.19402</v>
      </c>
      <c r="F322">
        <v>2.0312000000000001</v>
      </c>
      <c r="G322">
        <v>1.8765799999999999</v>
      </c>
      <c r="I322" s="17">
        <f t="shared" si="30"/>
        <v>50.688976377952748</v>
      </c>
      <c r="J322" s="16">
        <f t="shared" si="31"/>
        <v>-50.988976377952746</v>
      </c>
      <c r="K322" s="10">
        <v>120</v>
      </c>
      <c r="L322" s="16">
        <v>5849.4094488188857</v>
      </c>
      <c r="M322" s="16">
        <v>2696.6535433070972</v>
      </c>
      <c r="N322" s="16">
        <v>21.965223097112855</v>
      </c>
      <c r="O322" s="16">
        <v>23.67683264887064</v>
      </c>
      <c r="P322" s="16">
        <v>24.703552555691008</v>
      </c>
      <c r="Q322" s="16">
        <v>0.55206689369728079</v>
      </c>
      <c r="R322" s="16">
        <v>2.2347672159812495</v>
      </c>
      <c r="S322" s="16">
        <v>71.299993529192292</v>
      </c>
      <c r="T322" s="20" t="s">
        <v>122</v>
      </c>
      <c r="U322" s="10">
        <v>4</v>
      </c>
      <c r="V322" s="20" t="s">
        <v>144</v>
      </c>
      <c r="W322" s="10">
        <v>4</v>
      </c>
      <c r="X322" s="20" t="s">
        <v>144</v>
      </c>
      <c r="Y322" s="10">
        <v>4</v>
      </c>
      <c r="Z322" s="20" t="s">
        <v>123</v>
      </c>
      <c r="AA322" s="15">
        <v>4</v>
      </c>
      <c r="AB322" s="11">
        <v>19.015326420811746</v>
      </c>
      <c r="AC322" s="10">
        <v>62.611187935610417</v>
      </c>
      <c r="AD322" s="19">
        <v>18.37348564357784</v>
      </c>
      <c r="AE322" s="12">
        <v>2367.6832648870641</v>
      </c>
      <c r="AF322" s="10">
        <v>2548.49576153104</v>
      </c>
      <c r="AG322" s="10">
        <v>1646.9035037127339</v>
      </c>
      <c r="AH322" s="10">
        <v>1014.8867060313485</v>
      </c>
      <c r="AI322" s="10">
        <v>4.4747389922709084</v>
      </c>
      <c r="AJ322" s="10"/>
      <c r="AK322" s="10"/>
      <c r="AL322" s="10"/>
      <c r="AM322" s="10"/>
      <c r="AN322" s="10">
        <v>15.784555099247093</v>
      </c>
      <c r="AO322" s="10">
        <v>6.6125055328973419</v>
      </c>
      <c r="AP322" s="10">
        <v>12.528324525989138</v>
      </c>
      <c r="AQ322" s="10">
        <v>114.66</v>
      </c>
      <c r="AR322" s="10"/>
      <c r="AS322" s="10"/>
      <c r="AT322" s="10">
        <v>4.4274302740450739</v>
      </c>
      <c r="AU322" s="10">
        <v>1</v>
      </c>
      <c r="AV322" s="16"/>
      <c r="AW322" s="19">
        <v>382.27436422965599</v>
      </c>
      <c r="AX322" s="1" t="s">
        <v>120</v>
      </c>
      <c r="AY322" s="23">
        <v>50.988976377952703</v>
      </c>
      <c r="AZ322" s="18">
        <v>100</v>
      </c>
      <c r="BA322" s="18">
        <v>0</v>
      </c>
      <c r="BB322" s="18">
        <v>0</v>
      </c>
      <c r="BC322" s="18">
        <v>0</v>
      </c>
      <c r="BD322" s="18">
        <v>100</v>
      </c>
      <c r="BE322" s="18">
        <v>0</v>
      </c>
      <c r="BF322" s="24">
        <v>19.015326420811746</v>
      </c>
      <c r="BG322" s="24">
        <v>62.611187935610417</v>
      </c>
      <c r="BH322" s="24">
        <v>18.37348564357784</v>
      </c>
      <c r="BI322" s="21"/>
      <c r="BJ322" s="25">
        <f t="shared" ca="1" si="32"/>
        <v>0.97371453284167631</v>
      </c>
      <c r="BK322" s="24">
        <f t="shared" ca="1" si="33"/>
        <v>16.254974504042583</v>
      </c>
      <c r="BL322" s="23">
        <f t="shared" si="34"/>
        <v>2.5348764910526245</v>
      </c>
      <c r="BM322" s="23">
        <f t="shared" ca="1" si="35"/>
        <v>2.7821535957365504</v>
      </c>
      <c r="BN322" s="22">
        <f t="shared" si="36"/>
        <v>2.6235837266907511</v>
      </c>
      <c r="BO322" s="21"/>
      <c r="BP322" s="2"/>
    </row>
    <row r="323" spans="1:68" x14ac:dyDescent="0.2">
      <c r="A323">
        <v>15.5</v>
      </c>
      <c r="B323">
        <v>2.0699999999999998</v>
      </c>
      <c r="C323">
        <v>0.22403000000000001</v>
      </c>
      <c r="D323">
        <v>-4.5870000000000001E-2</v>
      </c>
      <c r="E323">
        <v>0.21584</v>
      </c>
      <c r="F323">
        <v>2.0320999999999998</v>
      </c>
      <c r="G323">
        <v>1.8742799999999999</v>
      </c>
      <c r="I323" s="17">
        <f t="shared" si="30"/>
        <v>50.85301837270341</v>
      </c>
      <c r="J323" s="16">
        <f t="shared" si="31"/>
        <v>-51.153018372703407</v>
      </c>
      <c r="K323" s="10">
        <v>120</v>
      </c>
      <c r="L323" s="16">
        <v>5869.0944881889654</v>
      </c>
      <c r="M323" s="16">
        <v>2706.1023622047351</v>
      </c>
      <c r="N323" s="16">
        <v>22.036307961504811</v>
      </c>
      <c r="O323" s="16">
        <v>21.639061601642712</v>
      </c>
      <c r="P323" s="16">
        <v>22.749817025049676</v>
      </c>
      <c r="Q323" s="16">
        <v>0.4647487399800912</v>
      </c>
      <c r="R323" s="16">
        <v>2.0428680347993979</v>
      </c>
      <c r="S323" s="16">
        <v>77.135793292150311</v>
      </c>
      <c r="T323" s="20" t="s">
        <v>122</v>
      </c>
      <c r="U323" s="10">
        <v>4</v>
      </c>
      <c r="V323" s="20" t="s">
        <v>144</v>
      </c>
      <c r="W323" s="10">
        <v>4</v>
      </c>
      <c r="X323" s="20" t="s">
        <v>144</v>
      </c>
      <c r="Y323" s="10">
        <v>4</v>
      </c>
      <c r="Z323" s="20" t="s">
        <v>123</v>
      </c>
      <c r="AA323" s="15">
        <v>4</v>
      </c>
      <c r="AB323" s="11">
        <v>18.037301765123502</v>
      </c>
      <c r="AC323" s="10">
        <v>62.632861106807724</v>
      </c>
      <c r="AD323" s="19">
        <v>19.329837128068778</v>
      </c>
      <c r="AE323" s="12">
        <v>2163.9061601642711</v>
      </c>
      <c r="AF323" s="10">
        <v>2317.4865791397028</v>
      </c>
      <c r="AG323" s="10">
        <v>1516.6544683366451</v>
      </c>
      <c r="AH323" s="10">
        <v>1133.4751268018504</v>
      </c>
      <c r="AI323" s="10">
        <v>4.8950787959154507</v>
      </c>
      <c r="AJ323" s="10"/>
      <c r="AK323" s="10"/>
      <c r="AL323" s="10"/>
      <c r="AM323" s="10"/>
      <c r="AN323" s="10">
        <v>14.426041067761808</v>
      </c>
      <c r="AO323" s="10">
        <v>6.1304336007394156</v>
      </c>
      <c r="AP323" s="10">
        <v>11.616581278356517</v>
      </c>
      <c r="AQ323" s="10">
        <v>114.66</v>
      </c>
      <c r="AR323" s="10"/>
      <c r="AS323" s="10"/>
      <c r="AT323" s="10">
        <v>3.992276577920562</v>
      </c>
      <c r="AU323" s="10">
        <v>1</v>
      </c>
      <c r="AV323" s="16"/>
      <c r="AW323" s="19">
        <v>347.62298687095546</v>
      </c>
      <c r="AX323" s="1" t="s">
        <v>120</v>
      </c>
      <c r="AY323" s="23">
        <v>51.1530183727034</v>
      </c>
      <c r="AZ323" s="18">
        <v>100</v>
      </c>
      <c r="BA323" s="18">
        <v>0</v>
      </c>
      <c r="BB323" s="18">
        <v>0</v>
      </c>
      <c r="BC323" s="18">
        <v>0</v>
      </c>
      <c r="BD323" s="18">
        <v>100</v>
      </c>
      <c r="BE323" s="18">
        <v>0</v>
      </c>
      <c r="BF323" s="24">
        <v>18.037301765123502</v>
      </c>
      <c r="BG323" s="24">
        <v>62.632861106807724</v>
      </c>
      <c r="BH323" s="24">
        <v>19.329837128068778</v>
      </c>
      <c r="BI323" s="21"/>
      <c r="BJ323" s="25">
        <f t="shared" ca="1" si="32"/>
        <v>0.97998057603064048</v>
      </c>
      <c r="BK323" s="24">
        <f t="shared" ca="1" si="33"/>
        <v>14.716617122205061</v>
      </c>
      <c r="BL323" s="23">
        <f t="shared" si="34"/>
        <v>2.34540707806446</v>
      </c>
      <c r="BM323" s="23">
        <f t="shared" ca="1" si="35"/>
        <v>2.7980139508955375</v>
      </c>
      <c r="BN323" s="22">
        <f t="shared" si="36"/>
        <v>2.6294641789238176</v>
      </c>
      <c r="BO323" s="21"/>
      <c r="BP323" s="2"/>
    </row>
    <row r="324" spans="1:68" x14ac:dyDescent="0.2">
      <c r="A324">
        <v>15.55</v>
      </c>
      <c r="B324">
        <v>2.11</v>
      </c>
      <c r="C324">
        <v>0.22481999999999999</v>
      </c>
      <c r="D324">
        <v>-5.9459999999999999E-2</v>
      </c>
      <c r="E324">
        <v>0.23488999999999999</v>
      </c>
      <c r="F324">
        <v>2.0324499999999999</v>
      </c>
      <c r="G324">
        <v>1.8753500000000001</v>
      </c>
      <c r="I324" s="17">
        <f t="shared" si="30"/>
        <v>51.017060367454071</v>
      </c>
      <c r="J324" s="16">
        <f t="shared" si="31"/>
        <v>-51.317060367454069</v>
      </c>
      <c r="K324" s="10">
        <v>120</v>
      </c>
      <c r="L324" s="16">
        <v>5888.7795275590452</v>
      </c>
      <c r="M324" s="16">
        <v>2715.551181102373</v>
      </c>
      <c r="N324" s="16">
        <v>22.107392825896763</v>
      </c>
      <c r="O324" s="16">
        <v>21.84840349075975</v>
      </c>
      <c r="P324" s="16">
        <v>23.03252631063668</v>
      </c>
      <c r="Q324" s="16">
        <v>0.36811570178655623</v>
      </c>
      <c r="R324" s="16">
        <v>1.5982428363342682</v>
      </c>
      <c r="S324" s="16">
        <v>82.230751380342326</v>
      </c>
      <c r="T324" s="20" t="s">
        <v>122</v>
      </c>
      <c r="U324" s="10">
        <v>4</v>
      </c>
      <c r="V324" s="20" t="s">
        <v>142</v>
      </c>
      <c r="W324" s="10">
        <v>5</v>
      </c>
      <c r="X324" s="20" t="s">
        <v>144</v>
      </c>
      <c r="Y324" s="10">
        <v>4</v>
      </c>
      <c r="Z324" s="20" t="s">
        <v>123</v>
      </c>
      <c r="AA324" s="15">
        <v>4</v>
      </c>
      <c r="AB324" s="11">
        <v>11.894677982807977</v>
      </c>
      <c r="AC324" s="10">
        <v>61.07916405798332</v>
      </c>
      <c r="AD324" s="19">
        <v>27.0261579592087</v>
      </c>
      <c r="AE324" s="12">
        <v>2184.8403490759747</v>
      </c>
      <c r="AF324" s="10">
        <v>2349.5885515987575</v>
      </c>
      <c r="AG324" s="10">
        <v>1535.5017540424453</v>
      </c>
      <c r="AH324" s="10">
        <v>1236.8233759771656</v>
      </c>
      <c r="AI324" s="10">
        <v>6.2568714670018561</v>
      </c>
      <c r="AJ324" s="10"/>
      <c r="AK324" s="10"/>
      <c r="AL324" s="10"/>
      <c r="AM324" s="10"/>
      <c r="AN324" s="10">
        <v>14.565602327173167</v>
      </c>
      <c r="AO324" s="10">
        <v>6.0205324359324326</v>
      </c>
      <c r="AP324" s="10">
        <v>11.748512278297117</v>
      </c>
      <c r="AQ324" s="10">
        <v>114.66</v>
      </c>
      <c r="AR324" s="10"/>
      <c r="AS324" s="10"/>
      <c r="AT324" s="10">
        <v>4.0355102482425371</v>
      </c>
      <c r="AU324" s="10">
        <v>1</v>
      </c>
      <c r="AV324" s="16"/>
      <c r="AW324" s="19">
        <v>352.43828273981359</v>
      </c>
      <c r="AX324" s="1" t="s">
        <v>120</v>
      </c>
      <c r="AY324" s="23">
        <v>51.317060367454097</v>
      </c>
      <c r="AZ324" s="18">
        <v>100</v>
      </c>
      <c r="BA324" s="18">
        <v>0</v>
      </c>
      <c r="BB324" s="18">
        <v>0</v>
      </c>
      <c r="BC324" s="18">
        <v>0</v>
      </c>
      <c r="BD324" s="18">
        <v>100</v>
      </c>
      <c r="BE324" s="18">
        <v>0</v>
      </c>
      <c r="BF324" s="24">
        <v>11.894677982807977</v>
      </c>
      <c r="BG324" s="24">
        <v>61.07916405798332</v>
      </c>
      <c r="BH324" s="24">
        <v>27.0261579592087</v>
      </c>
      <c r="BI324" s="21"/>
      <c r="BJ324" s="25">
        <f t="shared" ca="1" si="32"/>
        <v>0.95526026797138019</v>
      </c>
      <c r="BK324" s="24">
        <f t="shared" ca="1" si="33"/>
        <v>14.959675265860277</v>
      </c>
      <c r="BL324" s="23">
        <f t="shared" si="34"/>
        <v>1.8325029846740508</v>
      </c>
      <c r="BM324" s="23">
        <f t="shared" ca="1" si="35"/>
        <v>2.7325453001536735</v>
      </c>
      <c r="BN324" s="22">
        <f t="shared" si="36"/>
        <v>2.5644288615922548</v>
      </c>
      <c r="BO324" s="21"/>
      <c r="BP324" s="2"/>
    </row>
    <row r="325" spans="1:68" x14ac:dyDescent="0.2">
      <c r="A325">
        <v>15.6</v>
      </c>
      <c r="B325">
        <v>2.11</v>
      </c>
      <c r="C325">
        <v>0.22056000000000001</v>
      </c>
      <c r="D325">
        <v>-6.5820000000000004E-2</v>
      </c>
      <c r="E325">
        <v>0.25252999999999998</v>
      </c>
      <c r="F325">
        <v>2.03695</v>
      </c>
      <c r="G325">
        <v>1.8774</v>
      </c>
      <c r="I325" s="17">
        <f t="shared" si="30"/>
        <v>51.181102362204719</v>
      </c>
      <c r="J325" s="16">
        <f t="shared" si="31"/>
        <v>-51.481102362204716</v>
      </c>
      <c r="K325" s="10">
        <v>120</v>
      </c>
      <c r="L325" s="16">
        <v>5908.4645669291231</v>
      </c>
      <c r="M325" s="16">
        <v>2725.0000000000105</v>
      </c>
      <c r="N325" s="16">
        <v>22.178477690288712</v>
      </c>
      <c r="O325" s="16">
        <v>20.719547227926078</v>
      </c>
      <c r="P325" s="16">
        <v>21.971607101542126</v>
      </c>
      <c r="Q325" s="16">
        <v>0.32289229318384233</v>
      </c>
      <c r="R325" s="16">
        <v>1.4695888730013718</v>
      </c>
      <c r="S325" s="16">
        <v>86.948602334447699</v>
      </c>
      <c r="T325" s="20" t="s">
        <v>122</v>
      </c>
      <c r="U325" s="10">
        <v>4</v>
      </c>
      <c r="V325" s="20" t="s">
        <v>142</v>
      </c>
      <c r="W325" s="10">
        <v>5</v>
      </c>
      <c r="X325" s="20" t="s">
        <v>144</v>
      </c>
      <c r="Y325" s="10">
        <v>4</v>
      </c>
      <c r="Z325" s="20" t="s">
        <v>123</v>
      </c>
      <c r="AA325" s="15">
        <v>4</v>
      </c>
      <c r="AB325" s="11">
        <v>11.320614963360271</v>
      </c>
      <c r="AC325" s="10">
        <v>60.73485209166958</v>
      </c>
      <c r="AD325" s="19">
        <v>27.944532944970152</v>
      </c>
      <c r="AE325" s="12">
        <v>2071.9547227926078</v>
      </c>
      <c r="AF325" s="10">
        <v>2223.6165835070401</v>
      </c>
      <c r="AG325" s="10">
        <v>1464.7738067694752</v>
      </c>
      <c r="AH325" s="10">
        <v>1332.4139926798421</v>
      </c>
      <c r="AI325" s="10">
        <v>6.8046241936881255</v>
      </c>
      <c r="AJ325" s="10"/>
      <c r="AK325" s="10"/>
      <c r="AL325" s="10"/>
      <c r="AM325" s="10"/>
      <c r="AN325" s="10">
        <v>13.813031485284052</v>
      </c>
      <c r="AO325" s="10">
        <v>5.7507848039119196</v>
      </c>
      <c r="AP325" s="10">
        <v>11.253416647386326</v>
      </c>
      <c r="AQ325" s="10">
        <v>114.66</v>
      </c>
      <c r="AR325" s="10"/>
      <c r="AS325" s="10"/>
      <c r="AT325" s="10">
        <v>3.7947225073822879</v>
      </c>
      <c r="AU325" s="10">
        <v>1</v>
      </c>
      <c r="AV325" s="16"/>
      <c r="AW325" s="19">
        <v>333.54248752605599</v>
      </c>
      <c r="AX325" s="1" t="s">
        <v>120</v>
      </c>
      <c r="AY325" s="23">
        <v>51.481102362204702</v>
      </c>
      <c r="AZ325" s="18">
        <v>100</v>
      </c>
      <c r="BA325" s="18">
        <v>0</v>
      </c>
      <c r="BB325" s="18">
        <v>0</v>
      </c>
      <c r="BC325" s="18">
        <v>0</v>
      </c>
      <c r="BD325" s="18">
        <v>100</v>
      </c>
      <c r="BE325" s="18">
        <v>0</v>
      </c>
      <c r="BF325" s="24">
        <v>11.320614963360271</v>
      </c>
      <c r="BG325" s="24">
        <v>60.73485209166958</v>
      </c>
      <c r="BH325" s="24">
        <v>27.944532944970152</v>
      </c>
      <c r="BI325" s="21"/>
      <c r="BJ325" s="25">
        <f t="shared" ca="1" si="32"/>
        <v>0.95688221070749013</v>
      </c>
      <c r="BK325" s="24">
        <f t="shared" ca="1" si="33"/>
        <v>14.10961669098827</v>
      </c>
      <c r="BL325" s="23">
        <f t="shared" si="34"/>
        <v>1.6978804712672904</v>
      </c>
      <c r="BM325" s="23">
        <f t="shared" ca="1" si="35"/>
        <v>2.7362164152789226</v>
      </c>
      <c r="BN325" s="22">
        <f t="shared" si="36"/>
        <v>2.5615685775973871</v>
      </c>
      <c r="BO325" s="21"/>
      <c r="BP325" s="2"/>
    </row>
    <row r="326" spans="1:68" x14ac:dyDescent="0.2">
      <c r="A326">
        <v>15.65</v>
      </c>
      <c r="B326">
        <v>2.11</v>
      </c>
      <c r="C326">
        <v>0.21714</v>
      </c>
      <c r="D326">
        <v>-6.3799999999999996E-2</v>
      </c>
      <c r="E326">
        <v>0.27428999999999998</v>
      </c>
      <c r="F326">
        <v>2.03688</v>
      </c>
      <c r="G326">
        <v>1.8788800000000001</v>
      </c>
      <c r="I326" s="17">
        <f t="shared" si="30"/>
        <v>51.34514435695538</v>
      </c>
      <c r="J326" s="16">
        <f t="shared" si="31"/>
        <v>-51.645144356955377</v>
      </c>
      <c r="K326" s="10">
        <v>120</v>
      </c>
      <c r="L326" s="16">
        <v>5928.1496062992028</v>
      </c>
      <c r="M326" s="16">
        <v>2734.4488188976484</v>
      </c>
      <c r="N326" s="16">
        <v>22.249562554680665</v>
      </c>
      <c r="O326" s="16">
        <v>19.813282340862422</v>
      </c>
      <c r="P326" s="16">
        <v>21.149146652650984</v>
      </c>
      <c r="Q326" s="16">
        <v>0.33725570283438983</v>
      </c>
      <c r="R326" s="16">
        <v>1.5946539516388278</v>
      </c>
      <c r="S326" s="16">
        <v>92.768354985316918</v>
      </c>
      <c r="T326" s="20" t="s">
        <v>122</v>
      </c>
      <c r="U326" s="10">
        <v>4</v>
      </c>
      <c r="V326" s="20" t="s">
        <v>142</v>
      </c>
      <c r="W326" s="10">
        <v>5</v>
      </c>
      <c r="X326" s="20" t="s">
        <v>144</v>
      </c>
      <c r="Y326" s="10">
        <v>4</v>
      </c>
      <c r="Z326" s="20" t="s">
        <v>123</v>
      </c>
      <c r="AA326" s="15">
        <v>4</v>
      </c>
      <c r="AB326" s="11">
        <v>13.657967157631418</v>
      </c>
      <c r="AC326" s="10">
        <v>61.885330620863101</v>
      </c>
      <c r="AD326" s="19">
        <v>24.456702221505481</v>
      </c>
      <c r="AE326" s="12">
        <v>1981.328234086242</v>
      </c>
      <c r="AF326" s="10">
        <v>2125.69858720396</v>
      </c>
      <c r="AG326" s="10">
        <v>1409.9431101767323</v>
      </c>
      <c r="AH326" s="10">
        <v>1450.6723014302313</v>
      </c>
      <c r="AI326" s="10">
        <v>6.2709530112931322</v>
      </c>
      <c r="AJ326" s="10"/>
      <c r="AK326" s="10"/>
      <c r="AL326" s="10"/>
      <c r="AM326" s="10"/>
      <c r="AN326" s="10">
        <v>13.208854893908281</v>
      </c>
      <c r="AO326" s="10">
        <v>5.6355488397958702</v>
      </c>
      <c r="AP326" s="10">
        <v>10.869601771237125</v>
      </c>
      <c r="AQ326" s="10">
        <v>114.66</v>
      </c>
      <c r="AR326" s="10"/>
      <c r="AS326" s="10"/>
      <c r="AT326" s="10">
        <v>3.6062804155492154</v>
      </c>
      <c r="AU326" s="10">
        <v>1</v>
      </c>
      <c r="AV326" s="16"/>
      <c r="AW326" s="19">
        <v>318.85478808059401</v>
      </c>
      <c r="AX326" s="1" t="s">
        <v>120</v>
      </c>
      <c r="AY326" s="23">
        <v>51.645144356955399</v>
      </c>
      <c r="AZ326" s="18">
        <v>100</v>
      </c>
      <c r="BA326" s="18">
        <v>0</v>
      </c>
      <c r="BB326" s="18">
        <v>0</v>
      </c>
      <c r="BC326" s="18">
        <v>0</v>
      </c>
      <c r="BD326" s="18">
        <v>100</v>
      </c>
      <c r="BE326" s="18">
        <v>0</v>
      </c>
      <c r="BF326" s="24">
        <v>13.657967157631418</v>
      </c>
      <c r="BG326" s="24">
        <v>61.885330620863101</v>
      </c>
      <c r="BH326" s="24">
        <v>24.456702221505481</v>
      </c>
      <c r="BI326" s="21"/>
      <c r="BJ326" s="25">
        <f t="shared" ca="1" si="32"/>
        <v>0.97216481271528343</v>
      </c>
      <c r="BK326" s="24">
        <f t="shared" ca="1" si="33"/>
        <v>13.395284773207068</v>
      </c>
      <c r="BL326" s="23">
        <f t="shared" si="34"/>
        <v>1.8545744862901767</v>
      </c>
      <c r="BM326" s="23">
        <f t="shared" ca="1" si="35"/>
        <v>2.7757422791487474</v>
      </c>
      <c r="BN326" s="22">
        <f t="shared" si="36"/>
        <v>2.5947902284563868</v>
      </c>
      <c r="BO326" s="21"/>
      <c r="BP326" s="2"/>
    </row>
    <row r="327" spans="1:68" x14ac:dyDescent="0.2">
      <c r="A327">
        <v>15.7</v>
      </c>
      <c r="B327">
        <v>2.0699999999999998</v>
      </c>
      <c r="C327">
        <v>0.22175</v>
      </c>
      <c r="D327">
        <v>-6.4839999999999995E-2</v>
      </c>
      <c r="E327">
        <v>0.29818</v>
      </c>
      <c r="F327">
        <v>2.0371999999999999</v>
      </c>
      <c r="G327">
        <v>1.8768</v>
      </c>
      <c r="I327" s="17">
        <f t="shared" si="30"/>
        <v>51.509186351706035</v>
      </c>
      <c r="J327" s="16">
        <f t="shared" si="31"/>
        <v>-51.809186351706032</v>
      </c>
      <c r="K327" s="10">
        <v>120</v>
      </c>
      <c r="L327" s="16">
        <v>5947.8346456692816</v>
      </c>
      <c r="M327" s="16">
        <v>2743.8976377952858</v>
      </c>
      <c r="N327" s="16">
        <v>22.320647419072614</v>
      </c>
      <c r="O327" s="16">
        <v>21.03488501026694</v>
      </c>
      <c r="P327" s="16">
        <v>22.462757043927812</v>
      </c>
      <c r="Q327" s="16">
        <v>0.32986068004400898</v>
      </c>
      <c r="R327" s="16">
        <v>1.4684781543019794</v>
      </c>
      <c r="S327" s="16">
        <v>99.157780115338326</v>
      </c>
      <c r="T327" s="20" t="s">
        <v>122</v>
      </c>
      <c r="U327" s="10">
        <v>4</v>
      </c>
      <c r="V327" s="20" t="s">
        <v>142</v>
      </c>
      <c r="W327" s="10">
        <v>5</v>
      </c>
      <c r="X327" s="20" t="s">
        <v>144</v>
      </c>
      <c r="Y327" s="10">
        <v>4</v>
      </c>
      <c r="Z327" s="20" t="s">
        <v>123</v>
      </c>
      <c r="AA327" s="15">
        <v>4</v>
      </c>
      <c r="AB327" s="11">
        <v>11.201339633496005</v>
      </c>
      <c r="AC327" s="10">
        <v>60.657658277374125</v>
      </c>
      <c r="AD327" s="19">
        <v>28.141002089129874</v>
      </c>
      <c r="AE327" s="12">
        <v>2103.4885010266939</v>
      </c>
      <c r="AF327" s="10">
        <v>2279.0830426853472</v>
      </c>
      <c r="AG327" s="10">
        <v>1497.5171362618541</v>
      </c>
      <c r="AH327" s="10">
        <v>1580.649586894609</v>
      </c>
      <c r="AI327" s="10">
        <v>6.809771034526122</v>
      </c>
      <c r="AJ327" s="10"/>
      <c r="AK327" s="10"/>
      <c r="AL327" s="10"/>
      <c r="AM327" s="10"/>
      <c r="AN327" s="10">
        <v>14.023256673511293</v>
      </c>
      <c r="AO327" s="10">
        <v>5.8600555338644371</v>
      </c>
      <c r="AP327" s="10">
        <v>11.482619953832979</v>
      </c>
      <c r="AQ327" s="10">
        <v>114.66</v>
      </c>
      <c r="AR327" s="10"/>
      <c r="AS327" s="10"/>
      <c r="AT327" s="10">
        <v>3.8659120548931019</v>
      </c>
      <c r="AU327" s="10">
        <v>1</v>
      </c>
      <c r="AV327" s="16"/>
      <c r="AW327" s="19">
        <v>341.86245640280208</v>
      </c>
      <c r="AX327" s="1" t="s">
        <v>120</v>
      </c>
      <c r="AY327" s="23">
        <v>51.809186351706003</v>
      </c>
      <c r="AZ327" s="18">
        <v>100</v>
      </c>
      <c r="BA327" s="18">
        <v>0</v>
      </c>
      <c r="BB327" s="18">
        <v>0</v>
      </c>
      <c r="BC327" s="18">
        <v>0</v>
      </c>
      <c r="BD327" s="18">
        <v>100</v>
      </c>
      <c r="BE327" s="18">
        <v>0</v>
      </c>
      <c r="BF327" s="24">
        <v>11.201339633496005</v>
      </c>
      <c r="BG327" s="24">
        <v>60.657658277374125</v>
      </c>
      <c r="BH327" s="24">
        <v>28.141002089129874</v>
      </c>
      <c r="BI327" s="21"/>
      <c r="BJ327" s="25">
        <f t="shared" ca="1" si="32"/>
        <v>0.95445808388869435</v>
      </c>
      <c r="BK327" s="24">
        <f t="shared" ca="1" si="33"/>
        <v>14.373092739032405</v>
      </c>
      <c r="BL327" s="23">
        <f t="shared" si="34"/>
        <v>1.6925619214108165</v>
      </c>
      <c r="BM327" s="23">
        <f t="shared" ca="1" si="35"/>
        <v>2.7286819728495892</v>
      </c>
      <c r="BN327" s="22">
        <f t="shared" si="36"/>
        <v>2.5533239923063253</v>
      </c>
      <c r="BO327" s="21"/>
      <c r="BP327" s="2"/>
    </row>
    <row r="328" spans="1:68" x14ac:dyDescent="0.2">
      <c r="A328">
        <v>15.75</v>
      </c>
      <c r="B328">
        <v>0.57999999999999996</v>
      </c>
      <c r="C328">
        <v>0.22541</v>
      </c>
      <c r="D328">
        <v>-4.2750000000000003E-2</v>
      </c>
      <c r="E328">
        <v>0.31087999999999999</v>
      </c>
      <c r="F328">
        <v>2.0402499999999999</v>
      </c>
      <c r="G328">
        <v>1.87923</v>
      </c>
      <c r="I328" s="17">
        <f t="shared" si="30"/>
        <v>51.673228346456689</v>
      </c>
      <c r="J328" s="16">
        <f t="shared" si="31"/>
        <v>-51.973228346456686</v>
      </c>
      <c r="K328" s="10">
        <v>120</v>
      </c>
      <c r="L328" s="16">
        <v>5967.5196850393604</v>
      </c>
      <c r="M328" s="16">
        <v>2753.3464566929233</v>
      </c>
      <c r="N328" s="16">
        <v>22.391732283464567</v>
      </c>
      <c r="O328" s="16">
        <v>22.004747433264885</v>
      </c>
      <c r="P328" s="16">
        <v>23.481531064572401</v>
      </c>
      <c r="Q328" s="16">
        <v>0.48693380835123373</v>
      </c>
      <c r="R328" s="16">
        <v>2.0736884959170818</v>
      </c>
      <c r="S328" s="16">
        <v>102.55441884079967</v>
      </c>
      <c r="T328" s="20" t="s">
        <v>122</v>
      </c>
      <c r="U328" s="10">
        <v>4</v>
      </c>
      <c r="V328" s="20" t="s">
        <v>144</v>
      </c>
      <c r="W328" s="10">
        <v>4</v>
      </c>
      <c r="X328" s="20" t="s">
        <v>144</v>
      </c>
      <c r="Y328" s="10">
        <v>4</v>
      </c>
      <c r="Z328" s="20" t="s">
        <v>123</v>
      </c>
      <c r="AA328" s="15">
        <v>4</v>
      </c>
      <c r="AB328" s="11">
        <v>18.67805902340946</v>
      </c>
      <c r="AC328" s="10">
        <v>62.625240470980671</v>
      </c>
      <c r="AD328" s="19">
        <v>18.696700505609872</v>
      </c>
      <c r="AE328" s="12">
        <v>2200.4747433264884</v>
      </c>
      <c r="AF328" s="10">
        <v>2397.7808663276473</v>
      </c>
      <c r="AG328" s="10">
        <v>1565.4354043048268</v>
      </c>
      <c r="AH328" s="10">
        <v>1649.0609806080363</v>
      </c>
      <c r="AI328" s="10">
        <v>4.8223250597614626</v>
      </c>
      <c r="AJ328" s="10"/>
      <c r="AK328" s="10"/>
      <c r="AL328" s="10"/>
      <c r="AM328" s="10"/>
      <c r="AN328" s="10">
        <v>14.66983162217659</v>
      </c>
      <c r="AO328" s="10">
        <v>6.3200749483020813</v>
      </c>
      <c r="AP328" s="10">
        <v>11.958047830133786</v>
      </c>
      <c r="AQ328" s="10">
        <v>114.66</v>
      </c>
      <c r="AR328" s="10"/>
      <c r="AS328" s="10"/>
      <c r="AT328" s="10">
        <v>4.062845553500261</v>
      </c>
      <c r="AU328" s="10">
        <v>1</v>
      </c>
      <c r="AV328" s="16"/>
      <c r="AW328" s="19">
        <v>359.66712994914712</v>
      </c>
      <c r="AX328" s="1" t="s">
        <v>120</v>
      </c>
      <c r="AY328" s="23">
        <v>51.9732283464567</v>
      </c>
      <c r="AZ328" s="18">
        <v>100</v>
      </c>
      <c r="BA328" s="18">
        <v>0</v>
      </c>
      <c r="BB328" s="18">
        <v>0</v>
      </c>
      <c r="BC328" s="18">
        <v>0</v>
      </c>
      <c r="BD328" s="18">
        <v>100</v>
      </c>
      <c r="BE328" s="18">
        <v>0</v>
      </c>
      <c r="BF328" s="24">
        <v>18.67805902340946</v>
      </c>
      <c r="BG328" s="24">
        <v>62.625240470980671</v>
      </c>
      <c r="BH328" s="24">
        <v>18.696700505609872</v>
      </c>
      <c r="BI328" s="21"/>
      <c r="BJ328" s="25">
        <f t="shared" ca="1" si="32"/>
        <v>0.98000236509666405</v>
      </c>
      <c r="BK328" s="24">
        <f t="shared" ca="1" si="33"/>
        <v>14.967387627216054</v>
      </c>
      <c r="BL328" s="23">
        <f t="shared" si="34"/>
        <v>2.3755451413535216</v>
      </c>
      <c r="BM328" s="23">
        <f t="shared" ca="1" si="35"/>
        <v>2.7951413779272261</v>
      </c>
      <c r="BN328" s="22">
        <f t="shared" si="36"/>
        <v>2.6221019239728434</v>
      </c>
      <c r="BO328" s="21"/>
      <c r="BP328" s="2"/>
    </row>
    <row r="329" spans="1:68" x14ac:dyDescent="0.2">
      <c r="A329">
        <v>15.8</v>
      </c>
      <c r="B329">
        <v>2.0699999999999998</v>
      </c>
      <c r="C329">
        <v>0.22721</v>
      </c>
      <c r="D329">
        <v>-3.8330000000000003E-2</v>
      </c>
      <c r="E329">
        <v>0.33582000000000001</v>
      </c>
      <c r="F329">
        <v>2.0414300000000001</v>
      </c>
      <c r="G329">
        <v>1.88093</v>
      </c>
      <c r="I329" s="17">
        <f t="shared" si="30"/>
        <v>51.837270341207351</v>
      </c>
      <c r="J329" s="16">
        <f t="shared" si="31"/>
        <v>-52.137270341207348</v>
      </c>
      <c r="K329" s="10">
        <v>120</v>
      </c>
      <c r="L329" s="16">
        <v>5987.2047244094401</v>
      </c>
      <c r="M329" s="16">
        <v>2762.7952755905612</v>
      </c>
      <c r="N329" s="16">
        <v>22.462817147856516</v>
      </c>
      <c r="O329" s="16">
        <v>22.48172895277207</v>
      </c>
      <c r="P329" s="16">
        <v>24.05456417819827</v>
      </c>
      <c r="Q329" s="16">
        <v>0.51836265521035241</v>
      </c>
      <c r="R329" s="16">
        <v>2.1549451129950952</v>
      </c>
      <c r="S329" s="16">
        <v>109.22466843237497</v>
      </c>
      <c r="T329" s="20" t="s">
        <v>122</v>
      </c>
      <c r="U329" s="10">
        <v>4</v>
      </c>
      <c r="V329" s="20" t="s">
        <v>144</v>
      </c>
      <c r="W329" s="10">
        <v>4</v>
      </c>
      <c r="X329" s="20" t="s">
        <v>144</v>
      </c>
      <c r="Y329" s="10">
        <v>4</v>
      </c>
      <c r="Z329" s="20" t="s">
        <v>123</v>
      </c>
      <c r="AA329" s="15">
        <v>4</v>
      </c>
      <c r="AB329" s="11">
        <v>19.672312104283435</v>
      </c>
      <c r="AC329" s="10">
        <v>62.56485919944231</v>
      </c>
      <c r="AD329" s="19">
        <v>17.762828696274259</v>
      </c>
      <c r="AE329" s="12">
        <v>2248.1728952772073</v>
      </c>
      <c r="AF329" s="10">
        <v>2464.0385832618622</v>
      </c>
      <c r="AG329" s="10">
        <v>1603.6376118798848</v>
      </c>
      <c r="AH329" s="10">
        <v>1784.8152264243795</v>
      </c>
      <c r="AI329" s="10">
        <v>4.6404894211441388</v>
      </c>
      <c r="AJ329" s="10"/>
      <c r="AK329" s="10"/>
      <c r="AL329" s="10"/>
      <c r="AM329" s="10"/>
      <c r="AN329" s="10">
        <v>14.987819301848047</v>
      </c>
      <c r="AO329" s="10">
        <v>6.4769357487147428</v>
      </c>
      <c r="AP329" s="10">
        <v>12.225463283159193</v>
      </c>
      <c r="AQ329" s="10">
        <v>114.66</v>
      </c>
      <c r="AR329" s="10"/>
      <c r="AS329" s="10"/>
      <c r="AT329" s="10">
        <v>4.1657401271449324</v>
      </c>
      <c r="AU329" s="10">
        <v>1</v>
      </c>
      <c r="AV329" s="16"/>
      <c r="AW329" s="19">
        <v>369.60578748927935</v>
      </c>
      <c r="AX329" s="1" t="s">
        <v>120</v>
      </c>
      <c r="AY329" s="23">
        <v>52.137270341207298</v>
      </c>
      <c r="AZ329" s="18">
        <v>100</v>
      </c>
      <c r="BA329" s="18">
        <v>0</v>
      </c>
      <c r="BB329" s="18">
        <v>0</v>
      </c>
      <c r="BC329" s="18">
        <v>0</v>
      </c>
      <c r="BD329" s="18">
        <v>100</v>
      </c>
      <c r="BE329" s="18">
        <v>0</v>
      </c>
      <c r="BF329" s="24">
        <v>19.672312104283435</v>
      </c>
      <c r="BG329" s="24">
        <v>62.56485919944231</v>
      </c>
      <c r="BH329" s="24">
        <v>17.762828696274259</v>
      </c>
      <c r="BI329" s="21"/>
      <c r="BJ329" s="25">
        <f t="shared" ca="1" si="32"/>
        <v>0.980384605160596</v>
      </c>
      <c r="BK329" s="24">
        <f t="shared" ca="1" si="33"/>
        <v>15.325530405378556</v>
      </c>
      <c r="BL329" s="23">
        <f t="shared" si="34"/>
        <v>2.4612487299450465</v>
      </c>
      <c r="BM329" s="23">
        <f t="shared" ca="1" si="35"/>
        <v>2.7955586802646062</v>
      </c>
      <c r="BN329" s="22">
        <f t="shared" si="36"/>
        <v>2.6234744669576178</v>
      </c>
      <c r="BO329" s="21"/>
      <c r="BP329" s="2"/>
    </row>
    <row r="330" spans="1:68" x14ac:dyDescent="0.2">
      <c r="A330">
        <v>15.85</v>
      </c>
      <c r="B330">
        <v>2.0699999999999998</v>
      </c>
      <c r="C330">
        <v>0.22993</v>
      </c>
      <c r="D330">
        <v>-5.7020000000000001E-2</v>
      </c>
      <c r="E330">
        <v>0.37304999999999999</v>
      </c>
      <c r="F330">
        <v>2.0378799999999999</v>
      </c>
      <c r="G330">
        <v>1.8756299999999999</v>
      </c>
      <c r="I330" s="17">
        <f t="shared" si="30"/>
        <v>52.001312335958005</v>
      </c>
      <c r="J330" s="16">
        <f t="shared" si="31"/>
        <v>-52.301312335958002</v>
      </c>
      <c r="K330" s="10">
        <v>120</v>
      </c>
      <c r="L330" s="16">
        <v>6006.8897637795189</v>
      </c>
      <c r="M330" s="16">
        <v>2772.2440944881992</v>
      </c>
      <c r="N330" s="16">
        <v>22.533902012248468</v>
      </c>
      <c r="O330" s="16">
        <v>23.202501026694044</v>
      </c>
      <c r="P330" s="16">
        <v>24.918720408056032</v>
      </c>
      <c r="Q330" s="16">
        <v>0.38546556294860368</v>
      </c>
      <c r="R330" s="16">
        <v>1.546891480125864</v>
      </c>
      <c r="S330" s="16">
        <v>119.18190148347152</v>
      </c>
      <c r="T330" s="20" t="s">
        <v>122</v>
      </c>
      <c r="U330" s="10">
        <v>4</v>
      </c>
      <c r="V330" s="20" t="s">
        <v>142</v>
      </c>
      <c r="W330" s="10">
        <v>5</v>
      </c>
      <c r="X330" s="20" t="s">
        <v>144</v>
      </c>
      <c r="Y330" s="10">
        <v>4</v>
      </c>
      <c r="Z330" s="20" t="s">
        <v>123</v>
      </c>
      <c r="AA330" s="15">
        <v>4</v>
      </c>
      <c r="AB330" s="11">
        <v>10.751787206320003</v>
      </c>
      <c r="AC330" s="10">
        <v>60.348187665218639</v>
      </c>
      <c r="AD330" s="19">
        <v>28.900025128461358</v>
      </c>
      <c r="AE330" s="12">
        <v>2320.2501026694044</v>
      </c>
      <c r="AF330" s="10">
        <v>2564.5460785763003</v>
      </c>
      <c r="AG330" s="10">
        <v>1661.2480272037355</v>
      </c>
      <c r="AH330" s="10">
        <v>1988.1874176937313</v>
      </c>
      <c r="AI330" s="10">
        <v>6.4645775922085642</v>
      </c>
      <c r="AJ330" s="10"/>
      <c r="AK330" s="10"/>
      <c r="AL330" s="10"/>
      <c r="AM330" s="10"/>
      <c r="AN330" s="10">
        <v>15.46833401779603</v>
      </c>
      <c r="AO330" s="10">
        <v>6.4132784689369871</v>
      </c>
      <c r="AP330" s="10">
        <v>12.628736190426149</v>
      </c>
      <c r="AQ330" s="10">
        <v>114.66</v>
      </c>
      <c r="AR330" s="10"/>
      <c r="AS330" s="10"/>
      <c r="AT330" s="10">
        <v>4.3287314774812939</v>
      </c>
      <c r="AU330" s="10">
        <v>1</v>
      </c>
      <c r="AV330" s="16"/>
      <c r="AW330" s="19">
        <v>384.68191178644508</v>
      </c>
      <c r="AX330" s="1" t="s">
        <v>120</v>
      </c>
      <c r="AY330" s="23">
        <v>52.301312335958002</v>
      </c>
      <c r="AZ330" s="18">
        <v>100</v>
      </c>
      <c r="BA330" s="18">
        <v>0</v>
      </c>
      <c r="BB330" s="18">
        <v>0</v>
      </c>
      <c r="BC330" s="18">
        <v>0</v>
      </c>
      <c r="BD330" s="18">
        <v>100</v>
      </c>
      <c r="BE330" s="18">
        <v>0</v>
      </c>
      <c r="BF330" s="24">
        <v>10.751787206320003</v>
      </c>
      <c r="BG330" s="24">
        <v>60.348187665218639</v>
      </c>
      <c r="BH330" s="24">
        <v>28.900025128461358</v>
      </c>
      <c r="BI330" s="21"/>
      <c r="BJ330" s="25">
        <f t="shared" ca="1" si="32"/>
        <v>0.94310963115706181</v>
      </c>
      <c r="BK330" s="24">
        <f t="shared" ca="1" si="33"/>
        <v>16.053618634557839</v>
      </c>
      <c r="BL330" s="23">
        <f t="shared" si="34"/>
        <v>1.7588898779226745</v>
      </c>
      <c r="BM330" s="23">
        <f t="shared" ca="1" si="35"/>
        <v>2.6971381504039131</v>
      </c>
      <c r="BN330" s="22">
        <f t="shared" si="36"/>
        <v>2.528132727400664</v>
      </c>
      <c r="BO330" s="21"/>
      <c r="BP330" s="2"/>
    </row>
    <row r="331" spans="1:68" x14ac:dyDescent="0.2">
      <c r="A331">
        <v>15.9</v>
      </c>
      <c r="B331">
        <v>2.0699999999999998</v>
      </c>
      <c r="C331">
        <v>0.22691</v>
      </c>
      <c r="D331">
        <v>-4.9860000000000002E-2</v>
      </c>
      <c r="E331">
        <v>0.38790999999999998</v>
      </c>
      <c r="F331">
        <v>2.0413000000000001</v>
      </c>
      <c r="G331">
        <v>1.8820300000000001</v>
      </c>
      <c r="I331" s="17">
        <f t="shared" si="30"/>
        <v>52.165354330708659</v>
      </c>
      <c r="J331" s="16">
        <f t="shared" si="31"/>
        <v>-52.465354330708657</v>
      </c>
      <c r="K331" s="10">
        <v>120</v>
      </c>
      <c r="L331" s="16">
        <v>6026.5748031495978</v>
      </c>
      <c r="M331" s="16">
        <v>2781.6929133858366</v>
      </c>
      <c r="N331" s="16">
        <v>22.604986876640417</v>
      </c>
      <c r="O331" s="16">
        <v>22.402232032854208</v>
      </c>
      <c r="P331" s="16">
        <v>24.175681834769673</v>
      </c>
      <c r="Q331" s="16">
        <v>0.43637745062084132</v>
      </c>
      <c r="R331" s="16">
        <v>1.8050264460100545</v>
      </c>
      <c r="S331" s="16">
        <v>123.15623624412945</v>
      </c>
      <c r="T331" s="20" t="s">
        <v>122</v>
      </c>
      <c r="U331" s="10">
        <v>4</v>
      </c>
      <c r="V331" s="20" t="s">
        <v>142</v>
      </c>
      <c r="W331" s="10">
        <v>5</v>
      </c>
      <c r="X331" s="20" t="s">
        <v>144</v>
      </c>
      <c r="Y331" s="10">
        <v>4</v>
      </c>
      <c r="Z331" s="20" t="s">
        <v>123</v>
      </c>
      <c r="AA331" s="15">
        <v>4</v>
      </c>
      <c r="AB331" s="11">
        <v>14.63262639344709</v>
      </c>
      <c r="AC331" s="10">
        <v>62.190144999720104</v>
      </c>
      <c r="AD331" s="19">
        <v>23.177228606832802</v>
      </c>
      <c r="AE331" s="12">
        <v>2240.2232032854208</v>
      </c>
      <c r="AF331" s="10">
        <v>2475.9718323443708</v>
      </c>
      <c r="AG331" s="10">
        <v>1611.7121223179784</v>
      </c>
      <c r="AH331" s="10">
        <v>2068.4828441312029</v>
      </c>
      <c r="AI331" s="10">
        <v>5.5400850342689649</v>
      </c>
      <c r="AJ331" s="10"/>
      <c r="AK331" s="10"/>
      <c r="AL331" s="10"/>
      <c r="AM331" s="10"/>
      <c r="AN331" s="10">
        <v>14.934821355236139</v>
      </c>
      <c r="AO331" s="10">
        <v>6.3753807011629586</v>
      </c>
      <c r="AP331" s="10">
        <v>12.281984856225847</v>
      </c>
      <c r="AQ331" s="10">
        <v>114.66</v>
      </c>
      <c r="AR331" s="10"/>
      <c r="AS331" s="10"/>
      <c r="AT331" s="10">
        <v>4.1569543506298841</v>
      </c>
      <c r="AU331" s="10">
        <v>1</v>
      </c>
      <c r="AV331" s="16"/>
      <c r="AW331" s="19">
        <v>371.39577485165563</v>
      </c>
      <c r="AX331" s="1" t="s">
        <v>120</v>
      </c>
      <c r="AY331" s="23">
        <v>52.465354330708699</v>
      </c>
      <c r="AZ331" s="18">
        <v>100</v>
      </c>
      <c r="BA331" s="18">
        <v>0</v>
      </c>
      <c r="BB331" s="18">
        <v>0</v>
      </c>
      <c r="BC331" s="18">
        <v>0</v>
      </c>
      <c r="BD331" s="18">
        <v>100</v>
      </c>
      <c r="BE331" s="18">
        <v>0</v>
      </c>
      <c r="BF331" s="24">
        <v>14.63262639344709</v>
      </c>
      <c r="BG331" s="24">
        <v>62.190144999720104</v>
      </c>
      <c r="BH331" s="24">
        <v>23.177228606832802</v>
      </c>
      <c r="BI331" s="21"/>
      <c r="BJ331" s="25">
        <f t="shared" ca="1" si="32"/>
        <v>0.96386952096452516</v>
      </c>
      <c r="BK331" s="24">
        <f t="shared" ca="1" si="33"/>
        <v>15.365547833056254</v>
      </c>
      <c r="BL331" s="23">
        <f t="shared" si="34"/>
        <v>2.0620419489788411</v>
      </c>
      <c r="BM331" s="23">
        <f t="shared" ca="1" si="35"/>
        <v>2.7510400977374387</v>
      </c>
      <c r="BN331" s="22">
        <f t="shared" si="36"/>
        <v>2.5768663040124031</v>
      </c>
      <c r="BO331" s="21"/>
      <c r="BP331" s="2"/>
    </row>
    <row r="332" spans="1:68" x14ac:dyDescent="0.2">
      <c r="A332">
        <v>15.95</v>
      </c>
      <c r="B332">
        <v>2.0699999999999998</v>
      </c>
      <c r="C332">
        <v>0.22309999999999999</v>
      </c>
      <c r="D332">
        <v>-5.5509999999999997E-2</v>
      </c>
      <c r="E332">
        <v>0.40251999999999999</v>
      </c>
      <c r="F332">
        <v>2.0461800000000001</v>
      </c>
      <c r="G332">
        <v>1.8847</v>
      </c>
      <c r="I332" s="17">
        <f t="shared" si="30"/>
        <v>52.329396325459314</v>
      </c>
      <c r="J332" s="16">
        <f t="shared" si="31"/>
        <v>-52.629396325459311</v>
      </c>
      <c r="K332" s="10">
        <v>120</v>
      </c>
      <c r="L332" s="16">
        <v>6046.2598425196766</v>
      </c>
      <c r="M332" s="16">
        <v>2791.1417322834741</v>
      </c>
      <c r="N332" s="16">
        <v>22.67607174103237</v>
      </c>
      <c r="O332" s="16">
        <v>21.392621149897327</v>
      </c>
      <c r="P332" s="16">
        <v>23.222338545640937</v>
      </c>
      <c r="Q332" s="16">
        <v>0.39620256719232982</v>
      </c>
      <c r="R332" s="16">
        <v>1.7061269105763726</v>
      </c>
      <c r="S332" s="16">
        <v>127.06370803775073</v>
      </c>
      <c r="T332" s="20" t="s">
        <v>122</v>
      </c>
      <c r="U332" s="10">
        <v>4</v>
      </c>
      <c r="V332" s="20" t="s">
        <v>142</v>
      </c>
      <c r="W332" s="10">
        <v>5</v>
      </c>
      <c r="X332" s="20" t="s">
        <v>144</v>
      </c>
      <c r="Y332" s="10">
        <v>4</v>
      </c>
      <c r="Z332" s="20" t="s">
        <v>123</v>
      </c>
      <c r="AA332" s="15">
        <v>4</v>
      </c>
      <c r="AB332" s="11">
        <v>14.210683189393663</v>
      </c>
      <c r="AC332" s="10">
        <v>62.069341281618549</v>
      </c>
      <c r="AD332" s="19">
        <v>23.719975528987785</v>
      </c>
      <c r="AE332" s="12">
        <v>2139.2621149897327</v>
      </c>
      <c r="AF332" s="10">
        <v>2362.655854836868</v>
      </c>
      <c r="AG332" s="10">
        <v>1548.1559030427293</v>
      </c>
      <c r="AH332" s="10">
        <v>2147.4028038182059</v>
      </c>
      <c r="AI332" s="10">
        <v>5.861228691728301</v>
      </c>
      <c r="AJ332" s="10"/>
      <c r="AK332" s="10"/>
      <c r="AL332" s="10"/>
      <c r="AM332" s="10"/>
      <c r="AN332" s="10">
        <v>14.261747433264885</v>
      </c>
      <c r="AO332" s="10">
        <v>6.139606446647452</v>
      </c>
      <c r="AP332" s="10">
        <v>11.837091321299104</v>
      </c>
      <c r="AQ332" s="10">
        <v>114.66</v>
      </c>
      <c r="AR332" s="10"/>
      <c r="AS332" s="10"/>
      <c r="AT332" s="10">
        <v>3.9433081628027375</v>
      </c>
      <c r="AU332" s="10">
        <v>1</v>
      </c>
      <c r="AV332" s="16"/>
      <c r="AW332" s="19">
        <v>354.39837822553022</v>
      </c>
      <c r="AX332" s="1" t="s">
        <v>120</v>
      </c>
      <c r="AY332" s="23">
        <v>52.629396325459297</v>
      </c>
      <c r="AZ332" s="18">
        <v>100</v>
      </c>
      <c r="BA332" s="18">
        <v>0</v>
      </c>
      <c r="BB332" s="18">
        <v>0</v>
      </c>
      <c r="BC332" s="18">
        <v>0</v>
      </c>
      <c r="BD332" s="18">
        <v>100</v>
      </c>
      <c r="BE332" s="18">
        <v>0</v>
      </c>
      <c r="BF332" s="24">
        <v>14.210683189393663</v>
      </c>
      <c r="BG332" s="24">
        <v>62.069341281618549</v>
      </c>
      <c r="BH332" s="24">
        <v>23.719975528987785</v>
      </c>
      <c r="BI332" s="21"/>
      <c r="BJ332" s="25">
        <f t="shared" ca="1" si="32"/>
        <v>0.96648748643748172</v>
      </c>
      <c r="BK332" s="24">
        <f t="shared" ca="1" si="33"/>
        <v>14.607819599494391</v>
      </c>
      <c r="BL332" s="23">
        <f t="shared" si="34"/>
        <v>1.961475692241232</v>
      </c>
      <c r="BM332" s="23">
        <f t="shared" ca="1" si="35"/>
        <v>2.7573254457677967</v>
      </c>
      <c r="BN332" s="22">
        <f t="shared" si="36"/>
        <v>2.5773398886507204</v>
      </c>
      <c r="BO332" s="21"/>
      <c r="BP332" s="2"/>
    </row>
    <row r="333" spans="1:68" x14ac:dyDescent="0.2">
      <c r="A333">
        <v>16</v>
      </c>
      <c r="B333">
        <v>2.11</v>
      </c>
      <c r="C333">
        <v>0.22355</v>
      </c>
      <c r="D333">
        <v>-6.1559999999999997E-2</v>
      </c>
      <c r="E333">
        <v>0.41154000000000002</v>
      </c>
      <c r="F333">
        <v>2.03688</v>
      </c>
      <c r="G333">
        <v>1.8790800000000001</v>
      </c>
      <c r="I333" s="17">
        <f t="shared" ref="I333:I357" si="37">IF(A333="(m)",0,A333/0.3048)</f>
        <v>52.493438320209968</v>
      </c>
      <c r="J333" s="16">
        <f t="shared" ref="J333:J357" si="38">$J$7-I333</f>
        <v>-52.793438320209965</v>
      </c>
      <c r="K333" s="10">
        <v>120</v>
      </c>
      <c r="L333" s="16">
        <v>6065.9448818897554</v>
      </c>
      <c r="M333" s="16">
        <v>2800.5905511811116</v>
      </c>
      <c r="N333" s="16">
        <v>22.747156605424319</v>
      </c>
      <c r="O333" s="16">
        <v>21.511866529774125</v>
      </c>
      <c r="P333" s="16">
        <v>23.376322713767557</v>
      </c>
      <c r="Q333" s="16">
        <v>0.3531834442290564</v>
      </c>
      <c r="R333" s="16">
        <v>1.5108597214096806</v>
      </c>
      <c r="S333" s="16">
        <v>129.47612388843274</v>
      </c>
      <c r="T333" s="20" t="s">
        <v>122</v>
      </c>
      <c r="U333" s="10">
        <v>4</v>
      </c>
      <c r="V333" s="20" t="s">
        <v>142</v>
      </c>
      <c r="W333" s="10">
        <v>5</v>
      </c>
      <c r="X333" s="20" t="s">
        <v>144</v>
      </c>
      <c r="Y333" s="10">
        <v>4</v>
      </c>
      <c r="Z333" s="20" t="s">
        <v>123</v>
      </c>
      <c r="AA333" s="15">
        <v>4</v>
      </c>
      <c r="AB333" s="11">
        <v>11.657479359076163</v>
      </c>
      <c r="AC333" s="10">
        <v>60.942238105277951</v>
      </c>
      <c r="AD333" s="19">
        <v>27.400282535645889</v>
      </c>
      <c r="AE333" s="12">
        <v>2151.1866529774125</v>
      </c>
      <c r="AF333" s="10">
        <v>2379.6136958299949</v>
      </c>
      <c r="AG333" s="10">
        <v>1558.4215142511705</v>
      </c>
      <c r="AH333" s="10">
        <v>2195.5673269647446</v>
      </c>
      <c r="AI333" s="10">
        <v>6.6187481592729727</v>
      </c>
      <c r="AJ333" s="10"/>
      <c r="AK333" s="10"/>
      <c r="AL333" s="10"/>
      <c r="AM333" s="10"/>
      <c r="AN333" s="10">
        <v>14.34124435318275</v>
      </c>
      <c r="AO333" s="10">
        <v>6.0925451907829578</v>
      </c>
      <c r="AP333" s="10">
        <v>11.908950599758192</v>
      </c>
      <c r="AQ333" s="10">
        <v>114.66</v>
      </c>
      <c r="AR333" s="10"/>
      <c r="AS333" s="10"/>
      <c r="AT333" s="10">
        <v>3.958906382387342</v>
      </c>
      <c r="AU333" s="10">
        <v>1</v>
      </c>
      <c r="AV333" s="16"/>
      <c r="AW333" s="19">
        <v>356.94205437449926</v>
      </c>
      <c r="AX333" s="1" t="s">
        <v>120</v>
      </c>
      <c r="AY333" s="23">
        <v>52.793438320210001</v>
      </c>
      <c r="AZ333" s="18">
        <v>100</v>
      </c>
      <c r="BA333" s="18">
        <v>0</v>
      </c>
      <c r="BB333" s="18">
        <v>0</v>
      </c>
      <c r="BC333" s="18">
        <v>0</v>
      </c>
      <c r="BD333" s="18">
        <v>100</v>
      </c>
      <c r="BE333" s="18">
        <v>0</v>
      </c>
      <c r="BF333" s="24">
        <v>11.657479359076163</v>
      </c>
      <c r="BG333" s="24">
        <v>60.942238105277951</v>
      </c>
      <c r="BH333" s="24">
        <v>27.400282535645889</v>
      </c>
      <c r="BI333" s="21"/>
      <c r="BJ333" s="25">
        <f t="shared" ca="1" si="32"/>
        <v>0.95477646276371242</v>
      </c>
      <c r="BK333" s="24">
        <f t="shared" ca="1" si="33"/>
        <v>14.71197577634145</v>
      </c>
      <c r="BL333" s="23">
        <f t="shared" si="34"/>
        <v>1.7361124863532691</v>
      </c>
      <c r="BM333" s="23">
        <f t="shared" ca="1" si="35"/>
        <v>2.7260018983999244</v>
      </c>
      <c r="BN333" s="22">
        <f t="shared" si="36"/>
        <v>2.5455758966240096</v>
      </c>
      <c r="BO333" s="21"/>
      <c r="BP333" s="2"/>
    </row>
    <row r="334" spans="1:68" x14ac:dyDescent="0.2">
      <c r="A334">
        <v>16.05</v>
      </c>
      <c r="B334">
        <v>2.0699999999999998</v>
      </c>
      <c r="C334">
        <v>0.22131999999999999</v>
      </c>
      <c r="D334">
        <v>-5.7790000000000001E-2</v>
      </c>
      <c r="E334">
        <v>0.42329</v>
      </c>
      <c r="F334">
        <v>2.04128</v>
      </c>
      <c r="G334">
        <v>1.8804799999999999</v>
      </c>
      <c r="I334" s="17">
        <f t="shared" si="37"/>
        <v>52.65748031496063</v>
      </c>
      <c r="J334" s="16">
        <f t="shared" si="38"/>
        <v>-52.957480314960627</v>
      </c>
      <c r="K334" s="10">
        <v>120</v>
      </c>
      <c r="L334" s="16">
        <v>6085.6299212598351</v>
      </c>
      <c r="M334" s="16">
        <v>2810.0393700787495</v>
      </c>
      <c r="N334" s="16">
        <v>22.818241469816272</v>
      </c>
      <c r="O334" s="16">
        <v>20.92093942505133</v>
      </c>
      <c r="P334" s="16">
        <v>22.830648465135159</v>
      </c>
      <c r="Q334" s="16">
        <v>0.37999040184418709</v>
      </c>
      <c r="R334" s="16">
        <v>1.6643872486779034</v>
      </c>
      <c r="S334" s="16">
        <v>132.61868333915487</v>
      </c>
      <c r="T334" s="20" t="s">
        <v>122</v>
      </c>
      <c r="U334" s="10">
        <v>4</v>
      </c>
      <c r="V334" s="20" t="s">
        <v>142</v>
      </c>
      <c r="W334" s="10">
        <v>5</v>
      </c>
      <c r="X334" s="20" t="s">
        <v>144</v>
      </c>
      <c r="Y334" s="10">
        <v>4</v>
      </c>
      <c r="Z334" s="20" t="s">
        <v>123</v>
      </c>
      <c r="AA334" s="15">
        <v>4</v>
      </c>
      <c r="AB334" s="11">
        <v>14.14423930463834</v>
      </c>
      <c r="AC334" s="10">
        <v>62.0487959636529</v>
      </c>
      <c r="AD334" s="19">
        <v>23.80696473170876</v>
      </c>
      <c r="AE334" s="12">
        <v>2092.0939425051329</v>
      </c>
      <c r="AF334" s="10">
        <v>2314.2587819102964</v>
      </c>
      <c r="AG334" s="10">
        <v>1522.0432310090105</v>
      </c>
      <c r="AH334" s="10">
        <v>2258.7519470263942</v>
      </c>
      <c r="AI334" s="10">
        <v>6.0082171429416098</v>
      </c>
      <c r="AJ334" s="10"/>
      <c r="AK334" s="10"/>
      <c r="AL334" s="10"/>
      <c r="AM334" s="10"/>
      <c r="AN334" s="10">
        <v>13.947292950034219</v>
      </c>
      <c r="AO334" s="10">
        <v>6.0491275365081512</v>
      </c>
      <c r="AP334" s="10">
        <v>11.654302617063074</v>
      </c>
      <c r="AQ334" s="10">
        <v>114.66</v>
      </c>
      <c r="AR334" s="10"/>
      <c r="AS334" s="10"/>
      <c r="AT334" s="10">
        <v>3.8311964002852537</v>
      </c>
      <c r="AU334" s="10">
        <v>1</v>
      </c>
      <c r="AV334" s="16"/>
      <c r="AW334" s="19">
        <v>347.13881728654445</v>
      </c>
      <c r="AX334" s="1" t="s">
        <v>120</v>
      </c>
      <c r="AY334" s="23">
        <v>52.957480314960598</v>
      </c>
      <c r="AZ334" s="18">
        <v>100</v>
      </c>
      <c r="BA334" s="18">
        <v>0</v>
      </c>
      <c r="BB334" s="18">
        <v>0</v>
      </c>
      <c r="BC334" s="18">
        <v>0</v>
      </c>
      <c r="BD334" s="18">
        <v>100</v>
      </c>
      <c r="BE334" s="18">
        <v>0</v>
      </c>
      <c r="BF334" s="24">
        <v>14.14423930463834</v>
      </c>
      <c r="BG334" s="24">
        <v>62.0487959636529</v>
      </c>
      <c r="BH334" s="24">
        <v>23.80696473170876</v>
      </c>
      <c r="BI334" s="21"/>
      <c r="BJ334" s="25">
        <f t="shared" ca="1" si="32"/>
        <v>0.96886506991464649</v>
      </c>
      <c r="BK334" s="24">
        <f t="shared" ca="1" si="33"/>
        <v>14.207773458273248</v>
      </c>
      <c r="BL334" s="23">
        <f t="shared" si="34"/>
        <v>1.9203234237728548</v>
      </c>
      <c r="BM334" s="23">
        <f t="shared" ca="1" si="35"/>
        <v>2.7623939175010896</v>
      </c>
      <c r="BN334" s="22">
        <f t="shared" si="36"/>
        <v>2.5774164414963918</v>
      </c>
      <c r="BO334" s="21"/>
      <c r="BP334" s="2"/>
    </row>
    <row r="335" spans="1:68" x14ac:dyDescent="0.2">
      <c r="A335">
        <v>16.100000000000001</v>
      </c>
      <c r="B335">
        <v>2.11</v>
      </c>
      <c r="C335">
        <v>0.21895999999999999</v>
      </c>
      <c r="D335">
        <v>-5.5930000000000001E-2</v>
      </c>
      <c r="E335">
        <v>0.43681999999999999</v>
      </c>
      <c r="F335">
        <v>2.0432000000000001</v>
      </c>
      <c r="G335">
        <v>1.88365</v>
      </c>
      <c r="I335" s="17">
        <f t="shared" si="37"/>
        <v>52.821522309711291</v>
      </c>
      <c r="J335" s="16">
        <f t="shared" si="38"/>
        <v>-53.121522309711288</v>
      </c>
      <c r="K335" s="10">
        <v>120</v>
      </c>
      <c r="L335" s="16">
        <v>6105.3149606299148</v>
      </c>
      <c r="M335" s="16">
        <v>2819.4881889763874</v>
      </c>
      <c r="N335" s="16">
        <v>22.889326334208228</v>
      </c>
      <c r="O335" s="16">
        <v>20.295563655030797</v>
      </c>
      <c r="P335" s="16">
        <v>22.257380877489357</v>
      </c>
      <c r="Q335" s="16">
        <v>0.39321611568082987</v>
      </c>
      <c r="R335" s="16">
        <v>1.7666773905033917</v>
      </c>
      <c r="S335" s="16">
        <v>136.23730711517786</v>
      </c>
      <c r="T335" s="20" t="s">
        <v>122</v>
      </c>
      <c r="U335" s="10">
        <v>4</v>
      </c>
      <c r="V335" s="20" t="s">
        <v>144</v>
      </c>
      <c r="W335" s="10">
        <v>4</v>
      </c>
      <c r="X335" s="20" t="s">
        <v>144</v>
      </c>
      <c r="Y335" s="10">
        <v>4</v>
      </c>
      <c r="Z335" s="20" t="s">
        <v>123</v>
      </c>
      <c r="AA335" s="15">
        <v>4</v>
      </c>
      <c r="AB335" s="11">
        <v>16.26946218230654</v>
      </c>
      <c r="AC335" s="10">
        <v>62.512710072617324</v>
      </c>
      <c r="AD335" s="19">
        <v>21.217827745076132</v>
      </c>
      <c r="AE335" s="12">
        <v>2029.5563655030796</v>
      </c>
      <c r="AF335" s="10">
        <v>2245.6575928125508</v>
      </c>
      <c r="AG335" s="10">
        <v>1483.8253918326238</v>
      </c>
      <c r="AH335" s="10">
        <v>2331.7298903513756</v>
      </c>
      <c r="AI335" s="10">
        <v>5.6603429996636967</v>
      </c>
      <c r="AJ335" s="10"/>
      <c r="AK335" s="10"/>
      <c r="AL335" s="10"/>
      <c r="AM335" s="10"/>
      <c r="AN335" s="10">
        <v>13.530375770020532</v>
      </c>
      <c r="AO335" s="10">
        <v>5.9742073833205431</v>
      </c>
      <c r="AP335" s="10">
        <v>11.386777742828366</v>
      </c>
      <c r="AQ335" s="10">
        <v>114.66</v>
      </c>
      <c r="AR335" s="10"/>
      <c r="AS335" s="10"/>
      <c r="AT335" s="10">
        <v>3.698931240994948</v>
      </c>
      <c r="AU335" s="10">
        <v>1</v>
      </c>
      <c r="AV335" s="16"/>
      <c r="AW335" s="19">
        <v>336.84863892188258</v>
      </c>
      <c r="AX335" s="1" t="s">
        <v>120</v>
      </c>
      <c r="AY335" s="23">
        <v>53.121522309711303</v>
      </c>
      <c r="AZ335" s="18">
        <v>100</v>
      </c>
      <c r="BA335" s="18">
        <v>0</v>
      </c>
      <c r="BB335" s="18">
        <v>0</v>
      </c>
      <c r="BC335" s="18">
        <v>0</v>
      </c>
      <c r="BD335" s="18">
        <v>100</v>
      </c>
      <c r="BE335" s="18">
        <v>0</v>
      </c>
      <c r="BF335" s="24">
        <v>16.26946218230654</v>
      </c>
      <c r="BG335" s="24">
        <v>62.512710072617324</v>
      </c>
      <c r="BH335" s="24">
        <v>21.217827745076132</v>
      </c>
      <c r="BI335" s="21"/>
      <c r="BJ335" s="25">
        <f t="shared" ref="BJ335:BJ357" ca="1" si="39">IF((0.381*BM335)+(0.05*(M335/2116.217)-0.15)&lt;1,(0.381*BM335)+(0.05*(M335/2116.217)-0.15),1)</f>
        <v>0.97991885276861201</v>
      </c>
      <c r="BK335" s="24">
        <f t="shared" ref="BK335:BK357" ca="1" si="40">((P335-(L335/2000))/1.06)*(1.06/(M335/2000))^BJ335</f>
        <v>13.70107077301936</v>
      </c>
      <c r="BL335" s="23">
        <f t="shared" ref="BL335:BL357" si="41">(Q335/(P335-(L335/2000)))*100</f>
        <v>2.0474968972408316</v>
      </c>
      <c r="BM335" s="23">
        <f t="shared" ref="BM335:BM357" ca="1" si="42">SQRT(((3.47-LOG(BK335))^2)+((LOG(BL335)+1.22)^2))</f>
        <v>2.7908205184999755</v>
      </c>
      <c r="BN335" s="22">
        <f t="shared" ref="BN335:BN357" si="43">SQRT(((3.47-LOG(P335/1.06))^2)+((LOG(R335)+1.22)^2))</f>
        <v>2.601102049714858</v>
      </c>
      <c r="BO335" s="21"/>
      <c r="BP335" s="2"/>
    </row>
    <row r="336" spans="1:68" x14ac:dyDescent="0.2">
      <c r="A336">
        <v>16.149999999999999</v>
      </c>
      <c r="B336">
        <v>2.0699999999999998</v>
      </c>
      <c r="C336">
        <v>0.22478000000000001</v>
      </c>
      <c r="D336">
        <v>-3.2129999999999999E-2</v>
      </c>
      <c r="E336">
        <v>0.44561000000000001</v>
      </c>
      <c r="F336">
        <v>2.0434299999999999</v>
      </c>
      <c r="G336">
        <v>1.88388</v>
      </c>
      <c r="I336" s="17">
        <f t="shared" si="37"/>
        <v>52.985564304461938</v>
      </c>
      <c r="J336" s="16">
        <f t="shared" si="38"/>
        <v>-53.285564304461936</v>
      </c>
      <c r="K336" s="10">
        <v>120</v>
      </c>
      <c r="L336" s="16">
        <v>6124.9999999999927</v>
      </c>
      <c r="M336" s="16">
        <v>2828.9370078740249</v>
      </c>
      <c r="N336" s="16">
        <v>22.96041119860017</v>
      </c>
      <c r="O336" s="16">
        <v>21.837803901437372</v>
      </c>
      <c r="P336" s="16">
        <v>23.833474111558452</v>
      </c>
      <c r="Q336" s="16">
        <v>0.56244836799916176</v>
      </c>
      <c r="R336" s="16">
        <v>2.359909282912275</v>
      </c>
      <c r="S336" s="16">
        <v>138.58820903618613</v>
      </c>
      <c r="T336" s="20" t="s">
        <v>122</v>
      </c>
      <c r="U336" s="10">
        <v>5</v>
      </c>
      <c r="V336" s="20" t="s">
        <v>144</v>
      </c>
      <c r="W336" s="10">
        <v>4</v>
      </c>
      <c r="X336" s="20" t="s">
        <v>144</v>
      </c>
      <c r="Y336" s="10">
        <v>4</v>
      </c>
      <c r="Z336" s="20" t="s">
        <v>33</v>
      </c>
      <c r="AA336" s="15">
        <v>3</v>
      </c>
      <c r="AB336" s="11">
        <v>24.867983376184398</v>
      </c>
      <c r="AC336" s="10">
        <v>61.447822289444375</v>
      </c>
      <c r="AD336" s="19">
        <v>13.684194334371226</v>
      </c>
      <c r="AE336" s="12">
        <v>2183.7803901437373</v>
      </c>
      <c r="AF336" s="10">
        <v>2429.9223827400865</v>
      </c>
      <c r="AG336" s="10">
        <v>1588.8982741038967</v>
      </c>
      <c r="AH336" s="10">
        <v>2378.6289840874824</v>
      </c>
      <c r="AI336" s="10">
        <v>4.2374510208542331</v>
      </c>
      <c r="AJ336" s="10"/>
      <c r="AK336" s="10"/>
      <c r="AL336" s="10"/>
      <c r="AM336" s="10"/>
      <c r="AN336" s="10">
        <v>10.918901950718686</v>
      </c>
      <c r="AO336" s="10">
        <v>6.5352095642848989</v>
      </c>
      <c r="AP336" s="10">
        <v>12.122287918727277</v>
      </c>
      <c r="AQ336" s="10">
        <v>114.66</v>
      </c>
      <c r="AR336" s="10"/>
      <c r="AS336" s="10"/>
      <c r="AT336" s="10">
        <v>4.0041133953446169</v>
      </c>
      <c r="AU336" s="10">
        <v>1</v>
      </c>
      <c r="AV336" s="16"/>
      <c r="AW336" s="19">
        <v>364.488357411013</v>
      </c>
      <c r="AX336" s="1" t="s">
        <v>120</v>
      </c>
      <c r="AY336" s="23">
        <v>53.2855643044619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24.867983376184398</v>
      </c>
      <c r="BG336" s="24">
        <v>61.447822289444375</v>
      </c>
      <c r="BH336" s="24">
        <v>13.684194334371226</v>
      </c>
      <c r="BI336" s="21"/>
      <c r="BJ336" s="25">
        <f t="shared" ca="1" si="39"/>
        <v>0.99673946482428155</v>
      </c>
      <c r="BK336" s="24">
        <f t="shared" ca="1" si="40"/>
        <v>14.698468534945686</v>
      </c>
      <c r="BL336" s="23">
        <f t="shared" si="41"/>
        <v>2.70785744076478</v>
      </c>
      <c r="BM336" s="23">
        <f t="shared" ca="1" si="42"/>
        <v>2.8343831541490028</v>
      </c>
      <c r="BN336" s="22">
        <f t="shared" si="43"/>
        <v>2.6502342347280523</v>
      </c>
      <c r="BO336" s="21"/>
      <c r="BP336" s="2"/>
    </row>
    <row r="337" spans="1:68" x14ac:dyDescent="0.2">
      <c r="A337">
        <v>16.2</v>
      </c>
      <c r="B337">
        <v>2.11</v>
      </c>
      <c r="C337">
        <v>0.23693</v>
      </c>
      <c r="D337">
        <v>-3.2829999999999998E-2</v>
      </c>
      <c r="E337">
        <v>0.43102000000000001</v>
      </c>
      <c r="F337">
        <v>2.0476299999999998</v>
      </c>
      <c r="G337">
        <v>1.88733</v>
      </c>
      <c r="I337" s="17">
        <f t="shared" si="37"/>
        <v>53.149606299212593</v>
      </c>
      <c r="J337" s="16">
        <f t="shared" si="38"/>
        <v>-53.44960629921259</v>
      </c>
      <c r="K337" s="10">
        <v>120</v>
      </c>
      <c r="L337" s="16">
        <v>6144.6850393700715</v>
      </c>
      <c r="M337" s="16">
        <v>2838.3858267716623</v>
      </c>
      <c r="N337" s="16">
        <v>23.031496062992122</v>
      </c>
      <c r="O337" s="16">
        <v>25.057429158110882</v>
      </c>
      <c r="P337" s="16">
        <v>26.996908800541842</v>
      </c>
      <c r="Q337" s="16">
        <v>0.55747094881332837</v>
      </c>
      <c r="R337" s="16">
        <v>2.0649436308876208</v>
      </c>
      <c r="S337" s="16">
        <v>134.68608627992779</v>
      </c>
      <c r="T337" s="20" t="s">
        <v>122</v>
      </c>
      <c r="U337" s="10">
        <v>5</v>
      </c>
      <c r="V337" s="20" t="s">
        <v>142</v>
      </c>
      <c r="W337" s="10">
        <v>5</v>
      </c>
      <c r="X337" s="20" t="s">
        <v>144</v>
      </c>
      <c r="Y337" s="10">
        <v>4</v>
      </c>
      <c r="Z337" s="20" t="s">
        <v>123</v>
      </c>
      <c r="AA337" s="15">
        <v>4</v>
      </c>
      <c r="AB337" s="11">
        <v>16.335271560635718</v>
      </c>
      <c r="AC337" s="10">
        <v>62.521183851066503</v>
      </c>
      <c r="AD337" s="19">
        <v>21.143544588297779</v>
      </c>
      <c r="AE337" s="12">
        <v>2505.7429158110881</v>
      </c>
      <c r="AF337" s="10">
        <v>2800.9332261869513</v>
      </c>
      <c r="AG337" s="10">
        <v>1799.7939200361229</v>
      </c>
      <c r="AH337" s="10">
        <v>2296.8944273198194</v>
      </c>
      <c r="AI337" s="10">
        <v>4.8427472064704631</v>
      </c>
      <c r="AJ337" s="10"/>
      <c r="AK337" s="10"/>
      <c r="AL337" s="10"/>
      <c r="AM337" s="10"/>
      <c r="AN337" s="10">
        <v>12.528714579055441</v>
      </c>
      <c r="AO337" s="10">
        <v>7.1028208041340397</v>
      </c>
      <c r="AP337" s="10">
        <v>13.59855744025286</v>
      </c>
      <c r="AQ337" s="10">
        <v>114.66</v>
      </c>
      <c r="AR337" s="10"/>
      <c r="AS337" s="10"/>
      <c r="AT337" s="10">
        <v>4.6320812320241762</v>
      </c>
      <c r="AU337" s="10">
        <v>1</v>
      </c>
      <c r="AV337" s="16"/>
      <c r="AW337" s="19">
        <v>420.13998392804268</v>
      </c>
      <c r="AX337" s="1" t="s">
        <v>120</v>
      </c>
      <c r="AY337" s="23">
        <v>53.449606299212597</v>
      </c>
      <c r="AZ337" s="18">
        <v>0</v>
      </c>
      <c r="BA337" s="18">
        <v>100</v>
      </c>
      <c r="BB337" s="18">
        <v>0</v>
      </c>
      <c r="BC337" s="18">
        <v>0</v>
      </c>
      <c r="BD337" s="18">
        <v>100</v>
      </c>
      <c r="BE337" s="18">
        <v>0</v>
      </c>
      <c r="BF337" s="24">
        <v>16.335271560635718</v>
      </c>
      <c r="BG337" s="24">
        <v>62.521183851066503</v>
      </c>
      <c r="BH337" s="24">
        <v>21.143544588297779</v>
      </c>
      <c r="BI337" s="21"/>
      <c r="BJ337" s="25">
        <f t="shared" ca="1" si="39"/>
        <v>0.96259058967845046</v>
      </c>
      <c r="BK337" s="24">
        <f t="shared" ca="1" si="40"/>
        <v>17.042909677648797</v>
      </c>
      <c r="BL337" s="23">
        <f t="shared" si="41"/>
        <v>2.330119352087848</v>
      </c>
      <c r="BM337" s="23">
        <f t="shared" ca="1" si="42"/>
        <v>2.7441676081667956</v>
      </c>
      <c r="BN337" s="22">
        <f t="shared" si="43"/>
        <v>2.5721596843449972</v>
      </c>
      <c r="BO337" s="21"/>
      <c r="BP337" s="2"/>
    </row>
    <row r="338" spans="1:68" x14ac:dyDescent="0.2">
      <c r="A338">
        <v>16.25</v>
      </c>
      <c r="B338">
        <v>2.0699999999999998</v>
      </c>
      <c r="C338">
        <v>0.23005</v>
      </c>
      <c r="D338">
        <v>-3.2629999999999999E-2</v>
      </c>
      <c r="E338">
        <v>0.42760999999999999</v>
      </c>
      <c r="F338">
        <v>2.0556800000000002</v>
      </c>
      <c r="G338">
        <v>1.89503</v>
      </c>
      <c r="I338" s="17">
        <f t="shared" si="37"/>
        <v>53.313648293963254</v>
      </c>
      <c r="J338" s="16">
        <f t="shared" si="38"/>
        <v>-53.613648293963251</v>
      </c>
      <c r="K338" s="10">
        <v>120</v>
      </c>
      <c r="L338" s="16">
        <v>6164.3700787401513</v>
      </c>
      <c r="M338" s="16">
        <v>2847.8346456693002</v>
      </c>
      <c r="N338" s="16">
        <v>23.102580927384075</v>
      </c>
      <c r="O338" s="16">
        <v>23.234299794661194</v>
      </c>
      <c r="P338" s="16">
        <v>25.160646480558686</v>
      </c>
      <c r="Q338" s="16">
        <v>0.55889306858070931</v>
      </c>
      <c r="R338" s="16">
        <v>2.2212985227249979</v>
      </c>
      <c r="S338" s="16">
        <v>133.774075409548</v>
      </c>
      <c r="T338" s="20" t="s">
        <v>122</v>
      </c>
      <c r="U338" s="10">
        <v>5</v>
      </c>
      <c r="V338" s="20" t="s">
        <v>144</v>
      </c>
      <c r="W338" s="10">
        <v>4</v>
      </c>
      <c r="X338" s="20" t="s">
        <v>144</v>
      </c>
      <c r="Y338" s="10">
        <v>4</v>
      </c>
      <c r="Z338" s="20" t="s">
        <v>123</v>
      </c>
      <c r="AA338" s="15">
        <v>4</v>
      </c>
      <c r="AB338" s="11">
        <v>20.573979029817409</v>
      </c>
      <c r="AC338" s="10">
        <v>62.462618977667603</v>
      </c>
      <c r="AD338" s="19">
        <v>16.963401992514985</v>
      </c>
      <c r="AE338" s="12">
        <v>2323.4299794661192</v>
      </c>
      <c r="AF338" s="10">
        <v>2583.7444215201053</v>
      </c>
      <c r="AG338" s="10">
        <v>1677.3764320372456</v>
      </c>
      <c r="AH338" s="10">
        <v>2276.6707436330862</v>
      </c>
      <c r="AI338" s="10">
        <v>4.5018712693026108</v>
      </c>
      <c r="AJ338" s="10"/>
      <c r="AK338" s="10"/>
      <c r="AL338" s="10"/>
      <c r="AM338" s="10"/>
      <c r="AN338" s="10">
        <v>11.617149897330597</v>
      </c>
      <c r="AO338" s="10">
        <v>6.7795558295919793</v>
      </c>
      <c r="AP338" s="10">
        <v>12.74163502426072</v>
      </c>
      <c r="AQ338" s="10">
        <v>114.66</v>
      </c>
      <c r="AR338" s="10"/>
      <c r="AS338" s="10"/>
      <c r="AT338" s="10">
        <v>4.2408149339654999</v>
      </c>
      <c r="AU338" s="10">
        <v>1</v>
      </c>
      <c r="AV338" s="16"/>
      <c r="AW338" s="19">
        <v>387.56166322801585</v>
      </c>
      <c r="AX338" s="1" t="s">
        <v>120</v>
      </c>
      <c r="AY338" s="23">
        <v>53.613648293963301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20.573979029817409</v>
      </c>
      <c r="BG338" s="24">
        <v>62.462618977667603</v>
      </c>
      <c r="BH338" s="24">
        <v>16.963401992514985</v>
      </c>
      <c r="BI338" s="21"/>
      <c r="BJ338" s="25">
        <f t="shared" ca="1" si="39"/>
        <v>0.98282371242749411</v>
      </c>
      <c r="BK338" s="24">
        <f t="shared" ca="1" si="40"/>
        <v>15.584241520068408</v>
      </c>
      <c r="BL338" s="23">
        <f t="shared" si="41"/>
        <v>2.531394998104636</v>
      </c>
      <c r="BM338" s="23">
        <f t="shared" ca="1" si="42"/>
        <v>2.7966869647958075</v>
      </c>
      <c r="BN338" s="22">
        <f t="shared" si="43"/>
        <v>2.6156337072526195</v>
      </c>
      <c r="BO338" s="21"/>
      <c r="BP338" s="2"/>
    </row>
    <row r="339" spans="1:68" x14ac:dyDescent="0.2">
      <c r="A339">
        <v>16.3</v>
      </c>
      <c r="B339">
        <v>2.11</v>
      </c>
      <c r="C339">
        <v>0.23275999999999999</v>
      </c>
      <c r="D339">
        <v>-5.4080000000000003E-2</v>
      </c>
      <c r="E339">
        <v>0.43741999999999998</v>
      </c>
      <c r="F339">
        <v>2.0474000000000001</v>
      </c>
      <c r="G339">
        <v>1.8838999999999999</v>
      </c>
      <c r="I339" s="17">
        <f t="shared" si="37"/>
        <v>53.477690288713909</v>
      </c>
      <c r="J339" s="16">
        <f t="shared" si="38"/>
        <v>-53.777690288713906</v>
      </c>
      <c r="K339" s="10">
        <v>120</v>
      </c>
      <c r="L339" s="16">
        <v>6184.0551181102301</v>
      </c>
      <c r="M339" s="16">
        <v>2857.2834645669382</v>
      </c>
      <c r="N339" s="16">
        <v>23.173665791776028</v>
      </c>
      <c r="O339" s="16">
        <v>23.952421971252566</v>
      </c>
      <c r="P339" s="16">
        <v>25.916549977851911</v>
      </c>
      <c r="Q339" s="16">
        <v>0.40637072352910353</v>
      </c>
      <c r="R339" s="16">
        <v>1.5679969898631758</v>
      </c>
      <c r="S339" s="16">
        <v>136.39777823606576</v>
      </c>
      <c r="T339" s="20" t="s">
        <v>122</v>
      </c>
      <c r="U339" s="10">
        <v>5</v>
      </c>
      <c r="V339" s="20" t="s">
        <v>142</v>
      </c>
      <c r="W339" s="10">
        <v>5</v>
      </c>
      <c r="X339" s="20" t="s">
        <v>144</v>
      </c>
      <c r="Y339" s="10">
        <v>4</v>
      </c>
      <c r="Z339" s="20" t="s">
        <v>123</v>
      </c>
      <c r="AA339" s="15">
        <v>4</v>
      </c>
      <c r="AB339" s="11">
        <v>10.661572227782841</v>
      </c>
      <c r="AC339" s="10">
        <v>60.28243308759874</v>
      </c>
      <c r="AD339" s="19">
        <v>29.055994684618419</v>
      </c>
      <c r="AE339" s="12">
        <v>2395.2421971252566</v>
      </c>
      <c r="AF339" s="10">
        <v>2671.5163012387152</v>
      </c>
      <c r="AG339" s="10">
        <v>1727.7699985234608</v>
      </c>
      <c r="AH339" s="10">
        <v>2329.1817417111029</v>
      </c>
      <c r="AI339" s="10">
        <v>6.3775632636084367</v>
      </c>
      <c r="AJ339" s="10"/>
      <c r="AK339" s="10"/>
      <c r="AL339" s="10"/>
      <c r="AM339" s="10"/>
      <c r="AN339" s="10">
        <v>11.976210985626283</v>
      </c>
      <c r="AO339" s="10">
        <v>6.6677974767063075</v>
      </c>
      <c r="AP339" s="10">
        <v>13.094389989664226</v>
      </c>
      <c r="AQ339" s="10">
        <v>114.66</v>
      </c>
      <c r="AR339" s="10"/>
      <c r="AS339" s="10"/>
      <c r="AT339" s="10">
        <v>4.376904638218674</v>
      </c>
      <c r="AU339" s="10">
        <v>1</v>
      </c>
      <c r="AV339" s="16"/>
      <c r="AW339" s="19">
        <v>400.72744518580731</v>
      </c>
      <c r="AX339" s="1" t="s">
        <v>120</v>
      </c>
      <c r="AY339" s="23">
        <v>53.777690288713899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10.661572227782841</v>
      </c>
      <c r="BG339" s="24">
        <v>60.28243308759874</v>
      </c>
      <c r="BH339" s="24">
        <v>29.055994684618419</v>
      </c>
      <c r="BI339" s="21"/>
      <c r="BJ339" s="25">
        <f t="shared" ca="1" si="39"/>
        <v>0.94458836966240334</v>
      </c>
      <c r="BK339" s="24">
        <f t="shared" ca="1" si="40"/>
        <v>16.242791967931193</v>
      </c>
      <c r="BL339" s="23">
        <f t="shared" si="41"/>
        <v>1.7804128212314443</v>
      </c>
      <c r="BM339" s="23">
        <f t="shared" ca="1" si="42"/>
        <v>2.6957457820176427</v>
      </c>
      <c r="BN339" s="22">
        <f t="shared" si="43"/>
        <v>2.5172994244521325</v>
      </c>
      <c r="BO339" s="21"/>
      <c r="BP339" s="2"/>
    </row>
    <row r="340" spans="1:68" x14ac:dyDescent="0.2">
      <c r="A340">
        <v>16.350000000000001</v>
      </c>
      <c r="B340">
        <v>0.61</v>
      </c>
      <c r="C340">
        <v>0.23300999999999999</v>
      </c>
      <c r="D340">
        <v>-5.042E-2</v>
      </c>
      <c r="E340">
        <v>0.45596999999999999</v>
      </c>
      <c r="F340">
        <v>2.0476800000000002</v>
      </c>
      <c r="G340">
        <v>1.8832500000000001</v>
      </c>
      <c r="I340" s="17">
        <f t="shared" si="37"/>
        <v>53.64173228346457</v>
      </c>
      <c r="J340" s="16">
        <f t="shared" si="38"/>
        <v>-53.941732283464567</v>
      </c>
      <c r="K340" s="10">
        <v>120</v>
      </c>
      <c r="L340" s="16">
        <v>6203.7401574803098</v>
      </c>
      <c r="M340" s="16">
        <v>2866.7322834645761</v>
      </c>
      <c r="N340" s="16">
        <v>23.24475065616798</v>
      </c>
      <c r="O340" s="16">
        <v>24.018669404517453</v>
      </c>
      <c r="P340" s="16">
        <v>26.054239154136109</v>
      </c>
      <c r="Q340" s="16">
        <v>0.43239551527217468</v>
      </c>
      <c r="R340" s="16">
        <v>1.6595975522990156</v>
      </c>
      <c r="S340" s="16">
        <v>141.35901039018455</v>
      </c>
      <c r="T340" s="20" t="s">
        <v>122</v>
      </c>
      <c r="U340" s="10">
        <v>5</v>
      </c>
      <c r="V340" s="20" t="s">
        <v>142</v>
      </c>
      <c r="W340" s="10">
        <v>5</v>
      </c>
      <c r="X340" s="20" t="s">
        <v>144</v>
      </c>
      <c r="Y340" s="10">
        <v>4</v>
      </c>
      <c r="Z340" s="20" t="s">
        <v>123</v>
      </c>
      <c r="AA340" s="15">
        <v>4</v>
      </c>
      <c r="AB340" s="11">
        <v>11.729214216283424</v>
      </c>
      <c r="AC340" s="10">
        <v>60.984425620166832</v>
      </c>
      <c r="AD340" s="19">
        <v>27.286360163549748</v>
      </c>
      <c r="AE340" s="12">
        <v>2401.866940451745</v>
      </c>
      <c r="AF340" s="10">
        <v>2686.557084368028</v>
      </c>
      <c r="AG340" s="10">
        <v>1736.9492769424073</v>
      </c>
      <c r="AH340" s="10">
        <v>2429.7790573854836</v>
      </c>
      <c r="AI340" s="10">
        <v>6.025557211835574</v>
      </c>
      <c r="AJ340" s="10"/>
      <c r="AK340" s="10"/>
      <c r="AL340" s="10"/>
      <c r="AM340" s="10"/>
      <c r="AN340" s="10">
        <v>12.009334702258727</v>
      </c>
      <c r="AO340" s="10">
        <v>6.7431865702267242</v>
      </c>
      <c r="AP340" s="10">
        <v>13.158644938596851</v>
      </c>
      <c r="AQ340" s="10">
        <v>114.66</v>
      </c>
      <c r="AR340" s="10"/>
      <c r="AS340" s="10"/>
      <c r="AT340" s="10">
        <v>4.3874919987256629</v>
      </c>
      <c r="AU340" s="10">
        <v>1</v>
      </c>
      <c r="AV340" s="16"/>
      <c r="AW340" s="19">
        <v>402.9835626552042</v>
      </c>
      <c r="AX340" s="1" t="s">
        <v>120</v>
      </c>
      <c r="AY340" s="23">
        <v>53.941732283464603</v>
      </c>
      <c r="AZ340" s="18">
        <v>0</v>
      </c>
      <c r="BA340" s="18">
        <v>100</v>
      </c>
      <c r="BB340" s="18">
        <v>0</v>
      </c>
      <c r="BC340" s="18">
        <v>0</v>
      </c>
      <c r="BD340" s="18">
        <v>100</v>
      </c>
      <c r="BE340" s="18">
        <v>0</v>
      </c>
      <c r="BF340" s="24">
        <v>11.729214216283424</v>
      </c>
      <c r="BG340" s="24">
        <v>60.984425620166832</v>
      </c>
      <c r="BH340" s="24">
        <v>27.286360163549748</v>
      </c>
      <c r="BI340" s="21"/>
      <c r="BJ340" s="25">
        <f t="shared" ca="1" si="39"/>
        <v>0.94981743226677129</v>
      </c>
      <c r="BK340" s="24">
        <f t="shared" ca="1" si="40"/>
        <v>16.257241858222596</v>
      </c>
      <c r="BL340" s="23">
        <f t="shared" si="41"/>
        <v>1.883881850504425</v>
      </c>
      <c r="BM340" s="23">
        <f t="shared" ca="1" si="42"/>
        <v>2.708884403358792</v>
      </c>
      <c r="BN340" s="22">
        <f t="shared" si="43"/>
        <v>2.5293530053448863</v>
      </c>
      <c r="BO340" s="21"/>
      <c r="BP340" s="2"/>
    </row>
    <row r="341" spans="1:68" x14ac:dyDescent="0.2">
      <c r="A341">
        <v>16.399999999999999</v>
      </c>
      <c r="B341">
        <v>2.0699999999999998</v>
      </c>
      <c r="C341">
        <v>0.22323999999999999</v>
      </c>
      <c r="D341">
        <v>-5.0500000000000003E-2</v>
      </c>
      <c r="E341">
        <v>0.47245999999999999</v>
      </c>
      <c r="F341">
        <v>2.0474999999999999</v>
      </c>
      <c r="G341">
        <v>1.8812</v>
      </c>
      <c r="I341" s="17">
        <f t="shared" si="37"/>
        <v>53.805774278215218</v>
      </c>
      <c r="J341" s="16">
        <f t="shared" si="38"/>
        <v>-54.105774278215215</v>
      </c>
      <c r="K341" s="10">
        <v>120</v>
      </c>
      <c r="L341" s="16">
        <v>6223.4251968503877</v>
      </c>
      <c r="M341" s="16">
        <v>2876.1811023622136</v>
      </c>
      <c r="N341" s="16">
        <v>23.315835520559929</v>
      </c>
      <c r="O341" s="16">
        <v>21.429719712525664</v>
      </c>
      <c r="P341" s="16">
        <v>23.52879751294693</v>
      </c>
      <c r="Q341" s="16">
        <v>0.43182666736522235</v>
      </c>
      <c r="R341" s="16">
        <v>1.8353112483866032</v>
      </c>
      <c r="S341" s="16">
        <v>145.76929169592137</v>
      </c>
      <c r="T341" s="20" t="s">
        <v>122</v>
      </c>
      <c r="U341" s="10">
        <v>5</v>
      </c>
      <c r="V341" s="20" t="s">
        <v>142</v>
      </c>
      <c r="W341" s="10">
        <v>5</v>
      </c>
      <c r="X341" s="20" t="s">
        <v>144</v>
      </c>
      <c r="Y341" s="10">
        <v>4</v>
      </c>
      <c r="Z341" s="20" t="s">
        <v>123</v>
      </c>
      <c r="AA341" s="15">
        <v>4</v>
      </c>
      <c r="AB341" s="11">
        <v>16.327994382149697</v>
      </c>
      <c r="AC341" s="10">
        <v>62.520262912353722</v>
      </c>
      <c r="AD341" s="19">
        <v>21.151742705496581</v>
      </c>
      <c r="AE341" s="12">
        <v>2142.9719712525666</v>
      </c>
      <c r="AF341" s="10">
        <v>2388.2883595592962</v>
      </c>
      <c r="AG341" s="10">
        <v>1568.5865008631288</v>
      </c>
      <c r="AH341" s="10">
        <v>2519.0425270360065</v>
      </c>
      <c r="AI341" s="10">
        <v>5.4486670905498249</v>
      </c>
      <c r="AJ341" s="10"/>
      <c r="AK341" s="10"/>
      <c r="AL341" s="10"/>
      <c r="AM341" s="10"/>
      <c r="AN341" s="10">
        <v>10.714859856262832</v>
      </c>
      <c r="AO341" s="10">
        <v>6.2956356528990476</v>
      </c>
      <c r="AP341" s="10">
        <v>11.980105506041902</v>
      </c>
      <c r="AQ341" s="10">
        <v>114.66</v>
      </c>
      <c r="AR341" s="10"/>
      <c r="AS341" s="10"/>
      <c r="AT341" s="10">
        <v>3.864075884881053</v>
      </c>
      <c r="AU341" s="10">
        <v>1</v>
      </c>
      <c r="AV341" s="16"/>
      <c r="AW341" s="19">
        <v>358.24325393389444</v>
      </c>
      <c r="AX341" s="1" t="s">
        <v>120</v>
      </c>
      <c r="AY341" s="23">
        <v>54.1057742782152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16.327994382149697</v>
      </c>
      <c r="BG341" s="24">
        <v>62.520262912353722</v>
      </c>
      <c r="BH341" s="24">
        <v>21.151742705496581</v>
      </c>
      <c r="BI341" s="21"/>
      <c r="BJ341" s="25">
        <f t="shared" ca="1" si="39"/>
        <v>0.97840321654791362</v>
      </c>
      <c r="BK341" s="24">
        <f t="shared" ca="1" si="40"/>
        <v>14.291198517901522</v>
      </c>
      <c r="BL341" s="23">
        <f t="shared" si="41"/>
        <v>2.1150260635791538</v>
      </c>
      <c r="BM341" s="23">
        <f t="shared" ca="1" si="42"/>
        <v>2.7833267561350445</v>
      </c>
      <c r="BN341" s="22">
        <f t="shared" si="43"/>
        <v>2.5906605897942239</v>
      </c>
      <c r="BO341" s="21"/>
      <c r="BP341" s="2"/>
    </row>
    <row r="342" spans="1:68" x14ac:dyDescent="0.2">
      <c r="A342">
        <v>16.45</v>
      </c>
      <c r="B342">
        <v>2.0699999999999998</v>
      </c>
      <c r="C342">
        <v>0.22444</v>
      </c>
      <c r="D342">
        <v>-4.7509999999999997E-2</v>
      </c>
      <c r="E342">
        <v>0.51439999999999997</v>
      </c>
      <c r="F342">
        <v>2.0434000000000001</v>
      </c>
      <c r="G342">
        <v>1.87805</v>
      </c>
      <c r="I342" s="17">
        <f t="shared" si="37"/>
        <v>53.969816272965872</v>
      </c>
      <c r="J342" s="16">
        <f t="shared" si="38"/>
        <v>-54.269816272965869</v>
      </c>
      <c r="K342" s="10">
        <v>120</v>
      </c>
      <c r="L342" s="16">
        <v>6243.1102362204665</v>
      </c>
      <c r="M342" s="16">
        <v>2885.6299212598515</v>
      </c>
      <c r="N342" s="16">
        <v>23.386920384951878</v>
      </c>
      <c r="O342" s="16">
        <v>21.747707392197125</v>
      </c>
      <c r="P342" s="16">
        <v>24.008309004059356</v>
      </c>
      <c r="Q342" s="16">
        <v>0.45308735788756738</v>
      </c>
      <c r="R342" s="16">
        <v>1.8872106228346144</v>
      </c>
      <c r="S342" s="16">
        <v>156.98622304598823</v>
      </c>
      <c r="T342" s="20" t="s">
        <v>122</v>
      </c>
      <c r="U342" s="10">
        <v>5</v>
      </c>
      <c r="V342" s="20" t="s">
        <v>142</v>
      </c>
      <c r="W342" s="10">
        <v>5</v>
      </c>
      <c r="X342" s="20" t="s">
        <v>144</v>
      </c>
      <c r="Y342" s="10">
        <v>4</v>
      </c>
      <c r="Z342" s="20" t="s">
        <v>123</v>
      </c>
      <c r="AA342" s="15">
        <v>4</v>
      </c>
      <c r="AB342" s="11">
        <v>17.007743000818621</v>
      </c>
      <c r="AC342" s="10">
        <v>62.589441967356152</v>
      </c>
      <c r="AD342" s="19">
        <v>20.402815031825224</v>
      </c>
      <c r="AE342" s="12">
        <v>2174.7707392197126</v>
      </c>
      <c r="AF342" s="10">
        <v>2443.5435326684005</v>
      </c>
      <c r="AG342" s="10">
        <v>1600.5539336039571</v>
      </c>
      <c r="AH342" s="10">
        <v>2748.3285118841759</v>
      </c>
      <c r="AI342" s="10">
        <v>5.2988256207353652</v>
      </c>
      <c r="AJ342" s="10"/>
      <c r="AK342" s="10"/>
      <c r="AL342" s="10"/>
      <c r="AM342" s="10"/>
      <c r="AN342" s="10">
        <v>10.873853696098562</v>
      </c>
      <c r="AO342" s="10">
        <v>6.4221766750658018</v>
      </c>
      <c r="AP342" s="10">
        <v>12.203877535227701</v>
      </c>
      <c r="AQ342" s="10">
        <v>114.66</v>
      </c>
      <c r="AR342" s="10"/>
      <c r="AS342" s="10"/>
      <c r="AT342" s="10">
        <v>3.9443429980290476</v>
      </c>
      <c r="AU342" s="10">
        <v>1</v>
      </c>
      <c r="AV342" s="16"/>
      <c r="AW342" s="19">
        <v>366.53152990026007</v>
      </c>
      <c r="AX342" s="1" t="s">
        <v>120</v>
      </c>
      <c r="AY342" s="23">
        <v>54.269816272965897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17.007743000818621</v>
      </c>
      <c r="BG342" s="24">
        <v>62.589441967356152</v>
      </c>
      <c r="BH342" s="24">
        <v>20.402815031825224</v>
      </c>
      <c r="BI342" s="21"/>
      <c r="BJ342" s="25">
        <f t="shared" ca="1" si="39"/>
        <v>0.97827160377550992</v>
      </c>
      <c r="BK342" s="24">
        <f t="shared" ca="1" si="40"/>
        <v>14.573700774758692</v>
      </c>
      <c r="BL342" s="23">
        <f t="shared" si="41"/>
        <v>2.1692569384482812</v>
      </c>
      <c r="BM342" s="23">
        <f t="shared" ca="1" si="42"/>
        <v>2.7823953633639325</v>
      </c>
      <c r="BN342" s="22">
        <f t="shared" si="43"/>
        <v>2.5904570928185975</v>
      </c>
      <c r="BO342" s="21"/>
      <c r="BP342" s="2"/>
    </row>
    <row r="343" spans="1:68" x14ac:dyDescent="0.2">
      <c r="A343">
        <v>16.5</v>
      </c>
      <c r="B343">
        <v>2.0699999999999998</v>
      </c>
      <c r="C343">
        <v>0.22625000000000001</v>
      </c>
      <c r="D343">
        <v>-6.053E-2</v>
      </c>
      <c r="E343">
        <v>0.51651000000000002</v>
      </c>
      <c r="F343">
        <v>2.0489999999999999</v>
      </c>
      <c r="G343">
        <v>1.88733</v>
      </c>
      <c r="I343" s="17">
        <f t="shared" si="37"/>
        <v>54.133858267716533</v>
      </c>
      <c r="J343" s="16">
        <f t="shared" si="38"/>
        <v>-54.433858267716531</v>
      </c>
      <c r="K343" s="10">
        <v>120</v>
      </c>
      <c r="L343" s="16">
        <v>6262.7952755905462</v>
      </c>
      <c r="M343" s="16">
        <v>2895.0787401574894</v>
      </c>
      <c r="N343" s="16">
        <v>23.458005249343831</v>
      </c>
      <c r="O343" s="16">
        <v>22.227338809034904</v>
      </c>
      <c r="P343" s="16">
        <v>24.496066678458899</v>
      </c>
      <c r="Q343" s="16">
        <v>0.36050736103106817</v>
      </c>
      <c r="R343" s="16">
        <v>1.4716948878494336</v>
      </c>
      <c r="S343" s="16">
        <v>157.55054648777747</v>
      </c>
      <c r="T343" s="20" t="s">
        <v>122</v>
      </c>
      <c r="U343" s="10">
        <v>5</v>
      </c>
      <c r="V343" s="20" t="s">
        <v>142</v>
      </c>
      <c r="W343" s="10">
        <v>5</v>
      </c>
      <c r="X343" s="20" t="s">
        <v>144</v>
      </c>
      <c r="Y343" s="10">
        <v>4</v>
      </c>
      <c r="Z343" s="20" t="s">
        <v>123</v>
      </c>
      <c r="AA343" s="15">
        <v>4</v>
      </c>
      <c r="AB343" s="11">
        <v>10.960973305723755</v>
      </c>
      <c r="AC343" s="10">
        <v>60.495901383692598</v>
      </c>
      <c r="AD343" s="19">
        <v>28.543125310583648</v>
      </c>
      <c r="AE343" s="12">
        <v>2222.7338809034904</v>
      </c>
      <c r="AF343" s="10">
        <v>2499.7688449877537</v>
      </c>
      <c r="AG343" s="10">
        <v>1633.0711118972599</v>
      </c>
      <c r="AH343" s="10">
        <v>2758.4751340477778</v>
      </c>
      <c r="AI343" s="10">
        <v>6.7948866864740252</v>
      </c>
      <c r="AJ343" s="10"/>
      <c r="AK343" s="10"/>
      <c r="AL343" s="10"/>
      <c r="AM343" s="10"/>
      <c r="AN343" s="10">
        <v>11.113669404517452</v>
      </c>
      <c r="AO343" s="10">
        <v>6.3479980872976709</v>
      </c>
      <c r="AP343" s="10">
        <v>12.431497783280818</v>
      </c>
      <c r="AQ343" s="10">
        <v>114.66</v>
      </c>
      <c r="AR343" s="10"/>
      <c r="AS343" s="10"/>
      <c r="AT343" s="10">
        <v>4.0258018935359132</v>
      </c>
      <c r="AU343" s="10">
        <v>1</v>
      </c>
      <c r="AV343" s="16"/>
      <c r="AW343" s="19">
        <v>374.96532674816302</v>
      </c>
      <c r="AX343" s="1" t="s">
        <v>120</v>
      </c>
      <c r="AY343" s="23">
        <v>54.433858267716502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10.960973305723755</v>
      </c>
      <c r="BG343" s="24">
        <v>60.495901383692598</v>
      </c>
      <c r="BH343" s="24">
        <v>28.543125310583648</v>
      </c>
      <c r="BI343" s="21"/>
      <c r="BJ343" s="25">
        <f t="shared" ca="1" si="39"/>
        <v>0.95194903403501741</v>
      </c>
      <c r="BK343" s="24">
        <f t="shared" ca="1" si="40"/>
        <v>14.981947088922096</v>
      </c>
      <c r="BL343" s="23">
        <f t="shared" si="41"/>
        <v>1.6873996987498858</v>
      </c>
      <c r="BM343" s="23">
        <f t="shared" ca="1" si="42"/>
        <v>2.7127213013852378</v>
      </c>
      <c r="BN343" s="22">
        <f t="shared" si="43"/>
        <v>2.5223315985537615</v>
      </c>
      <c r="BO343" s="21"/>
      <c r="BP343" s="2"/>
    </row>
    <row r="344" spans="1:68" x14ac:dyDescent="0.2">
      <c r="A344">
        <v>16.55</v>
      </c>
      <c r="B344">
        <v>2.11</v>
      </c>
      <c r="C344">
        <v>0.22453000000000001</v>
      </c>
      <c r="D344">
        <v>-5.0509999999999999E-2</v>
      </c>
      <c r="E344">
        <v>0.52495999999999998</v>
      </c>
      <c r="F344">
        <v>2.0501</v>
      </c>
      <c r="G344">
        <v>1.8874500000000001</v>
      </c>
      <c r="I344" s="17">
        <f t="shared" si="37"/>
        <v>54.297900262467188</v>
      </c>
      <c r="J344" s="16">
        <f t="shared" si="38"/>
        <v>-54.597900262467185</v>
      </c>
      <c r="K344" s="10">
        <v>120</v>
      </c>
      <c r="L344" s="16">
        <v>6282.480314960625</v>
      </c>
      <c r="M344" s="16">
        <v>2904.5275590551273</v>
      </c>
      <c r="N344" s="16">
        <v>23.52909011373578</v>
      </c>
      <c r="O344" s="16">
        <v>21.771556468172484</v>
      </c>
      <c r="P344" s="16">
        <v>24.072827880912552</v>
      </c>
      <c r="Q344" s="16">
        <v>0.43175556137685334</v>
      </c>
      <c r="R344" s="16">
        <v>1.7935390204787456</v>
      </c>
      <c r="S344" s="16">
        <v>159.81051477361595</v>
      </c>
      <c r="T344" s="20" t="s">
        <v>122</v>
      </c>
      <c r="U344" s="10">
        <v>5</v>
      </c>
      <c r="V344" s="20" t="s">
        <v>142</v>
      </c>
      <c r="W344" s="10">
        <v>5</v>
      </c>
      <c r="X344" s="20" t="s">
        <v>144</v>
      </c>
      <c r="Y344" s="10">
        <v>4</v>
      </c>
      <c r="Z344" s="20" t="s">
        <v>123</v>
      </c>
      <c r="AA344" s="15">
        <v>4</v>
      </c>
      <c r="AB344" s="11">
        <v>15.602571426404765</v>
      </c>
      <c r="AC344" s="10">
        <v>62.407913630448235</v>
      </c>
      <c r="AD344" s="19">
        <v>21.989514943147</v>
      </c>
      <c r="AE344" s="12">
        <v>2177.1556468172485</v>
      </c>
      <c r="AF344" s="10">
        <v>2448.8181017840611</v>
      </c>
      <c r="AG344" s="10">
        <v>1604.855192060837</v>
      </c>
      <c r="AH344" s="10">
        <v>2803.5035930032495</v>
      </c>
      <c r="AI344" s="10">
        <v>5.5755686861670402</v>
      </c>
      <c r="AJ344" s="10"/>
      <c r="AK344" s="10"/>
      <c r="AL344" s="10"/>
      <c r="AM344" s="10"/>
      <c r="AN344" s="10">
        <v>10.885778234086242</v>
      </c>
      <c r="AO344" s="10">
        <v>6.4062461959210415</v>
      </c>
      <c r="AP344" s="10">
        <v>12.233986344425858</v>
      </c>
      <c r="AQ344" s="10">
        <v>114.66</v>
      </c>
      <c r="AR344" s="10"/>
      <c r="AS344" s="10"/>
      <c r="AT344" s="10">
        <v>3.9261850791988078</v>
      </c>
      <c r="AU344" s="10">
        <v>1</v>
      </c>
      <c r="AV344" s="16"/>
      <c r="AW344" s="19">
        <v>367.32271526760917</v>
      </c>
      <c r="AX344" s="1" t="s">
        <v>120</v>
      </c>
      <c r="AY344" s="23">
        <v>54.597900262467199</v>
      </c>
      <c r="AZ344" s="18">
        <v>0</v>
      </c>
      <c r="BA344" s="18">
        <v>100</v>
      </c>
      <c r="BB344" s="18">
        <v>0</v>
      </c>
      <c r="BC344" s="18">
        <v>0</v>
      </c>
      <c r="BD344" s="18">
        <v>100</v>
      </c>
      <c r="BE344" s="18">
        <v>0</v>
      </c>
      <c r="BF344" s="24">
        <v>15.602571426404765</v>
      </c>
      <c r="BG344" s="24">
        <v>62.407913630448235</v>
      </c>
      <c r="BH344" s="24">
        <v>21.989514943147</v>
      </c>
      <c r="BI344" s="21"/>
      <c r="BJ344" s="25">
        <f t="shared" ca="1" si="39"/>
        <v>0.97449964388341936</v>
      </c>
      <c r="BK344" s="24">
        <f t="shared" ca="1" si="40"/>
        <v>14.529262685158068</v>
      </c>
      <c r="BL344" s="23">
        <f t="shared" si="41"/>
        <v>2.0626985734747532</v>
      </c>
      <c r="BM344" s="23">
        <f t="shared" ca="1" si="42"/>
        <v>2.7713233013196525</v>
      </c>
      <c r="BN344" s="22">
        <f t="shared" si="43"/>
        <v>2.5767972820733118</v>
      </c>
      <c r="BO344" s="21"/>
      <c r="BP344" s="2"/>
    </row>
    <row r="345" spans="1:68" x14ac:dyDescent="0.2">
      <c r="A345">
        <v>16.600000000000001</v>
      </c>
      <c r="B345">
        <v>2.0699999999999998</v>
      </c>
      <c r="C345">
        <v>0.22438</v>
      </c>
      <c r="D345">
        <v>-4.5769999999999998E-2</v>
      </c>
      <c r="E345">
        <v>0.52517999999999998</v>
      </c>
      <c r="F345">
        <v>2.0613999999999999</v>
      </c>
      <c r="G345">
        <v>1.89333</v>
      </c>
      <c r="I345" s="17">
        <f t="shared" si="37"/>
        <v>54.461942257217849</v>
      </c>
      <c r="J345" s="16">
        <f t="shared" si="38"/>
        <v>-54.761942257217846</v>
      </c>
      <c r="K345" s="10">
        <v>120</v>
      </c>
      <c r="L345" s="16">
        <v>6302.1653543307048</v>
      </c>
      <c r="M345" s="16">
        <v>2913.9763779527652</v>
      </c>
      <c r="N345" s="16">
        <v>23.600174978127733</v>
      </c>
      <c r="O345" s="16">
        <v>21.731808008213548</v>
      </c>
      <c r="P345" s="16">
        <v>24.033926708471906</v>
      </c>
      <c r="Q345" s="16">
        <v>0.4654597998637815</v>
      </c>
      <c r="R345" s="16">
        <v>1.9366781196836551</v>
      </c>
      <c r="S345" s="16">
        <v>159.8693541846082</v>
      </c>
      <c r="T345" s="20" t="s">
        <v>122</v>
      </c>
      <c r="U345" s="10">
        <v>5</v>
      </c>
      <c r="V345" s="20" t="s">
        <v>142</v>
      </c>
      <c r="W345" s="10">
        <v>5</v>
      </c>
      <c r="X345" s="20" t="s">
        <v>144</v>
      </c>
      <c r="Y345" s="10">
        <v>4</v>
      </c>
      <c r="Z345" s="20" t="s">
        <v>33</v>
      </c>
      <c r="AA345" s="15">
        <v>3</v>
      </c>
      <c r="AB345" s="11">
        <v>17.866528657300364</v>
      </c>
      <c r="AC345" s="10">
        <v>62.630525413653132</v>
      </c>
      <c r="AD345" s="19">
        <v>19.502945929046504</v>
      </c>
      <c r="AE345" s="12">
        <v>2173.1808008213548</v>
      </c>
      <c r="AF345" s="10">
        <v>2443.0835497692747</v>
      </c>
      <c r="AG345" s="10">
        <v>1602.2617805647938</v>
      </c>
      <c r="AH345" s="10">
        <v>2803.2516865333123</v>
      </c>
      <c r="AI345" s="10">
        <v>5.1634806519285927</v>
      </c>
      <c r="AJ345" s="10"/>
      <c r="AK345" s="10"/>
      <c r="AL345" s="10"/>
      <c r="AM345" s="10"/>
      <c r="AN345" s="10">
        <v>10.865904004106774</v>
      </c>
      <c r="AO345" s="10">
        <v>6.4605882759194095</v>
      </c>
      <c r="AP345" s="10">
        <v>12.215832463953557</v>
      </c>
      <c r="AQ345" s="10">
        <v>114.66</v>
      </c>
      <c r="AR345" s="10"/>
      <c r="AS345" s="10"/>
      <c r="AT345" s="10">
        <v>3.9031511465969446</v>
      </c>
      <c r="AU345" s="10">
        <v>1</v>
      </c>
      <c r="AV345" s="16"/>
      <c r="AW345" s="19">
        <v>366.46253246539123</v>
      </c>
      <c r="AX345" s="1" t="s">
        <v>120</v>
      </c>
      <c r="AY345" s="23">
        <v>54.761942257217797</v>
      </c>
      <c r="AZ345" s="18">
        <v>0</v>
      </c>
      <c r="BA345" s="18">
        <v>100</v>
      </c>
      <c r="BB345" s="18">
        <v>0</v>
      </c>
      <c r="BC345" s="18">
        <v>100</v>
      </c>
      <c r="BD345" s="18">
        <v>0</v>
      </c>
      <c r="BE345" s="18">
        <v>0</v>
      </c>
      <c r="BF345" s="24">
        <v>17.866528657300364</v>
      </c>
      <c r="BG345" s="24">
        <v>62.630525413653132</v>
      </c>
      <c r="BH345" s="24">
        <v>19.502945929046504</v>
      </c>
      <c r="BI345" s="21"/>
      <c r="BJ345" s="25">
        <f t="shared" ca="1" si="39"/>
        <v>0.98299908862488239</v>
      </c>
      <c r="BK345" s="24">
        <f t="shared" ca="1" si="40"/>
        <v>14.410607595591799</v>
      </c>
      <c r="BL345" s="23">
        <f t="shared" si="41"/>
        <v>2.228910004623827</v>
      </c>
      <c r="BM345" s="23">
        <f t="shared" ca="1" si="42"/>
        <v>2.7930456028106576</v>
      </c>
      <c r="BN345" s="22">
        <f t="shared" si="43"/>
        <v>2.5965847967090392</v>
      </c>
      <c r="BO345" s="21"/>
      <c r="BP345" s="2"/>
    </row>
    <row r="346" spans="1:68" x14ac:dyDescent="0.2">
      <c r="A346">
        <v>16.649999999999999</v>
      </c>
      <c r="B346">
        <v>2.0699999999999998</v>
      </c>
      <c r="C346">
        <v>0.22911999999999999</v>
      </c>
      <c r="D346">
        <v>-3.7629999999999997E-2</v>
      </c>
      <c r="E346">
        <v>0.52949999999999997</v>
      </c>
      <c r="F346">
        <v>2.04895</v>
      </c>
      <c r="G346">
        <v>1.8888</v>
      </c>
      <c r="I346" s="17">
        <f t="shared" si="37"/>
        <v>54.625984251968497</v>
      </c>
      <c r="J346" s="16">
        <f t="shared" si="38"/>
        <v>-54.925984251968494</v>
      </c>
      <c r="K346" s="10">
        <v>120</v>
      </c>
      <c r="L346" s="16">
        <v>6321.8503937007827</v>
      </c>
      <c r="M346" s="16">
        <v>2923.4251968504027</v>
      </c>
      <c r="N346" s="16">
        <v>23.671259842519682</v>
      </c>
      <c r="O346" s="16">
        <v>22.987859342915808</v>
      </c>
      <c r="P346" s="16">
        <v>25.306615688987826</v>
      </c>
      <c r="Q346" s="16">
        <v>0.52334007439618591</v>
      </c>
      <c r="R346" s="16">
        <v>2.0679970835607122</v>
      </c>
      <c r="S346" s="16">
        <v>161.02474625500133</v>
      </c>
      <c r="T346" s="20" t="s">
        <v>122</v>
      </c>
      <c r="U346" s="10">
        <v>5</v>
      </c>
      <c r="V346" s="20" t="s">
        <v>142</v>
      </c>
      <c r="W346" s="10">
        <v>5</v>
      </c>
      <c r="X346" s="20" t="s">
        <v>144</v>
      </c>
      <c r="Y346" s="10">
        <v>4</v>
      </c>
      <c r="Z346" s="20" t="s">
        <v>33</v>
      </c>
      <c r="AA346" s="15">
        <v>3</v>
      </c>
      <c r="AB346" s="11">
        <v>18.767484767815311</v>
      </c>
      <c r="AC346" s="10">
        <v>62.62217461595985</v>
      </c>
      <c r="AD346" s="19">
        <v>18.610340616224835</v>
      </c>
      <c r="AE346" s="12">
        <v>2298.7859342915808</v>
      </c>
      <c r="AF346" s="10">
        <v>2591.6537216317315</v>
      </c>
      <c r="AG346" s="10">
        <v>1687.1077125991883</v>
      </c>
      <c r="AH346" s="10">
        <v>2825.5574347710512</v>
      </c>
      <c r="AI346" s="10">
        <v>4.8355967614721349</v>
      </c>
      <c r="AJ346" s="10"/>
      <c r="AK346" s="10"/>
      <c r="AL346" s="10"/>
      <c r="AM346" s="10"/>
      <c r="AN346" s="10">
        <v>11.493929671457904</v>
      </c>
      <c r="AO346" s="10">
        <v>6.7877178946131762</v>
      </c>
      <c r="AP346" s="10">
        <v>12.80975398819432</v>
      </c>
      <c r="AQ346" s="10">
        <v>114.66</v>
      </c>
      <c r="AR346" s="10"/>
      <c r="AS346" s="10"/>
      <c r="AT346" s="10">
        <v>4.1386100096807112</v>
      </c>
      <c r="AU346" s="10">
        <v>1</v>
      </c>
      <c r="AV346" s="16"/>
      <c r="AW346" s="19">
        <v>388.74805824475976</v>
      </c>
      <c r="AX346" s="1" t="s">
        <v>120</v>
      </c>
      <c r="AY346" s="23">
        <v>54.925984251968501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18.767484767815311</v>
      </c>
      <c r="BG346" s="24">
        <v>62.62217461595985</v>
      </c>
      <c r="BH346" s="24">
        <v>18.610340616224835</v>
      </c>
      <c r="BI346" s="21"/>
      <c r="BJ346" s="25">
        <f t="shared" ca="1" si="39"/>
        <v>0.98104856025103881</v>
      </c>
      <c r="BK346" s="24">
        <f t="shared" ca="1" si="40"/>
        <v>15.243055302742253</v>
      </c>
      <c r="BL346" s="23">
        <f t="shared" si="41"/>
        <v>2.3631689180429558</v>
      </c>
      <c r="BM346" s="23">
        <f t="shared" ca="1" si="42"/>
        <v>2.787340153342853</v>
      </c>
      <c r="BN346" s="22">
        <f t="shared" si="43"/>
        <v>2.5951258081135964</v>
      </c>
      <c r="BO346" s="21"/>
      <c r="BP346" s="2"/>
    </row>
    <row r="347" spans="1:68" x14ac:dyDescent="0.2">
      <c r="A347">
        <v>16.7</v>
      </c>
      <c r="B347">
        <v>2.0699999999999998</v>
      </c>
      <c r="C347">
        <v>0.2278</v>
      </c>
      <c r="D347">
        <v>-3.5450000000000002E-2</v>
      </c>
      <c r="E347">
        <v>0.53676000000000001</v>
      </c>
      <c r="F347">
        <v>2.0516299999999998</v>
      </c>
      <c r="G347">
        <v>1.8909</v>
      </c>
      <c r="I347" s="17">
        <f t="shared" si="37"/>
        <v>54.790026246719158</v>
      </c>
      <c r="J347" s="16">
        <f t="shared" si="38"/>
        <v>-55.090026246719155</v>
      </c>
      <c r="K347" s="10">
        <v>120</v>
      </c>
      <c r="L347" s="16">
        <v>6341.5354330708624</v>
      </c>
      <c r="M347" s="16">
        <v>2932.8740157480406</v>
      </c>
      <c r="N347" s="16">
        <v>23.742344706911634</v>
      </c>
      <c r="O347" s="16">
        <v>22.638072895277208</v>
      </c>
      <c r="P347" s="16">
        <v>24.984789729452743</v>
      </c>
      <c r="Q347" s="16">
        <v>0.53884117986063795</v>
      </c>
      <c r="R347" s="16">
        <v>2.15667686498653</v>
      </c>
      <c r="S347" s="16">
        <v>162.96644681774541</v>
      </c>
      <c r="T347" s="20" t="s">
        <v>122</v>
      </c>
      <c r="U347" s="10">
        <v>5</v>
      </c>
      <c r="V347" s="20" t="s">
        <v>144</v>
      </c>
      <c r="W347" s="10">
        <v>4</v>
      </c>
      <c r="X347" s="20" t="s">
        <v>144</v>
      </c>
      <c r="Y347" s="10">
        <v>4</v>
      </c>
      <c r="Z347" s="20" t="s">
        <v>33</v>
      </c>
      <c r="AA347" s="15">
        <v>3</v>
      </c>
      <c r="AB347" s="11">
        <v>20.716499301347397</v>
      </c>
      <c r="AC347" s="10">
        <v>62.442553475009682</v>
      </c>
      <c r="AD347" s="19">
        <v>16.840947223642921</v>
      </c>
      <c r="AE347" s="12">
        <v>2263.807289527721</v>
      </c>
      <c r="AF347" s="10">
        <v>2552.6339005470109</v>
      </c>
      <c r="AG347" s="10">
        <v>1665.6526486301827</v>
      </c>
      <c r="AH347" s="10">
        <v>2864.0386719942944</v>
      </c>
      <c r="AI347" s="10">
        <v>4.6367632362312454</v>
      </c>
      <c r="AJ347" s="10"/>
      <c r="AK347" s="10"/>
      <c r="AL347" s="10"/>
      <c r="AM347" s="10"/>
      <c r="AN347" s="10">
        <v>11.319036447638604</v>
      </c>
      <c r="AO347" s="10">
        <v>6.7583509619619182</v>
      </c>
      <c r="AP347" s="10">
        <v>12.65956854041128</v>
      </c>
      <c r="AQ347" s="10">
        <v>114.66</v>
      </c>
      <c r="AR347" s="10"/>
      <c r="AS347" s="10"/>
      <c r="AT347" s="10">
        <v>4.059382595779339</v>
      </c>
      <c r="AU347" s="10">
        <v>1</v>
      </c>
      <c r="AV347" s="16"/>
      <c r="AW347" s="19">
        <v>382.89508508205165</v>
      </c>
      <c r="AX347" s="1" t="s">
        <v>120</v>
      </c>
      <c r="AY347" s="23">
        <v>55.090026246719198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20.716499301347397</v>
      </c>
      <c r="BG347" s="24">
        <v>62.442553475009682</v>
      </c>
      <c r="BH347" s="24">
        <v>16.840947223642921</v>
      </c>
      <c r="BI347" s="21"/>
      <c r="BJ347" s="25">
        <f t="shared" ca="1" si="39"/>
        <v>0.9882644972652761</v>
      </c>
      <c r="BK347" s="24">
        <f t="shared" ca="1" si="40"/>
        <v>14.932294358265375</v>
      </c>
      <c r="BL347" s="23">
        <f t="shared" si="41"/>
        <v>2.4701596960962071</v>
      </c>
      <c r="BM347" s="23">
        <f t="shared" ca="1" si="42"/>
        <v>2.8056936681482258</v>
      </c>
      <c r="BN347" s="22">
        <f t="shared" si="43"/>
        <v>2.6104214964058068</v>
      </c>
      <c r="BO347" s="21"/>
      <c r="BP347" s="2"/>
    </row>
    <row r="348" spans="1:68" x14ac:dyDescent="0.2">
      <c r="A348">
        <v>16.75</v>
      </c>
      <c r="B348">
        <v>0.45</v>
      </c>
      <c r="C348">
        <v>0.24660000000000001</v>
      </c>
      <c r="D348">
        <v>-4.0699999999999998E-3</v>
      </c>
      <c r="E348">
        <v>0.49530000000000002</v>
      </c>
      <c r="F348">
        <v>2.0502799999999999</v>
      </c>
      <c r="G348">
        <v>1.89375</v>
      </c>
      <c r="I348" s="17">
        <f t="shared" si="37"/>
        <v>54.954068241469813</v>
      </c>
      <c r="J348" s="16">
        <f t="shared" si="38"/>
        <v>-55.25406824146981</v>
      </c>
      <c r="K348" s="10">
        <v>120</v>
      </c>
      <c r="L348" s="16">
        <v>6361.2204724409412</v>
      </c>
      <c r="M348" s="16">
        <v>2942.3228346456781</v>
      </c>
      <c r="N348" s="16">
        <v>23.813429571303587</v>
      </c>
      <c r="O348" s="16">
        <v>27.61987987679672</v>
      </c>
      <c r="P348" s="16">
        <v>29.806921526843919</v>
      </c>
      <c r="Q348" s="16">
        <v>0.76197177136270744</v>
      </c>
      <c r="R348" s="16">
        <v>2.5563584977283904</v>
      </c>
      <c r="S348" s="16">
        <v>151.87789236438888</v>
      </c>
      <c r="T348" s="20" t="s">
        <v>122</v>
      </c>
      <c r="U348" s="10">
        <v>5</v>
      </c>
      <c r="V348" s="20" t="s">
        <v>142</v>
      </c>
      <c r="W348" s="10">
        <v>5</v>
      </c>
      <c r="X348" s="20" t="s">
        <v>144</v>
      </c>
      <c r="Y348" s="10">
        <v>4</v>
      </c>
      <c r="Z348" s="20" t="s">
        <v>123</v>
      </c>
      <c r="AA348" s="15">
        <v>4</v>
      </c>
      <c r="AB348" s="11">
        <v>22.772109974121825</v>
      </c>
      <c r="AC348" s="10">
        <v>62.043813521358075</v>
      </c>
      <c r="AD348" s="19">
        <v>15.184076504520096</v>
      </c>
      <c r="AE348" s="12">
        <v>2761.9879876796722</v>
      </c>
      <c r="AF348" s="10">
        <v>3118.7855802771446</v>
      </c>
      <c r="AG348" s="10">
        <v>1987.1281017895947</v>
      </c>
      <c r="AH348" s="10">
        <v>2634.468948886326</v>
      </c>
      <c r="AI348" s="10">
        <v>3.9118144066593614</v>
      </c>
      <c r="AJ348" s="10"/>
      <c r="AK348" s="10"/>
      <c r="AL348" s="10"/>
      <c r="AM348" s="10"/>
      <c r="AN348" s="10">
        <v>13.80993993839836</v>
      </c>
      <c r="AO348" s="10">
        <v>7.9538547159365294</v>
      </c>
      <c r="AP348" s="10">
        <v>14.909896712527162</v>
      </c>
      <c r="AQ348" s="10">
        <v>114.66</v>
      </c>
      <c r="AR348" s="10"/>
      <c r="AS348" s="10"/>
      <c r="AT348" s="10">
        <v>4.9926937869328949</v>
      </c>
      <c r="AU348" s="10">
        <v>1</v>
      </c>
      <c r="AV348" s="16"/>
      <c r="AW348" s="19">
        <v>467.81783704157169</v>
      </c>
      <c r="AX348" s="1" t="s">
        <v>120</v>
      </c>
      <c r="AY348" s="23">
        <v>55.254068241469803</v>
      </c>
      <c r="AZ348" s="18">
        <v>0</v>
      </c>
      <c r="BA348" s="18">
        <v>100</v>
      </c>
      <c r="BB348" s="18">
        <v>0</v>
      </c>
      <c r="BC348" s="18">
        <v>0</v>
      </c>
      <c r="BD348" s="18">
        <v>100</v>
      </c>
      <c r="BE348" s="18">
        <v>0</v>
      </c>
      <c r="BF348" s="24">
        <v>22.772109974121825</v>
      </c>
      <c r="BG348" s="24">
        <v>62.043813521358075</v>
      </c>
      <c r="BH348" s="24">
        <v>15.184076504520096</v>
      </c>
      <c r="BI348" s="21"/>
      <c r="BJ348" s="25">
        <f t="shared" ca="1" si="39"/>
        <v>0.97610009640341067</v>
      </c>
      <c r="BK348" s="24">
        <f t="shared" ca="1" si="40"/>
        <v>18.241180315693303</v>
      </c>
      <c r="BL348" s="23">
        <f t="shared" si="41"/>
        <v>2.8617248669778701</v>
      </c>
      <c r="BM348" s="23">
        <f t="shared" ca="1" si="42"/>
        <v>2.773180154407398</v>
      </c>
      <c r="BN348" s="22">
        <f t="shared" si="43"/>
        <v>2.5949081061273787</v>
      </c>
      <c r="BO348" s="21"/>
      <c r="BP348" s="2"/>
    </row>
    <row r="349" spans="1:68" x14ac:dyDescent="0.2">
      <c r="A349">
        <v>16.8</v>
      </c>
      <c r="B349">
        <v>1.98</v>
      </c>
      <c r="C349">
        <v>0.23363</v>
      </c>
      <c r="D349">
        <v>2.7189999999999999E-2</v>
      </c>
      <c r="E349">
        <v>0.37037999999999999</v>
      </c>
      <c r="F349">
        <v>2.0575800000000002</v>
      </c>
      <c r="G349">
        <v>1.9004799999999999</v>
      </c>
      <c r="I349" s="17">
        <f t="shared" si="37"/>
        <v>55.118110236220474</v>
      </c>
      <c r="J349" s="16">
        <f t="shared" si="38"/>
        <v>-55.418110236220471</v>
      </c>
      <c r="K349" s="10">
        <v>120</v>
      </c>
      <c r="L349" s="16">
        <v>6380.9055118110209</v>
      </c>
      <c r="M349" s="16">
        <v>2951.771653543316</v>
      </c>
      <c r="N349" s="16">
        <v>23.884514435695539</v>
      </c>
      <c r="O349" s="16">
        <v>24.182963039014375</v>
      </c>
      <c r="P349" s="16">
        <v>25.888899430949866</v>
      </c>
      <c r="Q349" s="16">
        <v>0.98424909100434832</v>
      </c>
      <c r="R349" s="16">
        <v>3.8018189750765936</v>
      </c>
      <c r="S349" s="16">
        <v>118.46780499552018</v>
      </c>
      <c r="T349" s="20" t="s">
        <v>122</v>
      </c>
      <c r="U349" s="10">
        <v>4</v>
      </c>
      <c r="V349" s="20" t="s">
        <v>144</v>
      </c>
      <c r="W349" s="10">
        <v>4</v>
      </c>
      <c r="X349" s="20" t="s">
        <v>144</v>
      </c>
      <c r="Y349" s="10">
        <v>4</v>
      </c>
      <c r="Z349" s="20" t="s">
        <v>33</v>
      </c>
      <c r="AA349" s="15">
        <v>3</v>
      </c>
      <c r="AB349" s="11">
        <v>55.85230279642694</v>
      </c>
      <c r="AC349" s="10">
        <v>40.515432775777533</v>
      </c>
      <c r="AD349" s="19">
        <v>3.6322644277955263</v>
      </c>
      <c r="AE349" s="12">
        <v>2418.2963039014376</v>
      </c>
      <c r="AF349" s="10">
        <v>2656.6838607972513</v>
      </c>
      <c r="AG349" s="10">
        <v>1725.9266287299911</v>
      </c>
      <c r="AH349" s="10">
        <v>1945.7134058021072</v>
      </c>
      <c r="AI349" s="10">
        <v>2.6303198720287662</v>
      </c>
      <c r="AJ349" s="10"/>
      <c r="AK349" s="10"/>
      <c r="AL349" s="10"/>
      <c r="AM349" s="10"/>
      <c r="AN349" s="10">
        <v>16.121975359342915</v>
      </c>
      <c r="AO349" s="10">
        <v>7.5112190613086511</v>
      </c>
      <c r="AP349" s="10">
        <v>13.081486401109938</v>
      </c>
      <c r="AQ349" s="10">
        <v>114.66</v>
      </c>
      <c r="AR349" s="10"/>
      <c r="AS349" s="10"/>
      <c r="AT349" s="10">
        <v>4.2047468619987267</v>
      </c>
      <c r="AU349" s="10">
        <v>1</v>
      </c>
      <c r="AV349" s="16"/>
      <c r="AW349" s="19">
        <v>398.50257911958772</v>
      </c>
      <c r="AX349" s="1" t="s">
        <v>120</v>
      </c>
      <c r="AY349" s="23">
        <v>55.4181102362205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55.85230279642694</v>
      </c>
      <c r="BG349" s="24">
        <v>40.515432775777533</v>
      </c>
      <c r="BH349" s="24">
        <v>3.6322644277955263</v>
      </c>
      <c r="BI349" s="21"/>
      <c r="BJ349" s="25">
        <f t="shared" ca="1" si="39"/>
        <v>1</v>
      </c>
      <c r="BK349" s="24">
        <f t="shared" ca="1" si="40"/>
        <v>15.379541061583861</v>
      </c>
      <c r="BL349" s="23">
        <f t="shared" si="41"/>
        <v>4.3361957983075285</v>
      </c>
      <c r="BM349" s="23">
        <f t="shared" ca="1" si="42"/>
        <v>2.9429918376882425</v>
      </c>
      <c r="BN349" s="22">
        <f t="shared" si="43"/>
        <v>2.7523615024110937</v>
      </c>
      <c r="BO349" s="21"/>
      <c r="BP349" s="2"/>
    </row>
    <row r="350" spans="1:68" x14ac:dyDescent="0.2">
      <c r="A350">
        <v>16.850000000000001</v>
      </c>
      <c r="B350">
        <v>2.02</v>
      </c>
      <c r="C350">
        <v>0.24049000000000001</v>
      </c>
      <c r="D350">
        <v>4.2100000000000002E-3</v>
      </c>
      <c r="E350">
        <v>0.34527000000000002</v>
      </c>
      <c r="F350">
        <v>2.0560800000000001</v>
      </c>
      <c r="G350">
        <v>1.90368</v>
      </c>
      <c r="I350" s="17">
        <f t="shared" si="37"/>
        <v>55.282152230971128</v>
      </c>
      <c r="J350" s="16">
        <f t="shared" si="38"/>
        <v>-55.582152230971126</v>
      </c>
      <c r="K350" s="10">
        <v>120</v>
      </c>
      <c r="L350" s="16">
        <v>6400.5905511810997</v>
      </c>
      <c r="M350" s="16">
        <v>2961.2204724409539</v>
      </c>
      <c r="N350" s="16">
        <v>23.955599300087489</v>
      </c>
      <c r="O350" s="16">
        <v>26.000792607802875</v>
      </c>
      <c r="P350" s="16">
        <v>27.610022683446459</v>
      </c>
      <c r="Q350" s="16">
        <v>0.82084752973227848</v>
      </c>
      <c r="R350" s="16">
        <v>2.9730056332927832</v>
      </c>
      <c r="S350" s="16">
        <v>111.75208858635999</v>
      </c>
      <c r="T350" s="20" t="s">
        <v>122</v>
      </c>
      <c r="U350" s="10">
        <v>5</v>
      </c>
      <c r="V350" s="20" t="s">
        <v>144</v>
      </c>
      <c r="W350" s="10">
        <v>4</v>
      </c>
      <c r="X350" s="20" t="s">
        <v>144</v>
      </c>
      <c r="Y350" s="10">
        <v>4</v>
      </c>
      <c r="Z350" s="20" t="s">
        <v>33</v>
      </c>
      <c r="AA350" s="15">
        <v>3</v>
      </c>
      <c r="AB350" s="11">
        <v>31.969812609931118</v>
      </c>
      <c r="AC350" s="10">
        <v>58.315095885531093</v>
      </c>
      <c r="AD350" s="19">
        <v>9.7150915045377868</v>
      </c>
      <c r="AE350" s="12">
        <v>2600.0792607802878</v>
      </c>
      <c r="AF350" s="10">
        <v>2858.0110058339051</v>
      </c>
      <c r="AG350" s="10">
        <v>1840.6681788964306</v>
      </c>
      <c r="AH350" s="10">
        <v>1806.0992081747486</v>
      </c>
      <c r="AI350" s="10">
        <v>3.3635994119945196</v>
      </c>
      <c r="AJ350" s="10"/>
      <c r="AK350" s="10"/>
      <c r="AL350" s="10"/>
      <c r="AM350" s="10"/>
      <c r="AN350" s="10">
        <v>13.000396303901438</v>
      </c>
      <c r="AO350" s="10">
        <v>7.6410571880235425</v>
      </c>
      <c r="AP350" s="10">
        <v>13.884677252275015</v>
      </c>
      <c r="AQ350" s="10">
        <v>114.66</v>
      </c>
      <c r="AR350" s="10"/>
      <c r="AS350" s="10"/>
      <c r="AT350" s="10">
        <v>4.5246774735873716</v>
      </c>
      <c r="AU350" s="10">
        <v>1</v>
      </c>
      <c r="AV350" s="16"/>
      <c r="AW350" s="19">
        <v>428.7016508750857</v>
      </c>
      <c r="AX350" s="1" t="s">
        <v>120</v>
      </c>
      <c r="AY350" s="23">
        <v>55.582152230971097</v>
      </c>
      <c r="AZ350" s="18">
        <v>0</v>
      </c>
      <c r="BA350" s="18">
        <v>100</v>
      </c>
      <c r="BB350" s="18">
        <v>0</v>
      </c>
      <c r="BC350" s="18">
        <v>100</v>
      </c>
      <c r="BD350" s="18">
        <v>0</v>
      </c>
      <c r="BE350" s="18">
        <v>0</v>
      </c>
      <c r="BF350" s="24">
        <v>31.969812609931118</v>
      </c>
      <c r="BG350" s="24">
        <v>58.315095885531093</v>
      </c>
      <c r="BH350" s="24">
        <v>9.7150915045377868</v>
      </c>
      <c r="BI350" s="21"/>
      <c r="BJ350" s="25">
        <f t="shared" ca="1" si="39"/>
        <v>1</v>
      </c>
      <c r="BK350" s="24">
        <f t="shared" ca="1" si="40"/>
        <v>16.486261414865073</v>
      </c>
      <c r="BL350" s="23">
        <f t="shared" si="41"/>
        <v>3.362788596598997</v>
      </c>
      <c r="BM350" s="23">
        <f t="shared" ca="1" si="42"/>
        <v>2.8506872569554407</v>
      </c>
      <c r="BN350" s="22">
        <f t="shared" si="43"/>
        <v>2.6621063229533188</v>
      </c>
      <c r="BO350" s="21"/>
      <c r="BP350" s="2"/>
    </row>
    <row r="351" spans="1:68" x14ac:dyDescent="0.2">
      <c r="A351">
        <v>16.899999999999999</v>
      </c>
      <c r="B351">
        <v>2.0699999999999998</v>
      </c>
      <c r="C351">
        <v>0.24687000000000001</v>
      </c>
      <c r="D351">
        <v>1.315E-2</v>
      </c>
      <c r="E351">
        <v>0.34100999999999998</v>
      </c>
      <c r="F351">
        <v>2.04725</v>
      </c>
      <c r="G351">
        <v>1.9001300000000001</v>
      </c>
      <c r="I351" s="17">
        <f t="shared" si="37"/>
        <v>55.446194225721776</v>
      </c>
      <c r="J351" s="16">
        <f t="shared" si="38"/>
        <v>-55.746194225721773</v>
      </c>
      <c r="K351" s="10">
        <v>120</v>
      </c>
      <c r="L351" s="16">
        <v>6420.2755905511776</v>
      </c>
      <c r="M351" s="16">
        <v>2970.6692913385914</v>
      </c>
      <c r="N351" s="16">
        <v>24.026684164479438</v>
      </c>
      <c r="O351" s="16">
        <v>27.691427104722795</v>
      </c>
      <c r="P351" s="16">
        <v>29.284250612966794</v>
      </c>
      <c r="Q351" s="16">
        <v>0.88441628333420641</v>
      </c>
      <c r="R351" s="16">
        <v>3.0201089828899192</v>
      </c>
      <c r="S351" s="16">
        <v>110.61274362805561</v>
      </c>
      <c r="T351" s="20" t="s">
        <v>122</v>
      </c>
      <c r="U351" s="10">
        <v>5</v>
      </c>
      <c r="V351" s="20" t="s">
        <v>144</v>
      </c>
      <c r="W351" s="10">
        <v>4</v>
      </c>
      <c r="X351" s="20" t="s">
        <v>144</v>
      </c>
      <c r="Y351" s="10">
        <v>4</v>
      </c>
      <c r="Z351" s="20" t="s">
        <v>33</v>
      </c>
      <c r="AA351" s="15">
        <v>3</v>
      </c>
      <c r="AB351" s="11">
        <v>31.116972026022282</v>
      </c>
      <c r="AC351" s="10">
        <v>58.767713642201173</v>
      </c>
      <c r="AD351" s="19">
        <v>10.115314331776549</v>
      </c>
      <c r="AE351" s="12">
        <v>2769.1427104722798</v>
      </c>
      <c r="AF351" s="10">
        <v>3053.8210540498221</v>
      </c>
      <c r="AG351" s="10">
        <v>1952.2833741977863</v>
      </c>
      <c r="AH351" s="10">
        <v>1781.1989375364244</v>
      </c>
      <c r="AI351" s="10">
        <v>3.3111387889158479</v>
      </c>
      <c r="AJ351" s="10"/>
      <c r="AK351" s="10"/>
      <c r="AL351" s="10"/>
      <c r="AM351" s="10"/>
      <c r="AN351" s="10">
        <v>13.845713552361397</v>
      </c>
      <c r="AO351" s="10">
        <v>8.0311557460387402</v>
      </c>
      <c r="AP351" s="10">
        <v>14.665983619384505</v>
      </c>
      <c r="AQ351" s="10">
        <v>114.66</v>
      </c>
      <c r="AR351" s="10"/>
      <c r="AS351" s="10"/>
      <c r="AT351" s="10">
        <v>4.8344661860316993</v>
      </c>
      <c r="AU351" s="10">
        <v>1</v>
      </c>
      <c r="AV351" s="16"/>
      <c r="AW351" s="19">
        <v>458.07315810747332</v>
      </c>
      <c r="AX351" s="1" t="s">
        <v>120</v>
      </c>
      <c r="AY351" s="23">
        <v>55.746194225721801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31.116972026022282</v>
      </c>
      <c r="BG351" s="24">
        <v>58.767713642201173</v>
      </c>
      <c r="BH351" s="24">
        <v>10.115314331776549</v>
      </c>
      <c r="BI351" s="21"/>
      <c r="BJ351" s="25">
        <f t="shared" ca="1" si="39"/>
        <v>0.99894574531772407</v>
      </c>
      <c r="BK351" s="24">
        <f t="shared" ca="1" si="40"/>
        <v>17.56061400528986</v>
      </c>
      <c r="BL351" s="23">
        <f t="shared" si="41"/>
        <v>3.3919324101954973</v>
      </c>
      <c r="BM351" s="23">
        <f t="shared" ca="1" si="42"/>
        <v>2.8313846302450441</v>
      </c>
      <c r="BN351" s="22">
        <f t="shared" si="43"/>
        <v>2.6468067482641335</v>
      </c>
      <c r="BO351" s="21"/>
      <c r="BP351" s="2"/>
    </row>
    <row r="352" spans="1:68" x14ac:dyDescent="0.2">
      <c r="A352">
        <v>16.95</v>
      </c>
      <c r="B352">
        <v>1.98</v>
      </c>
      <c r="C352">
        <v>0.27334000000000003</v>
      </c>
      <c r="D352">
        <v>1.286E-2</v>
      </c>
      <c r="E352">
        <v>0.21346000000000001</v>
      </c>
      <c r="F352">
        <v>2.0548299999999999</v>
      </c>
      <c r="G352">
        <v>1.9052</v>
      </c>
      <c r="I352" s="17">
        <f t="shared" si="37"/>
        <v>55.610236220472437</v>
      </c>
      <c r="J352" s="16">
        <f t="shared" si="38"/>
        <v>-55.910236220472434</v>
      </c>
      <c r="K352" s="10">
        <v>120</v>
      </c>
      <c r="L352" s="16">
        <v>6439.9606299212574</v>
      </c>
      <c r="M352" s="16">
        <v>2980.1181102362293</v>
      </c>
      <c r="N352" s="16">
        <v>24.097769028871387</v>
      </c>
      <c r="O352" s="16">
        <v>34.70570533880904</v>
      </c>
      <c r="P352" s="16">
        <v>35.807294651790883</v>
      </c>
      <c r="Q352" s="16">
        <v>0.88235420967150391</v>
      </c>
      <c r="R352" s="16">
        <v>2.4641744601260274</v>
      </c>
      <c r="S352" s="16">
        <v>76.499257845961495</v>
      </c>
      <c r="T352" s="20" t="s">
        <v>122</v>
      </c>
      <c r="U352" s="10">
        <v>5</v>
      </c>
      <c r="V352" s="20" t="s">
        <v>142</v>
      </c>
      <c r="W352" s="10">
        <v>5</v>
      </c>
      <c r="X352" s="20" t="s">
        <v>144</v>
      </c>
      <c r="Y352" s="10">
        <v>4</v>
      </c>
      <c r="Z352" s="20" t="s">
        <v>123</v>
      </c>
      <c r="AA352" s="15">
        <v>4</v>
      </c>
      <c r="AB352" s="11">
        <v>14.814684348713456</v>
      </c>
      <c r="AC352" s="10">
        <v>62.237242485856271</v>
      </c>
      <c r="AD352" s="19">
        <v>22.948073165430277</v>
      </c>
      <c r="AE352" s="12">
        <v>3470.5705338809043</v>
      </c>
      <c r="AF352" s="10">
        <v>3820.080056301475</v>
      </c>
      <c r="AG352" s="10">
        <v>2387.1529767860588</v>
      </c>
      <c r="AH352" s="10">
        <v>1077.9734842372823</v>
      </c>
      <c r="AI352" s="10">
        <v>4.0581542264213555</v>
      </c>
      <c r="AJ352" s="10"/>
      <c r="AK352" s="10"/>
      <c r="AL352" s="10"/>
      <c r="AM352" s="10"/>
      <c r="AN352" s="10">
        <v>17.35285266940452</v>
      </c>
      <c r="AO352" s="10">
        <v>9.2082700076433674</v>
      </c>
      <c r="AP352" s="10">
        <v>17.903647325895442</v>
      </c>
      <c r="AQ352" s="10">
        <v>114.66</v>
      </c>
      <c r="AR352" s="10"/>
      <c r="AS352" s="10"/>
      <c r="AT352" s="10">
        <v>6.0951685941207936</v>
      </c>
      <c r="AU352" s="10">
        <v>1</v>
      </c>
      <c r="AV352" s="16"/>
      <c r="AW352" s="19">
        <v>573.01200844522123</v>
      </c>
      <c r="AX352" s="1" t="s">
        <v>120</v>
      </c>
      <c r="AY352" s="23">
        <v>55.910236220472399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14.814684348713456</v>
      </c>
      <c r="BG352" s="24">
        <v>62.237242485856271</v>
      </c>
      <c r="BH352" s="24">
        <v>22.948073165430277</v>
      </c>
      <c r="BI352" s="21"/>
      <c r="BJ352" s="25">
        <f t="shared" ca="1" si="39"/>
        <v>0.94516274729721472</v>
      </c>
      <c r="BK352" s="24">
        <f t="shared" ca="1" si="40"/>
        <v>22.282062482579406</v>
      </c>
      <c r="BL352" s="23">
        <f t="shared" si="41"/>
        <v>2.7076616395916533</v>
      </c>
      <c r="BM352" s="23">
        <f t="shared" ca="1" si="42"/>
        <v>2.6896359533581689</v>
      </c>
      <c r="BN352" s="22">
        <f t="shared" si="43"/>
        <v>2.5231456454575785</v>
      </c>
      <c r="BO352" s="21"/>
      <c r="BP352" s="2"/>
    </row>
    <row r="353" spans="1:68" x14ac:dyDescent="0.2">
      <c r="A353">
        <v>17</v>
      </c>
      <c r="B353">
        <v>1.98</v>
      </c>
      <c r="C353">
        <v>0.29868</v>
      </c>
      <c r="D353">
        <v>0.11199000000000001</v>
      </c>
      <c r="E353">
        <v>0.14402999999999999</v>
      </c>
      <c r="F353">
        <v>2.0533800000000002</v>
      </c>
      <c r="G353">
        <v>1.90665</v>
      </c>
      <c r="I353" s="17">
        <f t="shared" si="37"/>
        <v>55.774278215223092</v>
      </c>
      <c r="J353" s="16">
        <f t="shared" si="38"/>
        <v>-56.074278215223089</v>
      </c>
      <c r="K353" s="10">
        <v>120</v>
      </c>
      <c r="L353" s="16">
        <v>6459.6456692913362</v>
      </c>
      <c r="M353" s="16">
        <v>2989.5669291338672</v>
      </c>
      <c r="N353" s="16">
        <v>24.168853893263339</v>
      </c>
      <c r="O353" s="16">
        <v>41.420545174537985</v>
      </c>
      <c r="P353" s="16">
        <v>42.254738249361843</v>
      </c>
      <c r="Q353" s="16">
        <v>1.5872278723738666</v>
      </c>
      <c r="R353" s="16">
        <v>3.7563310959519147</v>
      </c>
      <c r="S353" s="16">
        <v>57.930074640545598</v>
      </c>
      <c r="T353" s="20" t="s">
        <v>122</v>
      </c>
      <c r="U353" s="10">
        <v>5</v>
      </c>
      <c r="V353" s="20" t="s">
        <v>142</v>
      </c>
      <c r="W353" s="10">
        <v>5</v>
      </c>
      <c r="X353" s="20" t="s">
        <v>144</v>
      </c>
      <c r="Y353" s="10">
        <v>4</v>
      </c>
      <c r="Z353" s="20" t="s">
        <v>123</v>
      </c>
      <c r="AA353" s="15">
        <v>4</v>
      </c>
      <c r="AB353" s="11">
        <v>34.625740366484443</v>
      </c>
      <c r="AC353" s="10">
        <v>56.79458783785023</v>
      </c>
      <c r="AD353" s="19">
        <v>8.5796717956653232</v>
      </c>
      <c r="AE353" s="12">
        <v>4142.0545174537983</v>
      </c>
      <c r="AF353" s="10">
        <v>4577.4448889939358</v>
      </c>
      <c r="AG353" s="10">
        <v>2816.9825499574563</v>
      </c>
      <c r="AH353" s="10">
        <v>694.51654108694936</v>
      </c>
      <c r="AI353" s="10">
        <v>2.6621721420608262</v>
      </c>
      <c r="AJ353" s="10"/>
      <c r="AK353" s="10"/>
      <c r="AL353" s="10"/>
      <c r="AM353" s="10"/>
      <c r="AN353" s="10">
        <v>20.710272587268992</v>
      </c>
      <c r="AO353" s="10">
        <v>11.166820106907611</v>
      </c>
      <c r="AP353" s="10">
        <v>21.127369124680921</v>
      </c>
      <c r="AQ353" s="10">
        <v>114.66</v>
      </c>
      <c r="AR353" s="10"/>
      <c r="AS353" s="10"/>
      <c r="AT353" s="10">
        <v>7.3453992105529418</v>
      </c>
      <c r="AU353" s="10">
        <v>1</v>
      </c>
      <c r="AV353" s="16"/>
      <c r="AW353" s="19">
        <v>686.61673334909028</v>
      </c>
      <c r="AX353" s="1" t="s">
        <v>120</v>
      </c>
      <c r="AY353" s="23">
        <v>56.074278215223103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34.625740366484443</v>
      </c>
      <c r="BG353" s="24">
        <v>56.79458783785023</v>
      </c>
      <c r="BH353" s="24">
        <v>8.5796717956653232</v>
      </c>
      <c r="BI353" s="21"/>
      <c r="BJ353" s="25">
        <f t="shared" ca="1" si="39"/>
        <v>0.96695506581039026</v>
      </c>
      <c r="BK353" s="24">
        <f t="shared" ca="1" si="40"/>
        <v>26.405620826300709</v>
      </c>
      <c r="BL353" s="23">
        <f t="shared" si="41"/>
        <v>4.0672166883809</v>
      </c>
      <c r="BM353" s="23">
        <f t="shared" ca="1" si="42"/>
        <v>2.746247687320861</v>
      </c>
      <c r="BN353" s="22">
        <f t="shared" si="43"/>
        <v>2.5915145259778734</v>
      </c>
      <c r="BO353" s="21"/>
      <c r="BP353" s="2"/>
    </row>
    <row r="354" spans="1:68" x14ac:dyDescent="0.2">
      <c r="A354">
        <v>17.05</v>
      </c>
      <c r="B354">
        <v>0.63</v>
      </c>
      <c r="C354">
        <v>0.35475000000000001</v>
      </c>
      <c r="D354">
        <v>0.12309</v>
      </c>
      <c r="E354">
        <v>7.1279999999999996E-2</v>
      </c>
      <c r="F354">
        <v>2.0542500000000001</v>
      </c>
      <c r="G354">
        <v>1.91065</v>
      </c>
      <c r="I354" s="17">
        <f t="shared" si="37"/>
        <v>55.938320209973753</v>
      </c>
      <c r="J354" s="16">
        <f t="shared" si="38"/>
        <v>-56.23832020997375</v>
      </c>
      <c r="K354" s="10">
        <v>120</v>
      </c>
      <c r="L354" s="16">
        <v>6479.3307086614159</v>
      </c>
      <c r="M354" s="16">
        <v>2999.0157480315052</v>
      </c>
      <c r="N354" s="16">
        <v>24.239938757655292</v>
      </c>
      <c r="O354" s="16">
        <v>56.278519507186857</v>
      </c>
      <c r="P354" s="16">
        <v>56.832530004940374</v>
      </c>
      <c r="Q354" s="16">
        <v>1.6661555194635091</v>
      </c>
      <c r="R354" s="16">
        <v>2.9316933793351669</v>
      </c>
      <c r="S354" s="16">
        <v>38.472951232883119</v>
      </c>
      <c r="T354" s="20" t="s">
        <v>122</v>
      </c>
      <c r="U354" s="10">
        <v>5</v>
      </c>
      <c r="V354" s="20" t="s">
        <v>142</v>
      </c>
      <c r="W354" s="10">
        <v>5</v>
      </c>
      <c r="X354" s="20" t="s">
        <v>142</v>
      </c>
      <c r="Y354" s="10">
        <v>5</v>
      </c>
      <c r="Z354" s="20" t="s">
        <v>123</v>
      </c>
      <c r="AA354" s="15">
        <v>4</v>
      </c>
      <c r="AB354" s="11">
        <v>12.296490260987326</v>
      </c>
      <c r="AC354" s="10">
        <v>61.294740462189338</v>
      </c>
      <c r="AD354" s="19">
        <v>26.408769276823332</v>
      </c>
      <c r="AE354" s="12">
        <v>5627.8519507186857</v>
      </c>
      <c r="AF354" s="10">
        <v>6291.3212696872879</v>
      </c>
      <c r="AG354" s="10">
        <v>3788.8353336626915</v>
      </c>
      <c r="AH354" s="10">
        <v>292.79339949040099</v>
      </c>
      <c r="AI354" s="10">
        <v>3.4109979135225061</v>
      </c>
      <c r="AJ354" s="10"/>
      <c r="AK354" s="10"/>
      <c r="AL354" s="10"/>
      <c r="AM354" s="10"/>
      <c r="AN354" s="10">
        <v>28.139259753593429</v>
      </c>
      <c r="AO354" s="10">
        <v>13.832581386241579</v>
      </c>
      <c r="AP354" s="10">
        <v>28.416265002470187</v>
      </c>
      <c r="AQ354" s="10">
        <v>114.66</v>
      </c>
      <c r="AR354" s="10"/>
      <c r="AS354" s="10"/>
      <c r="AT354" s="10">
        <v>10.223418868507322</v>
      </c>
      <c r="AU354" s="10">
        <v>1</v>
      </c>
      <c r="AV354" s="16"/>
      <c r="AW354" s="19">
        <v>943.69819045309316</v>
      </c>
      <c r="AX354" s="1" t="s">
        <v>120</v>
      </c>
      <c r="AY354" s="23">
        <v>56.2383202099738</v>
      </c>
      <c r="AZ354" s="18">
        <v>0</v>
      </c>
      <c r="BA354" s="18">
        <v>100</v>
      </c>
      <c r="BB354" s="18">
        <v>0</v>
      </c>
      <c r="BC354" s="18">
        <v>0</v>
      </c>
      <c r="BD354" s="18">
        <v>100</v>
      </c>
      <c r="BE354" s="18">
        <v>0</v>
      </c>
      <c r="BF354" s="24">
        <v>12.296490260987326</v>
      </c>
      <c r="BG354" s="24">
        <v>61.294740462189338</v>
      </c>
      <c r="BH354" s="24">
        <v>26.408769276823332</v>
      </c>
      <c r="BI354" s="21"/>
      <c r="BJ354" s="25">
        <f t="shared" ca="1" si="39"/>
        <v>0.89575294371941716</v>
      </c>
      <c r="BK354" s="24">
        <f t="shared" ca="1" si="40"/>
        <v>37.056320876167305</v>
      </c>
      <c r="BL354" s="23">
        <f t="shared" si="41"/>
        <v>3.1089129687799875</v>
      </c>
      <c r="BM354" s="23">
        <f t="shared" ca="1" si="42"/>
        <v>2.5587795246847369</v>
      </c>
      <c r="BN354" s="22">
        <f t="shared" si="43"/>
        <v>2.4241362127321677</v>
      </c>
      <c r="BO354" s="21"/>
      <c r="BP354" s="2"/>
    </row>
    <row r="355" spans="1:68" x14ac:dyDescent="0.2">
      <c r="A355">
        <v>17.100000000000001</v>
      </c>
      <c r="B355">
        <v>1.93</v>
      </c>
      <c r="C355">
        <v>0.39155000000000001</v>
      </c>
      <c r="D355">
        <v>0.13261999999999999</v>
      </c>
      <c r="E355">
        <v>7.2639999999999996E-2</v>
      </c>
      <c r="F355">
        <v>2.0525500000000001</v>
      </c>
      <c r="G355">
        <v>1.9102300000000001</v>
      </c>
      <c r="I355" s="17">
        <f t="shared" si="37"/>
        <v>56.102362204724415</v>
      </c>
      <c r="J355" s="16">
        <f t="shared" si="38"/>
        <v>-56.402362204724412</v>
      </c>
      <c r="K355" s="10">
        <v>120</v>
      </c>
      <c r="L355" s="16">
        <v>6499.0157480314956</v>
      </c>
      <c r="M355" s="16">
        <v>3008.4645669291431</v>
      </c>
      <c r="N355" s="16">
        <v>24.311023622047244</v>
      </c>
      <c r="O355" s="16">
        <v>66.030141683778226</v>
      </c>
      <c r="P355" s="16">
        <v>66.589389958917522</v>
      </c>
      <c r="Q355" s="16">
        <v>1.7339195263792107</v>
      </c>
      <c r="R355" s="16">
        <v>2.6038975990754025</v>
      </c>
      <c r="S355" s="16">
        <v>38.836685773562451</v>
      </c>
      <c r="T355" s="20" t="s">
        <v>122</v>
      </c>
      <c r="U355" s="10">
        <v>5</v>
      </c>
      <c r="V355" s="20" t="s">
        <v>142</v>
      </c>
      <c r="W355" s="10">
        <v>5</v>
      </c>
      <c r="X355" s="20" t="s">
        <v>142</v>
      </c>
      <c r="Y355" s="10">
        <v>5</v>
      </c>
      <c r="Z355" s="20" t="s">
        <v>121</v>
      </c>
      <c r="AA355" s="15">
        <v>5</v>
      </c>
      <c r="AB355" s="11">
        <v>6.8784428958251169</v>
      </c>
      <c r="AC355" s="10">
        <v>56.083898243541995</v>
      </c>
      <c r="AD355" s="19">
        <v>37.037658860632888</v>
      </c>
      <c r="AE355" s="12">
        <v>6603.0141683778229</v>
      </c>
      <c r="AF355" s="10">
        <v>7438.0292031334184</v>
      </c>
      <c r="AG355" s="10">
        <v>4001</v>
      </c>
      <c r="AH355" s="10">
        <v>298.81362140259853</v>
      </c>
      <c r="AI355" s="10">
        <v>3.8403967973052477</v>
      </c>
      <c r="AJ355" s="10"/>
      <c r="AK355" s="10"/>
      <c r="AL355" s="10"/>
      <c r="AM355" s="10"/>
      <c r="AN355" s="10">
        <v>33.015070841889113</v>
      </c>
      <c r="AO355" s="10">
        <v>15.586664445920876</v>
      </c>
      <c r="AP355" s="10">
        <v>30</v>
      </c>
      <c r="AQ355" s="10">
        <v>114.66</v>
      </c>
      <c r="AR355" s="10"/>
      <c r="AS355" s="10"/>
      <c r="AT355" s="10">
        <v>12.148106878226148</v>
      </c>
      <c r="AU355" s="10">
        <v>1</v>
      </c>
      <c r="AV355" s="16"/>
      <c r="AW355" s="19">
        <v>1115.7043804700129</v>
      </c>
      <c r="AX355" s="1" t="s">
        <v>120</v>
      </c>
      <c r="AY355" s="23">
        <v>56.402362204724398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6.8784428958251169</v>
      </c>
      <c r="BG355" s="24">
        <v>56.083898243541995</v>
      </c>
      <c r="BH355" s="24">
        <v>37.037658860632888</v>
      </c>
      <c r="BI355" s="21"/>
      <c r="BJ355" s="25">
        <f t="shared" ca="1" si="39"/>
        <v>0.86016563970666771</v>
      </c>
      <c r="BK355" s="24">
        <f t="shared" ca="1" si="40"/>
        <v>44.219968841977668</v>
      </c>
      <c r="BL355" s="23">
        <f t="shared" si="41"/>
        <v>2.7374846136515343</v>
      </c>
      <c r="BM355" s="23">
        <f t="shared" ca="1" si="42"/>
        <v>2.4647885748523497</v>
      </c>
      <c r="BN355" s="22">
        <f t="shared" si="43"/>
        <v>2.3389138351268817</v>
      </c>
      <c r="BO355" s="21"/>
      <c r="BP355" s="2"/>
    </row>
    <row r="356" spans="1:68" x14ac:dyDescent="0.2">
      <c r="A356">
        <v>17.149999999999999</v>
      </c>
      <c r="B356">
        <v>1.93</v>
      </c>
      <c r="C356">
        <v>0.40255999999999997</v>
      </c>
      <c r="D356">
        <v>8.8279999999999997E-2</v>
      </c>
      <c r="E356">
        <v>4.1439999999999998E-2</v>
      </c>
      <c r="F356">
        <v>2.0518000000000001</v>
      </c>
      <c r="G356">
        <v>1.91408</v>
      </c>
      <c r="I356" s="17">
        <f t="shared" si="37"/>
        <v>56.266404199475055</v>
      </c>
      <c r="J356" s="16">
        <f t="shared" si="38"/>
        <v>-56.566404199475052</v>
      </c>
      <c r="K356" s="10">
        <v>120</v>
      </c>
      <c r="L356" s="16">
        <v>6518.7007874015726</v>
      </c>
      <c r="M356" s="16">
        <v>3017.9133858267801</v>
      </c>
      <c r="N356" s="16">
        <v>24.38210848643919</v>
      </c>
      <c r="O356" s="16">
        <v>68.94767864476384</v>
      </c>
      <c r="P356" s="16">
        <v>69.386766144582253</v>
      </c>
      <c r="Q356" s="16">
        <v>1.4186355739508563</v>
      </c>
      <c r="R356" s="16">
        <v>2.0445333494788094</v>
      </c>
      <c r="S356" s="16">
        <v>30.492187487389678</v>
      </c>
      <c r="T356" s="20" t="s">
        <v>125</v>
      </c>
      <c r="U356" s="10">
        <v>7</v>
      </c>
      <c r="V356" s="20" t="s">
        <v>142</v>
      </c>
      <c r="W356" s="10">
        <v>5</v>
      </c>
      <c r="X356" s="20" t="s">
        <v>142</v>
      </c>
      <c r="Y356" s="10">
        <v>5</v>
      </c>
      <c r="Z356" s="20" t="s">
        <v>121</v>
      </c>
      <c r="AA356" s="15">
        <v>5</v>
      </c>
      <c r="AB356" s="11">
        <v>3.2134588749810717</v>
      </c>
      <c r="AC356" s="10">
        <v>46.70465441944998</v>
      </c>
      <c r="AD356" s="19">
        <v>50.081886705568948</v>
      </c>
      <c r="AE356" s="12"/>
      <c r="AF356" s="10"/>
      <c r="AG356" s="10"/>
      <c r="AH356" s="10"/>
      <c r="AI356" s="10"/>
      <c r="AJ356" s="10">
        <v>31.676959971529676</v>
      </c>
      <c r="AK356" s="10">
        <v>35.900820175322892</v>
      </c>
      <c r="AL356" s="10">
        <v>37.844134179327362</v>
      </c>
      <c r="AM356" s="10">
        <v>36.20400746084367</v>
      </c>
      <c r="AN356" s="10">
        <v>22.982559548254613</v>
      </c>
      <c r="AO356" s="10">
        <v>11.536578086007834</v>
      </c>
      <c r="AP356" s="10">
        <v>17.346691536145563</v>
      </c>
      <c r="AQ356" s="10">
        <v>117.845</v>
      </c>
      <c r="AR356" s="10">
        <v>2.8980475628857993</v>
      </c>
      <c r="AS356" s="10">
        <v>0</v>
      </c>
      <c r="AT356" s="10">
        <v>1.1491335040441604</v>
      </c>
      <c r="AU356" s="10">
        <v>0.44874297755270676</v>
      </c>
      <c r="AV356" s="16">
        <v>0.33063980173607954</v>
      </c>
      <c r="AW356" s="19">
        <v>173.46691536145562</v>
      </c>
      <c r="AX356" s="1" t="s">
        <v>120</v>
      </c>
      <c r="AY356" s="23">
        <v>56.566404199475102</v>
      </c>
      <c r="AZ356" s="18">
        <v>0</v>
      </c>
      <c r="BA356" s="18">
        <v>0</v>
      </c>
      <c r="BB356" s="18">
        <v>100</v>
      </c>
      <c r="BC356" s="18">
        <v>0</v>
      </c>
      <c r="BD356" s="18">
        <v>100</v>
      </c>
      <c r="BE356" s="18">
        <v>0</v>
      </c>
      <c r="BF356" s="24">
        <v>3.2134588749810717</v>
      </c>
      <c r="BG356" s="24">
        <v>46.70465441944998</v>
      </c>
      <c r="BH356" s="24">
        <v>50.081886705568948</v>
      </c>
      <c r="BI356" s="21"/>
      <c r="BJ356" s="25">
        <f t="shared" ca="1" si="39"/>
        <v>0.82721847606322796</v>
      </c>
      <c r="BK356" s="24">
        <f t="shared" ca="1" si="40"/>
        <v>46.580530978167296</v>
      </c>
      <c r="BL356" s="23">
        <f t="shared" si="41"/>
        <v>2.145306236214056</v>
      </c>
      <c r="BM356" s="23">
        <f t="shared" ca="1" si="42"/>
        <v>2.3777271273016156</v>
      </c>
      <c r="BN356" s="22">
        <f t="shared" si="43"/>
        <v>2.2535596855448379</v>
      </c>
      <c r="BO356" s="21"/>
      <c r="BP356" s="2"/>
    </row>
    <row r="357" spans="1:68" x14ac:dyDescent="0.2">
      <c r="A357">
        <v>17.2</v>
      </c>
      <c r="B357">
        <v>1.89</v>
      </c>
      <c r="C357">
        <v>0.43114999999999998</v>
      </c>
      <c r="D357">
        <v>4.5280000000000001E-2</v>
      </c>
      <c r="E357">
        <v>2.9929999999999998E-2</v>
      </c>
      <c r="F357">
        <v>2.0519500000000002</v>
      </c>
      <c r="G357">
        <v>1.91465</v>
      </c>
      <c r="I357" s="17">
        <f t="shared" si="37"/>
        <v>56.430446194225716</v>
      </c>
      <c r="J357" s="16">
        <f t="shared" si="38"/>
        <v>-56.730446194225713</v>
      </c>
      <c r="K357" s="10">
        <v>120</v>
      </c>
      <c r="L357" s="16">
        <v>6538.3858267716523</v>
      </c>
      <c r="M357" s="16">
        <v>3027.362204724418</v>
      </c>
      <c r="N357" s="16">
        <v>24.453193350831143</v>
      </c>
      <c r="O357" s="16">
        <v>76.523735112936336</v>
      </c>
      <c r="P357" s="16">
        <v>76.918494070320662</v>
      </c>
      <c r="Q357" s="16">
        <v>1.1128798239639541</v>
      </c>
      <c r="R357" s="16">
        <v>1.4468299690663908</v>
      </c>
      <c r="S357" s="16">
        <v>27.413816485022735</v>
      </c>
      <c r="T357" s="20" t="s">
        <v>125</v>
      </c>
      <c r="U357" s="10">
        <v>7</v>
      </c>
      <c r="V357" s="20" t="s">
        <v>142</v>
      </c>
      <c r="W357" s="10">
        <v>5</v>
      </c>
      <c r="X357" s="20" t="s">
        <v>142</v>
      </c>
      <c r="Y357" s="10">
        <v>5</v>
      </c>
      <c r="Z357" s="20" t="s">
        <v>121</v>
      </c>
      <c r="AA357" s="15">
        <v>5</v>
      </c>
      <c r="AB357" s="11">
        <v>1.3786117073984485</v>
      </c>
      <c r="AC357" s="10">
        <v>34.15146282275937</v>
      </c>
      <c r="AD357" s="19">
        <v>64.469925469842181</v>
      </c>
      <c r="AE357" s="12"/>
      <c r="AF357" s="10"/>
      <c r="AG357" s="10"/>
      <c r="AH357" s="10"/>
      <c r="AI357" s="10"/>
      <c r="AJ357" s="10">
        <v>32.376246939483991</v>
      </c>
      <c r="AK357" s="10">
        <v>36.516386781831997</v>
      </c>
      <c r="AL357" s="10">
        <v>38.571733992021791</v>
      </c>
      <c r="AM357" s="10">
        <v>36.76888705527405</v>
      </c>
      <c r="AN357" s="10">
        <v>25.507911704312111</v>
      </c>
      <c r="AO357" s="10">
        <v>12.211407997632691</v>
      </c>
      <c r="AP357" s="10">
        <v>19.229623517580166</v>
      </c>
      <c r="AQ357" s="10">
        <v>117.845</v>
      </c>
      <c r="AR357" s="10">
        <v>6.3920140989105425</v>
      </c>
      <c r="AS357" s="10">
        <v>0</v>
      </c>
      <c r="AT357" s="10">
        <v>1.3063244889645487</v>
      </c>
      <c r="AU357" s="10">
        <v>0.47473914108146237</v>
      </c>
      <c r="AV357" s="16">
        <v>0.37071777026548403</v>
      </c>
      <c r="AW357" s="19">
        <v>192.29623517580166</v>
      </c>
      <c r="AX357" s="1" t="s">
        <v>120</v>
      </c>
      <c r="AY357" s="23">
        <v>56.730446194225699</v>
      </c>
      <c r="AZ357" s="18">
        <v>0</v>
      </c>
      <c r="BA357" s="18">
        <v>0</v>
      </c>
      <c r="BB357" s="18">
        <v>100</v>
      </c>
      <c r="BC357" s="18">
        <v>0</v>
      </c>
      <c r="BD357" s="18">
        <v>100</v>
      </c>
      <c r="BE357" s="18">
        <v>0</v>
      </c>
      <c r="BF357" s="24">
        <v>1.3786117073984485</v>
      </c>
      <c r="BG357" s="24">
        <v>34.15146282275937</v>
      </c>
      <c r="BH357" s="24">
        <v>64.469925469842181</v>
      </c>
      <c r="BI357" s="21"/>
      <c r="BJ357" s="25">
        <f t="shared" ca="1" si="39"/>
        <v>0.77461559978184791</v>
      </c>
      <c r="BK357" s="24">
        <f t="shared" ca="1" si="40"/>
        <v>52.723913251079644</v>
      </c>
      <c r="BL357" s="23">
        <f t="shared" si="41"/>
        <v>1.5110527954536674</v>
      </c>
      <c r="BM357" s="23">
        <f t="shared" ca="1" si="42"/>
        <v>2.2390758828009063</v>
      </c>
      <c r="BN357" s="22">
        <f t="shared" si="43"/>
        <v>2.1202166837522229</v>
      </c>
      <c r="BO357" s="21"/>
      <c r="BP357" s="2"/>
    </row>
    <row r="358" spans="1:68" x14ac:dyDescent="0.2">
      <c r="A358">
        <v>17.25</v>
      </c>
      <c r="B358">
        <v>1.93</v>
      </c>
      <c r="C358">
        <v>0.42742000000000002</v>
      </c>
      <c r="D358">
        <v>-32768</v>
      </c>
      <c r="E358">
        <v>6.13E-3</v>
      </c>
      <c r="F358">
        <v>2.0519799999999999</v>
      </c>
      <c r="G358">
        <v>1.9145799999999999</v>
      </c>
      <c r="I358" s="17"/>
      <c r="J358" s="16"/>
      <c r="K358" s="10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O358" s="21"/>
      <c r="BP358" s="2"/>
    </row>
    <row r="359" spans="1:68" x14ac:dyDescent="0.2">
      <c r="A359">
        <v>17.3</v>
      </c>
      <c r="B359">
        <v>1.89</v>
      </c>
      <c r="C359">
        <v>0.48182999999999998</v>
      </c>
      <c r="D359">
        <v>-32768</v>
      </c>
      <c r="E359">
        <v>9.4400000000000005E-3</v>
      </c>
      <c r="F359">
        <v>2.0519799999999999</v>
      </c>
      <c r="G359">
        <v>1.91408</v>
      </c>
      <c r="I359" s="17"/>
      <c r="J359" s="16"/>
      <c r="K359" s="10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O359" s="21"/>
      <c r="BP359" s="2"/>
    </row>
    <row r="360" spans="1:68" x14ac:dyDescent="0.2">
      <c r="A360"/>
      <c r="B360"/>
      <c r="C360">
        <v>0.14026</v>
      </c>
      <c r="D360">
        <v>-0.11472</v>
      </c>
      <c r="E360">
        <v>-6.7760000000000001E-2</v>
      </c>
      <c r="F360">
        <v>1.9759</v>
      </c>
      <c r="G360">
        <v>1.9557500000000001</v>
      </c>
      <c r="I360" s="17"/>
      <c r="J360" s="16"/>
      <c r="K360" s="10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O360" s="21"/>
      <c r="BP360" s="2"/>
    </row>
    <row r="361" spans="1:68" x14ac:dyDescent="0.2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1:68" x14ac:dyDescent="0.2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1:68" x14ac:dyDescent="0.2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1:68" x14ac:dyDescent="0.2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1:68" x14ac:dyDescent="0.2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1:68" x14ac:dyDescent="0.2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1:68" x14ac:dyDescent="0.2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1:68" x14ac:dyDescent="0.2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 x14ac:dyDescent="0.2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 x14ac:dyDescent="0.2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 x14ac:dyDescent="0.2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 x14ac:dyDescent="0.2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 x14ac:dyDescent="0.2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 x14ac:dyDescent="0.2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 x14ac:dyDescent="0.2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 x14ac:dyDescent="0.2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 x14ac:dyDescent="0.2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 x14ac:dyDescent="0.2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 x14ac:dyDescent="0.2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 x14ac:dyDescent="0.2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 x14ac:dyDescent="0.2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 x14ac:dyDescent="0.2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 x14ac:dyDescent="0.2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 x14ac:dyDescent="0.2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 x14ac:dyDescent="0.2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 x14ac:dyDescent="0.2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 x14ac:dyDescent="0.2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 x14ac:dyDescent="0.2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 x14ac:dyDescent="0.2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 x14ac:dyDescent="0.2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 x14ac:dyDescent="0.2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 x14ac:dyDescent="0.2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 x14ac:dyDescent="0.2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 x14ac:dyDescent="0.2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 x14ac:dyDescent="0.2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 x14ac:dyDescent="0.2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 x14ac:dyDescent="0.2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 x14ac:dyDescent="0.2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 x14ac:dyDescent="0.2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 x14ac:dyDescent="0.2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 x14ac:dyDescent="0.2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 x14ac:dyDescent="0.2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 x14ac:dyDescent="0.2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 x14ac:dyDescent="0.2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 x14ac:dyDescent="0.2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 x14ac:dyDescent="0.2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 x14ac:dyDescent="0.2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 x14ac:dyDescent="0.2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 x14ac:dyDescent="0.2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 x14ac:dyDescent="0.2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 x14ac:dyDescent="0.2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 x14ac:dyDescent="0.2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 x14ac:dyDescent="0.2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 x14ac:dyDescent="0.2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 x14ac:dyDescent="0.2"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20"/>
      <c r="U415" s="10"/>
      <c r="V415" s="20"/>
      <c r="W415" s="10"/>
      <c r="X415" s="20"/>
      <c r="Y415" s="10"/>
      <c r="Z415" s="20"/>
      <c r="AA415" s="15"/>
      <c r="AB415" s="11"/>
      <c r="AC415" s="10"/>
      <c r="AD415" s="19"/>
      <c r="AE415" s="12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6"/>
      <c r="AW415" s="19"/>
      <c r="AY415" s="23"/>
      <c r="AZ415" s="18"/>
      <c r="BA415" s="18"/>
      <c r="BB415" s="18"/>
      <c r="BC415" s="18"/>
      <c r="BD415" s="18"/>
      <c r="BE415" s="18"/>
      <c r="BF415" s="24"/>
      <c r="BG415" s="24"/>
      <c r="BH415" s="24"/>
      <c r="BI415" s="21"/>
      <c r="BJ415" s="25"/>
      <c r="BK415" s="24"/>
      <c r="BL415" s="23"/>
      <c r="BM415" s="23"/>
      <c r="BN415" s="22"/>
      <c r="BP415" s="2"/>
    </row>
    <row r="416" spans="9:68" x14ac:dyDescent="0.2"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20"/>
      <c r="U416" s="10"/>
      <c r="V416" s="20"/>
      <c r="W416" s="10"/>
      <c r="X416" s="20"/>
      <c r="Y416" s="10"/>
      <c r="Z416" s="20"/>
      <c r="AA416" s="15"/>
      <c r="AB416" s="11"/>
      <c r="AC416" s="10"/>
      <c r="AD416" s="19"/>
      <c r="AE416" s="12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6"/>
      <c r="AW416" s="19"/>
      <c r="AY416" s="23"/>
      <c r="AZ416" s="18"/>
      <c r="BA416" s="18"/>
      <c r="BB416" s="18"/>
      <c r="BC416" s="18"/>
      <c r="BD416" s="18"/>
      <c r="BE416" s="18"/>
      <c r="BF416" s="24"/>
      <c r="BG416" s="24"/>
      <c r="BH416" s="24"/>
      <c r="BI416" s="21"/>
      <c r="BJ416" s="25"/>
      <c r="BK416" s="24"/>
      <c r="BL416" s="23"/>
      <c r="BM416" s="23"/>
      <c r="BN416" s="22"/>
      <c r="BP416" s="2"/>
    </row>
    <row r="417" spans="9:68" x14ac:dyDescent="0.2"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20"/>
      <c r="U417" s="10"/>
      <c r="V417" s="20"/>
      <c r="W417" s="10"/>
      <c r="X417" s="20"/>
      <c r="Y417" s="10"/>
      <c r="Z417" s="20"/>
      <c r="AA417" s="15"/>
      <c r="AB417" s="11"/>
      <c r="AC417" s="10"/>
      <c r="AD417" s="19"/>
      <c r="AE417" s="12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6"/>
      <c r="AW417" s="19"/>
      <c r="AY417" s="23"/>
      <c r="AZ417" s="18"/>
      <c r="BA417" s="18"/>
      <c r="BB417" s="18"/>
      <c r="BC417" s="18"/>
      <c r="BD417" s="18"/>
      <c r="BE417" s="18"/>
      <c r="BF417" s="24"/>
      <c r="BG417" s="24"/>
      <c r="BH417" s="24"/>
      <c r="BI417" s="21"/>
      <c r="BJ417" s="25"/>
      <c r="BK417" s="24"/>
      <c r="BL417" s="23"/>
      <c r="BM417" s="23"/>
      <c r="BN417" s="22"/>
      <c r="BP417" s="2"/>
    </row>
    <row r="418" spans="9:68" x14ac:dyDescent="0.2"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20"/>
      <c r="U418" s="10"/>
      <c r="V418" s="20"/>
      <c r="W418" s="10"/>
      <c r="X418" s="20"/>
      <c r="Y418" s="10"/>
      <c r="Z418" s="20"/>
      <c r="AA418" s="15"/>
      <c r="AB418" s="11"/>
      <c r="AC418" s="10"/>
      <c r="AD418" s="19"/>
      <c r="AE418" s="12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6"/>
      <c r="AW418" s="19"/>
      <c r="AY418" s="23"/>
      <c r="AZ418" s="18"/>
      <c r="BA418" s="18"/>
      <c r="BB418" s="18"/>
      <c r="BC418" s="18"/>
      <c r="BD418" s="18"/>
      <c r="BE418" s="18"/>
      <c r="BF418" s="24"/>
      <c r="BG418" s="24"/>
      <c r="BH418" s="24"/>
      <c r="BI418" s="21"/>
      <c r="BJ418" s="25"/>
      <c r="BK418" s="24"/>
      <c r="BL418" s="23"/>
      <c r="BM418" s="23"/>
      <c r="BN418" s="22"/>
      <c r="BP418" s="2"/>
    </row>
    <row r="419" spans="9:68" x14ac:dyDescent="0.2"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20"/>
      <c r="U419" s="10"/>
      <c r="V419" s="20"/>
      <c r="W419" s="10"/>
      <c r="X419" s="20"/>
      <c r="Y419" s="10"/>
      <c r="Z419" s="20"/>
      <c r="AA419" s="15"/>
      <c r="AB419" s="11"/>
      <c r="AC419" s="10"/>
      <c r="AD419" s="19"/>
      <c r="AE419" s="12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6"/>
      <c r="AW419" s="19"/>
      <c r="AY419" s="23"/>
      <c r="AZ419" s="18"/>
      <c r="BA419" s="18"/>
      <c r="BB419" s="18"/>
      <c r="BC419" s="18"/>
      <c r="BD419" s="18"/>
      <c r="BE419" s="18"/>
      <c r="BF419" s="24"/>
      <c r="BG419" s="24"/>
      <c r="BH419" s="24"/>
      <c r="BI419" s="21"/>
      <c r="BJ419" s="25"/>
      <c r="BK419" s="24"/>
      <c r="BL419" s="23"/>
      <c r="BM419" s="23"/>
      <c r="BN419" s="22"/>
      <c r="BP419" s="2"/>
    </row>
    <row r="420" spans="9:68" x14ac:dyDescent="0.2"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20"/>
      <c r="U420" s="10"/>
      <c r="V420" s="20"/>
      <c r="W420" s="10"/>
      <c r="X420" s="20"/>
      <c r="Y420" s="10"/>
      <c r="Z420" s="20"/>
      <c r="AA420" s="15"/>
      <c r="AB420" s="11"/>
      <c r="AC420" s="10"/>
      <c r="AD420" s="19"/>
      <c r="AE420" s="12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6"/>
      <c r="AW420" s="19"/>
      <c r="AY420" s="23"/>
      <c r="AZ420" s="18"/>
      <c r="BA420" s="18"/>
      <c r="BB420" s="18"/>
      <c r="BC420" s="18"/>
      <c r="BD420" s="18"/>
      <c r="BE420" s="18"/>
      <c r="BF420" s="24"/>
      <c r="BG420" s="24"/>
      <c r="BH420" s="24"/>
      <c r="BI420" s="21"/>
      <c r="BJ420" s="25"/>
      <c r="BK420" s="24"/>
      <c r="BL420" s="23"/>
      <c r="BM420" s="23"/>
      <c r="BN420" s="22"/>
      <c r="BP420" s="2"/>
    </row>
    <row r="421" spans="9:68" x14ac:dyDescent="0.2"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0"/>
      <c r="U421" s="10"/>
      <c r="V421" s="20"/>
      <c r="W421" s="10"/>
      <c r="X421" s="20"/>
      <c r="Y421" s="10"/>
      <c r="Z421" s="20"/>
      <c r="AA421" s="15"/>
      <c r="AB421" s="11"/>
      <c r="AC421" s="10"/>
      <c r="AD421" s="19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19"/>
      <c r="AY421" s="23"/>
      <c r="AZ421" s="18"/>
      <c r="BA421" s="18"/>
      <c r="BB421" s="18"/>
      <c r="BC421" s="18"/>
      <c r="BD421" s="18"/>
      <c r="BE421" s="18"/>
      <c r="BF421" s="24"/>
      <c r="BG421" s="24"/>
      <c r="BH421" s="24"/>
      <c r="BI421" s="21"/>
      <c r="BJ421" s="25"/>
      <c r="BK421" s="24"/>
      <c r="BL421" s="23"/>
      <c r="BM421" s="23"/>
      <c r="BN421" s="22"/>
      <c r="BP421" s="2"/>
    </row>
    <row r="422" spans="9:68" x14ac:dyDescent="0.2"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0"/>
      <c r="U422" s="10"/>
      <c r="V422" s="20"/>
      <c r="W422" s="10"/>
      <c r="X422" s="20"/>
      <c r="Y422" s="10"/>
      <c r="Z422" s="20"/>
      <c r="AA422" s="15"/>
      <c r="AB422" s="11"/>
      <c r="AC422" s="10"/>
      <c r="AD422" s="19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19"/>
      <c r="AY422" s="23"/>
      <c r="AZ422" s="18"/>
      <c r="BA422" s="18"/>
      <c r="BB422" s="18"/>
      <c r="BC422" s="18"/>
      <c r="BD422" s="18"/>
      <c r="BE422" s="18"/>
      <c r="BF422" s="24"/>
      <c r="BG422" s="24"/>
      <c r="BH422" s="24"/>
      <c r="BI422" s="21"/>
      <c r="BJ422" s="25"/>
      <c r="BK422" s="24"/>
      <c r="BL422" s="23"/>
      <c r="BM422" s="23"/>
      <c r="BN422" s="22"/>
      <c r="BP422" s="2"/>
    </row>
    <row r="423" spans="9:68" x14ac:dyDescent="0.2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0"/>
      <c r="U423" s="10"/>
      <c r="V423" s="20"/>
      <c r="W423" s="10"/>
      <c r="X423" s="20"/>
      <c r="Y423" s="10"/>
      <c r="Z423" s="20"/>
      <c r="AA423" s="15"/>
      <c r="AB423" s="11"/>
      <c r="AC423" s="10"/>
      <c r="AD423" s="19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19"/>
      <c r="AY423" s="23"/>
      <c r="AZ423" s="18"/>
      <c r="BA423" s="18"/>
      <c r="BB423" s="18"/>
      <c r="BC423" s="18"/>
      <c r="BD423" s="18"/>
      <c r="BE423" s="18"/>
      <c r="BF423" s="24"/>
      <c r="BG423" s="24"/>
      <c r="BH423" s="24"/>
      <c r="BI423" s="21"/>
      <c r="BJ423" s="25"/>
      <c r="BK423" s="24"/>
      <c r="BL423" s="23"/>
      <c r="BM423" s="23"/>
      <c r="BN423" s="22"/>
      <c r="BP423" s="2"/>
    </row>
    <row r="424" spans="9:68" x14ac:dyDescent="0.2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0"/>
      <c r="U424" s="10"/>
      <c r="V424" s="20"/>
      <c r="W424" s="10"/>
      <c r="X424" s="20"/>
      <c r="Y424" s="10"/>
      <c r="Z424" s="20"/>
      <c r="AA424" s="15"/>
      <c r="AB424" s="11"/>
      <c r="AC424" s="10"/>
      <c r="AD424" s="19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19"/>
      <c r="AY424" s="23"/>
      <c r="AZ424" s="18"/>
      <c r="BA424" s="18"/>
      <c r="BB424" s="18"/>
      <c r="BC424" s="18"/>
      <c r="BD424" s="18"/>
      <c r="BE424" s="18"/>
      <c r="BF424" s="24"/>
      <c r="BG424" s="24"/>
      <c r="BH424" s="24"/>
      <c r="BI424" s="21"/>
      <c r="BJ424" s="25"/>
      <c r="BK424" s="24"/>
      <c r="BL424" s="23"/>
      <c r="BM424" s="23"/>
      <c r="BN424" s="22"/>
      <c r="BP424" s="2"/>
    </row>
    <row r="425" spans="9:68" x14ac:dyDescent="0.2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9:68" x14ac:dyDescent="0.2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9:68" x14ac:dyDescent="0.2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9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9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9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9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9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 x14ac:dyDescent="0.2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 x14ac:dyDescent="0.2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 x14ac:dyDescent="0.2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 x14ac:dyDescent="0.2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 x14ac:dyDescent="0.2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 x14ac:dyDescent="0.2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 x14ac:dyDescent="0.2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 x14ac:dyDescent="0.2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 x14ac:dyDescent="0.2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 x14ac:dyDescent="0.2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 x14ac:dyDescent="0.2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 x14ac:dyDescent="0.2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 x14ac:dyDescent="0.2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0"/>
      <c r="U448" s="10"/>
      <c r="V448" s="20"/>
      <c r="W448" s="10"/>
      <c r="X448" s="20"/>
      <c r="Y448" s="10"/>
      <c r="Z448" s="20"/>
      <c r="AA448" s="15"/>
      <c r="AB448" s="11"/>
      <c r="AC448" s="10"/>
      <c r="AD448" s="19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19"/>
      <c r="AY448" s="23"/>
      <c r="AZ448" s="18"/>
      <c r="BA448" s="18"/>
      <c r="BB448" s="18"/>
      <c r="BC448" s="18"/>
      <c r="BD448" s="18"/>
      <c r="BE448" s="18"/>
      <c r="BF448" s="24"/>
      <c r="BG448" s="24"/>
      <c r="BH448" s="24"/>
      <c r="BI448" s="21"/>
      <c r="BJ448" s="25"/>
      <c r="BK448" s="24"/>
      <c r="BL448" s="23"/>
      <c r="BM448" s="23"/>
      <c r="BN448" s="22"/>
      <c r="BP448" s="2"/>
    </row>
    <row r="449" spans="9:68" x14ac:dyDescent="0.2">
      <c r="I449" s="17"/>
      <c r="J449" s="16"/>
      <c r="K449" s="16"/>
      <c r="L449" s="16"/>
      <c r="M449" s="16"/>
      <c r="N449" s="10"/>
      <c r="O449" s="10"/>
      <c r="P449" s="9"/>
      <c r="Q449" s="9"/>
      <c r="R449" s="9"/>
      <c r="S449" s="9"/>
      <c r="U449" s="15"/>
      <c r="W449" s="2"/>
      <c r="X449" s="2"/>
      <c r="Y449" s="2"/>
      <c r="Z449" s="2"/>
      <c r="AA449" s="2"/>
      <c r="AB449" s="14"/>
      <c r="AC449" s="2"/>
      <c r="AD449" s="13"/>
      <c r="AE449" s="12"/>
      <c r="AF449" s="10"/>
      <c r="AG449" s="11"/>
      <c r="AH449" s="9"/>
      <c r="AI449" s="9"/>
      <c r="AJ449" s="9"/>
      <c r="AK449" s="9"/>
      <c r="AL449" s="9"/>
      <c r="AM449" s="10"/>
      <c r="AN449" s="9"/>
      <c r="AO449" s="9"/>
      <c r="AP449" s="10"/>
      <c r="AQ449" s="9"/>
      <c r="AR449" s="8"/>
      <c r="AS449" s="8"/>
      <c r="AT449" s="8"/>
      <c r="AU449" s="8"/>
      <c r="AV449" s="8"/>
      <c r="AW449" s="7"/>
      <c r="BP449" s="2"/>
    </row>
    <row r="450" spans="9:68" x14ac:dyDescent="0.2">
      <c r="I450" s="17"/>
      <c r="J450" s="16"/>
      <c r="K450" s="16"/>
      <c r="L450" s="16"/>
      <c r="M450" s="16"/>
      <c r="N450" s="10"/>
      <c r="O450" s="10"/>
      <c r="P450" s="9"/>
      <c r="Q450" s="9"/>
      <c r="R450" s="9"/>
      <c r="S450" s="9"/>
      <c r="U450" s="15"/>
      <c r="W450" s="2"/>
      <c r="X450" s="2"/>
      <c r="Y450" s="2"/>
      <c r="Z450" s="2"/>
      <c r="AA450" s="2"/>
      <c r="AB450" s="14"/>
      <c r="AC450" s="2"/>
      <c r="AD450" s="13"/>
      <c r="AE450" s="12"/>
      <c r="AF450" s="10"/>
      <c r="AG450" s="11"/>
      <c r="AH450" s="9"/>
      <c r="AI450" s="9"/>
      <c r="AJ450" s="9"/>
      <c r="AK450" s="9"/>
      <c r="AL450" s="9"/>
      <c r="AM450" s="10"/>
      <c r="AN450" s="9"/>
      <c r="AO450" s="9"/>
      <c r="AP450" s="10"/>
      <c r="AQ450" s="9"/>
      <c r="AR450" s="8"/>
      <c r="AS450" s="8"/>
      <c r="AT450" s="8"/>
      <c r="AU450" s="8"/>
      <c r="AV450" s="8"/>
      <c r="AW450" s="7"/>
      <c r="BP450" s="2"/>
    </row>
    <row r="451" spans="9:68" x14ac:dyDescent="0.2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 x14ac:dyDescent="0.2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 x14ac:dyDescent="0.2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 x14ac:dyDescent="0.2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 x14ac:dyDescent="0.2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 x14ac:dyDescent="0.2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 x14ac:dyDescent="0.2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 x14ac:dyDescent="0.2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 x14ac:dyDescent="0.2">
      <c r="I459" s="17"/>
      <c r="J459" s="16"/>
      <c r="K459" s="16"/>
      <c r="L459" s="16"/>
      <c r="M459" s="16"/>
      <c r="N459" s="10"/>
      <c r="O459" s="10"/>
      <c r="P459" s="9"/>
      <c r="Q459" s="9"/>
      <c r="R459" s="9"/>
      <c r="S459" s="9"/>
      <c r="U459" s="15"/>
      <c r="W459" s="2"/>
      <c r="X459" s="2"/>
      <c r="Y459" s="2"/>
      <c r="Z459" s="2"/>
      <c r="AA459" s="2"/>
      <c r="AB459" s="14"/>
      <c r="AC459" s="2"/>
      <c r="AD459" s="13"/>
      <c r="AE459" s="12"/>
      <c r="AF459" s="10"/>
      <c r="AG459" s="11"/>
      <c r="AH459" s="9"/>
      <c r="AI459" s="9"/>
      <c r="AJ459" s="9"/>
      <c r="AK459" s="9"/>
      <c r="AL459" s="9"/>
      <c r="AM459" s="10"/>
      <c r="AN459" s="9"/>
      <c r="AO459" s="9"/>
      <c r="AP459" s="10"/>
      <c r="AQ459" s="9"/>
      <c r="AR459" s="8"/>
      <c r="AS459" s="8"/>
      <c r="AT459" s="8"/>
      <c r="AU459" s="8"/>
      <c r="AV459" s="8"/>
      <c r="AW459" s="7"/>
      <c r="BP459" s="2"/>
    </row>
    <row r="460" spans="9:68" x14ac:dyDescent="0.2">
      <c r="I460" s="4"/>
      <c r="V460" s="1"/>
      <c r="Z460" s="2"/>
      <c r="AB460" s="6"/>
      <c r="AD460" s="5"/>
      <c r="BP460" s="2"/>
    </row>
    <row r="461" spans="9:68" x14ac:dyDescent="0.2">
      <c r="I461" s="4"/>
      <c r="V461" s="1"/>
      <c r="Z461" s="2"/>
      <c r="BP461" s="2"/>
    </row>
    <row r="462" spans="9:68" x14ac:dyDescent="0.2">
      <c r="I462" s="4"/>
      <c r="V462" s="1"/>
      <c r="Z462" s="2"/>
      <c r="BP462" s="2"/>
    </row>
    <row r="463" spans="9:68" x14ac:dyDescent="0.2">
      <c r="I463" s="4"/>
      <c r="V463" s="1"/>
      <c r="Z463" s="2"/>
      <c r="BP463" s="2"/>
    </row>
    <row r="464" spans="9:68" x14ac:dyDescent="0.2">
      <c r="I464" s="4"/>
      <c r="V464" s="1"/>
      <c r="Z464" s="2"/>
    </row>
    <row r="465" spans="9:26" x14ac:dyDescent="0.2">
      <c r="I465" s="4"/>
      <c r="V465" s="1"/>
      <c r="Z465" s="2"/>
    </row>
    <row r="466" spans="9:26" x14ac:dyDescent="0.2">
      <c r="I466" s="4"/>
      <c r="V466" s="1"/>
      <c r="Z466" s="2"/>
    </row>
    <row r="467" spans="9:26" x14ac:dyDescent="0.2">
      <c r="I467" s="4"/>
      <c r="V467" s="1"/>
      <c r="Z467" s="2"/>
    </row>
    <row r="468" spans="9:26" x14ac:dyDescent="0.2">
      <c r="I468" s="4"/>
      <c r="V468" s="1"/>
      <c r="Z468" s="2"/>
    </row>
    <row r="469" spans="9:26" x14ac:dyDescent="0.2">
      <c r="I469" s="4"/>
      <c r="V469" s="1"/>
      <c r="Z469" s="2"/>
    </row>
    <row r="470" spans="9:26" x14ac:dyDescent="0.2">
      <c r="I470" s="4"/>
      <c r="V470" s="1"/>
      <c r="Z470" s="2"/>
    </row>
    <row r="471" spans="9:26" x14ac:dyDescent="0.2">
      <c r="I471" s="4"/>
      <c r="V471" s="1"/>
      <c r="Z471" s="2"/>
    </row>
    <row r="472" spans="9:26" x14ac:dyDescent="0.2">
      <c r="I472" s="4"/>
      <c r="V472" s="1"/>
      <c r="Z472" s="2"/>
    </row>
    <row r="473" spans="9:26" x14ac:dyDescent="0.2">
      <c r="I473" s="4"/>
      <c r="V473" s="1"/>
      <c r="Z473" s="2"/>
    </row>
    <row r="474" spans="9:26" x14ac:dyDescent="0.2">
      <c r="I474" s="4"/>
      <c r="V474" s="1"/>
      <c r="Z474" s="2"/>
    </row>
    <row r="475" spans="9:26" x14ac:dyDescent="0.2">
      <c r="I475" s="4"/>
      <c r="V475" s="1"/>
      <c r="Z475" s="2"/>
    </row>
    <row r="476" spans="9:26" x14ac:dyDescent="0.2">
      <c r="I476" s="4"/>
      <c r="V476" s="1"/>
      <c r="Z476" s="2"/>
    </row>
    <row r="477" spans="9:26" x14ac:dyDescent="0.2">
      <c r="I477" s="4"/>
      <c r="V477" s="1"/>
      <c r="Z477" s="2"/>
    </row>
    <row r="478" spans="9:26" x14ac:dyDescent="0.2">
      <c r="I478" s="4"/>
      <c r="V478" s="1"/>
      <c r="Z478" s="2"/>
    </row>
    <row r="479" spans="9:26" x14ac:dyDescent="0.2">
      <c r="I479" s="4"/>
      <c r="V479" s="1"/>
      <c r="Z479" s="2"/>
    </row>
    <row r="480" spans="9:26" x14ac:dyDescent="0.2">
      <c r="I480" s="4"/>
      <c r="V480" s="1"/>
      <c r="Z480" s="2"/>
    </row>
    <row r="481" spans="9:26" x14ac:dyDescent="0.2">
      <c r="I481" s="4"/>
      <c r="V481" s="1"/>
      <c r="Z481" s="2"/>
    </row>
    <row r="482" spans="9:26" x14ac:dyDescent="0.2">
      <c r="I482" s="4"/>
      <c r="V482" s="1"/>
      <c r="Z482" s="2"/>
    </row>
    <row r="483" spans="9:26" x14ac:dyDescent="0.2">
      <c r="I483" s="4"/>
      <c r="V483" s="1"/>
      <c r="Z483" s="2"/>
    </row>
    <row r="484" spans="9:26" x14ac:dyDescent="0.2">
      <c r="I484" s="4"/>
      <c r="V484" s="1"/>
      <c r="Z484" s="2"/>
    </row>
    <row r="485" spans="9:26" x14ac:dyDescent="0.2">
      <c r="I485" s="4"/>
      <c r="V485" s="1"/>
      <c r="Z485" s="2"/>
    </row>
    <row r="486" spans="9:26" x14ac:dyDescent="0.2">
      <c r="I486" s="4"/>
      <c r="V486" s="1"/>
      <c r="Z486" s="2"/>
    </row>
    <row r="487" spans="9:26" x14ac:dyDescent="0.2">
      <c r="I487" s="4"/>
      <c r="V487" s="1"/>
      <c r="Z487" s="2"/>
    </row>
    <row r="488" spans="9:26" x14ac:dyDescent="0.2">
      <c r="I488" s="4"/>
      <c r="V488" s="1"/>
      <c r="Z488" s="2"/>
    </row>
    <row r="489" spans="9:26" x14ac:dyDescent="0.2">
      <c r="I489" s="4"/>
      <c r="V489" s="1"/>
      <c r="Z489" s="2"/>
    </row>
    <row r="490" spans="9:26" x14ac:dyDescent="0.2">
      <c r="I490" s="4"/>
      <c r="V490" s="1"/>
      <c r="Z490" s="2"/>
    </row>
    <row r="491" spans="9:26" x14ac:dyDescent="0.2">
      <c r="I491" s="4"/>
      <c r="V491" s="1"/>
      <c r="Z491" s="2"/>
    </row>
    <row r="492" spans="9:26" x14ac:dyDescent="0.2">
      <c r="I492" s="4"/>
      <c r="V492" s="1"/>
      <c r="Z492" s="2"/>
    </row>
    <row r="493" spans="9:26" x14ac:dyDescent="0.2">
      <c r="I493" s="4"/>
      <c r="V493" s="1"/>
      <c r="Z493" s="2"/>
    </row>
    <row r="494" spans="9:26" x14ac:dyDescent="0.2">
      <c r="I494" s="4"/>
      <c r="V494" s="1"/>
      <c r="Z494" s="2"/>
    </row>
    <row r="495" spans="9:26" x14ac:dyDescent="0.2">
      <c r="I495" s="4"/>
      <c r="V495" s="1"/>
      <c r="Z495" s="2"/>
    </row>
    <row r="496" spans="9:26" x14ac:dyDescent="0.2">
      <c r="I496" s="4"/>
      <c r="V496" s="1"/>
      <c r="Z496" s="2"/>
    </row>
    <row r="497" spans="9:26" x14ac:dyDescent="0.2">
      <c r="I497" s="4"/>
      <c r="V497" s="1"/>
      <c r="Z497" s="2"/>
    </row>
    <row r="498" spans="9:26" x14ac:dyDescent="0.2">
      <c r="I498" s="4"/>
      <c r="V498" s="1"/>
      <c r="Z498" s="2"/>
    </row>
    <row r="499" spans="9:26" x14ac:dyDescent="0.2">
      <c r="I499" s="4"/>
      <c r="V499" s="1"/>
      <c r="Z499" s="2"/>
    </row>
    <row r="500" spans="9:26" x14ac:dyDescent="0.2">
      <c r="I500" s="4"/>
      <c r="V500" s="1"/>
      <c r="Z500" s="2"/>
    </row>
    <row r="501" spans="9:26" x14ac:dyDescent="0.2">
      <c r="I501" s="4"/>
      <c r="V501" s="1"/>
      <c r="Z501" s="2"/>
    </row>
    <row r="502" spans="9:26" x14ac:dyDescent="0.2">
      <c r="I502" s="4"/>
      <c r="V502" s="1"/>
      <c r="Z502" s="2"/>
    </row>
    <row r="503" spans="9:26" x14ac:dyDescent="0.2">
      <c r="I503" s="4"/>
      <c r="V503" s="1"/>
      <c r="Z503" s="2"/>
    </row>
    <row r="504" spans="9:26" x14ac:dyDescent="0.2">
      <c r="I504" s="4"/>
      <c r="V504" s="1"/>
      <c r="Z504" s="2"/>
    </row>
    <row r="505" spans="9:26" x14ac:dyDescent="0.2">
      <c r="I505" s="4"/>
      <c r="V505" s="1"/>
      <c r="Z505" s="2"/>
    </row>
    <row r="506" spans="9:26" x14ac:dyDescent="0.2">
      <c r="I506" s="4"/>
      <c r="V506" s="1"/>
      <c r="Z506" s="2"/>
    </row>
    <row r="507" spans="9:26" x14ac:dyDescent="0.2">
      <c r="I507" s="4"/>
      <c r="V507" s="1"/>
      <c r="Z507" s="2"/>
    </row>
    <row r="508" spans="9:26" x14ac:dyDescent="0.2">
      <c r="I508" s="4"/>
      <c r="V508" s="1"/>
      <c r="Z508" s="2"/>
    </row>
    <row r="509" spans="9:26" x14ac:dyDescent="0.2">
      <c r="I509" s="4"/>
      <c r="V509" s="1"/>
      <c r="Z509" s="2"/>
    </row>
    <row r="510" spans="9:26" x14ac:dyDescent="0.2">
      <c r="I510" s="4"/>
      <c r="V510" s="1"/>
      <c r="Z510" s="2"/>
    </row>
    <row r="511" spans="9:26" x14ac:dyDescent="0.2">
      <c r="I511" s="4"/>
      <c r="V511" s="1"/>
      <c r="Z511" s="2"/>
    </row>
    <row r="512" spans="9:26" x14ac:dyDescent="0.2">
      <c r="I512" s="4"/>
      <c r="V512" s="1"/>
      <c r="Z512" s="2"/>
    </row>
    <row r="513" spans="9:26" x14ac:dyDescent="0.2">
      <c r="I513" s="4"/>
      <c r="V513" s="1"/>
      <c r="Z513" s="2"/>
    </row>
    <row r="514" spans="9:26" x14ac:dyDescent="0.2">
      <c r="I514" s="4"/>
      <c r="V514" s="1"/>
      <c r="Z514" s="2"/>
    </row>
    <row r="515" spans="9:26" x14ac:dyDescent="0.2">
      <c r="I515" s="4"/>
      <c r="V515" s="1"/>
      <c r="Z515" s="2"/>
    </row>
    <row r="516" spans="9:26" x14ac:dyDescent="0.2">
      <c r="I516" s="4"/>
      <c r="V516" s="1"/>
      <c r="Z516" s="2"/>
    </row>
    <row r="517" spans="9:26" x14ac:dyDescent="0.2">
      <c r="I517" s="4"/>
      <c r="V517" s="1"/>
      <c r="Z517" s="2"/>
    </row>
    <row r="518" spans="9:26" x14ac:dyDescent="0.2">
      <c r="I518" s="4"/>
      <c r="V518" s="1"/>
      <c r="Z518" s="2"/>
    </row>
    <row r="519" spans="9:26" x14ac:dyDescent="0.2">
      <c r="V519" s="1"/>
      <c r="Z519" s="2"/>
    </row>
    <row r="520" spans="9:26" x14ac:dyDescent="0.2">
      <c r="V520" s="1"/>
      <c r="Z520" s="2"/>
    </row>
    <row r="521" spans="9:26" x14ac:dyDescent="0.2">
      <c r="V521" s="1"/>
      <c r="Z521" s="2"/>
    </row>
    <row r="522" spans="9:26" x14ac:dyDescent="0.2">
      <c r="V522" s="1"/>
      <c r="Z522" s="2"/>
    </row>
    <row r="523" spans="9:26" x14ac:dyDescent="0.2">
      <c r="V523" s="1"/>
      <c r="Z523" s="2"/>
    </row>
    <row r="524" spans="9:26" x14ac:dyDescent="0.2">
      <c r="V524" s="1"/>
      <c r="Z524" s="2"/>
    </row>
    <row r="525" spans="9:26" x14ac:dyDescent="0.2">
      <c r="V525" s="1"/>
      <c r="Z525" s="2"/>
    </row>
    <row r="526" spans="9:26" x14ac:dyDescent="0.2">
      <c r="V526" s="1"/>
      <c r="Z526" s="2"/>
    </row>
    <row r="527" spans="9:26" x14ac:dyDescent="0.2">
      <c r="V527" s="1"/>
      <c r="Z527" s="2"/>
    </row>
    <row r="528" spans="9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  <row r="553" spans="22:26" x14ac:dyDescent="0.2">
      <c r="V553" s="1"/>
      <c r="Z553" s="2"/>
    </row>
    <row r="554" spans="22:26" x14ac:dyDescent="0.2">
      <c r="V554" s="1"/>
      <c r="Z554" s="2"/>
    </row>
    <row r="555" spans="22:26" x14ac:dyDescent="0.2">
      <c r="V555" s="1"/>
      <c r="Z555" s="2"/>
    </row>
    <row r="556" spans="22:26" x14ac:dyDescent="0.2">
      <c r="V556" s="1"/>
      <c r="Z556" s="2"/>
    </row>
    <row r="557" spans="22:26" x14ac:dyDescent="0.2">
      <c r="V557" s="1"/>
      <c r="Z557" s="2"/>
    </row>
    <row r="558" spans="22:26" x14ac:dyDescent="0.2">
      <c r="V558" s="1"/>
      <c r="Z558" s="2"/>
    </row>
    <row r="559" spans="22:26" x14ac:dyDescent="0.2">
      <c r="V559" s="1"/>
      <c r="Z559" s="2"/>
    </row>
    <row r="560" spans="22:26" x14ac:dyDescent="0.2">
      <c r="V560" s="1"/>
      <c r="Z560" s="2"/>
    </row>
    <row r="561" spans="22:26" x14ac:dyDescent="0.2">
      <c r="V561" s="1"/>
      <c r="Z561" s="2"/>
    </row>
    <row r="562" spans="22:26" x14ac:dyDescent="0.2">
      <c r="V562" s="1"/>
      <c r="Z562" s="2"/>
    </row>
    <row r="563" spans="22:26" x14ac:dyDescent="0.2">
      <c r="V563" s="1"/>
      <c r="Z563" s="2"/>
    </row>
    <row r="564" spans="22:26" x14ac:dyDescent="0.2">
      <c r="V564" s="1"/>
      <c r="Z564" s="2"/>
    </row>
    <row r="565" spans="22:26" x14ac:dyDescent="0.2">
      <c r="V565" s="1"/>
      <c r="Z565" s="2"/>
    </row>
    <row r="566" spans="22:26" x14ac:dyDescent="0.2">
      <c r="V566" s="1"/>
      <c r="Z566" s="2"/>
    </row>
    <row r="567" spans="22:26" x14ac:dyDescent="0.2">
      <c r="V567" s="1"/>
      <c r="Z567" s="2"/>
    </row>
    <row r="568" spans="22:26" x14ac:dyDescent="0.2">
      <c r="V568" s="1"/>
      <c r="Z568" s="2"/>
    </row>
    <row r="569" spans="22:26" x14ac:dyDescent="0.2">
      <c r="V569" s="1"/>
      <c r="Z569" s="2"/>
    </row>
    <row r="570" spans="22:26" x14ac:dyDescent="0.2">
      <c r="V570" s="1"/>
      <c r="Z570" s="2"/>
    </row>
    <row r="571" spans="22:26" x14ac:dyDescent="0.2">
      <c r="V571" s="1"/>
      <c r="Z571" s="2"/>
    </row>
    <row r="572" spans="22:26" x14ac:dyDescent="0.2">
      <c r="V572" s="1"/>
      <c r="Z572" s="2"/>
    </row>
    <row r="573" spans="22:26" x14ac:dyDescent="0.2">
      <c r="V573" s="1"/>
      <c r="Z573" s="2"/>
    </row>
    <row r="574" spans="22:26" x14ac:dyDescent="0.2">
      <c r="V574" s="1"/>
      <c r="Z574" s="2"/>
    </row>
    <row r="575" spans="22:26" x14ac:dyDescent="0.2">
      <c r="V575" s="1"/>
      <c r="Z575" s="2"/>
    </row>
    <row r="576" spans="22:26" x14ac:dyDescent="0.2">
      <c r="V576" s="1"/>
      <c r="Z576" s="2"/>
    </row>
    <row r="577" spans="22:26" x14ac:dyDescent="0.2">
      <c r="V577" s="1"/>
      <c r="Z577" s="2"/>
    </row>
    <row r="578" spans="22:26" x14ac:dyDescent="0.2">
      <c r="V578" s="1"/>
      <c r="Z578" s="2"/>
    </row>
    <row r="579" spans="22:26" x14ac:dyDescent="0.2">
      <c r="V579" s="1"/>
      <c r="Z579" s="2"/>
    </row>
    <row r="580" spans="22:26" x14ac:dyDescent="0.2">
      <c r="V580" s="1"/>
      <c r="Z580" s="2"/>
    </row>
    <row r="581" spans="22:26" x14ac:dyDescent="0.2">
      <c r="V581" s="1"/>
      <c r="Z581" s="2"/>
    </row>
    <row r="582" spans="22:26" x14ac:dyDescent="0.2">
      <c r="V582" s="1"/>
      <c r="Z582" s="2"/>
    </row>
    <row r="583" spans="22:26" x14ac:dyDescent="0.2">
      <c r="V583" s="1"/>
      <c r="Z583" s="2"/>
    </row>
    <row r="584" spans="22:26" x14ac:dyDescent="0.2">
      <c r="V584" s="1"/>
      <c r="Z584" s="2"/>
    </row>
    <row r="585" spans="22:26" x14ac:dyDescent="0.2">
      <c r="V585" s="1"/>
      <c r="Z585" s="2"/>
    </row>
    <row r="586" spans="22:26" x14ac:dyDescent="0.2">
      <c r="V586" s="1"/>
      <c r="Z586" s="2"/>
    </row>
    <row r="587" spans="22:26" x14ac:dyDescent="0.2">
      <c r="V587" s="1"/>
      <c r="Z587" s="2"/>
    </row>
    <row r="588" spans="22:26" x14ac:dyDescent="0.2">
      <c r="V588" s="1"/>
      <c r="Z588" s="2"/>
    </row>
    <row r="589" spans="22:26" x14ac:dyDescent="0.2">
      <c r="V589" s="1"/>
      <c r="Z589" s="2"/>
    </row>
    <row r="590" spans="22:26" x14ac:dyDescent="0.2">
      <c r="V590" s="1"/>
      <c r="Z590" s="2"/>
    </row>
    <row r="591" spans="22:26" x14ac:dyDescent="0.2">
      <c r="V591" s="1"/>
      <c r="Z591" s="2"/>
    </row>
    <row r="592" spans="22:26" x14ac:dyDescent="0.2">
      <c r="V592" s="1"/>
      <c r="Z592" s="2"/>
    </row>
    <row r="593" spans="22:26" x14ac:dyDescent="0.2">
      <c r="V593" s="1"/>
      <c r="Z593" s="2"/>
    </row>
    <row r="594" spans="22:26" x14ac:dyDescent="0.2">
      <c r="V594" s="1"/>
      <c r="Z594" s="2"/>
    </row>
    <row r="595" spans="22:26" x14ac:dyDescent="0.2">
      <c r="V595" s="1"/>
      <c r="Z595" s="2"/>
    </row>
    <row r="596" spans="22:26" x14ac:dyDescent="0.2">
      <c r="V596" s="1"/>
      <c r="Z596" s="2"/>
    </row>
    <row r="597" spans="22:26" x14ac:dyDescent="0.2">
      <c r="V597" s="1"/>
      <c r="Z597" s="2"/>
    </row>
    <row r="598" spans="22:26" x14ac:dyDescent="0.2">
      <c r="V598" s="1"/>
      <c r="Z598" s="2"/>
    </row>
    <row r="599" spans="22:26" x14ac:dyDescent="0.2">
      <c r="V599" s="1"/>
      <c r="Z599" s="2"/>
    </row>
    <row r="600" spans="22:26" x14ac:dyDescent="0.2">
      <c r="V600" s="1"/>
      <c r="Z600" s="2"/>
    </row>
    <row r="601" spans="22:26" x14ac:dyDescent="0.2">
      <c r="V601" s="1"/>
      <c r="Z601" s="2"/>
    </row>
    <row r="602" spans="22:26" x14ac:dyDescent="0.2">
      <c r="V602" s="1"/>
      <c r="Z602" s="2"/>
    </row>
    <row r="603" spans="22:26" x14ac:dyDescent="0.2">
      <c r="V603" s="1"/>
      <c r="Z603" s="2"/>
    </row>
    <row r="604" spans="22:26" x14ac:dyDescent="0.2">
      <c r="V604" s="1"/>
      <c r="Z604" s="2"/>
    </row>
    <row r="605" spans="22:26" x14ac:dyDescent="0.2">
      <c r="V605" s="1"/>
      <c r="Z605" s="2"/>
    </row>
    <row r="606" spans="22:26" x14ac:dyDescent="0.2">
      <c r="V606" s="1"/>
      <c r="Z606" s="2"/>
    </row>
    <row r="607" spans="22:26" x14ac:dyDescent="0.2">
      <c r="V607" s="1"/>
      <c r="Z607" s="2"/>
    </row>
    <row r="608" spans="22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50" priority="18" stopIfTrue="1">
      <formula>$C$6=1</formula>
    </cfRule>
  </conditionalFormatting>
  <conditionalFormatting sqref="K13:K448">
    <cfRule type="cellIs" dxfId="49" priority="1" stopIfTrue="1" operator="notEqual">
      <formula>$J$5</formula>
    </cfRule>
  </conditionalFormatting>
  <conditionalFormatting sqref="U14:U676 W14:W676 Y14:Y676 AA14:AA676">
    <cfRule type="cellIs" dxfId="48" priority="13" operator="equal">
      <formula>3</formula>
    </cfRule>
  </conditionalFormatting>
  <conditionalFormatting sqref="U14:U676">
    <cfRule type="cellIs" dxfId="47" priority="3" operator="between">
      <formula>11</formula>
      <formula>12</formula>
    </cfRule>
    <cfRule type="cellIs" dxfId="46" priority="5" operator="between">
      <formula>9</formula>
      <formula>10</formula>
    </cfRule>
    <cfRule type="cellIs" dxfId="45" priority="7" operator="equal">
      <formula>8</formula>
    </cfRule>
    <cfRule type="cellIs" dxfId="44" priority="9" operator="between">
      <formula>6</formula>
      <formula>7</formula>
    </cfRule>
    <cfRule type="cellIs" dxfId="43" priority="11" operator="between">
      <formula>4</formula>
      <formula>5</formula>
    </cfRule>
  </conditionalFormatting>
  <conditionalFormatting sqref="W14:W676 Y14:Y676 U14:U676 AA14:AA676">
    <cfRule type="cellIs" dxfId="42" priority="14" operator="between">
      <formula>1</formula>
      <formula>2</formula>
    </cfRule>
  </conditionalFormatting>
  <conditionalFormatting sqref="W14:W676 Y14:Y676 AA14:AA676">
    <cfRule type="cellIs" dxfId="41" priority="6" operator="equal">
      <formula>7</formula>
    </cfRule>
    <cfRule type="cellIs" dxfId="40" priority="8" operator="equal">
      <formula>6</formula>
    </cfRule>
    <cfRule type="cellIs" dxfId="39" priority="10" operator="equal">
      <formula>5</formula>
    </cfRule>
    <cfRule type="cellIs" dxfId="38" priority="12" operator="equal">
      <formula>4</formula>
    </cfRule>
  </conditionalFormatting>
  <conditionalFormatting sqref="W14:W676 Y14:Y676">
    <cfRule type="cellIs" dxfId="37" priority="4" operator="between">
      <formula>8</formula>
      <formula>9</formula>
    </cfRule>
  </conditionalFormatting>
  <conditionalFormatting sqref="AB13:AB448">
    <cfRule type="cellIs" dxfId="36" priority="15" stopIfTrue="1" operator="between">
      <formula>33</formula>
      <formula>100</formula>
    </cfRule>
  </conditionalFormatting>
  <conditionalFormatting sqref="AC13:AC448">
    <cfRule type="cellIs" dxfId="35" priority="16" stopIfTrue="1" operator="between">
      <formula>33</formula>
      <formula>100</formula>
    </cfRule>
  </conditionalFormatting>
  <conditionalFormatting sqref="AD13:AD448">
    <cfRule type="cellIs" dxfId="34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912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12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7">
    <pageSetUpPr fitToPage="1"/>
  </sheetPr>
  <dimension ref="A1:FC552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173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43724</v>
      </c>
      <c r="N3" s="65" t="s">
        <v>7</v>
      </c>
      <c r="O3" s="3">
        <f>I233</f>
        <v>36.089238845144358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174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COUNT(A14:A552)</f>
        <v>222</v>
      </c>
      <c r="U4" s="75">
        <f>COUNT(I14:I552)</f>
        <v>220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-0.4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0.14530000000000001</v>
      </c>
      <c r="D9">
        <v>-0.11123</v>
      </c>
      <c r="E9">
        <v>-7.1720000000000006E-2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0.78</v>
      </c>
      <c r="C14">
        <v>0.14940000000000001</v>
      </c>
      <c r="D14">
        <v>-0.10983</v>
      </c>
      <c r="E14">
        <v>-7.0720000000000005E-2</v>
      </c>
      <c r="F14">
        <v>2.1711499999999999</v>
      </c>
      <c r="G14">
        <v>1.9799</v>
      </c>
      <c r="H14" s="21"/>
      <c r="I14" s="17">
        <f t="shared" si="0"/>
        <v>0.16404199475065617</v>
      </c>
      <c r="J14" s="16">
        <f t="shared" si="1"/>
        <v>-0.56404199475065619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1.0864579055441457</v>
      </c>
      <c r="P14" s="16">
        <v>1.0903092124454561</v>
      </c>
      <c r="Q14" s="16">
        <v>9.9548383716665662E-3</v>
      </c>
      <c r="R14" s="16">
        <v>0.91302891492027716</v>
      </c>
      <c r="S14" s="16">
        <v>0.26745186814656352</v>
      </c>
      <c r="T14" s="20" t="s">
        <v>119</v>
      </c>
      <c r="U14" s="10">
        <v>2</v>
      </c>
      <c r="V14" s="20" t="s">
        <v>161</v>
      </c>
      <c r="W14" s="10">
        <v>1</v>
      </c>
      <c r="X14" s="20" t="s">
        <v>142</v>
      </c>
      <c r="Y14" s="10">
        <v>5</v>
      </c>
      <c r="Z14" s="20" t="s">
        <v>30</v>
      </c>
      <c r="AA14" s="15">
        <v>6</v>
      </c>
      <c r="AB14" s="11">
        <v>67.051568084277051</v>
      </c>
      <c r="AC14" s="10">
        <v>30.277479894421518</v>
      </c>
      <c r="AD14" s="19">
        <v>2.6709520213014324</v>
      </c>
      <c r="AE14" s="12">
        <v>108.64579055441456</v>
      </c>
      <c r="AF14" s="10">
        <v>127.28742008390266</v>
      </c>
      <c r="AG14" s="10">
        <v>54.515460622272826</v>
      </c>
      <c r="AH14" s="10">
        <v>4.0395497915234575</v>
      </c>
      <c r="AI14" s="10">
        <v>10.952555649207637</v>
      </c>
      <c r="AJ14" s="10"/>
      <c r="AK14" s="10"/>
      <c r="AL14" s="10"/>
      <c r="AM14" s="10"/>
      <c r="AN14" s="10">
        <v>1.0864579055441457</v>
      </c>
      <c r="AO14" s="10">
        <v>0.18108034358572114</v>
      </c>
      <c r="AP14" s="10">
        <v>1</v>
      </c>
      <c r="AQ14" s="10">
        <v>79.625</v>
      </c>
      <c r="AR14" s="10"/>
      <c r="AS14" s="10"/>
      <c r="AT14" s="10">
        <v>106.3966101952864</v>
      </c>
      <c r="AU14" s="10">
        <v>1</v>
      </c>
      <c r="AV14" s="16"/>
      <c r="AW14" s="19">
        <v>19.093113012585398</v>
      </c>
      <c r="AX14" s="1" t="s">
        <v>120</v>
      </c>
      <c r="AY14" s="23">
        <v>0.56404199475065597</v>
      </c>
      <c r="AZ14" s="18">
        <v>100</v>
      </c>
      <c r="BA14" s="18">
        <v>0</v>
      </c>
      <c r="BB14" s="18">
        <v>0</v>
      </c>
      <c r="BC14" s="18">
        <v>0</v>
      </c>
      <c r="BD14" s="18">
        <v>0</v>
      </c>
      <c r="BE14" s="18">
        <v>100</v>
      </c>
      <c r="BF14" s="24">
        <v>67.051568084277051</v>
      </c>
      <c r="BG14" s="24">
        <v>30.277479894421518</v>
      </c>
      <c r="BH14" s="24">
        <v>2.6709520213014324</v>
      </c>
      <c r="BI14" s="21"/>
      <c r="BJ14" s="25">
        <f ca="1">IF((0.381*BM14)+(0.05*(M14/2116.217)-0.15)&lt;1,(0.381*BM14)+(0.05*(M14/2116.217)-0.15),1)</f>
        <v>0.7191658144013886</v>
      </c>
      <c r="BK14" s="24">
        <f ca="1">((P14-(L14/2000))/1.06)*(1.06/(M14/2000))^BJ14</f>
        <v>33.200643505752005</v>
      </c>
      <c r="BL14" s="23">
        <f t="shared" ref="BL14" si="2">(Q14/(P14-(L14/2000)))*100</f>
        <v>0.9200889252985136</v>
      </c>
      <c r="BM14" s="23">
        <f ca="1">SQRT(((3.47-LOG(BK14))^2)+((LOG(BL14)+1.22)^2))</f>
        <v>2.2802374793322646</v>
      </c>
      <c r="BN14" s="22">
        <f t="shared" ref="BN14" si="3">SQRT(((3.47-LOG(P14/1.06))^2)+((LOG(R14)+1.22)^2))</f>
        <v>3.6537133925188292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2.11</v>
      </c>
      <c r="C15">
        <v>0.15032999999999999</v>
      </c>
      <c r="D15">
        <v>-0.10983</v>
      </c>
      <c r="E15">
        <v>-7.0419999999999996E-2</v>
      </c>
      <c r="F15">
        <v>2.09843</v>
      </c>
      <c r="G15">
        <v>1.9455499999999999</v>
      </c>
      <c r="H15" s="21"/>
      <c r="I15" s="17">
        <f t="shared" si="0"/>
        <v>0.32808398950131235</v>
      </c>
      <c r="J15" s="16">
        <f t="shared" si="1"/>
        <v>-0.72808398950131237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1.3328983572895219</v>
      </c>
      <c r="P15" s="16">
        <v>1.3379050562612256</v>
      </c>
      <c r="Q15" s="16">
        <v>9.9548383716665662E-3</v>
      </c>
      <c r="R15" s="16">
        <v>0.74406164511294648</v>
      </c>
      <c r="S15" s="16">
        <v>0.34768742859053475</v>
      </c>
      <c r="T15" s="20" t="s">
        <v>119</v>
      </c>
      <c r="U15" s="10">
        <v>1</v>
      </c>
      <c r="V15" s="20" t="s">
        <v>161</v>
      </c>
      <c r="W15" s="10">
        <v>1</v>
      </c>
      <c r="X15" s="20" t="s">
        <v>142</v>
      </c>
      <c r="Y15" s="10">
        <v>5</v>
      </c>
      <c r="Z15" s="20" t="s">
        <v>30</v>
      </c>
      <c r="AA15" s="15">
        <v>6</v>
      </c>
      <c r="AB15" s="11">
        <v>59.144202826868465</v>
      </c>
      <c r="AC15" s="10">
        <v>37.571964672509694</v>
      </c>
      <c r="AD15" s="19">
        <v>3.2838325006218421</v>
      </c>
      <c r="AE15" s="12">
        <v>133.2898357289522</v>
      </c>
      <c r="AF15" s="10">
        <v>155.43209091725396</v>
      </c>
      <c r="AG15" s="10">
        <v>66.89525281306129</v>
      </c>
      <c r="AH15" s="10">
        <v>4.2277926817364451</v>
      </c>
      <c r="AI15" s="10">
        <v>13.439746646908574</v>
      </c>
      <c r="AJ15" s="10"/>
      <c r="AK15" s="10"/>
      <c r="AL15" s="10"/>
      <c r="AM15" s="10"/>
      <c r="AN15" s="10">
        <v>0.66644917864476094</v>
      </c>
      <c r="AO15" s="10">
        <v>0.22755576211888889</v>
      </c>
      <c r="AP15" s="10">
        <v>1</v>
      </c>
      <c r="AQ15" s="10">
        <v>111.47500000000001</v>
      </c>
      <c r="AR15" s="10"/>
      <c r="AS15" s="10"/>
      <c r="AT15" s="10">
        <v>63.378106728764983</v>
      </c>
      <c r="AU15" s="10">
        <v>1</v>
      </c>
      <c r="AV15" s="16"/>
      <c r="AW15" s="19">
        <v>23.314813637588092</v>
      </c>
      <c r="AX15" s="1" t="s">
        <v>120</v>
      </c>
      <c r="AY15" s="23">
        <v>0.72808398950131203</v>
      </c>
      <c r="AZ15" s="18">
        <v>100</v>
      </c>
      <c r="BA15" s="18">
        <v>0</v>
      </c>
      <c r="BB15" s="18">
        <v>0</v>
      </c>
      <c r="BC15" s="18">
        <v>0</v>
      </c>
      <c r="BD15" s="18">
        <v>0</v>
      </c>
      <c r="BE15" s="18">
        <v>100</v>
      </c>
      <c r="BF15" s="24">
        <v>59.144202826868465</v>
      </c>
      <c r="BG15" s="24">
        <v>37.571964672509694</v>
      </c>
      <c r="BH15" s="24">
        <v>3.2838325006218421</v>
      </c>
      <c r="BI15" s="21"/>
      <c r="BJ15" s="25">
        <f t="shared" ref="BJ15:BJ78" ca="1" si="4">IF((0.381*BM15)+(0.05*(M15/2116.217)-0.15)&lt;1,(0.381*BM15)+(0.05*(M15/2116.217)-0.15),1)</f>
        <v>0.71231534489565351</v>
      </c>
      <c r="BK15" s="24">
        <f t="shared" ref="BK15:BK78" ca="1" si="5">((P15-(L15/2000))/1.06)*(1.06/(M15/2000))^BJ15</f>
        <v>31.046884986017172</v>
      </c>
      <c r="BL15" s="23">
        <f t="shared" ref="BL15:BL78" si="6">(Q15/(P15-(L15/2000)))*100</f>
        <v>0.75348497763802413</v>
      </c>
      <c r="BM15" s="23">
        <f t="shared" ref="BM15:BM78" ca="1" si="7">SQRT(((3.47-LOG(BK15))^2)+((LOG(BL15)+1.22)^2))</f>
        <v>2.2618544021178542</v>
      </c>
      <c r="BN15" s="22">
        <f t="shared" ref="BN15:BN78" si="8">SQRT(((3.47-LOG(P15/1.06))^2)+((LOG(R15)+1.22)^2))</f>
        <v>3.5413226803703517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-0.4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-0.4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2.11</v>
      </c>
      <c r="C16">
        <v>0.15245</v>
      </c>
      <c r="D16">
        <v>-0.10988000000000001</v>
      </c>
      <c r="E16">
        <v>-7.0169999999999996E-2</v>
      </c>
      <c r="F16">
        <v>1.9733799999999999</v>
      </c>
      <c r="G16">
        <v>2.0284800000000001</v>
      </c>
      <c r="H16" s="21"/>
      <c r="I16" s="17">
        <f t="shared" si="0"/>
        <v>0.49212598425196846</v>
      </c>
      <c r="J16" s="16">
        <f t="shared" si="1"/>
        <v>-0.89212598425196843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1.8946765913757673</v>
      </c>
      <c r="P16" s="16">
        <v>1.9006461170727986</v>
      </c>
      <c r="Q16" s="16">
        <v>9.5993084298212732E-3</v>
      </c>
      <c r="R16" s="16">
        <v>0.50505500964089256</v>
      </c>
      <c r="S16" s="16">
        <v>0.41455039562717566</v>
      </c>
      <c r="T16" s="20" t="s">
        <v>119</v>
      </c>
      <c r="U16" s="10">
        <v>1</v>
      </c>
      <c r="V16" s="20" t="s">
        <v>161</v>
      </c>
      <c r="W16" s="10">
        <v>1</v>
      </c>
      <c r="X16" s="20" t="s">
        <v>142</v>
      </c>
      <c r="Y16" s="10">
        <v>5</v>
      </c>
      <c r="Z16" s="20" t="s">
        <v>30</v>
      </c>
      <c r="AA16" s="15">
        <v>6</v>
      </c>
      <c r="AB16" s="11">
        <v>46.149013585151103</v>
      </c>
      <c r="AC16" s="10">
        <v>48.672213267070966</v>
      </c>
      <c r="AD16" s="19">
        <v>5.1787731477779335</v>
      </c>
      <c r="AE16" s="12">
        <v>189.46765913757673</v>
      </c>
      <c r="AF16" s="10">
        <v>220.65266963246449</v>
      </c>
      <c r="AG16" s="10">
        <v>95.03230585363994</v>
      </c>
      <c r="AH16" s="10">
        <v>4.1409422218557808</v>
      </c>
      <c r="AI16" s="10">
        <v>19.799823403613527</v>
      </c>
      <c r="AJ16" s="10"/>
      <c r="AK16" s="10"/>
      <c r="AL16" s="10"/>
      <c r="AM16" s="10"/>
      <c r="AN16" s="10">
        <v>0.94733829568788364</v>
      </c>
      <c r="AO16" s="10">
        <v>0.31372327279733464</v>
      </c>
      <c r="AP16" s="10">
        <v>1</v>
      </c>
      <c r="AQ16" s="10">
        <v>111.47500000000001</v>
      </c>
      <c r="AR16" s="10"/>
      <c r="AS16" s="10"/>
      <c r="AT16" s="10">
        <v>59.816412325717678</v>
      </c>
      <c r="AU16" s="10">
        <v>1</v>
      </c>
      <c r="AV16" s="16"/>
      <c r="AW16" s="19">
        <v>33.097900444869673</v>
      </c>
      <c r="AX16" s="1" t="s">
        <v>120</v>
      </c>
      <c r="AY16" s="23">
        <v>0.89212598425196799</v>
      </c>
      <c r="AZ16" s="18">
        <v>100</v>
      </c>
      <c r="BA16" s="18">
        <v>0</v>
      </c>
      <c r="BB16" s="18">
        <v>0</v>
      </c>
      <c r="BC16" s="18">
        <v>0</v>
      </c>
      <c r="BD16" s="18">
        <v>0</v>
      </c>
      <c r="BE16" s="18">
        <v>100</v>
      </c>
      <c r="BF16" s="24">
        <v>46.149013585151103</v>
      </c>
      <c r="BG16" s="24">
        <v>48.672213267070966</v>
      </c>
      <c r="BH16" s="24">
        <v>5.1787731477779335</v>
      </c>
      <c r="BI16" s="21"/>
      <c r="BJ16" s="25">
        <f t="shared" ca="1" si="4"/>
        <v>0.67865738104327211</v>
      </c>
      <c r="BK16" s="24">
        <f t="shared" ca="1" si="5"/>
        <v>32.027678513106466</v>
      </c>
      <c r="BL16" s="23">
        <f t="shared" si="6"/>
        <v>0.51181361430590522</v>
      </c>
      <c r="BM16" s="23">
        <f t="shared" ca="1" si="7"/>
        <v>2.1731104473531908</v>
      </c>
      <c r="BN16" s="22">
        <f t="shared" si="8"/>
        <v>3.3463133282992295</v>
      </c>
      <c r="BO16" s="21"/>
      <c r="BP16" s="2"/>
      <c r="BR16" s="6"/>
      <c r="BV16" s="44" t="s">
        <v>10</v>
      </c>
      <c r="BW16" s="43" t="str">
        <f>O2</f>
        <v>WSLP-19-070C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WSLP-19-070C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0.61</v>
      </c>
      <c r="C17">
        <v>0.15706999999999999</v>
      </c>
      <c r="D17">
        <v>-0.10988000000000001</v>
      </c>
      <c r="E17">
        <v>-7.0040000000000005E-2</v>
      </c>
      <c r="F17">
        <v>1.9655499999999999</v>
      </c>
      <c r="G17">
        <v>1.9140299999999999</v>
      </c>
      <c r="H17" s="21"/>
      <c r="I17" s="17">
        <f t="shared" si="0"/>
        <v>0.65616797900262469</v>
      </c>
      <c r="J17" s="16">
        <f t="shared" si="1"/>
        <v>-1.0561679790026246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3.1189291581108765</v>
      </c>
      <c r="P17" s="16">
        <v>3.1253993537050779</v>
      </c>
      <c r="Q17" s="16">
        <v>9.5993084298212732E-3</v>
      </c>
      <c r="R17" s="16">
        <v>0.30713861953166233</v>
      </c>
      <c r="S17" s="16">
        <v>0.44931913848622651</v>
      </c>
      <c r="T17" s="20" t="s">
        <v>119</v>
      </c>
      <c r="U17" s="10">
        <v>1</v>
      </c>
      <c r="V17" s="20" t="s">
        <v>161</v>
      </c>
      <c r="W17" s="10">
        <v>1</v>
      </c>
      <c r="X17" s="20" t="s">
        <v>30</v>
      </c>
      <c r="Y17" s="10">
        <v>6</v>
      </c>
      <c r="Z17" s="20" t="s">
        <v>126</v>
      </c>
      <c r="AA17" s="15">
        <v>7</v>
      </c>
      <c r="AB17" s="11">
        <v>30.782735201155432</v>
      </c>
      <c r="AC17" s="10">
        <v>58.940040475040611</v>
      </c>
      <c r="AD17" s="19">
        <v>10.277224323803956</v>
      </c>
      <c r="AE17" s="12">
        <v>311.89291581108762</v>
      </c>
      <c r="AF17" s="10">
        <v>363.75703373834631</v>
      </c>
      <c r="AG17" s="10">
        <v>156.2699676852539</v>
      </c>
      <c r="AH17" s="10">
        <v>3.3938677217504063</v>
      </c>
      <c r="AI17" s="10">
        <v>32.558588741619054</v>
      </c>
      <c r="AJ17" s="10"/>
      <c r="AK17" s="10"/>
      <c r="AL17" s="10"/>
      <c r="AM17" s="10"/>
      <c r="AN17" s="10">
        <v>1.5594645790554382</v>
      </c>
      <c r="AO17" s="10">
        <v>0.48534668374308876</v>
      </c>
      <c r="AP17" s="10">
        <v>1</v>
      </c>
      <c r="AQ17" s="10">
        <v>111.47500000000001</v>
      </c>
      <c r="AR17" s="10"/>
      <c r="AS17" s="10"/>
      <c r="AT17" s="10">
        <v>74.746697994195785</v>
      </c>
      <c r="AU17" s="10">
        <v>1</v>
      </c>
      <c r="AV17" s="16"/>
      <c r="AW17" s="19">
        <v>54.563555060751945</v>
      </c>
      <c r="AX17" s="1" t="s">
        <v>120</v>
      </c>
      <c r="AY17" s="23">
        <v>1.0561679790026199</v>
      </c>
      <c r="AZ17" s="18">
        <v>100</v>
      </c>
      <c r="BA17" s="18">
        <v>0</v>
      </c>
      <c r="BB17" s="18">
        <v>0</v>
      </c>
      <c r="BC17" s="18">
        <v>0</v>
      </c>
      <c r="BD17" s="18">
        <v>0</v>
      </c>
      <c r="BE17" s="18">
        <v>100</v>
      </c>
      <c r="BF17" s="24">
        <v>30.782735201155432</v>
      </c>
      <c r="BG17" s="24">
        <v>58.940040475040611</v>
      </c>
      <c r="BH17" s="24">
        <v>10.277224323803956</v>
      </c>
      <c r="BI17" s="21"/>
      <c r="BJ17" s="25">
        <f t="shared" ca="1" si="4"/>
        <v>0.6244361258471367</v>
      </c>
      <c r="BK17" s="24">
        <f t="shared" ca="1" si="5"/>
        <v>37.02895647175496</v>
      </c>
      <c r="BL17" s="23">
        <f t="shared" si="6"/>
        <v>0.31046283611404263</v>
      </c>
      <c r="BM17" s="23">
        <f t="shared" ca="1" si="7"/>
        <v>2.0303945992978329</v>
      </c>
      <c r="BN17" s="22">
        <f t="shared" si="8"/>
        <v>3.0826488993686145</v>
      </c>
      <c r="BO17" s="21"/>
      <c r="BP17" s="2"/>
      <c r="BR17" s="6"/>
      <c r="BV17" s="42" t="s">
        <v>50</v>
      </c>
      <c r="BW17" s="124" t="str">
        <f>J4</f>
        <v>30.09801, -90.59372</v>
      </c>
      <c r="BX17" s="124"/>
      <c r="BY17" s="125" t="s">
        <v>7</v>
      </c>
      <c r="BZ17" s="125"/>
      <c r="CA17" s="125"/>
      <c r="CB17" s="126">
        <f>O3</f>
        <v>36.089238845144358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30.09801, -90.59372</v>
      </c>
      <c r="CV17" s="124"/>
      <c r="CW17" s="125" t="s">
        <v>7</v>
      </c>
      <c r="CX17" s="125"/>
      <c r="CY17" s="125"/>
      <c r="CZ17" s="126">
        <f>CB17</f>
        <v>36.089238845144358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2.11</v>
      </c>
      <c r="C18">
        <v>0.15995999999999999</v>
      </c>
      <c r="D18">
        <v>-0.10979999999999999</v>
      </c>
      <c r="E18">
        <v>-6.9849999999999995E-2</v>
      </c>
      <c r="F18">
        <v>2.0623499999999999</v>
      </c>
      <c r="G18">
        <v>2.0355500000000002</v>
      </c>
      <c r="H18" s="21"/>
      <c r="I18" s="17">
        <f t="shared" si="0"/>
        <v>0.82020997375328075</v>
      </c>
      <c r="J18" s="16">
        <f t="shared" si="1"/>
        <v>-1.2202099737532808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3.8847494866529719</v>
      </c>
      <c r="P18" s="16">
        <v>3.8919514305584224</v>
      </c>
      <c r="Q18" s="16">
        <v>1.0168156336773726E-2</v>
      </c>
      <c r="R18" s="16">
        <v>0.26126113129101369</v>
      </c>
      <c r="S18" s="16">
        <v>0.50013499343407608</v>
      </c>
      <c r="T18" s="20" t="s">
        <v>119</v>
      </c>
      <c r="U18" s="10">
        <v>1</v>
      </c>
      <c r="V18" s="20" t="s">
        <v>161</v>
      </c>
      <c r="W18" s="10">
        <v>1</v>
      </c>
      <c r="X18" s="20" t="s">
        <v>30</v>
      </c>
      <c r="Y18" s="10">
        <v>6</v>
      </c>
      <c r="Z18" s="20" t="s">
        <v>126</v>
      </c>
      <c r="AA18" s="15">
        <v>7</v>
      </c>
      <c r="AB18" s="11">
        <v>25.217847215716262</v>
      </c>
      <c r="AC18" s="10">
        <v>61.331605271775871</v>
      </c>
      <c r="AD18" s="19">
        <v>13.450547512507864</v>
      </c>
      <c r="AE18" s="12">
        <v>388.47494866529718</v>
      </c>
      <c r="AF18" s="10">
        <v>452.95537904670653</v>
      </c>
      <c r="AG18" s="10">
        <v>194.5975715279211</v>
      </c>
      <c r="AH18" s="10">
        <v>2.9769052417574624</v>
      </c>
      <c r="AI18" s="10">
        <v>38.275881110157158</v>
      </c>
      <c r="AJ18" s="10"/>
      <c r="AK18" s="10"/>
      <c r="AL18" s="10"/>
      <c r="AM18" s="10"/>
      <c r="AN18" s="10">
        <v>1.942374743326486</v>
      </c>
      <c r="AO18" s="10">
        <v>0.59807260297477904</v>
      </c>
      <c r="AP18" s="10">
        <v>1</v>
      </c>
      <c r="AQ18" s="10">
        <v>111.47500000000001</v>
      </c>
      <c r="AR18" s="10"/>
      <c r="AS18" s="10"/>
      <c r="AT18" s="10">
        <v>74.446231966332945</v>
      </c>
      <c r="AU18" s="10">
        <v>1</v>
      </c>
      <c r="AV18" s="16"/>
      <c r="AW18" s="19">
        <v>67.943306857005979</v>
      </c>
      <c r="AX18" s="1" t="s">
        <v>120</v>
      </c>
      <c r="AY18" s="23">
        <v>1.2202099737532801</v>
      </c>
      <c r="AZ18" s="18">
        <v>100</v>
      </c>
      <c r="BA18" s="18">
        <v>0</v>
      </c>
      <c r="BB18" s="18">
        <v>0</v>
      </c>
      <c r="BC18" s="18">
        <v>0</v>
      </c>
      <c r="BD18" s="18">
        <v>0</v>
      </c>
      <c r="BE18" s="18">
        <v>100</v>
      </c>
      <c r="BF18" s="24">
        <v>25.217847215716262</v>
      </c>
      <c r="BG18" s="24">
        <v>61.331605271775871</v>
      </c>
      <c r="BH18" s="24">
        <v>13.450547512507864</v>
      </c>
      <c r="BI18" s="21"/>
      <c r="BJ18" s="25">
        <f t="shared" ca="1" si="4"/>
        <v>0.60765803094093473</v>
      </c>
      <c r="BK18" s="24">
        <f t="shared" ca="1" si="5"/>
        <v>38.958157918487544</v>
      </c>
      <c r="BL18" s="23">
        <f t="shared" si="6"/>
        <v>0.26409967560091835</v>
      </c>
      <c r="BM18" s="23">
        <f t="shared" ca="1" si="7"/>
        <v>1.985954762502145</v>
      </c>
      <c r="BN18" s="22">
        <f t="shared" si="8"/>
        <v>2.9741711010105543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2.11</v>
      </c>
      <c r="C19">
        <v>0.14577999999999999</v>
      </c>
      <c r="D19">
        <v>-0.10845</v>
      </c>
      <c r="E19">
        <v>-6.9409999999999999E-2</v>
      </c>
      <c r="F19">
        <v>1.9607300000000001</v>
      </c>
      <c r="G19">
        <v>2.1034299999999999</v>
      </c>
      <c r="H19" s="21"/>
      <c r="I19" s="17">
        <f t="shared" si="0"/>
        <v>0.98425196850393692</v>
      </c>
      <c r="J19" s="16">
        <f t="shared" si="1"/>
        <v>-1.3842519685039369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0.12719507186857798</v>
      </c>
      <c r="P19" s="16">
        <v>0.13609159081060529</v>
      </c>
      <c r="Q19" s="16">
        <v>1.9767464766594998E-2</v>
      </c>
      <c r="R19" s="16">
        <v>14.525118450635796</v>
      </c>
      <c r="S19" s="16">
        <v>0.61781381541856284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143</v>
      </c>
      <c r="Y19" s="10">
        <v>2</v>
      </c>
      <c r="Z19" s="20" t="s">
        <v>124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12.719507186857799</v>
      </c>
      <c r="AF19" s="10">
        <v>10.105263578459352</v>
      </c>
      <c r="AG19" s="10">
        <v>6.8045795405302556</v>
      </c>
      <c r="AH19" s="10">
        <v>3.9354095122324839</v>
      </c>
      <c r="AI19" s="10">
        <v>0.68846254397066742</v>
      </c>
      <c r="AJ19" s="10"/>
      <c r="AK19" s="10"/>
      <c r="AL19" s="10"/>
      <c r="AM19" s="10"/>
      <c r="AN19" s="10">
        <v>0.12719507186857798</v>
      </c>
      <c r="AO19" s="10">
        <v>7.915471229591077E-2</v>
      </c>
      <c r="AP19" s="10">
        <v>1</v>
      </c>
      <c r="AQ19" s="10">
        <v>79.625</v>
      </c>
      <c r="AR19" s="10"/>
      <c r="AS19" s="10"/>
      <c r="AT19" s="10">
        <v>1.1340161731106955</v>
      </c>
      <c r="AU19" s="10">
        <v>1</v>
      </c>
      <c r="AV19" s="16"/>
      <c r="AW19" s="19">
        <v>1.5157895367689027</v>
      </c>
      <c r="AX19" s="1" t="s">
        <v>120</v>
      </c>
      <c r="AY19" s="23">
        <v>1.3842519685039401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3.4907622505429994</v>
      </c>
      <c r="BL19" s="23">
        <f t="shared" si="6"/>
        <v>23.013591601360336</v>
      </c>
      <c r="BM19" s="23">
        <f t="shared" ca="1" si="7"/>
        <v>3.9031319721965723</v>
      </c>
      <c r="BN19" s="22">
        <f t="shared" si="8"/>
        <v>4.9696030673851217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2.11</v>
      </c>
      <c r="C20">
        <v>0.14624000000000001</v>
      </c>
      <c r="D20">
        <v>-0.10902000000000001</v>
      </c>
      <c r="E20">
        <v>-6.9250000000000006E-2</v>
      </c>
      <c r="F20">
        <v>2.0264500000000001</v>
      </c>
      <c r="G20">
        <v>2.0041000000000002</v>
      </c>
      <c r="H20" s="21"/>
      <c r="I20" s="17">
        <f t="shared" si="0"/>
        <v>1.148293963254593</v>
      </c>
      <c r="J20" s="16">
        <f t="shared" si="1"/>
        <v>-1.5482939632545931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0.24909034907597438</v>
      </c>
      <c r="P20" s="16">
        <v>0.25860307712221137</v>
      </c>
      <c r="Q20" s="16">
        <v>1.5714423429559313E-2</v>
      </c>
      <c r="R20" s="16">
        <v>6.0766575573781543</v>
      </c>
      <c r="S20" s="16">
        <v>0.66060611432201122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33</v>
      </c>
      <c r="Y20" s="10">
        <v>3</v>
      </c>
      <c r="Z20" s="20" t="s">
        <v>124</v>
      </c>
      <c r="AA20" s="15">
        <v>2</v>
      </c>
      <c r="AB20" s="11">
        <v>97.81</v>
      </c>
      <c r="AC20" s="10">
        <v>1.8400000000000034</v>
      </c>
      <c r="AD20" s="19">
        <v>0.35</v>
      </c>
      <c r="AE20" s="12">
        <v>24.909034907597437</v>
      </c>
      <c r="AF20" s="10">
        <v>23.534127646614955</v>
      </c>
      <c r="AG20" s="10">
        <v>12.930153856110593</v>
      </c>
      <c r="AH20" s="10">
        <v>3.3533910221832874</v>
      </c>
      <c r="AI20" s="10">
        <v>1.6456415234158133</v>
      </c>
      <c r="AJ20" s="10"/>
      <c r="AK20" s="10"/>
      <c r="AL20" s="10"/>
      <c r="AM20" s="10"/>
      <c r="AN20" s="10">
        <v>0.24909034907597438</v>
      </c>
      <c r="AO20" s="10">
        <v>9.4338694543654469E-2</v>
      </c>
      <c r="AP20" s="10">
        <v>1</v>
      </c>
      <c r="AQ20" s="10">
        <v>79.625</v>
      </c>
      <c r="AR20" s="10"/>
      <c r="AS20" s="10"/>
      <c r="AT20" s="10">
        <v>2.3433281039037186</v>
      </c>
      <c r="AU20" s="10">
        <v>1</v>
      </c>
      <c r="AV20" s="16"/>
      <c r="AW20" s="19">
        <v>3.5301191469922433</v>
      </c>
      <c r="AX20" s="1" t="s">
        <v>120</v>
      </c>
      <c r="AY20" s="23">
        <v>1.54829396325459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1</v>
      </c>
      <c r="BK20" s="24">
        <f t="shared" ca="1" si="5"/>
        <v>7.1816511079917591</v>
      </c>
      <c r="BL20" s="23">
        <f t="shared" si="6"/>
        <v>7.8556372488322523</v>
      </c>
      <c r="BM20" s="23">
        <f t="shared" ca="1" si="7"/>
        <v>3.362412205217757</v>
      </c>
      <c r="BN20" s="22">
        <f t="shared" si="8"/>
        <v>4.5478439492846281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0.14717</v>
      </c>
      <c r="D21">
        <v>-0.10693999999999999</v>
      </c>
      <c r="E21">
        <v>-6.9309999999999997E-2</v>
      </c>
      <c r="F21">
        <v>2.18283</v>
      </c>
      <c r="G21">
        <v>2.0216500000000002</v>
      </c>
      <c r="H21" s="21"/>
      <c r="I21" s="17">
        <f t="shared" si="0"/>
        <v>1.3123359580052494</v>
      </c>
      <c r="J21" s="16">
        <f t="shared" si="1"/>
        <v>-1.7123359580052493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0.49553080082135065</v>
      </c>
      <c r="P21" s="16">
        <v>0.50481245045350898</v>
      </c>
      <c r="Q21" s="16">
        <v>3.050446901032117E-2</v>
      </c>
      <c r="R21" s="16">
        <v>6.0427330948190434</v>
      </c>
      <c r="S21" s="16">
        <v>0.64455900223321994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33</v>
      </c>
      <c r="Y21" s="10">
        <v>3</v>
      </c>
      <c r="Z21" s="20" t="s">
        <v>33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49.553080082135061</v>
      </c>
      <c r="AF21" s="10">
        <v>51.515684305322502</v>
      </c>
      <c r="AG21" s="10">
        <v>25.240622522675437</v>
      </c>
      <c r="AH21" s="10">
        <v>1.5609617917223031</v>
      </c>
      <c r="AI21" s="10">
        <v>1.6548803071533744</v>
      </c>
      <c r="AJ21" s="10"/>
      <c r="AK21" s="10"/>
      <c r="AL21" s="10"/>
      <c r="AM21" s="10"/>
      <c r="AN21" s="10">
        <v>0.49553080082135065</v>
      </c>
      <c r="AO21" s="10">
        <v>0.15762326815535999</v>
      </c>
      <c r="AP21" s="10">
        <v>1</v>
      </c>
      <c r="AQ21" s="10">
        <v>79.625</v>
      </c>
      <c r="AR21" s="10"/>
      <c r="AS21" s="10"/>
      <c r="AT21" s="10">
        <v>4.6365504923992793</v>
      </c>
      <c r="AU21" s="10">
        <v>1</v>
      </c>
      <c r="AV21" s="16"/>
      <c r="AW21" s="19">
        <v>7.7273526457983754</v>
      </c>
      <c r="AX21" s="1" t="s">
        <v>120</v>
      </c>
      <c r="AY21" s="23">
        <v>1.71233595800525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1</v>
      </c>
      <c r="BK21" s="24">
        <f t="shared" ca="1" si="5"/>
        <v>14.078780052555858</v>
      </c>
      <c r="BL21" s="23">
        <f t="shared" si="6"/>
        <v>6.9663464795846659</v>
      </c>
      <c r="BM21" s="23">
        <f t="shared" ca="1" si="7"/>
        <v>3.1056481238593299</v>
      </c>
      <c r="BN21" s="22">
        <f t="shared" si="8"/>
        <v>4.2878354126242044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0.28999999999999998</v>
      </c>
      <c r="C22">
        <v>0.14706</v>
      </c>
      <c r="D22">
        <v>-9.8089999999999997E-2</v>
      </c>
      <c r="E22">
        <v>-6.8559999999999996E-2</v>
      </c>
      <c r="F22">
        <v>2.1621999999999999</v>
      </c>
      <c r="G22">
        <v>2.1004999999999998</v>
      </c>
      <c r="H22" s="21"/>
      <c r="I22" s="17">
        <f t="shared" si="0"/>
        <v>1.4763779527559056</v>
      </c>
      <c r="J22" s="16">
        <f t="shared" si="1"/>
        <v>-1.8763779527559055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0.46638193018480056</v>
      </c>
      <c r="P22" s="16">
        <v>0.47855205999294181</v>
      </c>
      <c r="Q22" s="16">
        <v>9.3433268716927739E-2</v>
      </c>
      <c r="R22" s="16">
        <v>19.524159757729553</v>
      </c>
      <c r="S22" s="16">
        <v>0.8451479033431426</v>
      </c>
      <c r="T22" s="20" t="s">
        <v>119</v>
      </c>
      <c r="U22" s="10">
        <v>2</v>
      </c>
      <c r="V22" s="20" t="s">
        <v>143</v>
      </c>
      <c r="W22" s="10">
        <v>2</v>
      </c>
      <c r="X22" s="20" t="s">
        <v>33</v>
      </c>
      <c r="Y22" s="10">
        <v>3</v>
      </c>
      <c r="Z22" s="20" t="s">
        <v>124</v>
      </c>
      <c r="AA22" s="15">
        <v>2</v>
      </c>
      <c r="AB22" s="11">
        <v>97.81</v>
      </c>
      <c r="AC22" s="10">
        <v>1.8400000000000034</v>
      </c>
      <c r="AD22" s="19">
        <v>0.35</v>
      </c>
      <c r="AE22" s="12">
        <v>46.638193018480059</v>
      </c>
      <c r="AF22" s="10">
        <v>47.44197463557537</v>
      </c>
      <c r="AG22" s="10">
        <v>23.927602999647092</v>
      </c>
      <c r="AH22" s="10">
        <v>4.2250448327777193</v>
      </c>
      <c r="AI22" s="10">
        <v>0.51218593394479017</v>
      </c>
      <c r="AJ22" s="10"/>
      <c r="AK22" s="10"/>
      <c r="AL22" s="10"/>
      <c r="AM22" s="10"/>
      <c r="AN22" s="10">
        <v>0.46638193018480056</v>
      </c>
      <c r="AO22" s="10">
        <v>0.19860897375851996</v>
      </c>
      <c r="AP22" s="10">
        <v>1</v>
      </c>
      <c r="AQ22" s="10">
        <v>79.625</v>
      </c>
      <c r="AR22" s="10"/>
      <c r="AS22" s="10"/>
      <c r="AT22" s="10">
        <v>3.757675672506072</v>
      </c>
      <c r="AU22" s="10">
        <v>1</v>
      </c>
      <c r="AV22" s="16"/>
      <c r="AW22" s="19">
        <v>7.1162961953363055</v>
      </c>
      <c r="AX22" s="1" t="s">
        <v>120</v>
      </c>
      <c r="AY22" s="23">
        <v>1.8763779527559099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1</v>
      </c>
      <c r="BK22" s="24">
        <f t="shared" ca="1" si="5"/>
        <v>11.739509826728622</v>
      </c>
      <c r="BL22" s="23">
        <f t="shared" si="6"/>
        <v>23.169670624486045</v>
      </c>
      <c r="BM22" s="23">
        <f t="shared" ca="1" si="7"/>
        <v>3.5275332711914866</v>
      </c>
      <c r="BN22" s="22">
        <f t="shared" si="8"/>
        <v>4.5672828587275749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2.27</v>
      </c>
      <c r="C23">
        <v>0.15087</v>
      </c>
      <c r="D23">
        <v>-9.0829999999999994E-2</v>
      </c>
      <c r="E23">
        <v>-6.7059999999999995E-2</v>
      </c>
      <c r="F23">
        <v>2.1093299999999999</v>
      </c>
      <c r="G23">
        <v>2.0697999999999999</v>
      </c>
      <c r="H23" s="21"/>
      <c r="I23" s="17">
        <f t="shared" si="0"/>
        <v>1.6404199475065615</v>
      </c>
      <c r="J23" s="16">
        <f t="shared" si="1"/>
        <v>-2.0404199475065616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1.4759928131416815</v>
      </c>
      <c r="P23" s="16">
        <v>1.4939399033017886</v>
      </c>
      <c r="Q23" s="16">
        <v>0.14505621627285586</v>
      </c>
      <c r="R23" s="16">
        <v>9.7096419977981707</v>
      </c>
      <c r="S23" s="16">
        <v>1.2463257055629877</v>
      </c>
      <c r="T23" s="20" t="s">
        <v>119</v>
      </c>
      <c r="U23" s="10">
        <v>2</v>
      </c>
      <c r="V23" s="20" t="s">
        <v>143</v>
      </c>
      <c r="W23" s="10">
        <v>2</v>
      </c>
      <c r="X23" s="20" t="s">
        <v>33</v>
      </c>
      <c r="Y23" s="10">
        <v>3</v>
      </c>
      <c r="Z23" s="20" t="s">
        <v>33</v>
      </c>
      <c r="AA23" s="15">
        <v>3</v>
      </c>
      <c r="AB23" s="11">
        <v>97.81</v>
      </c>
      <c r="AC23" s="10">
        <v>1.8400000000000034</v>
      </c>
      <c r="AD23" s="19">
        <v>0.35</v>
      </c>
      <c r="AE23" s="12">
        <v>147.59928131416817</v>
      </c>
      <c r="AF23" s="10">
        <v>165.915115997524</v>
      </c>
      <c r="AG23" s="10">
        <v>74.696995165089419</v>
      </c>
      <c r="AH23" s="10">
        <v>11.015528125237255</v>
      </c>
      <c r="AI23" s="10">
        <v>1.0299040893853422</v>
      </c>
      <c r="AJ23" s="10"/>
      <c r="AK23" s="10"/>
      <c r="AL23" s="10"/>
      <c r="AM23" s="10"/>
      <c r="AN23" s="10">
        <v>1.4759928131416815</v>
      </c>
      <c r="AO23" s="10">
        <v>0.42730738266146662</v>
      </c>
      <c r="AP23" s="10">
        <v>1</v>
      </c>
      <c r="AQ23" s="10">
        <v>79.625</v>
      </c>
      <c r="AR23" s="10"/>
      <c r="AS23" s="10"/>
      <c r="AT23" s="10">
        <v>12.525160103660358</v>
      </c>
      <c r="AU23" s="10">
        <v>1</v>
      </c>
      <c r="AV23" s="16"/>
      <c r="AW23" s="19">
        <v>24.887267399628598</v>
      </c>
      <c r="AX23" s="1" t="s">
        <v>120</v>
      </c>
      <c r="AY23" s="23">
        <v>2.0404199475065599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0.97617086086937532</v>
      </c>
      <c r="BK23" s="24">
        <f t="shared" ca="1" si="5"/>
        <v>34.640147152774496</v>
      </c>
      <c r="BL23" s="23">
        <f t="shared" si="6"/>
        <v>10.285643418304305</v>
      </c>
      <c r="BM23" s="23">
        <f t="shared" ca="1" si="7"/>
        <v>2.951165826448765</v>
      </c>
      <c r="BN23" s="22">
        <f t="shared" si="8"/>
        <v>3.9875563905918416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2.2200000000000002</v>
      </c>
      <c r="C24">
        <v>0.15755</v>
      </c>
      <c r="D24">
        <v>-8.6699999999999999E-2</v>
      </c>
      <c r="E24">
        <v>-6.5559999999999993E-2</v>
      </c>
      <c r="F24">
        <v>2.0787</v>
      </c>
      <c r="G24">
        <v>2.02955</v>
      </c>
      <c r="H24" s="21"/>
      <c r="I24" s="17">
        <f t="shared" si="0"/>
        <v>1.8044619422572179</v>
      </c>
      <c r="J24" s="16">
        <f t="shared" si="1"/>
        <v>-2.2044619422572178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3.2461242299794617</v>
      </c>
      <c r="P24" s="16">
        <v>3.2698482804915345</v>
      </c>
      <c r="Q24" s="16">
        <v>0.17442298946927223</v>
      </c>
      <c r="R24" s="16">
        <v>5.3342838721267025</v>
      </c>
      <c r="S24" s="16">
        <v>1.6475035077828331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324.61242299794617</v>
      </c>
      <c r="AF24" s="10">
        <v>373.86126134546078</v>
      </c>
      <c r="AG24" s="10">
        <v>163.49241402457673</v>
      </c>
      <c r="AH24" s="10">
        <v>17.806011417696794</v>
      </c>
      <c r="AI24" s="10">
        <v>1.8746658857533098</v>
      </c>
      <c r="AJ24" s="10"/>
      <c r="AK24" s="10"/>
      <c r="AL24" s="10"/>
      <c r="AM24" s="10"/>
      <c r="AN24" s="10">
        <v>3.2461242299794617</v>
      </c>
      <c r="AO24" s="10">
        <v>0.76901240698009954</v>
      </c>
      <c r="AP24" s="10">
        <v>1</v>
      </c>
      <c r="AQ24" s="10">
        <v>111.47500000000001</v>
      </c>
      <c r="AR24" s="10"/>
      <c r="AS24" s="10"/>
      <c r="AT24" s="10">
        <v>26.594186130015245</v>
      </c>
      <c r="AU24" s="10">
        <v>1</v>
      </c>
      <c r="AV24" s="16"/>
      <c r="AW24" s="19">
        <v>56.079189201819112</v>
      </c>
      <c r="AX24" s="1" t="s">
        <v>120</v>
      </c>
      <c r="AY24" s="23">
        <v>2.20446194225722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0.8598284233662159</v>
      </c>
      <c r="BK24" s="24">
        <f t="shared" ca="1" si="5"/>
        <v>49.28913105048948</v>
      </c>
      <c r="BL24" s="23">
        <f t="shared" si="6"/>
        <v>5.4887611592648549</v>
      </c>
      <c r="BM24" s="23">
        <f t="shared" ca="1" si="7"/>
        <v>2.6454022558027934</v>
      </c>
      <c r="BN24" s="22">
        <f t="shared" si="8"/>
        <v>3.5603573536343278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2.27</v>
      </c>
      <c r="C25">
        <v>0.15901000000000001</v>
      </c>
      <c r="D25">
        <v>-8.4040000000000004E-2</v>
      </c>
      <c r="E25">
        <v>-6.4659999999999995E-2</v>
      </c>
      <c r="F25">
        <v>2.0401799999999999</v>
      </c>
      <c r="G25">
        <v>2.04738</v>
      </c>
      <c r="H25" s="21"/>
      <c r="I25" s="17">
        <f t="shared" si="0"/>
        <v>1.9685039370078738</v>
      </c>
      <c r="J25" s="16">
        <f t="shared" si="1"/>
        <v>-2.368503937007874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3.6330092402464058</v>
      </c>
      <c r="P25" s="16">
        <v>3.660199466969658</v>
      </c>
      <c r="Q25" s="16">
        <v>0.19333718237543868</v>
      </c>
      <c r="R25" s="16">
        <v>5.2821488041881457</v>
      </c>
      <c r="S25" s="16">
        <v>1.8882101891147394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363.30092402464055</v>
      </c>
      <c r="AF25" s="10">
        <v>418.8006783743831</v>
      </c>
      <c r="AG25" s="10">
        <v>183.0099733484829</v>
      </c>
      <c r="AH25" s="10">
        <v>21.295374509033021</v>
      </c>
      <c r="AI25" s="10">
        <v>1.8931689300519388</v>
      </c>
      <c r="AJ25" s="10"/>
      <c r="AK25" s="10"/>
      <c r="AL25" s="10"/>
      <c r="AM25" s="10"/>
      <c r="AN25" s="10">
        <v>3.6330092402464058</v>
      </c>
      <c r="AO25" s="10">
        <v>0.85666997002816925</v>
      </c>
      <c r="AP25" s="10">
        <v>1</v>
      </c>
      <c r="AQ25" s="10">
        <v>111.47500000000001</v>
      </c>
      <c r="AR25" s="10"/>
      <c r="AS25" s="10"/>
      <c r="AT25" s="10">
        <v>27.344530445427839</v>
      </c>
      <c r="AU25" s="10">
        <v>1</v>
      </c>
      <c r="AV25" s="16"/>
      <c r="AW25" s="19">
        <v>62.820101756157463</v>
      </c>
      <c r="AX25" s="1" t="s">
        <v>120</v>
      </c>
      <c r="AY25" s="23">
        <v>2.36850393700787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0.85506923410049285</v>
      </c>
      <c r="BK25" s="24">
        <f t="shared" ca="1" si="5"/>
        <v>50.921826978002983</v>
      </c>
      <c r="BL25" s="23">
        <f t="shared" si="6"/>
        <v>5.431116051671121</v>
      </c>
      <c r="BM25" s="23">
        <f t="shared" ca="1" si="7"/>
        <v>2.6325081031028494</v>
      </c>
      <c r="BN25" s="22">
        <f t="shared" si="8"/>
        <v>3.5170969434499457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2.27</v>
      </c>
      <c r="C26">
        <v>0.16097</v>
      </c>
      <c r="D26">
        <v>-8.1820000000000004E-2</v>
      </c>
      <c r="E26">
        <v>-6.1859999999999998E-2</v>
      </c>
      <c r="F26">
        <v>2.1028500000000001</v>
      </c>
      <c r="G26">
        <v>2.0878000000000001</v>
      </c>
      <c r="H26" s="21"/>
      <c r="I26" s="17">
        <f t="shared" si="0"/>
        <v>2.1325459317585302</v>
      </c>
      <c r="J26" s="16">
        <f t="shared" si="1"/>
        <v>-2.5325459317585302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4.1523891170431177</v>
      </c>
      <c r="P26" s="16">
        <v>4.1903630030900398</v>
      </c>
      <c r="Q26" s="16">
        <v>0.20912271179336714</v>
      </c>
      <c r="R26" s="16">
        <v>4.9905631478503594</v>
      </c>
      <c r="S26" s="16">
        <v>2.6370754199251163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144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415.23891170431182</v>
      </c>
      <c r="AF26" s="10">
        <v>480.18860712592402</v>
      </c>
      <c r="AG26" s="10">
        <v>209.518150154502</v>
      </c>
      <c r="AH26" s="10">
        <v>35.238284903926356</v>
      </c>
      <c r="AI26" s="10">
        <v>2.0037818786658197</v>
      </c>
      <c r="AJ26" s="10"/>
      <c r="AK26" s="10"/>
      <c r="AL26" s="10"/>
      <c r="AM26" s="10"/>
      <c r="AN26" s="10">
        <v>4.1523891170431177</v>
      </c>
      <c r="AO26" s="10">
        <v>0.96587685529076006</v>
      </c>
      <c r="AP26" s="10">
        <v>1</v>
      </c>
      <c r="AQ26" s="10">
        <v>111.47500000000001</v>
      </c>
      <c r="AR26" s="10"/>
      <c r="AS26" s="10"/>
      <c r="AT26" s="10">
        <v>29.02317748813741</v>
      </c>
      <c r="AU26" s="10">
        <v>1</v>
      </c>
      <c r="AV26" s="16"/>
      <c r="AW26" s="19">
        <v>72.028291068888606</v>
      </c>
      <c r="AX26" s="1" t="s">
        <v>120</v>
      </c>
      <c r="AY26" s="23">
        <v>2.5325459317585302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0.84359116417307256</v>
      </c>
      <c r="BK26" s="24">
        <f t="shared" ca="1" si="5"/>
        <v>53.01746483287868</v>
      </c>
      <c r="BL26" s="23">
        <f t="shared" si="6"/>
        <v>5.1235434599218799</v>
      </c>
      <c r="BM26" s="23">
        <f t="shared" ca="1" si="7"/>
        <v>2.6019790930231226</v>
      </c>
      <c r="BN26" s="22">
        <f t="shared" si="8"/>
        <v>3.4545243173690334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2.2200000000000002</v>
      </c>
      <c r="C27">
        <v>0.16297</v>
      </c>
      <c r="D27">
        <v>-7.9579999999999998E-2</v>
      </c>
      <c r="E27">
        <v>-5.9900000000000002E-2</v>
      </c>
      <c r="F27">
        <v>2.1183999999999998</v>
      </c>
      <c r="G27">
        <v>2.0710999999999999</v>
      </c>
      <c r="H27" s="21"/>
      <c r="I27" s="17">
        <f t="shared" si="0"/>
        <v>2.296587926509186</v>
      </c>
      <c r="J27" s="16">
        <f t="shared" si="1"/>
        <v>-2.6965879265091859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4.6823685831622148</v>
      </c>
      <c r="P27" s="16">
        <v>4.7278910307357052</v>
      </c>
      <c r="Q27" s="16">
        <v>0.22505045318803368</v>
      </c>
      <c r="R27" s="16">
        <v>4.7600600717105293</v>
      </c>
      <c r="S27" s="16">
        <v>3.1612810814923789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142</v>
      </c>
      <c r="Y27" s="10">
        <v>5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468.23685831622151</v>
      </c>
      <c r="AF27" s="10">
        <v>542.44294664514553</v>
      </c>
      <c r="AG27" s="10">
        <v>236.39455153678526</v>
      </c>
      <c r="AH27" s="10">
        <v>44.559627017247045</v>
      </c>
      <c r="AI27" s="10">
        <v>2.1008138236386786</v>
      </c>
      <c r="AJ27" s="10"/>
      <c r="AK27" s="10"/>
      <c r="AL27" s="10"/>
      <c r="AM27" s="10"/>
      <c r="AN27" s="10">
        <v>4.6823685831622148</v>
      </c>
      <c r="AO27" s="10">
        <v>1.0761314884808679</v>
      </c>
      <c r="AP27" s="10">
        <v>1</v>
      </c>
      <c r="AQ27" s="10">
        <v>111.47500000000001</v>
      </c>
      <c r="AR27" s="10"/>
      <c r="AS27" s="10"/>
      <c r="AT27" s="10">
        <v>30.516896554886124</v>
      </c>
      <c r="AU27" s="10">
        <v>1</v>
      </c>
      <c r="AV27" s="16"/>
      <c r="AW27" s="19">
        <v>81.366441996771826</v>
      </c>
      <c r="AX27" s="1" t="s">
        <v>120</v>
      </c>
      <c r="AY27" s="23">
        <v>2.6965879265091899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0.83378663385810159</v>
      </c>
      <c r="BK27" s="24">
        <f t="shared" ca="1" si="5"/>
        <v>54.966289715882546</v>
      </c>
      <c r="BL27" s="23">
        <f t="shared" si="6"/>
        <v>4.8809785560351147</v>
      </c>
      <c r="BM27" s="23">
        <f t="shared" ca="1" si="7"/>
        <v>2.5758425753645224</v>
      </c>
      <c r="BN27" s="22">
        <f t="shared" si="8"/>
        <v>3.399549083447388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0.37</v>
      </c>
      <c r="C28">
        <v>0.16220999999999999</v>
      </c>
      <c r="D28">
        <v>-8.09E-2</v>
      </c>
      <c r="E28">
        <v>-5.9859999999999997E-2</v>
      </c>
      <c r="F28">
        <v>2.12398</v>
      </c>
      <c r="G28">
        <v>2.04148</v>
      </c>
      <c r="H28" s="21"/>
      <c r="I28" s="17">
        <f t="shared" si="0"/>
        <v>2.4606299212598426</v>
      </c>
      <c r="J28" s="16">
        <f t="shared" si="1"/>
        <v>-2.8606299212598425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4.4809763860369554</v>
      </c>
      <c r="P28" s="16">
        <v>4.5266528858864978</v>
      </c>
      <c r="Q28" s="16">
        <v>0.21566446272331946</v>
      </c>
      <c r="R28" s="16">
        <v>4.7643251682878667</v>
      </c>
      <c r="S28" s="16">
        <v>3.1719791562182427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142</v>
      </c>
      <c r="Y28" s="10">
        <v>5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448.0976386036956</v>
      </c>
      <c r="AF28" s="10">
        <v>517.78361881202886</v>
      </c>
      <c r="AG28" s="10">
        <v>226.33264429432489</v>
      </c>
      <c r="AH28" s="10">
        <v>43.317384486973246</v>
      </c>
      <c r="AI28" s="10">
        <v>2.0989331430527973</v>
      </c>
      <c r="AJ28" s="10"/>
      <c r="AK28" s="10"/>
      <c r="AL28" s="10"/>
      <c r="AM28" s="10"/>
      <c r="AN28" s="10">
        <v>4.4809763860369554</v>
      </c>
      <c r="AO28" s="10">
        <v>1.0442790172830765</v>
      </c>
      <c r="AP28" s="10">
        <v>1</v>
      </c>
      <c r="AQ28" s="10">
        <v>111.47500000000001</v>
      </c>
      <c r="AR28" s="10"/>
      <c r="AS28" s="10"/>
      <c r="AT28" s="10">
        <v>27.031051067603983</v>
      </c>
      <c r="AU28" s="10">
        <v>1</v>
      </c>
      <c r="AV28" s="16"/>
      <c r="AW28" s="19">
        <v>77.667542821804318</v>
      </c>
      <c r="AX28" s="1" t="s">
        <v>120</v>
      </c>
      <c r="AY28" s="23">
        <v>2.8606299212598398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0.84250557088373401</v>
      </c>
      <c r="BK28" s="24">
        <f t="shared" ca="1" si="5"/>
        <v>51.12606817828307</v>
      </c>
      <c r="BL28" s="23">
        <f t="shared" si="6"/>
        <v>4.9001723519890144</v>
      </c>
      <c r="BM28" s="23">
        <f t="shared" ca="1" si="7"/>
        <v>2.5983240822219411</v>
      </c>
      <c r="BN28" s="22">
        <f t="shared" si="8"/>
        <v>3.4154549293578138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2.2200000000000002</v>
      </c>
      <c r="C29">
        <v>0.16384000000000001</v>
      </c>
      <c r="D29">
        <v>-8.0560000000000007E-2</v>
      </c>
      <c r="E29">
        <v>-5.7290000000000001E-2</v>
      </c>
      <c r="F29">
        <v>2.0954000000000002</v>
      </c>
      <c r="G29">
        <v>2.0144500000000001</v>
      </c>
      <c r="H29" s="21"/>
      <c r="I29" s="17">
        <f t="shared" si="0"/>
        <v>2.6246719160104988</v>
      </c>
      <c r="J29" s="16">
        <f t="shared" si="1"/>
        <v>-3.0246719160104987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4.9129096509240249</v>
      </c>
      <c r="P29" s="16">
        <v>4.9684840095099352</v>
      </c>
      <c r="Q29" s="16">
        <v>0.21808206632786706</v>
      </c>
      <c r="R29" s="16">
        <v>4.3893080044224098</v>
      </c>
      <c r="S29" s="16">
        <v>3.8593304573549094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142</v>
      </c>
      <c r="Y29" s="10">
        <v>5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491.29096509240253</v>
      </c>
      <c r="AF29" s="10">
        <v>568.7794990345177</v>
      </c>
      <c r="AG29" s="10">
        <v>248.42420047549675</v>
      </c>
      <c r="AH29" s="10">
        <v>55.994865471435986</v>
      </c>
      <c r="AI29" s="10">
        <v>2.2782634506224184</v>
      </c>
      <c r="AJ29" s="10"/>
      <c r="AK29" s="10"/>
      <c r="AL29" s="10"/>
      <c r="AM29" s="10"/>
      <c r="AN29" s="10">
        <v>4.9129096509240249</v>
      </c>
      <c r="AO29" s="10">
        <v>1.1286210483143306</v>
      </c>
      <c r="AP29" s="10">
        <v>1</v>
      </c>
      <c r="AQ29" s="10">
        <v>111.47500000000001</v>
      </c>
      <c r="AR29" s="10"/>
      <c r="AS29" s="10"/>
      <c r="AT29" s="10">
        <v>27.878421662251931</v>
      </c>
      <c r="AU29" s="10">
        <v>1</v>
      </c>
      <c r="AV29" s="16"/>
      <c r="AW29" s="19">
        <v>85.31692485517766</v>
      </c>
      <c r="AX29" s="1" t="s">
        <v>120</v>
      </c>
      <c r="AY29" s="23">
        <v>3.0246719160105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0.83129327182209423</v>
      </c>
      <c r="BK29" s="24">
        <f t="shared" ca="1" si="5"/>
        <v>51.73426370493906</v>
      </c>
      <c r="BL29" s="23">
        <f t="shared" si="6"/>
        <v>4.5108365771239551</v>
      </c>
      <c r="BM29" s="23">
        <f t="shared" ca="1" si="7"/>
        <v>2.5684926334697229</v>
      </c>
      <c r="BN29" s="22">
        <f t="shared" si="8"/>
        <v>3.3620498124574403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2.2200000000000002</v>
      </c>
      <c r="C30">
        <v>0.16491</v>
      </c>
      <c r="D30">
        <v>-7.8200000000000006E-2</v>
      </c>
      <c r="E30">
        <v>-5.7209999999999997E-2</v>
      </c>
      <c r="F30">
        <v>2.0768300000000002</v>
      </c>
      <c r="G30">
        <v>2.0556299999999998</v>
      </c>
      <c r="H30" s="21"/>
      <c r="I30" s="17">
        <f t="shared" si="0"/>
        <v>2.7887139107611545</v>
      </c>
      <c r="J30" s="16">
        <f t="shared" si="1"/>
        <v>-3.1887139107611544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5.196448665297738</v>
      </c>
      <c r="P30" s="16">
        <v>5.2523311284357534</v>
      </c>
      <c r="Q30" s="16">
        <v>0.23486307958296213</v>
      </c>
      <c r="R30" s="16">
        <v>4.4715969697993687</v>
      </c>
      <c r="S30" s="16">
        <v>3.8807266068066348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142</v>
      </c>
      <c r="Y30" s="10">
        <v>5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519.64486652977371</v>
      </c>
      <c r="AF30" s="10">
        <v>601.18902576316873</v>
      </c>
      <c r="AG30" s="10">
        <v>268.9248346326815</v>
      </c>
      <c r="AH30" s="10">
        <v>54.972697621237053</v>
      </c>
      <c r="AI30" s="10">
        <v>2.2363375025832615</v>
      </c>
      <c r="AJ30" s="10"/>
      <c r="AK30" s="10"/>
      <c r="AL30" s="10"/>
      <c r="AM30" s="10"/>
      <c r="AN30" s="10">
        <v>5.196448665297738</v>
      </c>
      <c r="AO30" s="10">
        <v>1.1969196885562674</v>
      </c>
      <c r="AP30" s="10">
        <v>2.1513986770614522</v>
      </c>
      <c r="AQ30" s="10">
        <v>111.47500000000001</v>
      </c>
      <c r="AR30" s="10"/>
      <c r="AS30" s="10"/>
      <c r="AT30" s="10">
        <v>27.726385819215945</v>
      </c>
      <c r="AU30" s="10">
        <v>1</v>
      </c>
      <c r="AV30" s="16"/>
      <c r="AW30" s="19">
        <v>90.178353864475312</v>
      </c>
      <c r="AX30" s="1" t="s">
        <v>120</v>
      </c>
      <c r="AY30" s="23">
        <v>3.18871391076115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0.83231613099607837</v>
      </c>
      <c r="BK30" s="24">
        <f t="shared" ca="1" si="5"/>
        <v>52.376989840349758</v>
      </c>
      <c r="BL30" s="23">
        <f t="shared" si="6"/>
        <v>4.5960503859990443</v>
      </c>
      <c r="BM30" s="23">
        <f t="shared" ca="1" si="7"/>
        <v>2.5707744609264904</v>
      </c>
      <c r="BN30" s="22">
        <f t="shared" si="8"/>
        <v>3.3464905419708106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2.2200000000000002</v>
      </c>
      <c r="C31">
        <v>0.16508999999999999</v>
      </c>
      <c r="D31">
        <v>-7.6240000000000002E-2</v>
      </c>
      <c r="E31">
        <v>-5.2720000000000003E-2</v>
      </c>
      <c r="F31">
        <v>2.0823299999999998</v>
      </c>
      <c r="G31">
        <v>2.0438800000000001</v>
      </c>
      <c r="H31" s="21"/>
      <c r="I31" s="17">
        <f t="shared" si="0"/>
        <v>2.9527559055118111</v>
      </c>
      <c r="J31" s="16">
        <f t="shared" si="1"/>
        <v>-3.352755905511811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5.2441468172484527</v>
      </c>
      <c r="P31" s="16">
        <v>5.3173216483733521</v>
      </c>
      <c r="Q31" s="16">
        <v>0.2487998533032954</v>
      </c>
      <c r="R31" s="16">
        <v>4.6790446348004355</v>
      </c>
      <c r="S31" s="16">
        <v>5.0815854947847034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142</v>
      </c>
      <c r="Y31" s="10">
        <v>5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524.41468172484531</v>
      </c>
      <c r="AF31" s="10">
        <v>607.85071731673531</v>
      </c>
      <c r="AG31" s="10">
        <v>273.79912362800138</v>
      </c>
      <c r="AH31" s="10">
        <v>78.213763249294331</v>
      </c>
      <c r="AI31" s="10">
        <v>2.1371884178289116</v>
      </c>
      <c r="AJ31" s="10"/>
      <c r="AK31" s="10"/>
      <c r="AL31" s="10"/>
      <c r="AM31" s="10"/>
      <c r="AN31" s="10">
        <v>5.2441468172484527</v>
      </c>
      <c r="AO31" s="10">
        <v>1.2262890501437393</v>
      </c>
      <c r="AP31" s="10">
        <v>2.1903929890240112</v>
      </c>
      <c r="AQ31" s="10">
        <v>111.47500000000001</v>
      </c>
      <c r="AR31" s="10"/>
      <c r="AS31" s="10"/>
      <c r="AT31" s="10">
        <v>26.415186607543959</v>
      </c>
      <c r="AU31" s="10">
        <v>1</v>
      </c>
      <c r="AV31" s="16"/>
      <c r="AW31" s="19">
        <v>91.177607597510303</v>
      </c>
      <c r="AX31" s="1" t="s">
        <v>120</v>
      </c>
      <c r="AY31" s="23">
        <v>3.3527559055118101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0.83951847823162695</v>
      </c>
      <c r="BK31" s="24">
        <f t="shared" ca="1" si="5"/>
        <v>51.733744828238976</v>
      </c>
      <c r="BL31" s="23">
        <f t="shared" si="6"/>
        <v>4.8154209813338342</v>
      </c>
      <c r="BM31" s="23">
        <f t="shared" ca="1" si="7"/>
        <v>2.5892754171537682</v>
      </c>
      <c r="BN31" s="22">
        <f t="shared" si="8"/>
        <v>3.3531254072039887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2.2200000000000002</v>
      </c>
      <c r="C32">
        <v>0.16500000000000001</v>
      </c>
      <c r="D32">
        <v>-7.4149999999999994E-2</v>
      </c>
      <c r="E32">
        <v>-4.9680000000000002E-2</v>
      </c>
      <c r="F32">
        <v>2.08508</v>
      </c>
      <c r="G32">
        <v>2.0438299999999998</v>
      </c>
      <c r="H32" s="21"/>
      <c r="I32" s="17">
        <f t="shared" si="0"/>
        <v>3.1167979002624668</v>
      </c>
      <c r="J32" s="16">
        <f t="shared" si="1"/>
        <v>-3.5167979002624667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5.2202977412730993</v>
      </c>
      <c r="P32" s="16">
        <v>5.3051805453779828</v>
      </c>
      <c r="Q32" s="16">
        <v>0.26366100487242627</v>
      </c>
      <c r="R32" s="16">
        <v>4.9698780770455562</v>
      </c>
      <c r="S32" s="16">
        <v>5.8946391739502548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144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522.02977412731002</v>
      </c>
      <c r="AF32" s="10">
        <v>605.43810028995256</v>
      </c>
      <c r="AG32" s="10">
        <v>272.88854090334871</v>
      </c>
      <c r="AH32" s="10">
        <v>93.477121724636959</v>
      </c>
      <c r="AI32" s="10">
        <v>2.0121217955400428</v>
      </c>
      <c r="AJ32" s="10"/>
      <c r="AK32" s="10"/>
      <c r="AL32" s="10"/>
      <c r="AM32" s="10"/>
      <c r="AN32" s="10">
        <v>5.2202977412730993</v>
      </c>
      <c r="AO32" s="10">
        <v>1.2428998973442655</v>
      </c>
      <c r="AP32" s="10">
        <v>2.1831083272267895</v>
      </c>
      <c r="AQ32" s="10">
        <v>111.47500000000001</v>
      </c>
      <c r="AR32" s="10"/>
      <c r="AS32" s="10"/>
      <c r="AT32" s="10">
        <v>24.853352942027563</v>
      </c>
      <c r="AU32" s="10">
        <v>1</v>
      </c>
      <c r="AV32" s="16"/>
      <c r="AW32" s="19">
        <v>90.815715043492872</v>
      </c>
      <c r="AX32" s="1" t="s">
        <v>120</v>
      </c>
      <c r="AY32" s="23">
        <v>3.5167979002624699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0.84932046581159604</v>
      </c>
      <c r="BK32" s="24">
        <f t="shared" ca="1" si="5"/>
        <v>50.774712394372472</v>
      </c>
      <c r="BL32" s="23">
        <f t="shared" si="6"/>
        <v>5.1233877971739501</v>
      </c>
      <c r="BM32" s="23">
        <f t="shared" ca="1" si="7"/>
        <v>2.6145995763847747</v>
      </c>
      <c r="BN32" s="22">
        <f t="shared" si="8"/>
        <v>3.3687737980174406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2.2200000000000002</v>
      </c>
      <c r="C33">
        <v>0.16475999999999999</v>
      </c>
      <c r="D33">
        <v>-7.3319999999999996E-2</v>
      </c>
      <c r="E33">
        <v>-4.8849999999999998E-2</v>
      </c>
      <c r="F33">
        <v>2.0839300000000001</v>
      </c>
      <c r="G33">
        <v>2.0433300000000001</v>
      </c>
      <c r="H33" s="21"/>
      <c r="I33" s="17">
        <f t="shared" si="0"/>
        <v>3.280839895013123</v>
      </c>
      <c r="J33" s="16">
        <f t="shared" si="1"/>
        <v>-3.6808398950131229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5.1567002053388027</v>
      </c>
      <c r="P33" s="16">
        <v>5.2447795941717743</v>
      </c>
      <c r="Q33" s="16">
        <v>0.26956280190705711</v>
      </c>
      <c r="R33" s="16">
        <v>5.1396402282873233</v>
      </c>
      <c r="S33" s="16">
        <v>6.116624224511904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144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515.67002053388023</v>
      </c>
      <c r="AF33" s="10">
        <v>597.34785406189474</v>
      </c>
      <c r="AG33" s="10">
        <v>268.3584695628831</v>
      </c>
      <c r="AH33" s="10">
        <v>96.581354125842182</v>
      </c>
      <c r="AI33" s="10">
        <v>1.945661477424518</v>
      </c>
      <c r="AJ33" s="10"/>
      <c r="AK33" s="10"/>
      <c r="AL33" s="10"/>
      <c r="AM33" s="10"/>
      <c r="AN33" s="10">
        <v>5.1567002053388027</v>
      </c>
      <c r="AO33" s="10">
        <v>1.2446026453536021</v>
      </c>
      <c r="AP33" s="10">
        <v>2.1468677565030645</v>
      </c>
      <c r="AQ33" s="10">
        <v>111.47500000000001</v>
      </c>
      <c r="AR33" s="10"/>
      <c r="AS33" s="10"/>
      <c r="AT33" s="10">
        <v>23.219892833180975</v>
      </c>
      <c r="AU33" s="10">
        <v>1</v>
      </c>
      <c r="AV33" s="16"/>
      <c r="AW33" s="19">
        <v>89.60217810928421</v>
      </c>
      <c r="AX33" s="1" t="s">
        <v>120</v>
      </c>
      <c r="AY33" s="23">
        <v>3.6808398950131198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0.85737847029739145</v>
      </c>
      <c r="BK33" s="24">
        <f t="shared" ca="1" si="5"/>
        <v>49.18203978884555</v>
      </c>
      <c r="BL33" s="23">
        <f t="shared" si="6"/>
        <v>5.3090122609378216</v>
      </c>
      <c r="BM33" s="23">
        <f t="shared" ca="1" si="7"/>
        <v>2.6353463521665064</v>
      </c>
      <c r="BN33" s="22">
        <f t="shared" si="8"/>
        <v>3.3811740358821427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2.2200000000000002</v>
      </c>
      <c r="C34">
        <v>0.16381000000000001</v>
      </c>
      <c r="D34">
        <v>-7.535E-2</v>
      </c>
      <c r="E34">
        <v>-4.5990000000000003E-2</v>
      </c>
      <c r="F34">
        <v>2.0954000000000002</v>
      </c>
      <c r="G34">
        <v>2.06033</v>
      </c>
      <c r="H34" s="21"/>
      <c r="I34" s="17">
        <f t="shared" si="0"/>
        <v>3.4448818897637796</v>
      </c>
      <c r="J34" s="16">
        <f t="shared" si="1"/>
        <v>-3.8448818897637795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4.9049599589322375</v>
      </c>
      <c r="P34" s="16">
        <v>5.0040540855029567</v>
      </c>
      <c r="Q34" s="16">
        <v>0.25512828626814055</v>
      </c>
      <c r="R34" s="16">
        <v>5.0984318296491322</v>
      </c>
      <c r="S34" s="16">
        <v>6.8815365674110724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144</v>
      </c>
      <c r="Y34" s="10">
        <v>4</v>
      </c>
      <c r="Z34" s="20" t="s">
        <v>123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490.49599589322378</v>
      </c>
      <c r="AF34" s="10">
        <v>568.04295401470631</v>
      </c>
      <c r="AG34" s="10">
        <v>250.30405641272176</v>
      </c>
      <c r="AH34" s="10">
        <v>110.85437654084781</v>
      </c>
      <c r="AI34" s="10">
        <v>1.9613874097220572</v>
      </c>
      <c r="AJ34" s="10"/>
      <c r="AK34" s="10"/>
      <c r="AL34" s="10"/>
      <c r="AM34" s="10"/>
      <c r="AN34" s="10">
        <v>4.9049599589322375</v>
      </c>
      <c r="AO34" s="10">
        <v>1.2007360962940741</v>
      </c>
      <c r="AP34" s="10">
        <v>2.0024324513017739</v>
      </c>
      <c r="AQ34" s="10">
        <v>111.47500000000001</v>
      </c>
      <c r="AR34" s="10"/>
      <c r="AS34" s="10"/>
      <c r="AT34" s="10">
        <v>20.92536344509552</v>
      </c>
      <c r="AU34" s="10">
        <v>1</v>
      </c>
      <c r="AV34" s="16"/>
      <c r="AW34" s="19">
        <v>85.206443102205938</v>
      </c>
      <c r="AX34" s="1" t="s">
        <v>120</v>
      </c>
      <c r="AY34" s="23">
        <v>3.84488188976378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0.86474917078419955</v>
      </c>
      <c r="BK34" s="24">
        <f t="shared" ca="1" si="5"/>
        <v>45.881828774017002</v>
      </c>
      <c r="BL34" s="23">
        <f t="shared" si="6"/>
        <v>5.2839476821249516</v>
      </c>
      <c r="BM34" s="23">
        <f t="shared" ca="1" si="7"/>
        <v>2.6542891804443345</v>
      </c>
      <c r="BN34" s="22">
        <f t="shared" si="8"/>
        <v>3.3959590271771405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2.16</v>
      </c>
      <c r="C35">
        <v>0.16219</v>
      </c>
      <c r="D35">
        <v>-7.7700000000000005E-2</v>
      </c>
      <c r="E35">
        <v>-4.5060000000000003E-2</v>
      </c>
      <c r="F35">
        <v>2.0890499999999999</v>
      </c>
      <c r="G35">
        <v>2.0388500000000001</v>
      </c>
      <c r="H35" s="21"/>
      <c r="I35" s="17">
        <f t="shared" si="0"/>
        <v>3.6089238845144358</v>
      </c>
      <c r="J35" s="16">
        <f t="shared" si="1"/>
        <v>-4.0089238845144362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4.4756765913757661</v>
      </c>
      <c r="P35" s="16">
        <v>4.5783524333647048</v>
      </c>
      <c r="Q35" s="16">
        <v>0.23841837900141447</v>
      </c>
      <c r="R35" s="16">
        <v>5.2075147658782779</v>
      </c>
      <c r="S35" s="16">
        <v>7.1302668047873778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144</v>
      </c>
      <c r="Y35" s="10">
        <v>4</v>
      </c>
      <c r="Z35" s="20" t="s">
        <v>123</v>
      </c>
      <c r="AA35" s="15">
        <v>4</v>
      </c>
      <c r="AB35" s="11">
        <v>97.81</v>
      </c>
      <c r="AC35" s="10">
        <v>1.8400000000000034</v>
      </c>
      <c r="AD35" s="19">
        <v>0.35</v>
      </c>
      <c r="AE35" s="12">
        <v>447.56765913757664</v>
      </c>
      <c r="AF35" s="10">
        <v>516.97615473581982</v>
      </c>
      <c r="AG35" s="10">
        <v>228.91762166823523</v>
      </c>
      <c r="AH35" s="10">
        <v>114.50879564224022</v>
      </c>
      <c r="AI35" s="10">
        <v>1.9203018041396647</v>
      </c>
      <c r="AJ35" s="10"/>
      <c r="AK35" s="10"/>
      <c r="AL35" s="10"/>
      <c r="AM35" s="10"/>
      <c r="AN35" s="10">
        <v>4.4756765913757661</v>
      </c>
      <c r="AO35" s="10">
        <v>1.1222305259246597</v>
      </c>
      <c r="AP35" s="10">
        <v>1</v>
      </c>
      <c r="AQ35" s="10">
        <v>111.47500000000001</v>
      </c>
      <c r="AR35" s="10"/>
      <c r="AS35" s="10"/>
      <c r="AT35" s="10">
        <v>18.051082698863766</v>
      </c>
      <c r="AU35" s="10">
        <v>1</v>
      </c>
      <c r="AV35" s="16"/>
      <c r="AW35" s="19">
        <v>77.546423210372978</v>
      </c>
      <c r="AX35" s="1" t="s">
        <v>120</v>
      </c>
      <c r="AY35" s="23">
        <v>4.0089238845144397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0.87881932947231534</v>
      </c>
      <c r="BK35" s="24">
        <f t="shared" ca="1" si="5"/>
        <v>41.73589649603592</v>
      </c>
      <c r="BL35" s="23">
        <f t="shared" si="6"/>
        <v>5.4256314922925952</v>
      </c>
      <c r="BM35" s="23">
        <f t="shared" ca="1" si="7"/>
        <v>2.6908158885156208</v>
      </c>
      <c r="BN35" s="22">
        <f t="shared" si="8"/>
        <v>3.4329980875475532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2.02</v>
      </c>
      <c r="C36">
        <v>0.16116</v>
      </c>
      <c r="D36">
        <v>-7.7619999999999995E-2</v>
      </c>
      <c r="E36">
        <v>-4.3119999999999999E-2</v>
      </c>
      <c r="F36">
        <v>2.0918299999999999</v>
      </c>
      <c r="G36">
        <v>2.0497000000000001</v>
      </c>
      <c r="H36" s="21"/>
      <c r="I36" s="17">
        <f t="shared" si="0"/>
        <v>3.7729658792650915</v>
      </c>
      <c r="J36" s="16">
        <f t="shared" si="1"/>
        <v>-4.1729658792650914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4.2027371663244315</v>
      </c>
      <c r="P36" s="16">
        <v>4.3128845437019123</v>
      </c>
      <c r="Q36" s="16">
        <v>0.23898722690836693</v>
      </c>
      <c r="R36" s="16">
        <v>5.5412386880923812</v>
      </c>
      <c r="S36" s="16">
        <v>7.6491234289917109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144</v>
      </c>
      <c r="Y36" s="10">
        <v>4</v>
      </c>
      <c r="Z36" s="20" t="s">
        <v>123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420.2737166324431</v>
      </c>
      <c r="AF36" s="10">
        <v>484.76038633639922</v>
      </c>
      <c r="AG36" s="10">
        <v>215.64422718509562</v>
      </c>
      <c r="AH36" s="10">
        <v>123.72010041552352</v>
      </c>
      <c r="AI36" s="10">
        <v>1.8046506499510826</v>
      </c>
      <c r="AJ36" s="10"/>
      <c r="AK36" s="10"/>
      <c r="AL36" s="10"/>
      <c r="AM36" s="10"/>
      <c r="AN36" s="10">
        <v>4.2027371663244315</v>
      </c>
      <c r="AO36" s="10">
        <v>1.0827732637996741</v>
      </c>
      <c r="AP36" s="10">
        <v>1</v>
      </c>
      <c r="AQ36" s="10">
        <v>111.47500000000001</v>
      </c>
      <c r="AR36" s="10"/>
      <c r="AS36" s="10"/>
      <c r="AT36" s="10">
        <v>16.102462056032053</v>
      </c>
      <c r="AU36" s="10">
        <v>1</v>
      </c>
      <c r="AV36" s="16"/>
      <c r="AW36" s="19">
        <v>72.714057950459889</v>
      </c>
      <c r="AX36" s="1" t="s">
        <v>120</v>
      </c>
      <c r="AY36" s="23">
        <v>4.1729658792650897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0.89399748201617846</v>
      </c>
      <c r="BK36" s="24">
        <f t="shared" ca="1" si="5"/>
        <v>39.242722561204815</v>
      </c>
      <c r="BL36" s="23">
        <f t="shared" si="6"/>
        <v>5.8000086505933339</v>
      </c>
      <c r="BM36" s="23">
        <f t="shared" ca="1" si="7"/>
        <v>2.7302507169431993</v>
      </c>
      <c r="BN36" s="22">
        <f t="shared" si="8"/>
        <v>3.4696440351084976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2.0699999999999998</v>
      </c>
      <c r="C37">
        <v>0.15984999999999999</v>
      </c>
      <c r="D37">
        <v>-7.7490000000000003E-2</v>
      </c>
      <c r="E37">
        <v>-4.3740000000000001E-2</v>
      </c>
      <c r="F37">
        <v>2.0974300000000001</v>
      </c>
      <c r="G37">
        <v>2.0501999999999998</v>
      </c>
      <c r="H37" s="21"/>
      <c r="I37" s="17">
        <f t="shared" si="0"/>
        <v>3.9370078740157477</v>
      </c>
      <c r="J37" s="16">
        <f t="shared" si="1"/>
        <v>-4.3370078740157476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3.8556006160164213</v>
      </c>
      <c r="P37" s="16">
        <v>3.9633601831150895</v>
      </c>
      <c r="Q37" s="16">
        <v>0.2399116047571645</v>
      </c>
      <c r="R37" s="16">
        <v>6.0532374972945489</v>
      </c>
      <c r="S37" s="16">
        <v>7.4833032707408416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144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385.56006160164213</v>
      </c>
      <c r="AF37" s="10">
        <v>442.65562135768079</v>
      </c>
      <c r="AG37" s="10">
        <v>198.16800915575448</v>
      </c>
      <c r="AH37" s="10">
        <v>118.84662566401406</v>
      </c>
      <c r="AI37" s="10">
        <v>1.6520085333624244</v>
      </c>
      <c r="AJ37" s="10"/>
      <c r="AK37" s="10"/>
      <c r="AL37" s="10"/>
      <c r="AM37" s="10"/>
      <c r="AN37" s="10">
        <v>3.8556006160164213</v>
      </c>
      <c r="AO37" s="10">
        <v>1.0275726680452468</v>
      </c>
      <c r="AP37" s="10">
        <v>1</v>
      </c>
      <c r="AQ37" s="10">
        <v>111.47500000000001</v>
      </c>
      <c r="AR37" s="10"/>
      <c r="AS37" s="10"/>
      <c r="AT37" s="10">
        <v>13.997501166771738</v>
      </c>
      <c r="AU37" s="10">
        <v>1</v>
      </c>
      <c r="AV37" s="16"/>
      <c r="AW37" s="19">
        <v>66.398343203652118</v>
      </c>
      <c r="AX37" s="1" t="s">
        <v>120</v>
      </c>
      <c r="AY37" s="23">
        <v>4.3370078740157503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0.91410345076664146</v>
      </c>
      <c r="BK37" s="24">
        <f t="shared" ca="1" si="5"/>
        <v>36.395430410139674</v>
      </c>
      <c r="BL37" s="23">
        <f t="shared" si="6"/>
        <v>6.3762648242767481</v>
      </c>
      <c r="BM37" s="23">
        <f t="shared" ca="1" si="7"/>
        <v>2.7826194461755018</v>
      </c>
      <c r="BN37" s="22">
        <f t="shared" si="8"/>
        <v>3.5216427821754244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1.98</v>
      </c>
      <c r="C38">
        <v>0.15867999999999999</v>
      </c>
      <c r="D38">
        <v>-8.1059999999999993E-2</v>
      </c>
      <c r="E38">
        <v>-4.3990000000000001E-2</v>
      </c>
      <c r="F38">
        <v>2.0957499999999998</v>
      </c>
      <c r="G38">
        <v>2.0531000000000001</v>
      </c>
      <c r="H38" s="21"/>
      <c r="I38" s="17">
        <f t="shared" si="0"/>
        <v>4.1010498687664043</v>
      </c>
      <c r="J38" s="16">
        <f t="shared" si="1"/>
        <v>-4.5010498687664047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3.5455626283367487</v>
      </c>
      <c r="P38" s="16">
        <v>3.6523593687100893</v>
      </c>
      <c r="Q38" s="16">
        <v>0.21452676690941477</v>
      </c>
      <c r="R38" s="16">
        <v>5.8736489280675466</v>
      </c>
      <c r="S38" s="16">
        <v>7.4164403037042002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144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354.55626283367485</v>
      </c>
      <c r="AF38" s="10">
        <v>405.08303828270618</v>
      </c>
      <c r="AG38" s="10">
        <v>182.61796843550445</v>
      </c>
      <c r="AH38" s="10">
        <v>116.00884170319731</v>
      </c>
      <c r="AI38" s="10">
        <v>1.7025191873852834</v>
      </c>
      <c r="AJ38" s="10"/>
      <c r="AK38" s="10"/>
      <c r="AL38" s="10"/>
      <c r="AM38" s="10"/>
      <c r="AN38" s="10">
        <v>3.5455626283367487</v>
      </c>
      <c r="AO38" s="10">
        <v>0.96018274054683606</v>
      </c>
      <c r="AP38" s="10">
        <v>1</v>
      </c>
      <c r="AQ38" s="10">
        <v>111.47500000000001</v>
      </c>
      <c r="AR38" s="10"/>
      <c r="AS38" s="10"/>
      <c r="AT38" s="10">
        <v>12.217638916813685</v>
      </c>
      <c r="AU38" s="10">
        <v>1</v>
      </c>
      <c r="AV38" s="16"/>
      <c r="AW38" s="19">
        <v>60.762455742405933</v>
      </c>
      <c r="AX38" s="1" t="s">
        <v>120</v>
      </c>
      <c r="AY38" s="23">
        <v>4.5010498687664002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0.92307011994373145</v>
      </c>
      <c r="BK38" s="24">
        <f t="shared" ca="1" si="5"/>
        <v>32.890091007772241</v>
      </c>
      <c r="BL38" s="23">
        <f t="shared" si="6"/>
        <v>6.2304369180226384</v>
      </c>
      <c r="BM38" s="23">
        <f t="shared" ca="1" si="7"/>
        <v>2.8057511686535448</v>
      </c>
      <c r="BN38" s="22">
        <f t="shared" si="8"/>
        <v>3.5435397673066702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2.02</v>
      </c>
      <c r="C39">
        <v>0.15892999999999999</v>
      </c>
      <c r="D39">
        <v>-8.2339999999999997E-2</v>
      </c>
      <c r="E39">
        <v>-4.3240000000000001E-2</v>
      </c>
      <c r="F39">
        <v>2.0905300000000002</v>
      </c>
      <c r="G39">
        <v>2.0478499999999999</v>
      </c>
      <c r="H39" s="21"/>
      <c r="I39" s="17">
        <f t="shared" si="0"/>
        <v>4.2650918635170605</v>
      </c>
      <c r="J39" s="16">
        <f t="shared" si="1"/>
        <v>-4.6650918635170608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3.611810061601636</v>
      </c>
      <c r="P39" s="16">
        <v>3.7214952821509595</v>
      </c>
      <c r="Q39" s="16">
        <v>0.20542520039817674</v>
      </c>
      <c r="R39" s="16">
        <v>5.5199640150946134</v>
      </c>
      <c r="S39" s="16">
        <v>7.6170292048141226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144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361.18100616016358</v>
      </c>
      <c r="AF39" s="10">
        <v>412.23242318959876</v>
      </c>
      <c r="AG39" s="10">
        <v>186.07476410754799</v>
      </c>
      <c r="AH39" s="10">
        <v>118.67292474425273</v>
      </c>
      <c r="AI39" s="10">
        <v>1.8116060127664795</v>
      </c>
      <c r="AJ39" s="10"/>
      <c r="AK39" s="10"/>
      <c r="AL39" s="10"/>
      <c r="AM39" s="10"/>
      <c r="AN39" s="10">
        <v>3.611810061601636</v>
      </c>
      <c r="AO39" s="10">
        <v>0.97196641347184154</v>
      </c>
      <c r="AP39" s="10">
        <v>1</v>
      </c>
      <c r="AQ39" s="10">
        <v>111.47500000000001</v>
      </c>
      <c r="AR39" s="10"/>
      <c r="AS39" s="10"/>
      <c r="AT39" s="10">
        <v>11.942088145395431</v>
      </c>
      <c r="AU39" s="10">
        <v>1</v>
      </c>
      <c r="AV39" s="16"/>
      <c r="AW39" s="19">
        <v>61.834863478439814</v>
      </c>
      <c r="AX39" s="1" t="s">
        <v>120</v>
      </c>
      <c r="AY39" s="23">
        <v>4.66509186351706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0.91908818897540412</v>
      </c>
      <c r="BK39" s="24">
        <f t="shared" ca="1" si="5"/>
        <v>32.031864349465089</v>
      </c>
      <c r="BL39" s="23">
        <f t="shared" si="6"/>
        <v>5.862632164662152</v>
      </c>
      <c r="BM39" s="23">
        <f t="shared" ca="1" si="7"/>
        <v>2.7948970639782611</v>
      </c>
      <c r="BN39" s="22">
        <f t="shared" si="8"/>
        <v>3.5217057090431489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2.02</v>
      </c>
      <c r="C40">
        <v>0.15834000000000001</v>
      </c>
      <c r="D40">
        <v>-8.0850000000000005E-2</v>
      </c>
      <c r="E40">
        <v>-4.2630000000000001E-2</v>
      </c>
      <c r="F40">
        <v>2.0952000000000002</v>
      </c>
      <c r="G40">
        <v>2.0512000000000001</v>
      </c>
      <c r="H40" s="21"/>
      <c r="I40" s="17">
        <f t="shared" si="0"/>
        <v>4.4291338582677167</v>
      </c>
      <c r="J40" s="16">
        <f t="shared" si="1"/>
        <v>-4.829133858267717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3.4554661190965077</v>
      </c>
      <c r="P40" s="16">
        <v>3.5675006368556303</v>
      </c>
      <c r="Q40" s="16">
        <v>0.2160199926651647</v>
      </c>
      <c r="R40" s="16">
        <v>6.0552194562623312</v>
      </c>
      <c r="S40" s="16">
        <v>7.7801748443835264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144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345.54661190965078</v>
      </c>
      <c r="AF40" s="10">
        <v>393.13115412752671</v>
      </c>
      <c r="AG40" s="10">
        <v>178.37503184278151</v>
      </c>
      <c r="AH40" s="10">
        <v>120.56674640504605</v>
      </c>
      <c r="AI40" s="10">
        <v>1.6514678076048857</v>
      </c>
      <c r="AJ40" s="10"/>
      <c r="AK40" s="10"/>
      <c r="AL40" s="10"/>
      <c r="AM40" s="10"/>
      <c r="AN40" s="10">
        <v>3.4554661190965077</v>
      </c>
      <c r="AO40" s="10">
        <v>0.95737502727351276</v>
      </c>
      <c r="AP40" s="10">
        <v>1</v>
      </c>
      <c r="AQ40" s="10">
        <v>111.47500000000001</v>
      </c>
      <c r="AR40" s="10"/>
      <c r="AS40" s="10"/>
      <c r="AT40" s="10">
        <v>10.920321269671767</v>
      </c>
      <c r="AU40" s="10">
        <v>1</v>
      </c>
      <c r="AV40" s="16"/>
      <c r="AW40" s="19">
        <v>58.969673119129013</v>
      </c>
      <c r="AX40" s="1" t="s">
        <v>120</v>
      </c>
      <c r="AY40" s="23">
        <v>4.8291338582677197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0.93545485474409107</v>
      </c>
      <c r="BK40" s="24">
        <f t="shared" ca="1" si="5"/>
        <v>30.765911355246129</v>
      </c>
      <c r="BL40" s="23">
        <f t="shared" si="6"/>
        <v>6.4645390011225139</v>
      </c>
      <c r="BM40" s="23">
        <f t="shared" ca="1" si="7"/>
        <v>2.8374513496888421</v>
      </c>
      <c r="BN40" s="22">
        <f t="shared" si="8"/>
        <v>3.5594143563720473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1.98</v>
      </c>
      <c r="C41">
        <v>0.15878</v>
      </c>
      <c r="D41">
        <v>-8.0909999999999996E-2</v>
      </c>
      <c r="E41">
        <v>-4.1489999999999999E-2</v>
      </c>
      <c r="F41">
        <v>2.0921500000000002</v>
      </c>
      <c r="G41">
        <v>2.0508500000000001</v>
      </c>
      <c r="H41" s="21"/>
      <c r="I41" s="17">
        <f t="shared" si="0"/>
        <v>4.5931758530183719</v>
      </c>
      <c r="J41" s="16">
        <f t="shared" si="1"/>
        <v>-4.9931758530183723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3.5720616016427083</v>
      </c>
      <c r="P41" s="16">
        <v>3.6884866092693249</v>
      </c>
      <c r="Q41" s="16">
        <v>0.21559335673495045</v>
      </c>
      <c r="R41" s="16">
        <v>5.8450356358392384</v>
      </c>
      <c r="S41" s="16">
        <v>8.085069974070608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144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357.20616016427084</v>
      </c>
      <c r="AF41" s="10">
        <v>406.38054597239858</v>
      </c>
      <c r="AG41" s="10">
        <v>184.42433046346625</v>
      </c>
      <c r="AH41" s="10">
        <v>125.37655757683159</v>
      </c>
      <c r="AI41" s="10">
        <v>1.7108535555684745</v>
      </c>
      <c r="AJ41" s="10"/>
      <c r="AK41" s="10"/>
      <c r="AL41" s="10"/>
      <c r="AM41" s="10"/>
      <c r="AN41" s="10">
        <v>3.5720616016427083</v>
      </c>
      <c r="AO41" s="10">
        <v>0.98473184584901674</v>
      </c>
      <c r="AP41" s="10">
        <v>1</v>
      </c>
      <c r="AQ41" s="10">
        <v>111.47500000000001</v>
      </c>
      <c r="AR41" s="10"/>
      <c r="AS41" s="10"/>
      <c r="AT41" s="10">
        <v>10.883451725136737</v>
      </c>
      <c r="AU41" s="10">
        <v>1</v>
      </c>
      <c r="AV41" s="16"/>
      <c r="AW41" s="19">
        <v>60.957081895859787</v>
      </c>
      <c r="AX41" s="1" t="s">
        <v>120</v>
      </c>
      <c r="AY41" s="23">
        <v>4.9931758530183696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0.93224016731702919</v>
      </c>
      <c r="BK41" s="24">
        <f t="shared" ca="1" si="5"/>
        <v>30.559002675998379</v>
      </c>
      <c r="BL41" s="23">
        <f t="shared" si="6"/>
        <v>6.2414218823067378</v>
      </c>
      <c r="BM41" s="23">
        <f t="shared" ca="1" si="7"/>
        <v>2.8286110075890583</v>
      </c>
      <c r="BN41" s="22">
        <f t="shared" si="8"/>
        <v>3.5388115892654572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2.02</v>
      </c>
      <c r="C42">
        <v>0.15756000000000001</v>
      </c>
      <c r="D42">
        <v>-8.1159999999999996E-2</v>
      </c>
      <c r="E42">
        <v>-4.0649999999999999E-2</v>
      </c>
      <c r="F42">
        <v>2.0917500000000002</v>
      </c>
      <c r="G42">
        <v>2.0543300000000002</v>
      </c>
      <c r="H42" s="21"/>
      <c r="I42" s="17">
        <f t="shared" si="0"/>
        <v>4.7572178477690281</v>
      </c>
      <c r="J42" s="16">
        <f t="shared" si="1"/>
        <v>-5.1572178477690285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3.2487741273100599</v>
      </c>
      <c r="P42" s="16">
        <v>3.3684342327337773</v>
      </c>
      <c r="Q42" s="16">
        <v>0.21381570702572428</v>
      </c>
      <c r="R42" s="16">
        <v>6.3476289650516424</v>
      </c>
      <c r="S42" s="16">
        <v>8.3097295433137219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144</v>
      </c>
      <c r="Y42" s="10">
        <v>4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324.87741273100602</v>
      </c>
      <c r="AF42" s="10">
        <v>367.74307323500665</v>
      </c>
      <c r="AG42" s="10">
        <v>168.42171163668888</v>
      </c>
      <c r="AH42" s="10">
        <v>128.53580864805554</v>
      </c>
      <c r="AI42" s="10">
        <v>1.5753913870923051</v>
      </c>
      <c r="AJ42" s="10"/>
      <c r="AK42" s="10"/>
      <c r="AL42" s="10"/>
      <c r="AM42" s="10"/>
      <c r="AN42" s="10">
        <v>3.2487741273100599</v>
      </c>
      <c r="AO42" s="10">
        <v>0.93031607566118546</v>
      </c>
      <c r="AP42" s="10">
        <v>1</v>
      </c>
      <c r="AQ42" s="10">
        <v>111.47500000000001</v>
      </c>
      <c r="AR42" s="10"/>
      <c r="AS42" s="10"/>
      <c r="AT42" s="10">
        <v>9.4451065517136339</v>
      </c>
      <c r="AU42" s="10">
        <v>1</v>
      </c>
      <c r="AV42" s="16"/>
      <c r="AW42" s="19">
        <v>55.161460985250997</v>
      </c>
      <c r="AX42" s="1" t="s">
        <v>120</v>
      </c>
      <c r="AY42" s="23">
        <v>5.1572178477690303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0.95275501238342442</v>
      </c>
      <c r="BK42" s="24">
        <f t="shared" ca="1" si="5"/>
        <v>28.143852799203771</v>
      </c>
      <c r="BL42" s="23">
        <f t="shared" si="6"/>
        <v>6.8403162133185074</v>
      </c>
      <c r="BM42" s="23">
        <f t="shared" ca="1" si="7"/>
        <v>2.8820529030049107</v>
      </c>
      <c r="BN42" s="22">
        <f t="shared" si="8"/>
        <v>3.5915534254621662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2.02</v>
      </c>
      <c r="C43">
        <v>0.15712000000000001</v>
      </c>
      <c r="D43">
        <v>-8.2350000000000007E-2</v>
      </c>
      <c r="E43">
        <v>-4.045E-2</v>
      </c>
      <c r="F43">
        <v>2.09273</v>
      </c>
      <c r="G43">
        <v>2.0499299999999998</v>
      </c>
      <c r="H43" s="21"/>
      <c r="I43" s="17">
        <f t="shared" si="0"/>
        <v>4.9212598425196852</v>
      </c>
      <c r="J43" s="16">
        <f t="shared" si="1"/>
        <v>-5.3212598425196855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3.1321786447638589</v>
      </c>
      <c r="P43" s="16">
        <v>3.2526090115678388</v>
      </c>
      <c r="Q43" s="16">
        <v>0.20535409440980762</v>
      </c>
      <c r="R43" s="16">
        <v>6.3135191988791126</v>
      </c>
      <c r="S43" s="16">
        <v>8.3632199169430343</v>
      </c>
      <c r="T43" s="20" t="s">
        <v>33</v>
      </c>
      <c r="U43" s="10">
        <v>3</v>
      </c>
      <c r="V43" s="20" t="s">
        <v>143</v>
      </c>
      <c r="W43" s="10">
        <v>2</v>
      </c>
      <c r="X43" s="20" t="s">
        <v>144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313.2178644763859</v>
      </c>
      <c r="AF43" s="10">
        <v>353.13232465874529</v>
      </c>
      <c r="AG43" s="10">
        <v>162.63045057839196</v>
      </c>
      <c r="AH43" s="10">
        <v>128.17386483808122</v>
      </c>
      <c r="AI43" s="10">
        <v>1.5839026832729639</v>
      </c>
      <c r="AJ43" s="10"/>
      <c r="AK43" s="10"/>
      <c r="AL43" s="10"/>
      <c r="AM43" s="10"/>
      <c r="AN43" s="10">
        <v>3.1321786447638589</v>
      </c>
      <c r="AO43" s="10">
        <v>0.90817020749065624</v>
      </c>
      <c r="AP43" s="10">
        <v>1</v>
      </c>
      <c r="AQ43" s="10">
        <v>111.47500000000001</v>
      </c>
      <c r="AR43" s="10"/>
      <c r="AS43" s="10"/>
      <c r="AT43" s="10">
        <v>8.7349427479128128</v>
      </c>
      <c r="AU43" s="10">
        <v>1</v>
      </c>
      <c r="AV43" s="16"/>
      <c r="AW43" s="19">
        <v>52.969848698811795</v>
      </c>
      <c r="AX43" s="1" t="s">
        <v>120</v>
      </c>
      <c r="AY43" s="23">
        <v>5.32125984251969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0.95940544864325716</v>
      </c>
      <c r="BK43" s="24">
        <f t="shared" ca="1" si="5"/>
        <v>26.619876821509699</v>
      </c>
      <c r="BL43" s="23">
        <f t="shared" si="6"/>
        <v>6.8414312532929271</v>
      </c>
      <c r="BM43" s="23">
        <f t="shared" ca="1" si="7"/>
        <v>2.8991052739940888</v>
      </c>
      <c r="BN43" s="22">
        <f t="shared" si="8"/>
        <v>3.6028082756705917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2.0699999999999998</v>
      </c>
      <c r="C44">
        <v>0.15695000000000001</v>
      </c>
      <c r="D44">
        <v>-8.1030000000000005E-2</v>
      </c>
      <c r="E44">
        <v>-4.0759999999999998E-2</v>
      </c>
      <c r="F44">
        <v>2.0919300000000001</v>
      </c>
      <c r="G44">
        <v>2.0480800000000001</v>
      </c>
      <c r="H44" s="21"/>
      <c r="I44" s="17">
        <f t="shared" si="0"/>
        <v>5.0853018372703414</v>
      </c>
      <c r="J44" s="16">
        <f t="shared" si="1"/>
        <v>-5.4853018372703417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3.0871303901437352</v>
      </c>
      <c r="P44" s="16">
        <v>3.2063668518083088</v>
      </c>
      <c r="Q44" s="16">
        <v>0.21474008487452184</v>
      </c>
      <c r="R44" s="16">
        <v>6.6973024235643512</v>
      </c>
      <c r="S44" s="16">
        <v>8.2803098378175992</v>
      </c>
      <c r="T44" s="20" t="s">
        <v>119</v>
      </c>
      <c r="U44" s="10">
        <v>2</v>
      </c>
      <c r="V44" s="20" t="s">
        <v>143</v>
      </c>
      <c r="W44" s="10">
        <v>2</v>
      </c>
      <c r="X44" s="20" t="s">
        <v>144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308.71303901437352</v>
      </c>
      <c r="AF44" s="10">
        <v>346.70781860088488</v>
      </c>
      <c r="AG44" s="10">
        <v>160.31834259041545</v>
      </c>
      <c r="AH44" s="10">
        <v>125.00596885715214</v>
      </c>
      <c r="AI44" s="10">
        <v>1.4931384858499386</v>
      </c>
      <c r="AJ44" s="10"/>
      <c r="AK44" s="10"/>
      <c r="AL44" s="10"/>
      <c r="AM44" s="10"/>
      <c r="AN44" s="10">
        <v>3.0871303901437352</v>
      </c>
      <c r="AO44" s="10">
        <v>0.91140272800632494</v>
      </c>
      <c r="AP44" s="10">
        <v>1</v>
      </c>
      <c r="AQ44" s="10">
        <v>79.625</v>
      </c>
      <c r="AR44" s="10"/>
      <c r="AS44" s="10"/>
      <c r="AT44" s="10">
        <v>8.2781839373572552</v>
      </c>
      <c r="AU44" s="10">
        <v>1</v>
      </c>
      <c r="AV44" s="16"/>
      <c r="AW44" s="19">
        <v>52.00617279013273</v>
      </c>
      <c r="AX44" s="1" t="s">
        <v>120</v>
      </c>
      <c r="AY44" s="23">
        <v>5.4853018372703399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0.96980182803466719</v>
      </c>
      <c r="BK44" s="24">
        <f t="shared" ca="1" si="5"/>
        <v>25.980394595129528</v>
      </c>
      <c r="BL44" s="23">
        <f t="shared" si="6"/>
        <v>7.286694456142297</v>
      </c>
      <c r="BM44" s="23">
        <f t="shared" ca="1" si="7"/>
        <v>2.9259895167196914</v>
      </c>
      <c r="BN44" s="22">
        <f t="shared" si="8"/>
        <v>3.6223717398910726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2.02</v>
      </c>
      <c r="C45">
        <v>0.15642</v>
      </c>
      <c r="D45">
        <v>-8.2750000000000004E-2</v>
      </c>
      <c r="E45">
        <v>-4.1209999999999997E-2</v>
      </c>
      <c r="F45">
        <v>2.0914799999999998</v>
      </c>
      <c r="G45">
        <v>2.0492300000000001</v>
      </c>
      <c r="H45" s="21"/>
      <c r="I45" s="17">
        <f t="shared" si="0"/>
        <v>5.2493438320209975</v>
      </c>
      <c r="J45" s="16">
        <f t="shared" si="1"/>
        <v>-5.6493438320209979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2.9466858316221738</v>
      </c>
      <c r="P45" s="16">
        <v>3.0641892051811577</v>
      </c>
      <c r="Q45" s="16">
        <v>0.20250985487504575</v>
      </c>
      <c r="R45" s="16">
        <v>6.6089213594456604</v>
      </c>
      <c r="S45" s="16">
        <v>8.1599564971516472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144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294.66858316221737</v>
      </c>
      <c r="AF45" s="10">
        <v>328.99678467624551</v>
      </c>
      <c r="AG45" s="10">
        <v>153.20946025905789</v>
      </c>
      <c r="AH45" s="10">
        <v>121.067811495961</v>
      </c>
      <c r="AI45" s="10">
        <v>1.513106217508204</v>
      </c>
      <c r="AJ45" s="10"/>
      <c r="AK45" s="10"/>
      <c r="AL45" s="10"/>
      <c r="AM45" s="10"/>
      <c r="AN45" s="10">
        <v>2.9466858316221738</v>
      </c>
      <c r="AO45" s="10">
        <v>0.88119747201997001</v>
      </c>
      <c r="AP45" s="10">
        <v>1</v>
      </c>
      <c r="AQ45" s="10">
        <v>79.625</v>
      </c>
      <c r="AR45" s="10"/>
      <c r="AS45" s="10"/>
      <c r="AT45" s="10">
        <v>7.5778637467980818</v>
      </c>
      <c r="AU45" s="10">
        <v>1</v>
      </c>
      <c r="AV45" s="16"/>
      <c r="AW45" s="19">
        <v>49.349517701436824</v>
      </c>
      <c r="AX45" s="1" t="s">
        <v>120</v>
      </c>
      <c r="AY45" s="23">
        <v>5.6493438320209997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0.97688643859476154</v>
      </c>
      <c r="BK45" s="24">
        <f t="shared" ca="1" si="5"/>
        <v>24.329668474105308</v>
      </c>
      <c r="BL45" s="23">
        <f t="shared" si="6"/>
        <v>7.2416175228806487</v>
      </c>
      <c r="BM45" s="23">
        <f t="shared" ca="1" si="7"/>
        <v>2.9441814528014199</v>
      </c>
      <c r="BN45" s="22">
        <f t="shared" si="8"/>
        <v>3.635403051614758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2.02</v>
      </c>
      <c r="C46">
        <v>0.1545</v>
      </c>
      <c r="D46">
        <v>-8.7520000000000001E-2</v>
      </c>
      <c r="E46">
        <v>-4.1759999999999999E-2</v>
      </c>
      <c r="F46">
        <v>2.09483</v>
      </c>
      <c r="G46">
        <v>2.0510299999999999</v>
      </c>
      <c r="H46" s="21"/>
      <c r="I46" s="17">
        <f t="shared" si="0"/>
        <v>5.4133858267716528</v>
      </c>
      <c r="J46" s="16">
        <f t="shared" si="1"/>
        <v>-5.8133858267716532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2.4379055441478399</v>
      </c>
      <c r="P46" s="16">
        <v>2.5532906989111028</v>
      </c>
      <c r="Q46" s="16">
        <v>0.16859229842301038</v>
      </c>
      <c r="R46" s="16">
        <v>6.6029417839069255</v>
      </c>
      <c r="S46" s="16">
        <v>8.0128579696710371</v>
      </c>
      <c r="T46" s="20" t="s">
        <v>119</v>
      </c>
      <c r="U46" s="10">
        <v>2</v>
      </c>
      <c r="V46" s="20" t="s">
        <v>143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243.790554414784</v>
      </c>
      <c r="AF46" s="10">
        <v>267.90682608773517</v>
      </c>
      <c r="AG46" s="10">
        <v>127.66453494555515</v>
      </c>
      <c r="AH46" s="10">
        <v>116.5794674345826</v>
      </c>
      <c r="AI46" s="10">
        <v>1.5144764753753521</v>
      </c>
      <c r="AJ46" s="10"/>
      <c r="AK46" s="10"/>
      <c r="AL46" s="10"/>
      <c r="AM46" s="10"/>
      <c r="AN46" s="10">
        <v>2.4379055441478399</v>
      </c>
      <c r="AO46" s="10">
        <v>0.76471922125078451</v>
      </c>
      <c r="AP46" s="10">
        <v>1</v>
      </c>
      <c r="AQ46" s="10">
        <v>79.625</v>
      </c>
      <c r="AR46" s="10"/>
      <c r="AS46" s="10"/>
      <c r="AT46" s="10">
        <v>5.913524011600793</v>
      </c>
      <c r="AU46" s="10">
        <v>1</v>
      </c>
      <c r="AV46" s="16"/>
      <c r="AW46" s="19">
        <v>40.18602391316027</v>
      </c>
      <c r="AX46" s="1" t="s">
        <v>120</v>
      </c>
      <c r="AY46" s="23">
        <v>5.8133858267716496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20.27732997452831</v>
      </c>
      <c r="BL46" s="23">
        <f t="shared" si="6"/>
        <v>7.4034649804967962</v>
      </c>
      <c r="BM46" s="23">
        <f t="shared" ca="1" si="7"/>
        <v>3.0073678100982772</v>
      </c>
      <c r="BN46" s="22">
        <f t="shared" si="8"/>
        <v>3.7010191542367705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0.46</v>
      </c>
      <c r="C47">
        <v>0.15348999999999999</v>
      </c>
      <c r="D47">
        <v>-9.2039999999999997E-2</v>
      </c>
      <c r="E47">
        <v>-4.197E-2</v>
      </c>
      <c r="F47">
        <v>2.0914000000000001</v>
      </c>
      <c r="G47">
        <v>2.0533999999999999</v>
      </c>
      <c r="H47" s="21"/>
      <c r="I47" s="17">
        <f t="shared" si="0"/>
        <v>5.577427821522309</v>
      </c>
      <c r="J47" s="16">
        <f t="shared" si="1"/>
        <v>-5.9774278215223093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2.1702659137576932</v>
      </c>
      <c r="P47" s="16">
        <v>2.284842294071681</v>
      </c>
      <c r="Q47" s="16">
        <v>0.13645239168020118</v>
      </c>
      <c r="R47" s="16">
        <v>5.9720704590528886</v>
      </c>
      <c r="S47" s="16">
        <v>7.9566930773602591</v>
      </c>
      <c r="T47" s="20" t="s">
        <v>119</v>
      </c>
      <c r="U47" s="10">
        <v>2</v>
      </c>
      <c r="V47" s="20" t="s">
        <v>143</v>
      </c>
      <c r="W47" s="10">
        <v>2</v>
      </c>
      <c r="X47" s="20" t="s">
        <v>33</v>
      </c>
      <c r="Y47" s="10">
        <v>3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217.02659137576933</v>
      </c>
      <c r="AF47" s="10">
        <v>235.34040884400508</v>
      </c>
      <c r="AG47" s="10">
        <v>114.24211470358406</v>
      </c>
      <c r="AH47" s="10">
        <v>113.96175815384076</v>
      </c>
      <c r="AI47" s="10">
        <v>1.6744611552332391</v>
      </c>
      <c r="AJ47" s="10"/>
      <c r="AK47" s="10"/>
      <c r="AL47" s="10"/>
      <c r="AM47" s="10"/>
      <c r="AN47" s="10">
        <v>2.1702659137576932</v>
      </c>
      <c r="AO47" s="10">
        <v>0.6927265289103367</v>
      </c>
      <c r="AP47" s="10">
        <v>1</v>
      </c>
      <c r="AQ47" s="10">
        <v>79.625</v>
      </c>
      <c r="AR47" s="10"/>
      <c r="AS47" s="10"/>
      <c r="AT47" s="10">
        <v>5.0018596227718826</v>
      </c>
      <c r="AU47" s="10">
        <v>1</v>
      </c>
      <c r="AV47" s="16"/>
      <c r="AW47" s="19">
        <v>35.301061326600767</v>
      </c>
      <c r="AX47" s="1" t="s">
        <v>120</v>
      </c>
      <c r="AY47" s="23">
        <v>5.9774278215223102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17.311752732340956</v>
      </c>
      <c r="BL47" s="23">
        <f t="shared" si="6"/>
        <v>6.8212775823181087</v>
      </c>
      <c r="BM47" s="23">
        <f t="shared" ca="1" si="7"/>
        <v>3.0329302860257599</v>
      </c>
      <c r="BN47" s="22">
        <f t="shared" si="8"/>
        <v>3.7177723204973638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2.02</v>
      </c>
      <c r="C48">
        <v>0.15362000000000001</v>
      </c>
      <c r="D48">
        <v>-9.2249999999999999E-2</v>
      </c>
      <c r="E48">
        <v>-4.1950000000000001E-2</v>
      </c>
      <c r="F48">
        <v>2.0905300000000002</v>
      </c>
      <c r="G48">
        <v>2.0516000000000001</v>
      </c>
      <c r="H48" s="21"/>
      <c r="I48" s="17">
        <f t="shared" si="0"/>
        <v>5.7414698162729652</v>
      </c>
      <c r="J48" s="16">
        <f t="shared" si="1"/>
        <v>-6.1414698162729655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2.2047145790554397</v>
      </c>
      <c r="P48" s="16">
        <v>2.3193679855074536</v>
      </c>
      <c r="Q48" s="16">
        <v>0.13495916592445117</v>
      </c>
      <c r="R48" s="16">
        <v>5.818790582940788</v>
      </c>
      <c r="S48" s="16">
        <v>7.9620421147231895</v>
      </c>
      <c r="T48" s="20" t="s">
        <v>119</v>
      </c>
      <c r="U48" s="10">
        <v>2</v>
      </c>
      <c r="V48" s="20" t="s">
        <v>143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220.47145790554396</v>
      </c>
      <c r="AF48" s="10">
        <v>238.41800292676854</v>
      </c>
      <c r="AG48" s="10">
        <v>115.96839927537269</v>
      </c>
      <c r="AH48" s="10">
        <v>112.60947828352948</v>
      </c>
      <c r="AI48" s="10">
        <v>1.7185701835218907</v>
      </c>
      <c r="AJ48" s="10"/>
      <c r="AK48" s="10"/>
      <c r="AL48" s="10"/>
      <c r="AM48" s="10"/>
      <c r="AN48" s="10">
        <v>2.2047145790554397</v>
      </c>
      <c r="AO48" s="10">
        <v>0.70219493133012034</v>
      </c>
      <c r="AP48" s="10">
        <v>1</v>
      </c>
      <c r="AQ48" s="10">
        <v>79.625</v>
      </c>
      <c r="AR48" s="10"/>
      <c r="AS48" s="10"/>
      <c r="AT48" s="10">
        <v>4.9185555967191918</v>
      </c>
      <c r="AU48" s="10">
        <v>1</v>
      </c>
      <c r="AV48" s="16"/>
      <c r="AW48" s="19">
        <v>35.762700439015276</v>
      </c>
      <c r="AX48" s="1" t="s">
        <v>120</v>
      </c>
      <c r="AY48" s="23">
        <v>6.14146981627297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17.058640209408225</v>
      </c>
      <c r="BL48" s="23">
        <f t="shared" si="6"/>
        <v>6.6595427934883151</v>
      </c>
      <c r="BM48" s="23">
        <f t="shared" ca="1" si="7"/>
        <v>3.0306035536865825</v>
      </c>
      <c r="BN48" s="22">
        <f t="shared" si="8"/>
        <v>3.7062193156035459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2.02</v>
      </c>
      <c r="C49">
        <v>0.15636</v>
      </c>
      <c r="D49">
        <v>-9.0249999999999997E-2</v>
      </c>
      <c r="E49">
        <v>-4.2049999999999997E-2</v>
      </c>
      <c r="F49">
        <v>2.08765</v>
      </c>
      <c r="G49">
        <v>2.0503300000000002</v>
      </c>
      <c r="H49" s="21"/>
      <c r="I49" s="17">
        <f t="shared" si="0"/>
        <v>5.9055118110236222</v>
      </c>
      <c r="J49" s="16">
        <f t="shared" si="1"/>
        <v>-6.3055118110236226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2.9307864476386003</v>
      </c>
      <c r="P49" s="16">
        <v>3.045054723400483</v>
      </c>
      <c r="Q49" s="16">
        <v>0.14918036359826059</v>
      </c>
      <c r="R49" s="16">
        <v>4.8991028782454009</v>
      </c>
      <c r="S49" s="16">
        <v>7.9352969279085341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293.07864476386004</v>
      </c>
      <c r="AF49" s="10">
        <v>322.80866129862096</v>
      </c>
      <c r="AG49" s="10">
        <v>152.25273617002415</v>
      </c>
      <c r="AH49" s="10">
        <v>110.59697437299357</v>
      </c>
      <c r="AI49" s="10">
        <v>2.0411900399979905</v>
      </c>
      <c r="AJ49" s="10"/>
      <c r="AK49" s="10"/>
      <c r="AL49" s="10"/>
      <c r="AM49" s="10"/>
      <c r="AN49" s="10">
        <v>2.9307864476386003</v>
      </c>
      <c r="AO49" s="10">
        <v>0.85411415038803939</v>
      </c>
      <c r="AP49" s="10">
        <v>1</v>
      </c>
      <c r="AQ49" s="10">
        <v>111.47500000000001</v>
      </c>
      <c r="AR49" s="10"/>
      <c r="AS49" s="10"/>
      <c r="AT49" s="10">
        <v>6.5641401513767255</v>
      </c>
      <c r="AU49" s="10">
        <v>1</v>
      </c>
      <c r="AV49" s="16"/>
      <c r="AW49" s="19">
        <v>48.421299194793143</v>
      </c>
      <c r="AX49" s="1" t="s">
        <v>120</v>
      </c>
      <c r="AY49" s="23">
        <v>6.3055118110236199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0.96366354294210643</v>
      </c>
      <c r="BK49" s="24">
        <f t="shared" ca="1" si="5"/>
        <v>20.783766992750355</v>
      </c>
      <c r="BL49" s="23">
        <f t="shared" si="6"/>
        <v>5.4368525742016836</v>
      </c>
      <c r="BM49" s="23">
        <f t="shared" ca="1" si="7"/>
        <v>2.9078643207686699</v>
      </c>
      <c r="BN49" s="22">
        <f t="shared" si="8"/>
        <v>3.5663632727571191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1.98</v>
      </c>
      <c r="C50">
        <v>0.15683</v>
      </c>
      <c r="D50">
        <v>-9.1079999999999994E-2</v>
      </c>
      <c r="E50">
        <v>-4.2070000000000003E-2</v>
      </c>
      <c r="F50">
        <v>2.0854499999999998</v>
      </c>
      <c r="G50">
        <v>2.0486300000000002</v>
      </c>
      <c r="H50" s="21"/>
      <c r="I50" s="17">
        <f t="shared" si="0"/>
        <v>6.0695538057742784</v>
      </c>
      <c r="J50" s="16">
        <f t="shared" si="1"/>
        <v>-6.4695538057742787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3.0553316221765869</v>
      </c>
      <c r="P50" s="16">
        <v>3.1695228718004436</v>
      </c>
      <c r="Q50" s="16">
        <v>0.14327856656362969</v>
      </c>
      <c r="R50" s="16">
        <v>4.5205089964295002</v>
      </c>
      <c r="S50" s="16">
        <v>7.9299478905456011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144</v>
      </c>
      <c r="Y50" s="10">
        <v>4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305.53316221765868</v>
      </c>
      <c r="AF50" s="10">
        <v>336.467720906583</v>
      </c>
      <c r="AG50" s="10">
        <v>158.47614359002216</v>
      </c>
      <c r="AH50" s="10">
        <v>109.02461982260738</v>
      </c>
      <c r="AI50" s="10">
        <v>2.2121402717920584</v>
      </c>
      <c r="AJ50" s="10"/>
      <c r="AK50" s="10"/>
      <c r="AL50" s="10"/>
      <c r="AM50" s="10"/>
      <c r="AN50" s="10">
        <v>3.0553316221765869</v>
      </c>
      <c r="AO50" s="10">
        <v>0.87608299964775604</v>
      </c>
      <c r="AP50" s="10">
        <v>1</v>
      </c>
      <c r="AQ50" s="10">
        <v>111.47500000000001</v>
      </c>
      <c r="AR50" s="10"/>
      <c r="AS50" s="10"/>
      <c r="AT50" s="10">
        <v>6.6616498216350655</v>
      </c>
      <c r="AU50" s="10">
        <v>1</v>
      </c>
      <c r="AV50" s="16"/>
      <c r="AW50" s="19">
        <v>50.470158135987447</v>
      </c>
      <c r="AX50" s="1" t="s">
        <v>120</v>
      </c>
      <c r="AY50" s="23">
        <v>6.4695538057742796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0.95504175022697424</v>
      </c>
      <c r="BK50" s="24">
        <f t="shared" ca="1" si="5"/>
        <v>20.73646159737811</v>
      </c>
      <c r="BL50" s="23">
        <f t="shared" si="6"/>
        <v>5.0097827819098004</v>
      </c>
      <c r="BM50" s="23">
        <f t="shared" ca="1" si="7"/>
        <v>2.8848321012723761</v>
      </c>
      <c r="BN50" s="22">
        <f t="shared" si="8"/>
        <v>3.5330202033134332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2.02</v>
      </c>
      <c r="C51">
        <v>0.15520999999999999</v>
      </c>
      <c r="D51">
        <v>-9.3829999999999997E-2</v>
      </c>
      <c r="E51">
        <v>-4.1950000000000001E-2</v>
      </c>
      <c r="F51">
        <v>2.08785</v>
      </c>
      <c r="G51">
        <v>2.0502799999999999</v>
      </c>
      <c r="H51" s="21"/>
      <c r="I51" s="17">
        <f t="shared" si="0"/>
        <v>6.2335958005249337</v>
      </c>
      <c r="J51" s="16">
        <f t="shared" si="1"/>
        <v>-6.633595800524934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2.6260482546201165</v>
      </c>
      <c r="P51" s="16">
        <v>2.7407016610721304</v>
      </c>
      <c r="Q51" s="16">
        <v>0.12372441976214175</v>
      </c>
      <c r="R51" s="16">
        <v>4.5143337386726801</v>
      </c>
      <c r="S51" s="16">
        <v>7.9620421147231895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262.60482546201166</v>
      </c>
      <c r="AF51" s="10">
        <v>285.03391473474812</v>
      </c>
      <c r="AG51" s="10">
        <v>137.03508305360651</v>
      </c>
      <c r="AH51" s="10">
        <v>108.22252665248335</v>
      </c>
      <c r="AI51" s="10">
        <v>2.2151663077839334</v>
      </c>
      <c r="AJ51" s="10"/>
      <c r="AK51" s="10"/>
      <c r="AL51" s="10"/>
      <c r="AM51" s="10"/>
      <c r="AN51" s="10">
        <v>2.6260482546201165</v>
      </c>
      <c r="AO51" s="10">
        <v>0.78308032941902317</v>
      </c>
      <c r="AP51" s="10">
        <v>1</v>
      </c>
      <c r="AQ51" s="10">
        <v>111.47500000000001</v>
      </c>
      <c r="AR51" s="10"/>
      <c r="AS51" s="10"/>
      <c r="AT51" s="10">
        <v>5.4421639508241526</v>
      </c>
      <c r="AU51" s="10">
        <v>1</v>
      </c>
      <c r="AV51" s="16"/>
      <c r="AW51" s="19">
        <v>42.755087210212217</v>
      </c>
      <c r="AX51" s="1" t="s">
        <v>120</v>
      </c>
      <c r="AY51" s="23">
        <v>6.6335958005249296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0.97555336163667639</v>
      </c>
      <c r="BK51" s="24">
        <f t="shared" ca="1" si="5"/>
        <v>17.900559501038391</v>
      </c>
      <c r="BL51" s="23">
        <f t="shared" si="6"/>
        <v>5.106695497344357</v>
      </c>
      <c r="BM51" s="23">
        <f t="shared" ca="1" si="7"/>
        <v>2.9382655094003196</v>
      </c>
      <c r="BN51" s="22">
        <f t="shared" si="8"/>
        <v>3.5863722392963893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2.02</v>
      </c>
      <c r="C52">
        <v>0.15539</v>
      </c>
      <c r="D52">
        <v>-9.5829999999999999E-2</v>
      </c>
      <c r="E52">
        <v>-4.1209999999999997E-2</v>
      </c>
      <c r="F52">
        <v>2.0866500000000001</v>
      </c>
      <c r="G52">
        <v>2.0496300000000001</v>
      </c>
      <c r="H52" s="21"/>
      <c r="I52" s="17">
        <f t="shared" si="0"/>
        <v>6.3976377952755898</v>
      </c>
      <c r="J52" s="16">
        <f t="shared" si="1"/>
        <v>-6.7976377952755902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2.6737464065708387</v>
      </c>
      <c r="P52" s="16">
        <v>2.7912497801298226</v>
      </c>
      <c r="Q52" s="16">
        <v>0.10950322208833234</v>
      </c>
      <c r="R52" s="16">
        <v>3.9230893224912062</v>
      </c>
      <c r="S52" s="16">
        <v>8.1599564971516472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267.37464065708389</v>
      </c>
      <c r="AF52" s="10">
        <v>289.99650030244322</v>
      </c>
      <c r="AG52" s="10">
        <v>139.56248900649115</v>
      </c>
      <c r="AH52" s="10">
        <v>110.83159102352005</v>
      </c>
      <c r="AI52" s="10">
        <v>2.5490115513479785</v>
      </c>
      <c r="AJ52" s="10"/>
      <c r="AK52" s="10"/>
      <c r="AL52" s="10"/>
      <c r="AM52" s="10"/>
      <c r="AN52" s="10">
        <v>2.6737464065708387</v>
      </c>
      <c r="AO52" s="10">
        <v>0.78218775797402618</v>
      </c>
      <c r="AP52" s="10">
        <v>1</v>
      </c>
      <c r="AQ52" s="10">
        <v>111.47500000000001</v>
      </c>
      <c r="AR52" s="10"/>
      <c r="AS52" s="10"/>
      <c r="AT52" s="10">
        <v>5.392592340391599</v>
      </c>
      <c r="AU52" s="10">
        <v>1</v>
      </c>
      <c r="AV52" s="16"/>
      <c r="AW52" s="19">
        <v>43.499475045366481</v>
      </c>
      <c r="AX52" s="1" t="s">
        <v>120</v>
      </c>
      <c r="AY52" s="23">
        <v>6.7976377952755902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0.96452286830833711</v>
      </c>
      <c r="BK52" s="24">
        <f t="shared" ca="1" si="5"/>
        <v>17.370133029837735</v>
      </c>
      <c r="BL52" s="23">
        <f t="shared" si="6"/>
        <v>4.4423749931314269</v>
      </c>
      <c r="BM52" s="23">
        <f t="shared" ca="1" si="7"/>
        <v>2.9089112410504643</v>
      </c>
      <c r="BN52" s="22">
        <f t="shared" si="8"/>
        <v>3.5480616080479241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2.0699999999999998</v>
      </c>
      <c r="C53">
        <v>0.15509999999999999</v>
      </c>
      <c r="D53">
        <v>-9.6829999999999999E-2</v>
      </c>
      <c r="E53">
        <v>-4.0460000000000003E-2</v>
      </c>
      <c r="F53">
        <v>2.0899800000000002</v>
      </c>
      <c r="G53">
        <v>2.05158</v>
      </c>
      <c r="H53" s="21"/>
      <c r="I53" s="17">
        <f t="shared" si="0"/>
        <v>6.561679790026246</v>
      </c>
      <c r="J53" s="16">
        <f t="shared" si="1"/>
        <v>-6.9616797900262464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2.5968993839835663</v>
      </c>
      <c r="P53" s="16">
        <v>2.7172912377185328</v>
      </c>
      <c r="Q53" s="16">
        <v>0.10239262325142764</v>
      </c>
      <c r="R53" s="16">
        <v>3.7681872973394488</v>
      </c>
      <c r="S53" s="16">
        <v>8.3605453982615678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33</v>
      </c>
      <c r="AA53" s="15">
        <v>3</v>
      </c>
      <c r="AB53" s="11">
        <v>97.81</v>
      </c>
      <c r="AC53" s="10">
        <v>1.8400000000000034</v>
      </c>
      <c r="AD53" s="19">
        <v>0.35</v>
      </c>
      <c r="AE53" s="12">
        <v>259.68993839835662</v>
      </c>
      <c r="AF53" s="10">
        <v>280.31124334437578</v>
      </c>
      <c r="AG53" s="10">
        <v>135.86456188592663</v>
      </c>
      <c r="AH53" s="10">
        <v>113.49567406457541</v>
      </c>
      <c r="AI53" s="10">
        <v>2.6537958999704077</v>
      </c>
      <c r="AJ53" s="10"/>
      <c r="AK53" s="10"/>
      <c r="AL53" s="10"/>
      <c r="AM53" s="10"/>
      <c r="AN53" s="10">
        <v>2.5968993839835663</v>
      </c>
      <c r="AO53" s="10">
        <v>0.76500667062076722</v>
      </c>
      <c r="AP53" s="10">
        <v>1</v>
      </c>
      <c r="AQ53" s="10">
        <v>111.47500000000001</v>
      </c>
      <c r="AR53" s="10"/>
      <c r="AS53" s="10"/>
      <c r="AT53" s="10">
        <v>5.0671362941449232</v>
      </c>
      <c r="AU53" s="10">
        <v>1</v>
      </c>
      <c r="AV53" s="16"/>
      <c r="AW53" s="19">
        <v>42.046686501656367</v>
      </c>
      <c r="AX53" s="1" t="s">
        <v>120</v>
      </c>
      <c r="AY53" s="23">
        <v>6.9616797900262499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0.96766182055772854</v>
      </c>
      <c r="BK53" s="24">
        <f t="shared" ca="1" si="5"/>
        <v>16.506742136894555</v>
      </c>
      <c r="BL53" s="23">
        <f t="shared" si="6"/>
        <v>4.2974341046880058</v>
      </c>
      <c r="BM53" s="23">
        <f t="shared" ca="1" si="7"/>
        <v>2.9167471185739178</v>
      </c>
      <c r="BN53" s="22">
        <f t="shared" si="8"/>
        <v>3.5492043729501579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2.02</v>
      </c>
      <c r="C54">
        <v>0.15526999999999999</v>
      </c>
      <c r="D54">
        <v>-9.6189999999999998E-2</v>
      </c>
      <c r="E54">
        <v>-0.04</v>
      </c>
      <c r="F54">
        <v>2.0876000000000001</v>
      </c>
      <c r="G54">
        <v>2.0493000000000001</v>
      </c>
      <c r="H54" s="21"/>
      <c r="I54" s="17">
        <f t="shared" si="0"/>
        <v>6.7257217847769022</v>
      </c>
      <c r="J54" s="16">
        <f t="shared" si="1"/>
        <v>-7.1257217847769025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2.64194763860369</v>
      </c>
      <c r="P54" s="16">
        <v>2.7641110935132596</v>
      </c>
      <c r="Q54" s="16">
        <v>0.10694340650704667</v>
      </c>
      <c r="R54" s="16">
        <v>3.8689981295621054</v>
      </c>
      <c r="S54" s="16">
        <v>8.4835732576089882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264.19476386036899</v>
      </c>
      <c r="AF54" s="10">
        <v>284.83520970466321</v>
      </c>
      <c r="AG54" s="10">
        <v>138.205554675663</v>
      </c>
      <c r="AH54" s="10">
        <v>114.56421567508795</v>
      </c>
      <c r="AI54" s="10">
        <v>2.5846484451859384</v>
      </c>
      <c r="AJ54" s="10"/>
      <c r="AK54" s="10"/>
      <c r="AL54" s="10"/>
      <c r="AM54" s="10"/>
      <c r="AN54" s="10">
        <v>2.64194763860369</v>
      </c>
      <c r="AO54" s="10">
        <v>0.78234576455283489</v>
      </c>
      <c r="AP54" s="10">
        <v>1</v>
      </c>
      <c r="AQ54" s="10">
        <v>111.47500000000001</v>
      </c>
      <c r="AR54" s="10"/>
      <c r="AS54" s="10"/>
      <c r="AT54" s="10">
        <v>5.0211516774174259</v>
      </c>
      <c r="AU54" s="10">
        <v>1</v>
      </c>
      <c r="AV54" s="16"/>
      <c r="AW54" s="19">
        <v>42.725281455699488</v>
      </c>
      <c r="AX54" s="1" t="s">
        <v>120</v>
      </c>
      <c r="AY54" s="23">
        <v>7.1257217847768999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0.970788459586434</v>
      </c>
      <c r="BK54" s="24">
        <f t="shared" ca="1" si="5"/>
        <v>16.496495620681433</v>
      </c>
      <c r="BL54" s="23">
        <f t="shared" si="6"/>
        <v>4.4171425467969998</v>
      </c>
      <c r="BM54" s="23">
        <f t="shared" ca="1" si="7"/>
        <v>2.924550677932841</v>
      </c>
      <c r="BN54" s="22">
        <f t="shared" si="8"/>
        <v>3.5486340666382832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1.98</v>
      </c>
      <c r="C55">
        <v>0.15586</v>
      </c>
      <c r="D55">
        <v>-9.6930000000000002E-2</v>
      </c>
      <c r="E55">
        <v>-3.925E-2</v>
      </c>
      <c r="F55">
        <v>2.0910299999999999</v>
      </c>
      <c r="G55">
        <v>2.0526499999999999</v>
      </c>
      <c r="H55" s="21"/>
      <c r="I55" s="17">
        <f t="shared" si="0"/>
        <v>6.8897637795275593</v>
      </c>
      <c r="J55" s="16">
        <f t="shared" si="1"/>
        <v>-7.2897637795275596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2.7982915811088254</v>
      </c>
      <c r="P55" s="16">
        <v>2.9233435161943775</v>
      </c>
      <c r="Q55" s="16">
        <v>0.10168156336773715</v>
      </c>
      <c r="R55" s="16">
        <v>3.4782625717591582</v>
      </c>
      <c r="S55" s="16">
        <v>8.6841621587189106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279.82915811088253</v>
      </c>
      <c r="AF55" s="10">
        <v>302.58418393393788</v>
      </c>
      <c r="AG55" s="10">
        <v>146.16717580971886</v>
      </c>
      <c r="AH55" s="10">
        <v>117.22829871614334</v>
      </c>
      <c r="AI55" s="10">
        <v>2.8749985930310094</v>
      </c>
      <c r="AJ55" s="10"/>
      <c r="AK55" s="10"/>
      <c r="AL55" s="10"/>
      <c r="AM55" s="10"/>
      <c r="AN55" s="10">
        <v>2.7982915811088254</v>
      </c>
      <c r="AO55" s="10">
        <v>0.80954441123067467</v>
      </c>
      <c r="AP55" s="10">
        <v>1</v>
      </c>
      <c r="AQ55" s="10">
        <v>111.47500000000001</v>
      </c>
      <c r="AR55" s="10"/>
      <c r="AS55" s="10"/>
      <c r="AT55" s="10">
        <v>5.2165072246327027</v>
      </c>
      <c r="AU55" s="10">
        <v>1</v>
      </c>
      <c r="AV55" s="16"/>
      <c r="AW55" s="19">
        <v>45.38762759009068</v>
      </c>
      <c r="AX55" s="1" t="s">
        <v>120</v>
      </c>
      <c r="AY55" s="23">
        <v>7.2897637795275596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0.95781238610362385</v>
      </c>
      <c r="BK55" s="24">
        <f t="shared" ca="1" si="5"/>
        <v>16.692039557527529</v>
      </c>
      <c r="BL55" s="23">
        <f t="shared" si="6"/>
        <v>3.9534574184499816</v>
      </c>
      <c r="BM55" s="23">
        <f t="shared" ca="1" si="7"/>
        <v>2.8900898999911986</v>
      </c>
      <c r="BN55" s="22">
        <f t="shared" si="8"/>
        <v>3.5042573177386305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2.02</v>
      </c>
      <c r="C56">
        <v>0.15484000000000001</v>
      </c>
      <c r="D56">
        <v>-9.8400000000000001E-2</v>
      </c>
      <c r="E56">
        <v>-3.7999999999999999E-2</v>
      </c>
      <c r="F56">
        <v>2.0892300000000001</v>
      </c>
      <c r="G56">
        <v>2.05328</v>
      </c>
      <c r="H56" s="21"/>
      <c r="I56" s="17">
        <f t="shared" si="0"/>
        <v>7.0538057742782145</v>
      </c>
      <c r="J56" s="16">
        <f t="shared" si="1"/>
        <v>-7.4538057742782149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2.528002053388088</v>
      </c>
      <c r="P56" s="16">
        <v>2.6578681221002785</v>
      </c>
      <c r="Q56" s="16">
        <v>9.1228983077487252E-2</v>
      </c>
      <c r="R56" s="16">
        <v>3.4324119514777518</v>
      </c>
      <c r="S56" s="16">
        <v>9.0184769939021141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144</v>
      </c>
      <c r="Y56" s="10">
        <v>4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252.80020533880878</v>
      </c>
      <c r="AF56" s="10">
        <v>270.36753266024584</v>
      </c>
      <c r="AG56" s="10">
        <v>132.89340610501392</v>
      </c>
      <c r="AH56" s="10">
        <v>122.64331525813483</v>
      </c>
      <c r="AI56" s="10">
        <v>2.9134032107348635</v>
      </c>
      <c r="AJ56" s="10"/>
      <c r="AK56" s="10"/>
      <c r="AL56" s="10"/>
      <c r="AM56" s="10"/>
      <c r="AN56" s="10">
        <v>2.528002053388088</v>
      </c>
      <c r="AO56" s="10">
        <v>0.75286197657353582</v>
      </c>
      <c r="AP56" s="10">
        <v>1</v>
      </c>
      <c r="AQ56" s="10">
        <v>111.47500000000001</v>
      </c>
      <c r="AR56" s="10"/>
      <c r="AS56" s="10"/>
      <c r="AT56" s="10">
        <v>4.5218215521367195</v>
      </c>
      <c r="AU56" s="10">
        <v>1</v>
      </c>
      <c r="AV56" s="16"/>
      <c r="AW56" s="19">
        <v>40.555129899036871</v>
      </c>
      <c r="AX56" s="1" t="s">
        <v>120</v>
      </c>
      <c r="AY56" s="23">
        <v>7.4538057742782096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0.97207169840272845</v>
      </c>
      <c r="BK56" s="24">
        <f t="shared" ca="1" si="5"/>
        <v>15.014402530541192</v>
      </c>
      <c r="BL56" s="23">
        <f t="shared" si="6"/>
        <v>3.9697153844338202</v>
      </c>
      <c r="BM56" s="23">
        <f t="shared" ca="1" si="7"/>
        <v>2.9271130742330591</v>
      </c>
      <c r="BN56" s="22">
        <f t="shared" si="8"/>
        <v>3.5371984156785969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2.02</v>
      </c>
      <c r="C57">
        <v>0.15489</v>
      </c>
      <c r="D57">
        <v>-0.10131999999999999</v>
      </c>
      <c r="E57">
        <v>-3.7289999999999997E-2</v>
      </c>
      <c r="F57">
        <v>2.08345</v>
      </c>
      <c r="G57">
        <v>2.0486499999999999</v>
      </c>
      <c r="H57" s="21"/>
      <c r="I57" s="17">
        <f t="shared" si="0"/>
        <v>7.2178477690288716</v>
      </c>
      <c r="J57" s="16">
        <f t="shared" si="1"/>
        <v>-7.617847769028872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2.5412515400410642</v>
      </c>
      <c r="P57" s="16">
        <v>2.673852036653185</v>
      </c>
      <c r="Q57" s="16">
        <v>7.0466034473725569E-2</v>
      </c>
      <c r="R57" s="16">
        <v>2.6353752379629314</v>
      </c>
      <c r="S57" s="16">
        <v>9.2083678202861741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144</v>
      </c>
      <c r="Y57" s="10">
        <v>4</v>
      </c>
      <c r="Z57" s="20" t="s">
        <v>123</v>
      </c>
      <c r="AA57" s="15">
        <v>4</v>
      </c>
      <c r="AB57" s="11">
        <v>83.937585197570215</v>
      </c>
      <c r="AC57" s="10">
        <v>14.481313662505187</v>
      </c>
      <c r="AD57" s="19">
        <v>1.5811011399245913</v>
      </c>
      <c r="AE57" s="12">
        <v>254.12515400410643</v>
      </c>
      <c r="AF57" s="10">
        <v>271.26374122737798</v>
      </c>
      <c r="AG57" s="10">
        <v>133.69260183265925</v>
      </c>
      <c r="AH57" s="10">
        <v>125.08732361911534</v>
      </c>
      <c r="AI57" s="10">
        <v>3.7945260530449962</v>
      </c>
      <c r="AJ57" s="10"/>
      <c r="AK57" s="10"/>
      <c r="AL57" s="10"/>
      <c r="AM57" s="10"/>
      <c r="AN57" s="10">
        <v>2.5412515400410642</v>
      </c>
      <c r="AO57" s="10">
        <v>0.73315930162207499</v>
      </c>
      <c r="AP57" s="10">
        <v>1</v>
      </c>
      <c r="AQ57" s="10">
        <v>111.47500000000001</v>
      </c>
      <c r="AR57" s="10"/>
      <c r="AS57" s="10"/>
      <c r="AT57" s="10">
        <v>4.4293403982717168</v>
      </c>
      <c r="AU57" s="10">
        <v>1</v>
      </c>
      <c r="AV57" s="16"/>
      <c r="AW57" s="19">
        <v>40.689561184106701</v>
      </c>
      <c r="AX57" s="1" t="s">
        <v>120</v>
      </c>
      <c r="AY57" s="23">
        <v>7.6178477690288702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83.937585197570215</v>
      </c>
      <c r="BG57" s="24">
        <v>14.481313662505187</v>
      </c>
      <c r="BH57" s="24">
        <v>1.5811011399245913</v>
      </c>
      <c r="BI57" s="21"/>
      <c r="BJ57" s="25">
        <f t="shared" ca="1" si="4"/>
        <v>0.95322672098038563</v>
      </c>
      <c r="BK57" s="24">
        <f t="shared" ca="1" si="5"/>
        <v>14.205863863076676</v>
      </c>
      <c r="BL57" s="23">
        <f t="shared" si="6"/>
        <v>3.0561112463026596</v>
      </c>
      <c r="BM57" s="23">
        <f t="shared" ca="1" si="7"/>
        <v>2.8772483489435623</v>
      </c>
      <c r="BN57" s="22">
        <f t="shared" si="8"/>
        <v>3.4793709045062169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2.02</v>
      </c>
      <c r="C58">
        <v>0.15482000000000001</v>
      </c>
      <c r="D58">
        <v>-0.10216</v>
      </c>
      <c r="E58">
        <v>-3.6229999999999998E-2</v>
      </c>
      <c r="F58">
        <v>2.0883799999999999</v>
      </c>
      <c r="G58">
        <v>2.05233</v>
      </c>
      <c r="H58" s="21"/>
      <c r="I58" s="17">
        <f t="shared" si="0"/>
        <v>7.3818897637795269</v>
      </c>
      <c r="J58" s="16">
        <f t="shared" si="1"/>
        <v>-7.7818897637795272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2.5227022587268992</v>
      </c>
      <c r="P58" s="16">
        <v>2.6593851406544093</v>
      </c>
      <c r="Q58" s="16">
        <v>6.4493131450725577E-2</v>
      </c>
      <c r="R58" s="16">
        <v>2.4251143794409336</v>
      </c>
      <c r="S58" s="16">
        <v>9.4918668005215316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123</v>
      </c>
      <c r="AA58" s="15">
        <v>4</v>
      </c>
      <c r="AB58" s="11">
        <v>79.778981950406433</v>
      </c>
      <c r="AC58" s="10">
        <v>18.322999802344768</v>
      </c>
      <c r="AD58" s="19">
        <v>1.8980182472488001</v>
      </c>
      <c r="AE58" s="12">
        <v>252.27022587268993</v>
      </c>
      <c r="AF58" s="10">
        <v>268.57750149431223</v>
      </c>
      <c r="AG58" s="10">
        <v>132.96925703272046</v>
      </c>
      <c r="AH58" s="10">
        <v>129.45698543075116</v>
      </c>
      <c r="AI58" s="10">
        <v>4.1235168471951908</v>
      </c>
      <c r="AJ58" s="10"/>
      <c r="AK58" s="10"/>
      <c r="AL58" s="10"/>
      <c r="AM58" s="10"/>
      <c r="AN58" s="10">
        <v>2.5227022587268992</v>
      </c>
      <c r="AO58" s="10">
        <v>0.72561556978708353</v>
      </c>
      <c r="AP58" s="10">
        <v>1</v>
      </c>
      <c r="AQ58" s="10">
        <v>111.47500000000001</v>
      </c>
      <c r="AR58" s="10"/>
      <c r="AS58" s="10"/>
      <c r="AT58" s="10">
        <v>4.2810766590690905</v>
      </c>
      <c r="AU58" s="10">
        <v>1</v>
      </c>
      <c r="AV58" s="16"/>
      <c r="AW58" s="19">
        <v>40.286625224146832</v>
      </c>
      <c r="AX58" s="1" t="s">
        <v>120</v>
      </c>
      <c r="AY58" s="23">
        <v>7.7818897637795299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79.778981950406433</v>
      </c>
      <c r="BG58" s="24">
        <v>18.322999802344768</v>
      </c>
      <c r="BH58" s="24">
        <v>1.8980182472488001</v>
      </c>
      <c r="BI58" s="21"/>
      <c r="BJ58" s="25">
        <f t="shared" ca="1" si="4"/>
        <v>0.95054086646631741</v>
      </c>
      <c r="BK58" s="24">
        <f t="shared" ca="1" si="5"/>
        <v>13.70532778207998</v>
      </c>
      <c r="BL58" s="23">
        <f t="shared" si="6"/>
        <v>2.8250420036236021</v>
      </c>
      <c r="BM58" s="23">
        <f t="shared" ca="1" si="7"/>
        <v>2.8697960197387751</v>
      </c>
      <c r="BN58" s="22">
        <f t="shared" si="8"/>
        <v>3.4645760212987602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2.02</v>
      </c>
      <c r="C59">
        <v>0.15623000000000001</v>
      </c>
      <c r="D59">
        <v>-9.987E-2</v>
      </c>
      <c r="E59">
        <v>-3.347E-2</v>
      </c>
      <c r="F59">
        <v>2.0877500000000002</v>
      </c>
      <c r="G59">
        <v>2.05118</v>
      </c>
      <c r="H59" s="21"/>
      <c r="I59" s="17">
        <f t="shared" si="0"/>
        <v>7.5459317585301831</v>
      </c>
      <c r="J59" s="16">
        <f t="shared" si="1"/>
        <v>-7.9459317585301834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2.8963377823408609</v>
      </c>
      <c r="P59" s="16">
        <v>3.0436502713159879</v>
      </c>
      <c r="Q59" s="16">
        <v>8.0776402787237342E-2</v>
      </c>
      <c r="R59" s="16">
        <v>2.6539318116963524</v>
      </c>
      <c r="S59" s="16">
        <v>10.230033956606047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144</v>
      </c>
      <c r="Y59" s="10">
        <v>4</v>
      </c>
      <c r="Z59" s="20" t="s">
        <v>123</v>
      </c>
      <c r="AA59" s="15">
        <v>4</v>
      </c>
      <c r="AB59" s="11">
        <v>81.358931184197914</v>
      </c>
      <c r="AC59" s="10">
        <v>16.855950385080533</v>
      </c>
      <c r="AD59" s="19">
        <v>1.7851184307215509</v>
      </c>
      <c r="AE59" s="12">
        <v>289.63377823408609</v>
      </c>
      <c r="AF59" s="10">
        <v>312.80091195658218</v>
      </c>
      <c r="AG59" s="10">
        <v>152.18251356579941</v>
      </c>
      <c r="AH59" s="10">
        <v>143.1798211455696</v>
      </c>
      <c r="AI59" s="10">
        <v>3.7679943229619579</v>
      </c>
      <c r="AJ59" s="10"/>
      <c r="AK59" s="10"/>
      <c r="AL59" s="10"/>
      <c r="AM59" s="10"/>
      <c r="AN59" s="10">
        <v>2.8963377823408609</v>
      </c>
      <c r="AO59" s="10">
        <v>0.82063800295681966</v>
      </c>
      <c r="AP59" s="10">
        <v>1</v>
      </c>
      <c r="AQ59" s="10">
        <v>111.47500000000001</v>
      </c>
      <c r="AR59" s="10"/>
      <c r="AS59" s="10"/>
      <c r="AT59" s="10">
        <v>4.9095164669168589</v>
      </c>
      <c r="AU59" s="10">
        <v>1</v>
      </c>
      <c r="AV59" s="16"/>
      <c r="AW59" s="19">
        <v>46.92013679348733</v>
      </c>
      <c r="AX59" s="1" t="s">
        <v>120</v>
      </c>
      <c r="AY59" s="23">
        <v>7.9459317585301799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81.358931184197914</v>
      </c>
      <c r="BG59" s="24">
        <v>16.855950385080533</v>
      </c>
      <c r="BH59" s="24">
        <v>1.7851184307215509</v>
      </c>
      <c r="BI59" s="21"/>
      <c r="BJ59" s="25">
        <f t="shared" ca="1" si="4"/>
        <v>0.94225858462403334</v>
      </c>
      <c r="BK59" s="24">
        <f t="shared" ca="1" si="5"/>
        <v>15.395430967392587</v>
      </c>
      <c r="BL59" s="23">
        <f t="shared" si="6"/>
        <v>3.0380685755744468</v>
      </c>
      <c r="BM59" s="23">
        <f t="shared" ca="1" si="7"/>
        <v>2.8476549048956254</v>
      </c>
      <c r="BN59" s="22">
        <f t="shared" si="8"/>
        <v>3.4313236685257635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1.98</v>
      </c>
      <c r="C60">
        <v>0.15956999999999999</v>
      </c>
      <c r="D60">
        <v>-9.3219999999999997E-2</v>
      </c>
      <c r="E60">
        <v>-3.1489999999999997E-2</v>
      </c>
      <c r="F60">
        <v>2.0892300000000001</v>
      </c>
      <c r="G60">
        <v>2.0538799999999999</v>
      </c>
      <c r="H60" s="21"/>
      <c r="I60" s="17">
        <f t="shared" si="0"/>
        <v>7.7099737532808401</v>
      </c>
      <c r="J60" s="16">
        <f t="shared" si="1"/>
        <v>-8.1099737532808405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3.7814034907597476</v>
      </c>
      <c r="P60" s="16">
        <v>3.9363415673994693</v>
      </c>
      <c r="Q60" s="16">
        <v>0.12806188505265362</v>
      </c>
      <c r="R60" s="16">
        <v>3.2533224787516919</v>
      </c>
      <c r="S60" s="16">
        <v>10.759588655536241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123</v>
      </c>
      <c r="AA60" s="15">
        <v>4</v>
      </c>
      <c r="AB60" s="11">
        <v>87.679489216304958</v>
      </c>
      <c r="AC60" s="10">
        <v>11.08834356024758</v>
      </c>
      <c r="AD60" s="19">
        <v>1.2321672234474605</v>
      </c>
      <c r="AE60" s="12">
        <v>378.14034907597477</v>
      </c>
      <c r="AF60" s="10">
        <v>416.8391654096643</v>
      </c>
      <c r="AG60" s="10">
        <v>196.81707836997347</v>
      </c>
      <c r="AH60" s="10">
        <v>152.61120059892778</v>
      </c>
      <c r="AI60" s="10">
        <v>3.0737807473168246</v>
      </c>
      <c r="AJ60" s="10"/>
      <c r="AK60" s="10"/>
      <c r="AL60" s="10"/>
      <c r="AM60" s="10"/>
      <c r="AN60" s="10">
        <v>3.7814034907597476</v>
      </c>
      <c r="AO60" s="10">
        <v>1.0417591972044966</v>
      </c>
      <c r="AP60" s="10">
        <v>1</v>
      </c>
      <c r="AQ60" s="10">
        <v>111.47500000000001</v>
      </c>
      <c r="AR60" s="10"/>
      <c r="AS60" s="10"/>
      <c r="AT60" s="10">
        <v>6.4888423960608819</v>
      </c>
      <c r="AU60" s="10">
        <v>1</v>
      </c>
      <c r="AV60" s="16"/>
      <c r="AW60" s="19">
        <v>62.525874811449647</v>
      </c>
      <c r="AX60" s="1" t="s">
        <v>120</v>
      </c>
      <c r="AY60" s="23">
        <v>8.1099737532808405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87.679489216304958</v>
      </c>
      <c r="BG60" s="24">
        <v>11.08834356024758</v>
      </c>
      <c r="BH60" s="24">
        <v>1.2321672234474605</v>
      </c>
      <c r="BI60" s="21"/>
      <c r="BJ60" s="25">
        <f t="shared" ca="1" si="4"/>
        <v>0.92859317461985746</v>
      </c>
      <c r="BK60" s="24">
        <f t="shared" ca="1" si="5"/>
        <v>19.600862700788422</v>
      </c>
      <c r="BL60" s="23">
        <f t="shared" si="6"/>
        <v>3.6143686520039027</v>
      </c>
      <c r="BM60" s="23">
        <f t="shared" ca="1" si="7"/>
        <v>2.8113848447456746</v>
      </c>
      <c r="BN60" s="22">
        <f t="shared" si="8"/>
        <v>3.3781937763907193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2.02</v>
      </c>
      <c r="C61">
        <v>0.16037999999999999</v>
      </c>
      <c r="D61">
        <v>-8.5769999999999999E-2</v>
      </c>
      <c r="E61">
        <v>-3.0210000000000001E-2</v>
      </c>
      <c r="F61">
        <v>2.0926300000000002</v>
      </c>
      <c r="G61">
        <v>2.0553499999999998</v>
      </c>
      <c r="H61" s="21"/>
      <c r="I61" s="17">
        <f t="shared" si="0"/>
        <v>7.8740157480314954</v>
      </c>
      <c r="J61" s="16">
        <f t="shared" si="1"/>
        <v>-8.2740157480314949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3.9960451745379824</v>
      </c>
      <c r="P61" s="16">
        <v>4.1559129240113819</v>
      </c>
      <c r="Q61" s="16">
        <v>0.1810358463875936</v>
      </c>
      <c r="R61" s="16">
        <v>4.3561029717834812</v>
      </c>
      <c r="S61" s="16">
        <v>11.101927046763842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144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399.60451745379822</v>
      </c>
      <c r="AF61" s="10">
        <v>441.68683774844413</v>
      </c>
      <c r="AG61" s="10">
        <v>207.79564620056908</v>
      </c>
      <c r="AH61" s="10">
        <v>158.19127315097543</v>
      </c>
      <c r="AI61" s="10">
        <v>2.2956298473141437</v>
      </c>
      <c r="AJ61" s="10"/>
      <c r="AK61" s="10"/>
      <c r="AL61" s="10"/>
      <c r="AM61" s="10"/>
      <c r="AN61" s="10">
        <v>3.9960451745379824</v>
      </c>
      <c r="AO61" s="10">
        <v>1.1394943392406742</v>
      </c>
      <c r="AP61" s="10">
        <v>1</v>
      </c>
      <c r="AQ61" s="10">
        <v>111.47500000000001</v>
      </c>
      <c r="AR61" s="10"/>
      <c r="AS61" s="10"/>
      <c r="AT61" s="10">
        <v>6.7448130151140555</v>
      </c>
      <c r="AU61" s="10">
        <v>1</v>
      </c>
      <c r="AV61" s="16"/>
      <c r="AW61" s="19">
        <v>66.253025662266623</v>
      </c>
      <c r="AX61" s="1" t="s">
        <v>120</v>
      </c>
      <c r="AY61" s="23">
        <v>8.2740157480314895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0.94974530987577133</v>
      </c>
      <c r="BK61" s="24">
        <f t="shared" ca="1" si="5"/>
        <v>21.208723762594797</v>
      </c>
      <c r="BL61" s="23">
        <f t="shared" si="6"/>
        <v>4.8220442741059877</v>
      </c>
      <c r="BM61" s="23">
        <f t="shared" ca="1" si="7"/>
        <v>2.8664994178243046</v>
      </c>
      <c r="BN61" s="22">
        <f t="shared" si="8"/>
        <v>3.4250985781233942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2.02</v>
      </c>
      <c r="C62">
        <v>0.16064999999999999</v>
      </c>
      <c r="D62">
        <v>-8.1809999999999994E-2</v>
      </c>
      <c r="E62">
        <v>-2.8559999999999999E-2</v>
      </c>
      <c r="F62">
        <v>2.0894300000000001</v>
      </c>
      <c r="G62">
        <v>2.0558800000000002</v>
      </c>
      <c r="H62" s="21"/>
      <c r="I62" s="17">
        <f t="shared" si="0"/>
        <v>8.0380577427821525</v>
      </c>
      <c r="J62" s="16">
        <f t="shared" si="1"/>
        <v>-8.4380577427821528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4.0675924024640588</v>
      </c>
      <c r="P62" s="16">
        <v>4.2338148083246203</v>
      </c>
      <c r="Q62" s="16">
        <v>0.20919381778173626</v>
      </c>
      <c r="R62" s="16">
        <v>4.9410242831220383</v>
      </c>
      <c r="S62" s="16">
        <v>11.543222629205673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144</v>
      </c>
      <c r="Y62" s="10">
        <v>4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406.75924024640591</v>
      </c>
      <c r="AF62" s="10">
        <v>449.86751334620362</v>
      </c>
      <c r="AG62" s="10">
        <v>211.69074041623102</v>
      </c>
      <c r="AH62" s="10">
        <v>165.80703649371577</v>
      </c>
      <c r="AI62" s="10">
        <v>2.0238718587477562</v>
      </c>
      <c r="AJ62" s="10"/>
      <c r="AK62" s="10"/>
      <c r="AL62" s="10"/>
      <c r="AM62" s="10"/>
      <c r="AN62" s="10">
        <v>4.0675924024640588</v>
      </c>
      <c r="AO62" s="10">
        <v>1.1835445487355898</v>
      </c>
      <c r="AP62" s="10">
        <v>1</v>
      </c>
      <c r="AQ62" s="10">
        <v>111.47500000000001</v>
      </c>
      <c r="AR62" s="10"/>
      <c r="AS62" s="10"/>
      <c r="AT62" s="10">
        <v>6.7287751026169538</v>
      </c>
      <c r="AU62" s="10">
        <v>1</v>
      </c>
      <c r="AV62" s="16"/>
      <c r="AW62" s="19">
        <v>67.480127001930541</v>
      </c>
      <c r="AX62" s="1" t="s">
        <v>120</v>
      </c>
      <c r="AY62" s="23">
        <v>8.4380577427821493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0.96131699312603724</v>
      </c>
      <c r="BK62" s="24">
        <f t="shared" ca="1" si="5"/>
        <v>21.657963927139988</v>
      </c>
      <c r="BL62" s="23">
        <f t="shared" si="6"/>
        <v>5.4707300829581689</v>
      </c>
      <c r="BM62" s="23">
        <f t="shared" ca="1" si="7"/>
        <v>2.8964684475810247</v>
      </c>
      <c r="BN62" s="22">
        <f t="shared" si="8"/>
        <v>3.4483927128661089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2.11</v>
      </c>
      <c r="C63">
        <v>0.16164999999999999</v>
      </c>
      <c r="D63">
        <v>-8.14E-2</v>
      </c>
      <c r="E63">
        <v>-2.76E-2</v>
      </c>
      <c r="F63">
        <v>2.0846800000000001</v>
      </c>
      <c r="G63">
        <v>2.0523500000000001</v>
      </c>
      <c r="H63" s="21"/>
      <c r="I63" s="17">
        <f t="shared" si="0"/>
        <v>8.2020997375328086</v>
      </c>
      <c r="J63" s="16">
        <f t="shared" si="1"/>
        <v>-8.602099737532809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4.3325821355236069</v>
      </c>
      <c r="P63" s="16">
        <v>4.5025017960094269</v>
      </c>
      <c r="Q63" s="16">
        <v>0.21210916330486715</v>
      </c>
      <c r="R63" s="16">
        <v>4.7109179055266512</v>
      </c>
      <c r="S63" s="16">
        <v>11.799976422626372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144</v>
      </c>
      <c r="Y63" s="10">
        <v>4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433.25821355236064</v>
      </c>
      <c r="AF63" s="10">
        <v>480.49349522297098</v>
      </c>
      <c r="AG63" s="10">
        <v>225.12508980047136</v>
      </c>
      <c r="AH63" s="10">
        <v>169.62651160516432</v>
      </c>
      <c r="AI63" s="10">
        <v>2.1227285638470623</v>
      </c>
      <c r="AJ63" s="10"/>
      <c r="AK63" s="10"/>
      <c r="AL63" s="10"/>
      <c r="AM63" s="10"/>
      <c r="AN63" s="10">
        <v>4.3325821355236069</v>
      </c>
      <c r="AO63" s="10">
        <v>1.2399705120889262</v>
      </c>
      <c r="AP63" s="10">
        <v>1</v>
      </c>
      <c r="AQ63" s="10">
        <v>111.47500000000001</v>
      </c>
      <c r="AR63" s="10"/>
      <c r="AS63" s="10"/>
      <c r="AT63" s="10">
        <v>7.0592151257429352</v>
      </c>
      <c r="AU63" s="10">
        <v>1</v>
      </c>
      <c r="AV63" s="16"/>
      <c r="AW63" s="19">
        <v>72.074024283445638</v>
      </c>
      <c r="AX63" s="1" t="s">
        <v>120</v>
      </c>
      <c r="AY63" s="23">
        <v>8.6020997375328108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0.95201318848976402</v>
      </c>
      <c r="BK63" s="24">
        <f t="shared" ca="1" si="5"/>
        <v>22.31473002628233</v>
      </c>
      <c r="BL63" s="23">
        <f t="shared" si="6"/>
        <v>5.1934145748960665</v>
      </c>
      <c r="BM63" s="23">
        <f t="shared" ca="1" si="7"/>
        <v>2.8716461705489276</v>
      </c>
      <c r="BN63" s="22">
        <f t="shared" si="8"/>
        <v>3.4146699977107482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0.16425999999999999</v>
      </c>
      <c r="D64">
        <v>-7.6200000000000004E-2</v>
      </c>
      <c r="E64">
        <v>-2.681E-2</v>
      </c>
      <c r="F64">
        <v>2.08995</v>
      </c>
      <c r="G64">
        <v>2.0575299999999999</v>
      </c>
      <c r="H64" s="21"/>
      <c r="I64" s="17">
        <f t="shared" si="0"/>
        <v>8.366141732283463</v>
      </c>
      <c r="J64" s="16">
        <f t="shared" si="1"/>
        <v>-8.7661417322834634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5.0242053388090291</v>
      </c>
      <c r="P64" s="16">
        <v>5.1971675317468842</v>
      </c>
      <c r="Q64" s="16">
        <v>0.24908427725677157</v>
      </c>
      <c r="R64" s="16">
        <v>4.7926928607792787</v>
      </c>
      <c r="S64" s="16">
        <v>12.011263398462157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502.42053388090289</v>
      </c>
      <c r="AF64" s="10">
        <v>561.23462392946215</v>
      </c>
      <c r="AG64" s="10">
        <v>264.78756488101629</v>
      </c>
      <c r="AH64" s="10">
        <v>172.51066932629465</v>
      </c>
      <c r="AI64" s="10">
        <v>2.0865096701343862</v>
      </c>
      <c r="AJ64" s="10"/>
      <c r="AK64" s="10"/>
      <c r="AL64" s="10"/>
      <c r="AM64" s="10"/>
      <c r="AN64" s="10">
        <v>5.0242053388090291</v>
      </c>
      <c r="AO64" s="10">
        <v>1.4035172221814689</v>
      </c>
      <c r="AP64" s="10">
        <v>2.1183005190481303</v>
      </c>
      <c r="AQ64" s="10">
        <v>111.47500000000001</v>
      </c>
      <c r="AR64" s="10"/>
      <c r="AS64" s="10"/>
      <c r="AT64" s="10">
        <v>8.1387184905253687</v>
      </c>
      <c r="AU64" s="10">
        <v>1</v>
      </c>
      <c r="AV64" s="16"/>
      <c r="AW64" s="19">
        <v>84.185193589419313</v>
      </c>
      <c r="AX64" s="1" t="s">
        <v>120</v>
      </c>
      <c r="AY64" s="23">
        <v>8.7661417322834598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0.93899922248641121</v>
      </c>
      <c r="BK64" s="24">
        <f t="shared" ca="1" si="5"/>
        <v>24.991371371667096</v>
      </c>
      <c r="BL64" s="23">
        <f t="shared" si="6"/>
        <v>5.2213515291114234</v>
      </c>
      <c r="BM64" s="23">
        <f t="shared" ca="1" si="7"/>
        <v>2.8370859371727888</v>
      </c>
      <c r="BN64" s="22">
        <f t="shared" si="8"/>
        <v>3.3672007198596701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0.77</v>
      </c>
      <c r="C65">
        <v>0.16799</v>
      </c>
      <c r="D65">
        <v>-7.1150000000000005E-2</v>
      </c>
      <c r="E65">
        <v>-2.7220000000000001E-2</v>
      </c>
      <c r="F65">
        <v>2.0903</v>
      </c>
      <c r="G65">
        <v>2.05775</v>
      </c>
      <c r="H65" s="21"/>
      <c r="I65" s="17">
        <f t="shared" si="0"/>
        <v>8.530183727034121</v>
      </c>
      <c r="J65" s="16">
        <f t="shared" si="1"/>
        <v>-8.9301837270341213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6.0126170431211463</v>
      </c>
      <c r="P65" s="16">
        <v>6.1840002002294643</v>
      </c>
      <c r="Q65" s="16">
        <v>0.28499280138314032</v>
      </c>
      <c r="R65" s="16">
        <v>4.6085509727597573</v>
      </c>
      <c r="S65" s="16">
        <v>11.901608132522066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144</v>
      </c>
      <c r="Y65" s="10">
        <v>4</v>
      </c>
      <c r="Z65" s="20" t="s">
        <v>123</v>
      </c>
      <c r="AA65" s="15">
        <v>4</v>
      </c>
      <c r="AB65" s="11">
        <v>97.81</v>
      </c>
      <c r="AC65" s="10">
        <v>1.8400000000000034</v>
      </c>
      <c r="AD65" s="19">
        <v>0.35</v>
      </c>
      <c r="AE65" s="12">
        <v>601.26170431211472</v>
      </c>
      <c r="AF65" s="10">
        <v>676.34833295890871</v>
      </c>
      <c r="AG65" s="10">
        <v>338.80001501720983</v>
      </c>
      <c r="AH65" s="10">
        <v>168.79258664517835</v>
      </c>
      <c r="AI65" s="10">
        <v>2.1698794391356508</v>
      </c>
      <c r="AJ65" s="10"/>
      <c r="AK65" s="10"/>
      <c r="AL65" s="10"/>
      <c r="AM65" s="10"/>
      <c r="AN65" s="10">
        <v>6.0126170431211463</v>
      </c>
      <c r="AO65" s="10">
        <v>1.6172444843898219</v>
      </c>
      <c r="AP65" s="10">
        <v>2.7104001201376784</v>
      </c>
      <c r="AQ65" s="10">
        <v>111.47500000000001</v>
      </c>
      <c r="AR65" s="10"/>
      <c r="AS65" s="10"/>
      <c r="AT65" s="10">
        <v>9.7001503888202443</v>
      </c>
      <c r="AU65" s="10">
        <v>1</v>
      </c>
      <c r="AV65" s="16"/>
      <c r="AW65" s="19">
        <v>101.45224994383631</v>
      </c>
      <c r="AX65" s="1" t="s">
        <v>120</v>
      </c>
      <c r="AY65" s="23">
        <v>8.9301837270341196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0.91758709764746149</v>
      </c>
      <c r="BK65" s="24">
        <f t="shared" ca="1" si="5"/>
        <v>28.466230762801338</v>
      </c>
      <c r="BL65" s="23">
        <f t="shared" si="6"/>
        <v>4.9572924534201164</v>
      </c>
      <c r="BM65" s="23">
        <f t="shared" ca="1" si="7"/>
        <v>2.7804832921546661</v>
      </c>
      <c r="BN65" s="22">
        <f t="shared" si="8"/>
        <v>3.2953948964147184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0.16857</v>
      </c>
      <c r="D66">
        <v>-6.6250000000000003E-2</v>
      </c>
      <c r="E66">
        <v>-3.1050000000000001E-2</v>
      </c>
      <c r="F66">
        <v>2.0849799999999998</v>
      </c>
      <c r="G66">
        <v>2.0562299999999998</v>
      </c>
      <c r="H66" s="21"/>
      <c r="I66" s="17">
        <f t="shared" si="0"/>
        <v>8.6942257217847754</v>
      </c>
      <c r="J66" s="16">
        <f t="shared" si="1"/>
        <v>-9.0942257217847757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6.1663110882956831</v>
      </c>
      <c r="P66" s="16">
        <v>6.3229437399719819</v>
      </c>
      <c r="Q66" s="16">
        <v>0.3198347356839733</v>
      </c>
      <c r="R66" s="16">
        <v>5.0583201248820622</v>
      </c>
      <c r="S66" s="16">
        <v>10.87726747752073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144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616.63110882956835</v>
      </c>
      <c r="AF66" s="10">
        <v>691.71037978364211</v>
      </c>
      <c r="AG66" s="10">
        <v>349.22078049789866</v>
      </c>
      <c r="AH66" s="10">
        <v>146.25811881765932</v>
      </c>
      <c r="AI66" s="10">
        <v>1.9769409118275518</v>
      </c>
      <c r="AJ66" s="10"/>
      <c r="AK66" s="10"/>
      <c r="AL66" s="10"/>
      <c r="AM66" s="10"/>
      <c r="AN66" s="10">
        <v>6.1663110882956831</v>
      </c>
      <c r="AO66" s="10">
        <v>1.6759231210479559</v>
      </c>
      <c r="AP66" s="10">
        <v>2.793766243983189</v>
      </c>
      <c r="AQ66" s="10">
        <v>111.47500000000001</v>
      </c>
      <c r="AR66" s="10"/>
      <c r="AS66" s="10"/>
      <c r="AT66" s="10">
        <v>9.7349534123861527</v>
      </c>
      <c r="AU66" s="10">
        <v>1</v>
      </c>
      <c r="AV66" s="16"/>
      <c r="AW66" s="19">
        <v>103.75655696754632</v>
      </c>
      <c r="AX66" s="1" t="s">
        <v>120</v>
      </c>
      <c r="AY66" s="23">
        <v>9.0942257217847793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0.92595764204691722</v>
      </c>
      <c r="BK66" s="24">
        <f t="shared" ca="1" si="5"/>
        <v>29.054644173396131</v>
      </c>
      <c r="BL66" s="23">
        <f t="shared" si="6"/>
        <v>5.4397934543919675</v>
      </c>
      <c r="BM66" s="23">
        <f t="shared" ca="1" si="7"/>
        <v>2.802050382670414</v>
      </c>
      <c r="BN66" s="22">
        <f t="shared" si="8"/>
        <v>3.3108185019779839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0.16907</v>
      </c>
      <c r="D67">
        <v>-6.6900000000000001E-2</v>
      </c>
      <c r="E67">
        <v>-3.2910000000000002E-2</v>
      </c>
      <c r="F67">
        <v>2.0885500000000001</v>
      </c>
      <c r="G67">
        <v>2.0547499999999999</v>
      </c>
      <c r="H67" s="21"/>
      <c r="I67" s="17">
        <f t="shared" si="0"/>
        <v>8.8582677165354333</v>
      </c>
      <c r="J67" s="16">
        <f t="shared" si="1"/>
        <v>-9.2582677165354337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6.2988059548254567</v>
      </c>
      <c r="P67" s="16">
        <v>6.4482751756653176</v>
      </c>
      <c r="Q67" s="16">
        <v>0.31521284643998532</v>
      </c>
      <c r="R67" s="16">
        <v>4.8883280854629847</v>
      </c>
      <c r="S67" s="16">
        <v>10.379807002768121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144</v>
      </c>
      <c r="Y67" s="10">
        <v>4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629.88059548254569</v>
      </c>
      <c r="AF67" s="10">
        <v>705.47100260258946</v>
      </c>
      <c r="AG67" s="10">
        <v>358.62063817489883</v>
      </c>
      <c r="AH67" s="10">
        <v>134.56232898382834</v>
      </c>
      <c r="AI67" s="10">
        <v>2.0456892060371756</v>
      </c>
      <c r="AJ67" s="10"/>
      <c r="AK67" s="10"/>
      <c r="AL67" s="10"/>
      <c r="AM67" s="10"/>
      <c r="AN67" s="10">
        <v>6.2988059548254567</v>
      </c>
      <c r="AO67" s="10">
        <v>1.7000329729505841</v>
      </c>
      <c r="AP67" s="10">
        <v>2.8689651053991905</v>
      </c>
      <c r="AQ67" s="10">
        <v>111.47500000000001</v>
      </c>
      <c r="AR67" s="10"/>
      <c r="AS67" s="10"/>
      <c r="AT67" s="10">
        <v>9.7452438600327635</v>
      </c>
      <c r="AU67" s="10">
        <v>1</v>
      </c>
      <c r="AV67" s="16"/>
      <c r="AW67" s="19">
        <v>105.82065039038841</v>
      </c>
      <c r="AX67" s="1" t="s">
        <v>120</v>
      </c>
      <c r="AY67" s="23">
        <v>9.2582677165354301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0.92253966353691397</v>
      </c>
      <c r="BK67" s="24">
        <f t="shared" ca="1" si="5"/>
        <v>28.962826610175327</v>
      </c>
      <c r="BL67" s="23">
        <f t="shared" si="6"/>
        <v>5.2566107111772276</v>
      </c>
      <c r="BM67" s="23">
        <f t="shared" ca="1" si="7"/>
        <v>2.7926764681744585</v>
      </c>
      <c r="BN67" s="22">
        <f t="shared" si="8"/>
        <v>3.2952616797486942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0.4</v>
      </c>
      <c r="C68">
        <v>0.16964000000000001</v>
      </c>
      <c r="D68">
        <v>-6.6850000000000007E-2</v>
      </c>
      <c r="E68">
        <v>-3.5150000000000001E-2</v>
      </c>
      <c r="F68">
        <v>2.0840800000000002</v>
      </c>
      <c r="G68">
        <v>2.0526300000000002</v>
      </c>
      <c r="H68" s="21"/>
      <c r="I68" s="17">
        <f t="shared" si="0"/>
        <v>9.0223097112860895</v>
      </c>
      <c r="J68" s="16">
        <f t="shared" si="1"/>
        <v>-9.4223097112860899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6.4498501026694033</v>
      </c>
      <c r="P68" s="16">
        <v>6.5906923960503283</v>
      </c>
      <c r="Q68" s="16">
        <v>0.31556837638183044</v>
      </c>
      <c r="R68" s="16">
        <v>4.7880914085892448</v>
      </c>
      <c r="S68" s="16">
        <v>9.7807148181198187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144</v>
      </c>
      <c r="Y68" s="10">
        <v>4</v>
      </c>
      <c r="Z68" s="20" t="s">
        <v>123</v>
      </c>
      <c r="AA68" s="15">
        <v>4</v>
      </c>
      <c r="AB68" s="11">
        <v>97.81</v>
      </c>
      <c r="AC68" s="10">
        <v>1.8400000000000034</v>
      </c>
      <c r="AD68" s="19">
        <v>0.35</v>
      </c>
      <c r="AE68" s="12">
        <v>644.98501026694032</v>
      </c>
      <c r="AF68" s="10">
        <v>721.24171773820444</v>
      </c>
      <c r="AG68" s="10">
        <v>369.30192970377459</v>
      </c>
      <c r="AH68" s="10">
        <v>120.775829689286</v>
      </c>
      <c r="AI68" s="10">
        <v>2.0885148479123092</v>
      </c>
      <c r="AJ68" s="10"/>
      <c r="AK68" s="10"/>
      <c r="AL68" s="10"/>
      <c r="AM68" s="10"/>
      <c r="AN68" s="10">
        <v>6.4498501026694033</v>
      </c>
      <c r="AO68" s="10">
        <v>1.7311517316422262</v>
      </c>
      <c r="AP68" s="10">
        <v>2.954415437630197</v>
      </c>
      <c r="AQ68" s="10">
        <v>111.47500000000001</v>
      </c>
      <c r="AR68" s="10"/>
      <c r="AS68" s="10"/>
      <c r="AT68" s="10">
        <v>9.7837892753744899</v>
      </c>
      <c r="AU68" s="10">
        <v>1</v>
      </c>
      <c r="AV68" s="16"/>
      <c r="AW68" s="19">
        <v>108.18625766073067</v>
      </c>
      <c r="AX68" s="1" t="s">
        <v>120</v>
      </c>
      <c r="AY68" s="23">
        <v>9.4223097112860899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0.9201155353931223</v>
      </c>
      <c r="BK68" s="24">
        <f t="shared" ca="1" si="5"/>
        <v>29.003650500288565</v>
      </c>
      <c r="BL68" s="23">
        <f t="shared" si="6"/>
        <v>5.1474686538466035</v>
      </c>
      <c r="BM68" s="23">
        <f t="shared" ca="1" si="7"/>
        <v>2.7859110848234163</v>
      </c>
      <c r="BN68" s="22">
        <f t="shared" si="8"/>
        <v>3.2823161735391664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2.11</v>
      </c>
      <c r="C69">
        <v>0.1731</v>
      </c>
      <c r="D69">
        <v>-6.6220000000000001E-2</v>
      </c>
      <c r="E69">
        <v>-3.6060000000000002E-2</v>
      </c>
      <c r="F69">
        <v>2.0939999999999999</v>
      </c>
      <c r="G69">
        <v>2.0577000000000001</v>
      </c>
      <c r="H69" s="21"/>
      <c r="I69" s="17">
        <f t="shared" si="0"/>
        <v>9.1863517060367439</v>
      </c>
      <c r="J69" s="16">
        <f t="shared" si="1"/>
        <v>-9.5863517060367442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7.3667145790554374</v>
      </c>
      <c r="P69" s="16">
        <v>7.50405218315617</v>
      </c>
      <c r="Q69" s="16">
        <v>0.32004805364908046</v>
      </c>
      <c r="R69" s="16">
        <v>4.2650030388577296</v>
      </c>
      <c r="S69" s="16">
        <v>9.5373336181064481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144</v>
      </c>
      <c r="Y69" s="10">
        <v>4</v>
      </c>
      <c r="Z69" s="20" t="s">
        <v>123</v>
      </c>
      <c r="AA69" s="15">
        <v>4</v>
      </c>
      <c r="AB69" s="11">
        <v>93.468528647576818</v>
      </c>
      <c r="AC69" s="10">
        <v>6.1814713524231877</v>
      </c>
      <c r="AD69" s="19">
        <v>0.35</v>
      </c>
      <c r="AE69" s="12">
        <v>736.67145790554378</v>
      </c>
      <c r="AF69" s="10">
        <v>827.71155837038782</v>
      </c>
      <c r="AG69" s="10">
        <v>437.80391373671273</v>
      </c>
      <c r="AH69" s="10">
        <v>114.30681350723367</v>
      </c>
      <c r="AI69" s="10">
        <v>2.3446642145132541</v>
      </c>
      <c r="AJ69" s="10"/>
      <c r="AK69" s="10"/>
      <c r="AL69" s="10"/>
      <c r="AM69" s="10"/>
      <c r="AN69" s="10">
        <v>7.3667145790554374</v>
      </c>
      <c r="AO69" s="10">
        <v>1.9032200950257241</v>
      </c>
      <c r="AP69" s="10">
        <v>3.5024313098937019</v>
      </c>
      <c r="AQ69" s="10">
        <v>111.47500000000001</v>
      </c>
      <c r="AR69" s="10"/>
      <c r="AS69" s="10"/>
      <c r="AT69" s="10">
        <v>11.093755133015565</v>
      </c>
      <c r="AU69" s="10">
        <v>1</v>
      </c>
      <c r="AV69" s="16"/>
      <c r="AW69" s="19">
        <v>124.15673375555818</v>
      </c>
      <c r="AX69" s="1" t="s">
        <v>120</v>
      </c>
      <c r="AY69" s="23">
        <v>9.5863517060367407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93.468528647576818</v>
      </c>
      <c r="BG69" s="24">
        <v>6.1814713524231877</v>
      </c>
      <c r="BH69" s="24">
        <v>0.35</v>
      </c>
      <c r="BI69" s="21"/>
      <c r="BJ69" s="25">
        <f t="shared" ca="1" si="4"/>
        <v>0.89649489752839728</v>
      </c>
      <c r="BK69" s="24">
        <f t="shared" ca="1" si="5"/>
        <v>31.437829189851527</v>
      </c>
      <c r="BL69" s="23">
        <f t="shared" si="6"/>
        <v>4.5490137008767579</v>
      </c>
      <c r="BM69" s="23">
        <f t="shared" ca="1" si="7"/>
        <v>2.7235118176903961</v>
      </c>
      <c r="BN69" s="22">
        <f t="shared" si="8"/>
        <v>3.2072814168155128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2.0699999999999998</v>
      </c>
      <c r="C70">
        <v>0.17735000000000001</v>
      </c>
      <c r="D70">
        <v>-6.2089999999999999E-2</v>
      </c>
      <c r="E70">
        <v>-3.678E-2</v>
      </c>
      <c r="F70">
        <v>2.0912299999999999</v>
      </c>
      <c r="G70">
        <v>2.0541</v>
      </c>
      <c r="H70" s="21"/>
      <c r="I70" s="17">
        <f t="shared" si="0"/>
        <v>9.3503937007874018</v>
      </c>
      <c r="J70" s="16">
        <f t="shared" si="1"/>
        <v>-9.7503937007874022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8.4929209445585201</v>
      </c>
      <c r="P70" s="16">
        <v>8.6274856076903088</v>
      </c>
      <c r="Q70" s="16">
        <v>0.34941482684549691</v>
      </c>
      <c r="R70" s="16">
        <v>4.0500192377491526</v>
      </c>
      <c r="S70" s="16">
        <v>9.3447682730409198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123</v>
      </c>
      <c r="AA70" s="15">
        <v>4</v>
      </c>
      <c r="AB70" s="11">
        <v>84.870231543479363</v>
      </c>
      <c r="AC70" s="10">
        <v>13.629376402951834</v>
      </c>
      <c r="AD70" s="19">
        <v>1.5003920535688087</v>
      </c>
      <c r="AE70" s="12">
        <v>849.29209445585207</v>
      </c>
      <c r="AF70" s="10">
        <v>958.8959445823707</v>
      </c>
      <c r="AG70" s="10">
        <v>522.06142057677312</v>
      </c>
      <c r="AH70" s="10">
        <v>108.88315205553694</v>
      </c>
      <c r="AI70" s="10">
        <v>2.4691240739778859</v>
      </c>
      <c r="AJ70" s="10"/>
      <c r="AK70" s="10"/>
      <c r="AL70" s="10"/>
      <c r="AM70" s="10"/>
      <c r="AN70" s="10">
        <v>8.4929209445585201</v>
      </c>
      <c r="AO70" s="10">
        <v>2.1315600939000499</v>
      </c>
      <c r="AP70" s="10">
        <v>4.1764913646141846</v>
      </c>
      <c r="AQ70" s="10">
        <v>111.47500000000001</v>
      </c>
      <c r="AR70" s="10"/>
      <c r="AS70" s="10"/>
      <c r="AT70" s="10">
        <v>12.70850577849327</v>
      </c>
      <c r="AU70" s="10">
        <v>1</v>
      </c>
      <c r="AV70" s="16"/>
      <c r="AW70" s="19">
        <v>143.83439168735561</v>
      </c>
      <c r="AX70" s="1" t="s">
        <v>120</v>
      </c>
      <c r="AY70" s="23">
        <v>9.7503937007874004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84.870231543479363</v>
      </c>
      <c r="BG70" s="24">
        <v>13.629376402951834</v>
      </c>
      <c r="BH70" s="24">
        <v>1.5003920535688087</v>
      </c>
      <c r="BI70" s="21"/>
      <c r="BJ70" s="25">
        <f t="shared" ca="1" si="4"/>
        <v>0.87792919655067525</v>
      </c>
      <c r="BK70" s="24">
        <f t="shared" ca="1" si="5"/>
        <v>34.736925937561431</v>
      </c>
      <c r="BL70" s="23">
        <f t="shared" si="6"/>
        <v>4.2869747150311683</v>
      </c>
      <c r="BM70" s="23">
        <f t="shared" ca="1" si="7"/>
        <v>2.6743801014418978</v>
      </c>
      <c r="BN70" s="22">
        <f t="shared" si="8"/>
        <v>3.1448749481878964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2.11</v>
      </c>
      <c r="C71">
        <v>0.17906</v>
      </c>
      <c r="D71">
        <v>-5.6489999999999999E-2</v>
      </c>
      <c r="E71">
        <v>-3.6290000000000003E-2</v>
      </c>
      <c r="F71">
        <v>2.0943299999999998</v>
      </c>
      <c r="G71">
        <v>2.0556999999999999</v>
      </c>
      <c r="H71" s="21"/>
      <c r="I71" s="17">
        <f t="shared" si="0"/>
        <v>9.5144356955380562</v>
      </c>
      <c r="J71" s="16">
        <f t="shared" si="1"/>
        <v>-9.9144356955380566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8.9460533880903448</v>
      </c>
      <c r="P71" s="16">
        <v>9.0825051916037758</v>
      </c>
      <c r="Q71" s="16">
        <v>0.38923418033216323</v>
      </c>
      <c r="R71" s="16">
        <v>4.2855376586185336</v>
      </c>
      <c r="S71" s="16">
        <v>9.4758196884327379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123</v>
      </c>
      <c r="AA71" s="15">
        <v>4</v>
      </c>
      <c r="AB71" s="11">
        <v>89.071533019644932</v>
      </c>
      <c r="AC71" s="10">
        <v>9.8441424464810439</v>
      </c>
      <c r="AD71" s="19">
        <v>1.0843245338740235</v>
      </c>
      <c r="AE71" s="12">
        <v>894.60533880903438</v>
      </c>
      <c r="AF71" s="10">
        <v>1011.4434083683923</v>
      </c>
      <c r="AG71" s="10">
        <v>556.18788937028319</v>
      </c>
      <c r="AH71" s="10">
        <v>110.11674967610566</v>
      </c>
      <c r="AI71" s="10">
        <v>2.3334295009377084</v>
      </c>
      <c r="AJ71" s="10"/>
      <c r="AK71" s="10"/>
      <c r="AL71" s="10"/>
      <c r="AM71" s="10"/>
      <c r="AN71" s="10">
        <v>8.9460533880903448</v>
      </c>
      <c r="AO71" s="10">
        <v>2.2506420896646202</v>
      </c>
      <c r="AP71" s="10">
        <v>4.4495031149622655</v>
      </c>
      <c r="AQ71" s="10">
        <v>111.47500000000001</v>
      </c>
      <c r="AR71" s="10"/>
      <c r="AS71" s="10"/>
      <c r="AT71" s="10">
        <v>13.197519361525961</v>
      </c>
      <c r="AU71" s="10">
        <v>1</v>
      </c>
      <c r="AV71" s="16"/>
      <c r="AW71" s="19">
        <v>151.71651125525884</v>
      </c>
      <c r="AX71" s="1" t="s">
        <v>120</v>
      </c>
      <c r="AY71" s="23">
        <v>9.9144356955380601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89.071533019644932</v>
      </c>
      <c r="BG71" s="24">
        <v>9.8441424464810439</v>
      </c>
      <c r="BH71" s="24">
        <v>1.0843245338740235</v>
      </c>
      <c r="BI71" s="21"/>
      <c r="BJ71" s="25">
        <f t="shared" ca="1" si="4"/>
        <v>0.87948737098835039</v>
      </c>
      <c r="BK71" s="24">
        <f t="shared" ca="1" si="5"/>
        <v>36.195797128628307</v>
      </c>
      <c r="BL71" s="23">
        <f t="shared" si="6"/>
        <v>4.5274165742536141</v>
      </c>
      <c r="BM71" s="23">
        <f t="shared" ca="1" si="7"/>
        <v>2.6780669558374868</v>
      </c>
      <c r="BN71" s="22">
        <f t="shared" si="8"/>
        <v>3.1411464734484387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0.18087</v>
      </c>
      <c r="D72">
        <v>-4.9669999999999999E-2</v>
      </c>
      <c r="E72">
        <v>-3.4419999999999999E-2</v>
      </c>
      <c r="F72">
        <v>2.0995499999999998</v>
      </c>
      <c r="G72">
        <v>2.0570499999999998</v>
      </c>
      <c r="H72" s="21"/>
      <c r="I72" s="17">
        <f t="shared" si="0"/>
        <v>9.6784776902887142</v>
      </c>
      <c r="J72" s="16">
        <f t="shared" si="1"/>
        <v>-10.078477690288715</v>
      </c>
      <c r="K72" s="10">
        <v>125</v>
      </c>
      <c r="L72" s="16">
        <v>990.97769028871346</v>
      </c>
      <c r="M72" s="16">
        <v>397.27690288713922</v>
      </c>
      <c r="N72" s="16">
        <v>4.1940069991251097</v>
      </c>
      <c r="O72" s="16">
        <v>9.4256848049281281</v>
      </c>
      <c r="P72" s="16">
        <v>9.5693385523470109</v>
      </c>
      <c r="Q72" s="16">
        <v>0.43772846439985325</v>
      </c>
      <c r="R72" s="16">
        <v>4.5742813048713211</v>
      </c>
      <c r="S72" s="16">
        <v>9.9759546818668117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123</v>
      </c>
      <c r="AA72" s="15">
        <v>4</v>
      </c>
      <c r="AB72" s="11">
        <v>94.702869580662394</v>
      </c>
      <c r="AC72" s="10">
        <v>4.9471304193376113</v>
      </c>
      <c r="AD72" s="19">
        <v>0.35</v>
      </c>
      <c r="AE72" s="12">
        <v>942.56848049281291</v>
      </c>
      <c r="AF72" s="10">
        <v>1054.6392584357609</v>
      </c>
      <c r="AG72" s="10">
        <v>592.70039142602582</v>
      </c>
      <c r="AH72" s="10">
        <v>118.94292375925787</v>
      </c>
      <c r="AI72" s="10">
        <v>2.1861357737991827</v>
      </c>
      <c r="AJ72" s="10"/>
      <c r="AK72" s="10"/>
      <c r="AL72" s="10"/>
      <c r="AM72" s="10"/>
      <c r="AN72" s="10">
        <v>9.4256848049281281</v>
      </c>
      <c r="AO72" s="10">
        <v>2.3850853909021978</v>
      </c>
      <c r="AP72" s="10">
        <v>4.7416031314082066</v>
      </c>
      <c r="AQ72" s="10">
        <v>111.47500000000001</v>
      </c>
      <c r="AR72" s="10"/>
      <c r="AS72" s="10"/>
      <c r="AT72" s="10">
        <v>13.406038274477542</v>
      </c>
      <c r="AU72" s="10">
        <v>1</v>
      </c>
      <c r="AV72" s="16"/>
      <c r="AW72" s="19">
        <v>158.19588876536412</v>
      </c>
      <c r="AX72" s="1" t="s">
        <v>120</v>
      </c>
      <c r="AY72" s="23">
        <v>10.0784776902887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94.702869580662394</v>
      </c>
      <c r="BG72" s="24">
        <v>4.9471304193376113</v>
      </c>
      <c r="BH72" s="24">
        <v>0.35</v>
      </c>
      <c r="BI72" s="21"/>
      <c r="BJ72" s="25">
        <f t="shared" ca="1" si="4"/>
        <v>0.88283876404242534</v>
      </c>
      <c r="BK72" s="24">
        <f t="shared" ca="1" si="5"/>
        <v>37.542537690012821</v>
      </c>
      <c r="BL72" s="23">
        <f t="shared" si="6"/>
        <v>4.8240656229118768</v>
      </c>
      <c r="BM72" s="23">
        <f t="shared" ca="1" si="7"/>
        <v>2.6862264467167747</v>
      </c>
      <c r="BN72" s="22">
        <f t="shared" si="8"/>
        <v>3.1397359553696313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0.185</v>
      </c>
      <c r="D73">
        <v>-3.8989999999999997E-2</v>
      </c>
      <c r="E73">
        <v>-3.2829999999999998E-2</v>
      </c>
      <c r="F73">
        <v>2.09633</v>
      </c>
      <c r="G73">
        <v>2.0569000000000002</v>
      </c>
      <c r="H73" s="21"/>
      <c r="I73" s="17">
        <f t="shared" si="0"/>
        <v>9.8425196850393704</v>
      </c>
      <c r="J73" s="16">
        <f t="shared" si="1"/>
        <v>-10.242519685039371</v>
      </c>
      <c r="K73" s="10">
        <v>125</v>
      </c>
      <c r="L73" s="16">
        <v>1011.4829396325455</v>
      </c>
      <c r="M73" s="16">
        <v>407.54593175853029</v>
      </c>
      <c r="N73" s="16">
        <v>4.2650918635170605</v>
      </c>
      <c r="O73" s="16">
        <v>10.520092402464062</v>
      </c>
      <c r="P73" s="16">
        <v>10.669869727856028</v>
      </c>
      <c r="Q73" s="16">
        <v>0.51366965997799541</v>
      </c>
      <c r="R73" s="16">
        <v>4.8142074184556201</v>
      </c>
      <c r="S73" s="16">
        <v>10.401203152219848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123</v>
      </c>
      <c r="AA73" s="15">
        <v>4</v>
      </c>
      <c r="AB73" s="11">
        <v>97.81</v>
      </c>
      <c r="AC73" s="10">
        <v>1.8400000000000034</v>
      </c>
      <c r="AD73" s="19">
        <v>0.35</v>
      </c>
      <c r="AE73" s="12">
        <v>1052.0092402464063</v>
      </c>
      <c r="AF73" s="10">
        <v>1182.9073232401258</v>
      </c>
      <c r="AG73" s="10">
        <v>675.24022958920204</v>
      </c>
      <c r="AH73" s="10">
        <v>126.22857508188591</v>
      </c>
      <c r="AI73" s="10">
        <v>2.0771851170483973</v>
      </c>
      <c r="AJ73" s="10"/>
      <c r="AK73" s="10"/>
      <c r="AL73" s="10"/>
      <c r="AM73" s="10"/>
      <c r="AN73" s="10">
        <v>10.520092402464062</v>
      </c>
      <c r="AO73" s="10">
        <v>2.6470557780629802</v>
      </c>
      <c r="AP73" s="10">
        <v>5.4019218367136173</v>
      </c>
      <c r="AQ73" s="10">
        <v>111.47500000000001</v>
      </c>
      <c r="AR73" s="10"/>
      <c r="AS73" s="10"/>
      <c r="AT73" s="10">
        <v>14.712903590541824</v>
      </c>
      <c r="AU73" s="10">
        <v>1</v>
      </c>
      <c r="AV73" s="16"/>
      <c r="AW73" s="19">
        <v>177.43609848601886</v>
      </c>
      <c r="AX73" s="1" t="s">
        <v>120</v>
      </c>
      <c r="AY73" s="23">
        <v>10.242519685039399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0.87880830791403464</v>
      </c>
      <c r="BK73" s="24">
        <f t="shared" ca="1" si="5"/>
        <v>40.844258190618746</v>
      </c>
      <c r="BL73" s="23">
        <f t="shared" si="6"/>
        <v>5.0537502768295575</v>
      </c>
      <c r="BM73" s="23">
        <f t="shared" ca="1" si="7"/>
        <v>2.6750110053586202</v>
      </c>
      <c r="BN73" s="22">
        <f t="shared" si="8"/>
        <v>3.1155117851769614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2.16</v>
      </c>
      <c r="C74">
        <v>0.18665999999999999</v>
      </c>
      <c r="D74">
        <v>-3.4680000000000002E-2</v>
      </c>
      <c r="E74">
        <v>-3.3489999999999999E-2</v>
      </c>
      <c r="F74">
        <v>2.1005500000000001</v>
      </c>
      <c r="G74">
        <v>2.0571000000000002</v>
      </c>
      <c r="H74" s="21"/>
      <c r="I74" s="17">
        <f t="shared" si="0"/>
        <v>10.006561679790025</v>
      </c>
      <c r="J74" s="16">
        <f t="shared" si="1"/>
        <v>-10.406561679790025</v>
      </c>
      <c r="K74" s="10">
        <v>125</v>
      </c>
      <c r="L74" s="16">
        <v>1031.9881889763774</v>
      </c>
      <c r="M74" s="16">
        <v>417.81496062992125</v>
      </c>
      <c r="N74" s="16">
        <v>4.3361767279090104</v>
      </c>
      <c r="O74" s="16">
        <v>10.959975359342911</v>
      </c>
      <c r="P74" s="16">
        <v>11.107210822180011</v>
      </c>
      <c r="Q74" s="16">
        <v>0.54431634096505466</v>
      </c>
      <c r="R74" s="16">
        <v>4.9005672952394876</v>
      </c>
      <c r="S74" s="16">
        <v>10.224684919243115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123</v>
      </c>
      <c r="AA74" s="15">
        <v>4</v>
      </c>
      <c r="AB74" s="11">
        <v>97.81</v>
      </c>
      <c r="AC74" s="10">
        <v>1.8400000000000034</v>
      </c>
      <c r="AD74" s="19">
        <v>0.35</v>
      </c>
      <c r="AE74" s="12">
        <v>1095.9975359342911</v>
      </c>
      <c r="AF74" s="10">
        <v>1233.1530255521336</v>
      </c>
      <c r="AG74" s="10">
        <v>708.04081166350079</v>
      </c>
      <c r="AH74" s="10">
        <v>121.13502565030159</v>
      </c>
      <c r="AI74" s="10">
        <v>2.0405800793133086</v>
      </c>
      <c r="AJ74" s="10"/>
      <c r="AK74" s="10"/>
      <c r="AL74" s="10"/>
      <c r="AM74" s="10"/>
      <c r="AN74" s="10">
        <v>10.959975359342911</v>
      </c>
      <c r="AO74" s="10">
        <v>2.7568392918593596</v>
      </c>
      <c r="AP74" s="10">
        <v>5.6643264933080069</v>
      </c>
      <c r="AQ74" s="10">
        <v>111.47500000000001</v>
      </c>
      <c r="AR74" s="10"/>
      <c r="AS74" s="10"/>
      <c r="AT74" s="10">
        <v>14.963441667337314</v>
      </c>
      <c r="AU74" s="10">
        <v>1</v>
      </c>
      <c r="AV74" s="16"/>
      <c r="AW74" s="19">
        <v>184.97295383282002</v>
      </c>
      <c r="AX74" s="1" t="s">
        <v>120</v>
      </c>
      <c r="AY74" s="23">
        <v>10.40656167979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0.87883446329550063</v>
      </c>
      <c r="BK74" s="24">
        <f t="shared" ca="1" si="5"/>
        <v>41.641611275123395</v>
      </c>
      <c r="BL74" s="23">
        <f t="shared" si="6"/>
        <v>5.1393183140316987</v>
      </c>
      <c r="BM74" s="23">
        <f t="shared" ca="1" si="7"/>
        <v>2.6744428383045511</v>
      </c>
      <c r="BN74" s="22">
        <f t="shared" si="8"/>
        <v>3.1064570495837578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0.18690999999999999</v>
      </c>
      <c r="D75">
        <v>-3.5799999999999998E-2</v>
      </c>
      <c r="E75">
        <v>-3.338E-2</v>
      </c>
      <c r="F75">
        <v>2.0959300000000001</v>
      </c>
      <c r="G75">
        <v>2.0583300000000002</v>
      </c>
      <c r="H75" s="21"/>
      <c r="I75" s="17">
        <f t="shared" si="0"/>
        <v>10.170603674540683</v>
      </c>
      <c r="J75" s="16">
        <f t="shared" si="1"/>
        <v>-10.570603674540683</v>
      </c>
      <c r="K75" s="10">
        <v>125</v>
      </c>
      <c r="L75" s="16">
        <v>1052.4934383202096</v>
      </c>
      <c r="M75" s="16">
        <v>428.08398950131243</v>
      </c>
      <c r="N75" s="16">
        <v>4.4072615923009621</v>
      </c>
      <c r="O75" s="16">
        <v>11.026222792607797</v>
      </c>
      <c r="P75" s="16">
        <v>11.173881899204043</v>
      </c>
      <c r="Q75" s="16">
        <v>0.53635247026772137</v>
      </c>
      <c r="R75" s="16">
        <v>4.8000549415680487</v>
      </c>
      <c r="S75" s="16">
        <v>10.254104624739238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123</v>
      </c>
      <c r="AA75" s="15">
        <v>4</v>
      </c>
      <c r="AB75" s="11">
        <v>96.301074893372572</v>
      </c>
      <c r="AC75" s="10">
        <v>3.3489251066274335</v>
      </c>
      <c r="AD75" s="19">
        <v>0.35</v>
      </c>
      <c r="AE75" s="12">
        <v>1102.6222792607798</v>
      </c>
      <c r="AF75" s="10">
        <v>1239.7904905347355</v>
      </c>
      <c r="AG75" s="10">
        <v>713.04114244030325</v>
      </c>
      <c r="AH75" s="10">
        <v>120.27791381015882</v>
      </c>
      <c r="AI75" s="10">
        <v>2.0833094874395894</v>
      </c>
      <c r="AJ75" s="10"/>
      <c r="AK75" s="10"/>
      <c r="AL75" s="10"/>
      <c r="AM75" s="10"/>
      <c r="AN75" s="10">
        <v>11.026222792607797</v>
      </c>
      <c r="AO75" s="10">
        <v>2.7722685578113975</v>
      </c>
      <c r="AP75" s="10">
        <v>5.7043291395224252</v>
      </c>
      <c r="AQ75" s="10">
        <v>111.47500000000001</v>
      </c>
      <c r="AR75" s="10"/>
      <c r="AS75" s="10"/>
      <c r="AT75" s="10">
        <v>14.6599502338696</v>
      </c>
      <c r="AU75" s="10">
        <v>1</v>
      </c>
      <c r="AV75" s="16"/>
      <c r="AW75" s="19">
        <v>185.96857358021032</v>
      </c>
      <c r="AX75" s="1" t="s">
        <v>120</v>
      </c>
      <c r="AY75" s="23">
        <v>10.570603674540701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96.301074893372572</v>
      </c>
      <c r="BG75" s="24">
        <v>3.3489251066274335</v>
      </c>
      <c r="BH75" s="24">
        <v>0.35</v>
      </c>
      <c r="BI75" s="21"/>
      <c r="BJ75" s="25">
        <f t="shared" ca="1" si="4"/>
        <v>0.87857316801987306</v>
      </c>
      <c r="BK75" s="24">
        <f t="shared" ca="1" si="5"/>
        <v>40.962454788803825</v>
      </c>
      <c r="BL75" s="23">
        <f t="shared" si="6"/>
        <v>5.0372919544892607</v>
      </c>
      <c r="BM75" s="23">
        <f t="shared" ca="1" si="7"/>
        <v>2.6731202075835698</v>
      </c>
      <c r="BN75" s="22">
        <f t="shared" si="8"/>
        <v>3.0988779110696973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0.18659999999999999</v>
      </c>
      <c r="D76">
        <v>-3.2239999999999998E-2</v>
      </c>
      <c r="E76">
        <v>-3.1649999999999998E-2</v>
      </c>
      <c r="F76">
        <v>2.1019800000000002</v>
      </c>
      <c r="G76">
        <v>2.0623</v>
      </c>
      <c r="H76" s="21"/>
      <c r="I76" s="17">
        <f t="shared" si="0"/>
        <v>10.334645669291337</v>
      </c>
      <c r="J76" s="16">
        <f t="shared" si="1"/>
        <v>-10.734645669291337</v>
      </c>
      <c r="K76" s="10">
        <v>125</v>
      </c>
      <c r="L76" s="16">
        <v>1072.9986876640414</v>
      </c>
      <c r="M76" s="16">
        <v>438.35301837270339</v>
      </c>
      <c r="N76" s="16">
        <v>4.478346456692913</v>
      </c>
      <c r="O76" s="16">
        <v>10.944075975359334</v>
      </c>
      <c r="P76" s="16">
        <v>11.098397842894846</v>
      </c>
      <c r="Q76" s="16">
        <v>0.56166620212710228</v>
      </c>
      <c r="R76" s="16">
        <v>5.0607863412166196</v>
      </c>
      <c r="S76" s="16">
        <v>10.716796356632793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123</v>
      </c>
      <c r="AA76" s="15">
        <v>4</v>
      </c>
      <c r="AB76" s="11">
        <v>97.81</v>
      </c>
      <c r="AC76" s="10">
        <v>1.8400000000000034</v>
      </c>
      <c r="AD76" s="19">
        <v>0.35</v>
      </c>
      <c r="AE76" s="12">
        <v>1094.4075975359333</v>
      </c>
      <c r="AF76" s="10">
        <v>1229.703822184016</v>
      </c>
      <c r="AG76" s="10">
        <v>707.3798382171135</v>
      </c>
      <c r="AH76" s="10">
        <v>128.33382651304896</v>
      </c>
      <c r="AI76" s="10">
        <v>1.9759775113517215</v>
      </c>
      <c r="AJ76" s="10"/>
      <c r="AK76" s="10"/>
      <c r="AL76" s="10"/>
      <c r="AM76" s="10"/>
      <c r="AN76" s="10">
        <v>10.944075975359334</v>
      </c>
      <c r="AO76" s="10">
        <v>2.7877125703915726</v>
      </c>
      <c r="AP76" s="10">
        <v>5.6590387057369078</v>
      </c>
      <c r="AQ76" s="10">
        <v>111.47500000000001</v>
      </c>
      <c r="AR76" s="10"/>
      <c r="AS76" s="10"/>
      <c r="AT76" s="10">
        <v>14.168893611358879</v>
      </c>
      <c r="AU76" s="10">
        <v>1</v>
      </c>
      <c r="AV76" s="16"/>
      <c r="AW76" s="19">
        <v>184.45557332760239</v>
      </c>
      <c r="AX76" s="1" t="s">
        <v>120</v>
      </c>
      <c r="AY76" s="23">
        <v>10.7346456692913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0.88706043725780848</v>
      </c>
      <c r="BK76" s="24">
        <f t="shared" ca="1" si="5"/>
        <v>40.331048604293379</v>
      </c>
      <c r="BL76" s="23">
        <f t="shared" si="6"/>
        <v>5.3178526774986512</v>
      </c>
      <c r="BM76" s="23">
        <f t="shared" ca="1" si="7"/>
        <v>2.6947596884467426</v>
      </c>
      <c r="BN76" s="22">
        <f t="shared" si="8"/>
        <v>3.1153391865688884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2.11</v>
      </c>
      <c r="C77">
        <v>0.18737000000000001</v>
      </c>
      <c r="D77">
        <v>-3.2280000000000003E-2</v>
      </c>
      <c r="E77">
        <v>-2.7029999999999998E-2</v>
      </c>
      <c r="F77">
        <v>2.10453</v>
      </c>
      <c r="G77">
        <v>2.0635300000000001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-10.898687664041995</v>
      </c>
      <c r="K77" s="10">
        <v>125</v>
      </c>
      <c r="L77" s="16">
        <v>1093.5039370078737</v>
      </c>
      <c r="M77" s="16">
        <v>448.62204724409457</v>
      </c>
      <c r="N77" s="16">
        <v>4.5494313210848638</v>
      </c>
      <c r="O77" s="16">
        <v>11.148118069815196</v>
      </c>
      <c r="P77" s="16">
        <v>11.320232975234763</v>
      </c>
      <c r="Q77" s="16">
        <v>0.56138177817362589</v>
      </c>
      <c r="R77" s="16">
        <v>4.9591009248816613</v>
      </c>
      <c r="S77" s="16">
        <v>11.952423987469913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97.81</v>
      </c>
      <c r="AC77" s="10">
        <v>1.8400000000000034</v>
      </c>
      <c r="AD77" s="19">
        <v>0.35</v>
      </c>
      <c r="AE77" s="12">
        <v>1114.8118069815196</v>
      </c>
      <c r="AF77" s="10">
        <v>1254.5958819096634</v>
      </c>
      <c r="AG77" s="10">
        <v>724.01747314260729</v>
      </c>
      <c r="AH77" s="10">
        <v>152.29013485134959</v>
      </c>
      <c r="AI77" s="10">
        <v>2.0164945524351534</v>
      </c>
      <c r="AJ77" s="10"/>
      <c r="AK77" s="10"/>
      <c r="AL77" s="10"/>
      <c r="AM77" s="10"/>
      <c r="AN77" s="10">
        <v>11.148118069815196</v>
      </c>
      <c r="AO77" s="10">
        <v>2.8362845275930897</v>
      </c>
      <c r="AP77" s="10">
        <v>5.7921397851408578</v>
      </c>
      <c r="AQ77" s="10">
        <v>111.47500000000001</v>
      </c>
      <c r="AR77" s="10"/>
      <c r="AS77" s="10"/>
      <c r="AT77" s="10">
        <v>14.1144998273722</v>
      </c>
      <c r="AU77" s="10">
        <v>1</v>
      </c>
      <c r="AV77" s="16"/>
      <c r="AW77" s="19">
        <v>188.18938228644953</v>
      </c>
      <c r="AX77" s="1" t="s">
        <v>120</v>
      </c>
      <c r="AY77" s="23">
        <v>10.898687664042001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0.88527481589793178</v>
      </c>
      <c r="BK77" s="24">
        <f t="shared" ca="1" si="5"/>
        <v>40.190964697349976</v>
      </c>
      <c r="BL77" s="23">
        <f t="shared" si="6"/>
        <v>5.2107742875575473</v>
      </c>
      <c r="BM77" s="23">
        <f t="shared" ca="1" si="7"/>
        <v>2.6894362018615916</v>
      </c>
      <c r="BN77" s="22">
        <f t="shared" si="8"/>
        <v>3.1031353490756834</v>
      </c>
      <c r="BO77" s="21"/>
      <c r="BP77" s="2"/>
    </row>
    <row r="78" spans="1:131" x14ac:dyDescent="0.2">
      <c r="A78">
        <v>3.25</v>
      </c>
      <c r="B78">
        <v>2.0699999999999998</v>
      </c>
      <c r="C78">
        <v>0.18920999999999999</v>
      </c>
      <c r="D78">
        <v>-2.7029999999999998E-2</v>
      </c>
      <c r="E78">
        <v>-2.649E-2</v>
      </c>
      <c r="F78">
        <v>2.1053500000000001</v>
      </c>
      <c r="G78">
        <v>2.0665499999999999</v>
      </c>
      <c r="H78" s="21"/>
      <c r="I78" s="17">
        <f t="shared" si="9"/>
        <v>10.662729658792651</v>
      </c>
      <c r="J78" s="16">
        <f t="shared" si="10"/>
        <v>-11.062729658792652</v>
      </c>
      <c r="K78" s="10">
        <v>125</v>
      </c>
      <c r="L78" s="16">
        <v>1114.0091863517057</v>
      </c>
      <c r="M78" s="16">
        <v>458.89107611548565</v>
      </c>
      <c r="N78" s="16">
        <v>4.6205161854768155</v>
      </c>
      <c r="O78" s="16">
        <v>11.635699178644757</v>
      </c>
      <c r="P78" s="16">
        <v>11.809893789791031</v>
      </c>
      <c r="Q78" s="16">
        <v>0.59871242206737563</v>
      </c>
      <c r="R78" s="16">
        <v>5.0695834587854449</v>
      </c>
      <c r="S78" s="16">
        <v>12.096847996269057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97.81</v>
      </c>
      <c r="AC78" s="10">
        <v>1.8400000000000034</v>
      </c>
      <c r="AD78" s="19">
        <v>0.35</v>
      </c>
      <c r="AE78" s="12">
        <v>1163.5699178644757</v>
      </c>
      <c r="AF78" s="10">
        <v>1310.9968454254695</v>
      </c>
      <c r="AG78" s="10">
        <v>760.74203423432732</v>
      </c>
      <c r="AH78" s="10">
        <v>153.79882582201182</v>
      </c>
      <c r="AI78" s="10">
        <v>1.9725486484831969</v>
      </c>
      <c r="AJ78" s="10"/>
      <c r="AK78" s="10"/>
      <c r="AL78" s="10"/>
      <c r="AM78" s="10"/>
      <c r="AN78" s="10">
        <v>11.635699178644757</v>
      </c>
      <c r="AO78" s="10">
        <v>2.9602950864472746</v>
      </c>
      <c r="AP78" s="10">
        <v>6.0859362738746183</v>
      </c>
      <c r="AQ78" s="10">
        <v>111.47500000000001</v>
      </c>
      <c r="AR78" s="10"/>
      <c r="AS78" s="10"/>
      <c r="AT78" s="10">
        <v>14.426451174244631</v>
      </c>
      <c r="AU78" s="10">
        <v>1</v>
      </c>
      <c r="AV78" s="16"/>
      <c r="AW78" s="19">
        <v>196.64952681382042</v>
      </c>
      <c r="AX78" s="1" t="s">
        <v>120</v>
      </c>
      <c r="AY78" s="23">
        <v>11.0627296587927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0.88531028327842254</v>
      </c>
      <c r="BK78" s="24">
        <f t="shared" ca="1" si="5"/>
        <v>41.148937874708473</v>
      </c>
      <c r="BL78" s="23">
        <f t="shared" si="6"/>
        <v>5.3205217931717108</v>
      </c>
      <c r="BM78" s="23">
        <f t="shared" ca="1" si="7"/>
        <v>2.688892475749844</v>
      </c>
      <c r="BN78" s="22">
        <f t="shared" si="8"/>
        <v>3.0946304169588079</v>
      </c>
      <c r="BO78" s="21"/>
      <c r="BP78" s="2"/>
    </row>
    <row r="79" spans="1:131" x14ac:dyDescent="0.2">
      <c r="A79">
        <v>3.3</v>
      </c>
      <c r="B79">
        <v>2.11</v>
      </c>
      <c r="C79">
        <v>0.19488</v>
      </c>
      <c r="D79">
        <v>-4.1489999999999999E-2</v>
      </c>
      <c r="E79">
        <v>-2.598E-2</v>
      </c>
      <c r="F79">
        <v>2.1033300000000001</v>
      </c>
      <c r="G79">
        <v>2.0630999999999999</v>
      </c>
      <c r="H79" s="21"/>
      <c r="I79" s="17">
        <f t="shared" si="9"/>
        <v>10.826771653543306</v>
      </c>
      <c r="J79" s="16">
        <f t="shared" si="10"/>
        <v>-11.226771653543306</v>
      </c>
      <c r="K79" s="10">
        <v>125</v>
      </c>
      <c r="L79" s="16">
        <v>1134.5144356955375</v>
      </c>
      <c r="M79" s="16">
        <v>469.1601049868766</v>
      </c>
      <c r="N79" s="16">
        <v>4.6916010498687655</v>
      </c>
      <c r="O79" s="16">
        <v>13.138190965092399</v>
      </c>
      <c r="P79" s="16">
        <v>13.314349742758342</v>
      </c>
      <c r="Q79" s="16">
        <v>0.49589316288573371</v>
      </c>
      <c r="R79" s="16">
        <v>3.7245015525857683</v>
      </c>
      <c r="S79" s="16">
        <v>12.233248449023804</v>
      </c>
      <c r="T79" s="20" t="s">
        <v>122</v>
      </c>
      <c r="U79" s="10">
        <v>4</v>
      </c>
      <c r="V79" s="20" t="s">
        <v>33</v>
      </c>
      <c r="W79" s="10">
        <v>3</v>
      </c>
      <c r="X79" s="20" t="s">
        <v>142</v>
      </c>
      <c r="Y79" s="10">
        <v>5</v>
      </c>
      <c r="Z79" s="20" t="s">
        <v>123</v>
      </c>
      <c r="AA79" s="15">
        <v>4</v>
      </c>
      <c r="AB79" s="11">
        <v>65.640560649597035</v>
      </c>
      <c r="AC79" s="10">
        <v>31.595832176675117</v>
      </c>
      <c r="AD79" s="19">
        <v>2.763607173727852</v>
      </c>
      <c r="AE79" s="12">
        <v>1313.8190965092399</v>
      </c>
      <c r="AF79" s="10">
        <v>1486.7854722837512</v>
      </c>
      <c r="AG79" s="10">
        <v>873.57623070687566</v>
      </c>
      <c r="AH79" s="10">
        <v>155.14246078261795</v>
      </c>
      <c r="AI79" s="10">
        <v>2.6849230316624277</v>
      </c>
      <c r="AJ79" s="10"/>
      <c r="AK79" s="10"/>
      <c r="AL79" s="10"/>
      <c r="AM79" s="10"/>
      <c r="AN79" s="10">
        <v>8.7587939767282652</v>
      </c>
      <c r="AO79" s="10">
        <v>3.1483429557680074</v>
      </c>
      <c r="AP79" s="10">
        <v>6.988609845655005</v>
      </c>
      <c r="AQ79" s="10">
        <v>114.66</v>
      </c>
      <c r="AR79" s="10"/>
      <c r="AS79" s="10"/>
      <c r="AT79" s="10">
        <v>16.077510521271495</v>
      </c>
      <c r="AU79" s="10">
        <v>1</v>
      </c>
      <c r="AV79" s="16"/>
      <c r="AW79" s="19">
        <v>223.01782084256268</v>
      </c>
      <c r="AX79" s="1" t="s">
        <v>120</v>
      </c>
      <c r="AY79" s="23">
        <v>11.226771653543301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65.640560649597035</v>
      </c>
      <c r="BG79" s="24">
        <v>31.595832176675117</v>
      </c>
      <c r="BH79" s="24">
        <v>2.763607173727852</v>
      </c>
      <c r="BI79" s="21"/>
      <c r="BJ79" s="25">
        <f t="shared" ref="BJ79:BJ142" ca="1" si="11">IF((0.381*BM79)+(0.05*(M79/2116.217)-0.15)&lt;1,(0.381*BM79)+(0.05*(M79/2116.217)-0.15),1)</f>
        <v>0.84370483678603658</v>
      </c>
      <c r="BK79" s="24">
        <f t="shared" ref="BK79:BK142" ca="1" si="12">((P79-(L79/2000))/1.06)*(1.06/(M79/2000))^BJ79</f>
        <v>42.928371737759832</v>
      </c>
      <c r="BL79" s="23">
        <f t="shared" ref="BL79:BL142" si="13">(Q79/(P79-(L79/2000)))*100</f>
        <v>3.8902452611577996</v>
      </c>
      <c r="BM79" s="23">
        <f t="shared" ref="BM79:BM142" ca="1" si="14">SQRT(((3.47-LOG(BK79))^2)+((LOG(BL79)+1.22)^2))</f>
        <v>2.5790550124389457</v>
      </c>
      <c r="BN79" s="22">
        <f t="shared" ref="BN79:BN142" si="15">SQRT(((3.47-LOG(P79/1.06))^2)+((LOG(R79)+1.22)^2))</f>
        <v>2.9714473428614925</v>
      </c>
      <c r="BO79" s="21"/>
      <c r="BP79" s="2"/>
    </row>
    <row r="80" spans="1:131" x14ac:dyDescent="0.2">
      <c r="A80">
        <v>3.35</v>
      </c>
      <c r="B80">
        <v>2.11</v>
      </c>
      <c r="C80">
        <v>0.19811000000000001</v>
      </c>
      <c r="D80">
        <v>-4.8039999999999999E-2</v>
      </c>
      <c r="E80">
        <v>-2.3099999999999999E-2</v>
      </c>
      <c r="F80">
        <v>2.1090300000000002</v>
      </c>
      <c r="G80">
        <v>2.0673499999999998</v>
      </c>
      <c r="H80" s="21"/>
      <c r="I80" s="17">
        <f t="shared" si="9"/>
        <v>10.990813648293964</v>
      </c>
      <c r="J80" s="16">
        <f t="shared" si="10"/>
        <v>-11.390813648293964</v>
      </c>
      <c r="K80" s="10">
        <v>125</v>
      </c>
      <c r="L80" s="16">
        <v>1155.0196850393697</v>
      </c>
      <c r="M80" s="16">
        <v>479.42913385826779</v>
      </c>
      <c r="N80" s="16">
        <v>4.7626859142607181</v>
      </c>
      <c r="O80" s="16">
        <v>13.994107802874742</v>
      </c>
      <c r="P80" s="16">
        <v>14.181358344416459</v>
      </c>
      <c r="Q80" s="16">
        <v>0.44931874050400789</v>
      </c>
      <c r="R80" s="16">
        <v>3.1683759030101331</v>
      </c>
      <c r="S80" s="16">
        <v>13.003509829285909</v>
      </c>
      <c r="T80" s="20" t="s">
        <v>122</v>
      </c>
      <c r="U80" s="10">
        <v>4</v>
      </c>
      <c r="V80" s="20" t="s">
        <v>144</v>
      </c>
      <c r="W80" s="10">
        <v>4</v>
      </c>
      <c r="X80" s="20" t="s">
        <v>142</v>
      </c>
      <c r="Y80" s="10">
        <v>5</v>
      </c>
      <c r="Z80" s="20" t="s">
        <v>121</v>
      </c>
      <c r="AA80" s="15">
        <v>5</v>
      </c>
      <c r="AB80" s="11">
        <v>50.240940448461529</v>
      </c>
      <c r="AC80" s="10">
        <v>45.343689258089533</v>
      </c>
      <c r="AD80" s="19">
        <v>4.4153702934489356</v>
      </c>
      <c r="AE80" s="12">
        <v>1399.4107802874742</v>
      </c>
      <c r="AF80" s="10">
        <v>1587.5802931056573</v>
      </c>
      <c r="AG80" s="10">
        <v>938.60187583123445</v>
      </c>
      <c r="AH80" s="10">
        <v>169.52552053766104</v>
      </c>
      <c r="AI80" s="10">
        <v>3.1561911547488557</v>
      </c>
      <c r="AJ80" s="10"/>
      <c r="AK80" s="10"/>
      <c r="AL80" s="10"/>
      <c r="AM80" s="10"/>
      <c r="AN80" s="10">
        <v>9.3294052019164955</v>
      </c>
      <c r="AO80" s="10">
        <v>3.2619661326862084</v>
      </c>
      <c r="AP80" s="10">
        <v>7.5088150066498756</v>
      </c>
      <c r="AQ80" s="10">
        <v>114.66</v>
      </c>
      <c r="AR80" s="10"/>
      <c r="AS80" s="10"/>
      <c r="AT80" s="10">
        <v>16.828261043675198</v>
      </c>
      <c r="AU80" s="10">
        <v>1</v>
      </c>
      <c r="AV80" s="16"/>
      <c r="AW80" s="19">
        <v>238.13704396584859</v>
      </c>
      <c r="AX80" s="1" t="s">
        <v>120</v>
      </c>
      <c r="AY80" s="23">
        <v>11.390813648293999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50.240940448461529</v>
      </c>
      <c r="BG80" s="24">
        <v>45.343689258089533</v>
      </c>
      <c r="BH80" s="24">
        <v>4.4153702934489356</v>
      </c>
      <c r="BI80" s="21"/>
      <c r="BJ80" s="25">
        <f t="shared" ca="1" si="11"/>
        <v>0.82318021886166948</v>
      </c>
      <c r="BK80" s="24">
        <f t="shared" ca="1" si="12"/>
        <v>43.632539191218292</v>
      </c>
      <c r="BL80" s="23">
        <f t="shared" si="13"/>
        <v>3.3028796258746906</v>
      </c>
      <c r="BM80" s="23">
        <f t="shared" ca="1" si="14"/>
        <v>2.5245478078367589</v>
      </c>
      <c r="BN80" s="22">
        <f t="shared" si="15"/>
        <v>2.9075219392064509</v>
      </c>
      <c r="BO80" s="21"/>
      <c r="BP80" s="2"/>
    </row>
    <row r="81" spans="1:68" x14ac:dyDescent="0.2">
      <c r="A81">
        <v>3.4</v>
      </c>
      <c r="B81">
        <v>2.11</v>
      </c>
      <c r="C81">
        <v>0.20541000000000001</v>
      </c>
      <c r="D81">
        <v>-4.854E-2</v>
      </c>
      <c r="E81">
        <v>-1.883E-2</v>
      </c>
      <c r="F81">
        <v>2.1104799999999999</v>
      </c>
      <c r="G81">
        <v>2.07145</v>
      </c>
      <c r="H81" s="21"/>
      <c r="I81" s="17">
        <f t="shared" si="9"/>
        <v>11.154855643044618</v>
      </c>
      <c r="J81" s="16">
        <f t="shared" si="10"/>
        <v>-11.554855643044618</v>
      </c>
      <c r="K81" s="10">
        <v>125</v>
      </c>
      <c r="L81" s="16">
        <v>1175.5249343832015</v>
      </c>
      <c r="M81" s="16">
        <v>489.69816272965875</v>
      </c>
      <c r="N81" s="16">
        <v>4.8337707786526671</v>
      </c>
      <c r="O81" s="16">
        <v>15.928532854209442</v>
      </c>
      <c r="P81" s="16">
        <v>16.132228476219755</v>
      </c>
      <c r="Q81" s="16">
        <v>0.44576344108555555</v>
      </c>
      <c r="R81" s="16">
        <v>2.7631857665706128</v>
      </c>
      <c r="S81" s="16">
        <v>14.145529306271731</v>
      </c>
      <c r="T81" s="20" t="s">
        <v>122</v>
      </c>
      <c r="U81" s="10">
        <v>5</v>
      </c>
      <c r="V81" s="20" t="s">
        <v>144</v>
      </c>
      <c r="W81" s="10">
        <v>4</v>
      </c>
      <c r="X81" s="20" t="s">
        <v>142</v>
      </c>
      <c r="Y81" s="10">
        <v>5</v>
      </c>
      <c r="Z81" s="20" t="s">
        <v>121</v>
      </c>
      <c r="AA81" s="15">
        <v>5</v>
      </c>
      <c r="AB81" s="11">
        <v>37.283626616097379</v>
      </c>
      <c r="AC81" s="10">
        <v>55.121784943299062</v>
      </c>
      <c r="AD81" s="19">
        <v>7.5945884406035571</v>
      </c>
      <c r="AE81" s="12">
        <v>1592.8532854209441</v>
      </c>
      <c r="AF81" s="10">
        <v>1815.8882351211137</v>
      </c>
      <c r="AG81" s="10">
        <v>1075.4818984146502</v>
      </c>
      <c r="AH81" s="10">
        <v>191.55617542530646</v>
      </c>
      <c r="AI81" s="10">
        <v>3.6190111142657595</v>
      </c>
      <c r="AJ81" s="10"/>
      <c r="AK81" s="10"/>
      <c r="AL81" s="10"/>
      <c r="AM81" s="10"/>
      <c r="AN81" s="10">
        <v>7.9642664271047208</v>
      </c>
      <c r="AO81" s="10">
        <v>3.5924788795186839</v>
      </c>
      <c r="AP81" s="10">
        <v>8.5283732889025519</v>
      </c>
      <c r="AQ81" s="10">
        <v>114.66</v>
      </c>
      <c r="AR81" s="10"/>
      <c r="AS81" s="10"/>
      <c r="AT81" s="10">
        <v>18.94250870400748</v>
      </c>
      <c r="AU81" s="10">
        <v>1</v>
      </c>
      <c r="AV81" s="16"/>
      <c r="AW81" s="19">
        <v>272.38323526816703</v>
      </c>
      <c r="AX81" s="1" t="s">
        <v>120</v>
      </c>
      <c r="AY81" s="23">
        <v>11.554855643044601</v>
      </c>
      <c r="AZ81" s="18">
        <v>0</v>
      </c>
      <c r="BA81" s="18">
        <v>100</v>
      </c>
      <c r="BB81" s="18">
        <v>0</v>
      </c>
      <c r="BC81" s="18">
        <v>0</v>
      </c>
      <c r="BD81" s="18">
        <v>100</v>
      </c>
      <c r="BE81" s="18">
        <v>0</v>
      </c>
      <c r="BF81" s="24">
        <v>37.283626616097379</v>
      </c>
      <c r="BG81" s="24">
        <v>55.121784943299062</v>
      </c>
      <c r="BH81" s="24">
        <v>7.5945884406035571</v>
      </c>
      <c r="BI81" s="21"/>
      <c r="BJ81" s="25">
        <f t="shared" ca="1" si="11"/>
        <v>0.7978940850440307</v>
      </c>
      <c r="BK81" s="24">
        <f t="shared" ca="1" si="12"/>
        <v>47.212351464194228</v>
      </c>
      <c r="BL81" s="23">
        <f t="shared" si="13"/>
        <v>2.8676664790328479</v>
      </c>
      <c r="BM81" s="23">
        <f t="shared" ca="1" si="14"/>
        <v>2.4575431861918635</v>
      </c>
      <c r="BN81" s="22">
        <f t="shared" si="15"/>
        <v>2.8272689727531297</v>
      </c>
      <c r="BO81" s="21"/>
      <c r="BP81" s="2"/>
    </row>
    <row r="82" spans="1:68" x14ac:dyDescent="0.2">
      <c r="A82">
        <v>3.45</v>
      </c>
      <c r="B82">
        <v>2.0699999999999998</v>
      </c>
      <c r="C82">
        <v>0.21248</v>
      </c>
      <c r="D82">
        <v>-4.0439999999999997E-2</v>
      </c>
      <c r="E82">
        <v>-1.499E-2</v>
      </c>
      <c r="F82">
        <v>2.1096499999999998</v>
      </c>
      <c r="G82">
        <v>2.0619800000000001</v>
      </c>
      <c r="H82" s="21"/>
      <c r="I82" s="17">
        <f t="shared" si="9"/>
        <v>11.318897637795276</v>
      </c>
      <c r="J82" s="16">
        <f t="shared" si="10"/>
        <v>-11.718897637795276</v>
      </c>
      <c r="K82" s="10">
        <v>125</v>
      </c>
      <c r="L82" s="16">
        <v>1196.0301837270338</v>
      </c>
      <c r="M82" s="16">
        <v>499.96719160104993</v>
      </c>
      <c r="N82" s="16">
        <v>4.9048556430446197</v>
      </c>
      <c r="O82" s="16">
        <v>17.802010266940446</v>
      </c>
      <c r="P82" s="16">
        <v>18.020494907451791</v>
      </c>
      <c r="Q82" s="16">
        <v>0.50335929166448368</v>
      </c>
      <c r="R82" s="16">
        <v>2.7932600866379964</v>
      </c>
      <c r="S82" s="16">
        <v>15.172544479954533</v>
      </c>
      <c r="T82" s="20" t="s">
        <v>122</v>
      </c>
      <c r="U82" s="10">
        <v>5</v>
      </c>
      <c r="V82" s="20" t="s">
        <v>144</v>
      </c>
      <c r="W82" s="10">
        <v>4</v>
      </c>
      <c r="X82" s="20" t="s">
        <v>142</v>
      </c>
      <c r="Y82" s="10">
        <v>5</v>
      </c>
      <c r="Z82" s="20" t="s">
        <v>121</v>
      </c>
      <c r="AA82" s="15">
        <v>5</v>
      </c>
      <c r="AB82" s="11">
        <v>34.937431627539169</v>
      </c>
      <c r="AC82" s="10">
        <v>56.605849812484536</v>
      </c>
      <c r="AD82" s="19">
        <v>8.4567185599762986</v>
      </c>
      <c r="AE82" s="12">
        <v>1780.2010266940445</v>
      </c>
      <c r="AF82" s="10">
        <v>2036.8310358928925</v>
      </c>
      <c r="AG82" s="10">
        <v>1201.3663271634528</v>
      </c>
      <c r="AH82" s="10">
        <v>211.22102750214677</v>
      </c>
      <c r="AI82" s="10">
        <v>3.5800461431560167</v>
      </c>
      <c r="AJ82" s="10"/>
      <c r="AK82" s="10"/>
      <c r="AL82" s="10"/>
      <c r="AM82" s="10"/>
      <c r="AN82" s="10">
        <v>8.9010051334702229</v>
      </c>
      <c r="AO82" s="10">
        <v>3.9715417268653193</v>
      </c>
      <c r="AP82" s="10">
        <v>9.4095642901441696</v>
      </c>
      <c r="AQ82" s="10">
        <v>114.66</v>
      </c>
      <c r="AR82" s="10"/>
      <c r="AS82" s="10"/>
      <c r="AT82" s="10">
        <v>20.899364361472131</v>
      </c>
      <c r="AU82" s="10">
        <v>1</v>
      </c>
      <c r="AV82" s="16"/>
      <c r="AW82" s="19">
        <v>305.52465538393386</v>
      </c>
      <c r="AX82" s="1" t="s">
        <v>120</v>
      </c>
      <c r="AY82" s="23">
        <v>11.718897637795299</v>
      </c>
      <c r="AZ82" s="18">
        <v>0</v>
      </c>
      <c r="BA82" s="18">
        <v>100</v>
      </c>
      <c r="BB82" s="18">
        <v>0</v>
      </c>
      <c r="BC82" s="18">
        <v>0</v>
      </c>
      <c r="BD82" s="18">
        <v>100</v>
      </c>
      <c r="BE82" s="18">
        <v>0</v>
      </c>
      <c r="BF82" s="24">
        <v>34.937431627539169</v>
      </c>
      <c r="BG82" s="24">
        <v>56.605849812484536</v>
      </c>
      <c r="BH82" s="24">
        <v>8.4567185599762986</v>
      </c>
      <c r="BI82" s="21"/>
      <c r="BJ82" s="25">
        <f t="shared" ca="1" si="11"/>
        <v>0.78883154303782721</v>
      </c>
      <c r="BK82" s="24">
        <f t="shared" ca="1" si="12"/>
        <v>51.370354361383555</v>
      </c>
      <c r="BL82" s="23">
        <f t="shared" si="13"/>
        <v>2.8891368909155921</v>
      </c>
      <c r="BM82" s="23">
        <f t="shared" ca="1" si="14"/>
        <v>2.4331201703512604</v>
      </c>
      <c r="BN82" s="22">
        <f t="shared" si="15"/>
        <v>2.7913191730600819</v>
      </c>
      <c r="BO82" s="21"/>
      <c r="BP82" s="2"/>
    </row>
    <row r="83" spans="1:68" x14ac:dyDescent="0.2">
      <c r="A83">
        <v>3.5</v>
      </c>
      <c r="B83">
        <v>2.16</v>
      </c>
      <c r="C83">
        <v>0.22051000000000001</v>
      </c>
      <c r="D83">
        <v>-1.806E-2</v>
      </c>
      <c r="E83">
        <v>-5.7299999999999999E-3</v>
      </c>
      <c r="F83">
        <v>2.1132300000000002</v>
      </c>
      <c r="G83">
        <v>2.0710500000000001</v>
      </c>
      <c r="H83" s="21"/>
      <c r="I83" s="17">
        <f t="shared" si="9"/>
        <v>11.48293963254593</v>
      </c>
      <c r="J83" s="16">
        <f t="shared" si="10"/>
        <v>-11.882939632545931</v>
      </c>
      <c r="K83" s="10">
        <v>125</v>
      </c>
      <c r="L83" s="16">
        <v>1216.5354330708656</v>
      </c>
      <c r="M83" s="16">
        <v>510.23622047244089</v>
      </c>
      <c r="N83" s="16">
        <v>4.9759405074365697</v>
      </c>
      <c r="O83" s="16">
        <v>19.929877823408624</v>
      </c>
      <c r="P83" s="16">
        <v>20.184025565826104</v>
      </c>
      <c r="Q83" s="16">
        <v>0.66249449363441082</v>
      </c>
      <c r="R83" s="16">
        <v>3.2822713758155895</v>
      </c>
      <c r="S83" s="16">
        <v>17.649148778991709</v>
      </c>
      <c r="T83" s="20" t="s">
        <v>122</v>
      </c>
      <c r="U83" s="10">
        <v>5</v>
      </c>
      <c r="V83" s="20" t="s">
        <v>144</v>
      </c>
      <c r="W83" s="10">
        <v>4</v>
      </c>
      <c r="X83" s="20" t="s">
        <v>142</v>
      </c>
      <c r="Y83" s="10">
        <v>5</v>
      </c>
      <c r="Z83" s="20" t="s">
        <v>121</v>
      </c>
      <c r="AA83" s="15">
        <v>5</v>
      </c>
      <c r="AB83" s="11">
        <v>42.94225379409329</v>
      </c>
      <c r="AC83" s="10">
        <v>51.139852799421945</v>
      </c>
      <c r="AD83" s="19">
        <v>5.9178934064847653</v>
      </c>
      <c r="AE83" s="12">
        <v>1992.9877823408624</v>
      </c>
      <c r="AF83" s="10">
        <v>2290.1578633872923</v>
      </c>
      <c r="AG83" s="10">
        <v>1345.6017043884069</v>
      </c>
      <c r="AH83" s="10">
        <v>260.70599872913431</v>
      </c>
      <c r="AI83" s="10">
        <v>3.046670690815493</v>
      </c>
      <c r="AJ83" s="10"/>
      <c r="AK83" s="10"/>
      <c r="AL83" s="10"/>
      <c r="AM83" s="10"/>
      <c r="AN83" s="10">
        <v>9.9649389117043121</v>
      </c>
      <c r="AO83" s="10">
        <v>4.4900365560087749</v>
      </c>
      <c r="AP83" s="10">
        <v>10.419211930718848</v>
      </c>
      <c r="AQ83" s="10">
        <v>114.66</v>
      </c>
      <c r="AR83" s="10"/>
      <c r="AS83" s="10"/>
      <c r="AT83" s="10">
        <v>23.127354556513101</v>
      </c>
      <c r="AU83" s="10">
        <v>1</v>
      </c>
      <c r="AV83" s="16"/>
      <c r="AW83" s="19">
        <v>343.52367950809384</v>
      </c>
      <c r="AX83" s="1" t="s">
        <v>120</v>
      </c>
      <c r="AY83" s="23">
        <v>11.8829396325459</v>
      </c>
      <c r="AZ83" s="18">
        <v>0</v>
      </c>
      <c r="BA83" s="18">
        <v>100</v>
      </c>
      <c r="BB83" s="18">
        <v>0</v>
      </c>
      <c r="BC83" s="18">
        <v>0</v>
      </c>
      <c r="BD83" s="18">
        <v>100</v>
      </c>
      <c r="BE83" s="18">
        <v>0</v>
      </c>
      <c r="BF83" s="24">
        <v>42.94225379409329</v>
      </c>
      <c r="BG83" s="24">
        <v>51.139852799421945</v>
      </c>
      <c r="BH83" s="24">
        <v>5.9178934064847653</v>
      </c>
      <c r="BI83" s="21"/>
      <c r="BJ83" s="25">
        <f t="shared" ca="1" si="11"/>
        <v>0.79466450192357851</v>
      </c>
      <c r="BK83" s="24">
        <f t="shared" ca="1" si="12"/>
        <v>57.274859120773257</v>
      </c>
      <c r="BL83" s="23">
        <f t="shared" si="13"/>
        <v>3.3842597499152061</v>
      </c>
      <c r="BM83" s="23">
        <f t="shared" ca="1" si="14"/>
        <v>2.4477929573766803</v>
      </c>
      <c r="BN83" s="22">
        <f t="shared" si="15"/>
        <v>2.7949432038241713</v>
      </c>
      <c r="BO83" s="21"/>
      <c r="BP83" s="2"/>
    </row>
    <row r="84" spans="1:68" x14ac:dyDescent="0.2">
      <c r="A84">
        <v>3.55</v>
      </c>
      <c r="B84">
        <v>2.11</v>
      </c>
      <c r="C84">
        <v>0.22932</v>
      </c>
      <c r="D84">
        <v>1.095E-2</v>
      </c>
      <c r="E84">
        <v>1.8400000000000001E-3</v>
      </c>
      <c r="F84">
        <v>2.11328</v>
      </c>
      <c r="G84">
        <v>2.0712000000000002</v>
      </c>
      <c r="H84" s="21"/>
      <c r="I84" s="17">
        <f t="shared" si="9"/>
        <v>11.646981627296586</v>
      </c>
      <c r="J84" s="16">
        <f t="shared" si="10"/>
        <v>-12.046981627296587</v>
      </c>
      <c r="K84" s="10">
        <v>125</v>
      </c>
      <c r="L84" s="16">
        <v>1237.0406824146976</v>
      </c>
      <c r="M84" s="16">
        <v>520.50524934383202</v>
      </c>
      <c r="N84" s="16">
        <v>5.0470253718285214</v>
      </c>
      <c r="O84" s="16">
        <v>22.264437371663238</v>
      </c>
      <c r="P84" s="16">
        <v>22.547739507323641</v>
      </c>
      <c r="Q84" s="16">
        <v>0.86877296589301622</v>
      </c>
      <c r="R84" s="16">
        <v>3.853037975761755</v>
      </c>
      <c r="S84" s="16">
        <v>19.673759420861192</v>
      </c>
      <c r="T84" s="20" t="s">
        <v>122</v>
      </c>
      <c r="U84" s="10">
        <v>4</v>
      </c>
      <c r="V84" s="20" t="s">
        <v>144</v>
      </c>
      <c r="W84" s="10">
        <v>4</v>
      </c>
      <c r="X84" s="20" t="s">
        <v>142</v>
      </c>
      <c r="Y84" s="10">
        <v>5</v>
      </c>
      <c r="Z84" s="20" t="s">
        <v>121</v>
      </c>
      <c r="AA84" s="15">
        <v>5</v>
      </c>
      <c r="AB84" s="11">
        <v>53.935115114269934</v>
      </c>
      <c r="AC84" s="10">
        <v>42.194755853365677</v>
      </c>
      <c r="AD84" s="19">
        <v>3.8701290323643853</v>
      </c>
      <c r="AE84" s="12">
        <v>2226.4437371663234</v>
      </c>
      <c r="AF84" s="10">
        <v>2567.0356653667768</v>
      </c>
      <c r="AG84" s="10">
        <v>1503.182633821576</v>
      </c>
      <c r="AH84" s="10">
        <v>300.89281472295784</v>
      </c>
      <c r="AI84" s="10">
        <v>2.5953546429873886</v>
      </c>
      <c r="AJ84" s="10"/>
      <c r="AK84" s="10"/>
      <c r="AL84" s="10"/>
      <c r="AM84" s="10"/>
      <c r="AN84" s="10">
        <v>14.842958247775492</v>
      </c>
      <c r="AO84" s="10">
        <v>5.069652303101833</v>
      </c>
      <c r="AP84" s="10">
        <v>11.522278436751032</v>
      </c>
      <c r="AQ84" s="10">
        <v>114.66</v>
      </c>
      <c r="AR84" s="10"/>
      <c r="AS84" s="10"/>
      <c r="AT84" s="10">
        <v>25.521141776150472</v>
      </c>
      <c r="AU84" s="10">
        <v>1</v>
      </c>
      <c r="AV84" s="16"/>
      <c r="AW84" s="19">
        <v>385.05534980501653</v>
      </c>
      <c r="AX84" s="1" t="s">
        <v>120</v>
      </c>
      <c r="AY84" s="23">
        <v>12.046981627296599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53.935115114269934</v>
      </c>
      <c r="BG84" s="24">
        <v>42.194755853365677</v>
      </c>
      <c r="BH84" s="24">
        <v>3.8701290323643853</v>
      </c>
      <c r="BI84" s="21"/>
      <c r="BJ84" s="25">
        <f t="shared" ca="1" si="11"/>
        <v>0.80161242658145104</v>
      </c>
      <c r="BK84" s="24">
        <f t="shared" ca="1" si="12"/>
        <v>63.771897118436335</v>
      </c>
      <c r="BL84" s="23">
        <f t="shared" si="13"/>
        <v>3.961714091650796</v>
      </c>
      <c r="BM84" s="23">
        <f t="shared" ca="1" si="14"/>
        <v>2.4653921637515004</v>
      </c>
      <c r="BN84" s="22">
        <f t="shared" si="15"/>
        <v>2.8017777567988853</v>
      </c>
      <c r="BO84" s="21"/>
      <c r="BP84" s="2"/>
    </row>
    <row r="85" spans="1:68" x14ac:dyDescent="0.2">
      <c r="A85">
        <v>3.6</v>
      </c>
      <c r="B85">
        <v>2.11</v>
      </c>
      <c r="C85">
        <v>0.23358000000000001</v>
      </c>
      <c r="D85">
        <v>3.6569999999999998E-2</v>
      </c>
      <c r="E85">
        <v>9.4800000000000006E-3</v>
      </c>
      <c r="F85">
        <v>2.1145800000000001</v>
      </c>
      <c r="G85">
        <v>2.07253</v>
      </c>
      <c r="H85" s="21"/>
      <c r="I85" s="17">
        <f t="shared" si="9"/>
        <v>11.811023622047244</v>
      </c>
      <c r="J85" s="16">
        <f t="shared" si="10"/>
        <v>-12.211023622047245</v>
      </c>
      <c r="K85" s="10">
        <v>125</v>
      </c>
      <c r="L85" s="16">
        <v>1257.5459317585298</v>
      </c>
      <c r="M85" s="16">
        <v>530.77427821522326</v>
      </c>
      <c r="N85" s="16">
        <v>5.1181102362204722</v>
      </c>
      <c r="O85" s="16">
        <v>23.393293634496917</v>
      </c>
      <c r="P85" s="16">
        <v>23.706019754883332</v>
      </c>
      <c r="Q85" s="16">
        <v>1.0509465080945146</v>
      </c>
      <c r="R85" s="16">
        <v>4.433247415471441</v>
      </c>
      <c r="S85" s="16">
        <v>21.717091693500937</v>
      </c>
      <c r="T85" s="20" t="s">
        <v>122</v>
      </c>
      <c r="U85" s="10">
        <v>4</v>
      </c>
      <c r="V85" s="20" t="s">
        <v>144</v>
      </c>
      <c r="W85" s="10">
        <v>4</v>
      </c>
      <c r="X85" s="20" t="s">
        <v>142</v>
      </c>
      <c r="Y85" s="10">
        <v>5</v>
      </c>
      <c r="Z85" s="20" t="s">
        <v>123</v>
      </c>
      <c r="AA85" s="15">
        <v>4</v>
      </c>
      <c r="AB85" s="11">
        <v>67.836167402505964</v>
      </c>
      <c r="AC85" s="10">
        <v>29.542334211969504</v>
      </c>
      <c r="AD85" s="19">
        <v>2.6214983855245344</v>
      </c>
      <c r="AE85" s="12">
        <v>2339.3293634496918</v>
      </c>
      <c r="AF85" s="10">
        <v>2702.0977386476916</v>
      </c>
      <c r="AG85" s="10">
        <v>1580.4013169922223</v>
      </c>
      <c r="AH85" s="10">
        <v>341.46476140691243</v>
      </c>
      <c r="AI85" s="10">
        <v>2.2556828128070037</v>
      </c>
      <c r="AJ85" s="10"/>
      <c r="AK85" s="10"/>
      <c r="AL85" s="10"/>
      <c r="AM85" s="10"/>
      <c r="AN85" s="10">
        <v>15.595529089664611</v>
      </c>
      <c r="AO85" s="10">
        <v>5.4169401869372127</v>
      </c>
      <c r="AP85" s="10">
        <v>12.062809218945555</v>
      </c>
      <c r="AQ85" s="10">
        <v>114.66</v>
      </c>
      <c r="AR85" s="10"/>
      <c r="AS85" s="10"/>
      <c r="AT85" s="10">
        <v>26.375261078686556</v>
      </c>
      <c r="AU85" s="10">
        <v>1</v>
      </c>
      <c r="AV85" s="16"/>
      <c r="AW85" s="19">
        <v>405.31466079715369</v>
      </c>
      <c r="AX85" s="1" t="s">
        <v>120</v>
      </c>
      <c r="AY85" s="23">
        <v>12.2110236220472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67.836167402505964</v>
      </c>
      <c r="BG85" s="24">
        <v>29.542334211969504</v>
      </c>
      <c r="BH85" s="24">
        <v>2.6214983855245344</v>
      </c>
      <c r="BI85" s="21"/>
      <c r="BJ85" s="25">
        <f t="shared" ca="1" si="11"/>
        <v>0.81333888529897291</v>
      </c>
      <c r="BK85" s="24">
        <f t="shared" ca="1" si="12"/>
        <v>67.149266882974359</v>
      </c>
      <c r="BL85" s="23">
        <f t="shared" si="13"/>
        <v>4.5540376532059863</v>
      </c>
      <c r="BM85" s="23">
        <f t="shared" ca="1" si="14"/>
        <v>2.495533454272381</v>
      </c>
      <c r="BN85" s="22">
        <f t="shared" si="15"/>
        <v>2.8250570504623798</v>
      </c>
      <c r="BO85" s="21"/>
      <c r="BP85" s="2"/>
    </row>
    <row r="86" spans="1:68" x14ac:dyDescent="0.2">
      <c r="A86">
        <v>3.65</v>
      </c>
      <c r="B86">
        <v>2.11</v>
      </c>
      <c r="C86">
        <v>0.23444000000000001</v>
      </c>
      <c r="D86">
        <v>3.6769999999999997E-2</v>
      </c>
      <c r="E86">
        <v>1.336E-2</v>
      </c>
      <c r="F86">
        <v>2.1137999999999999</v>
      </c>
      <c r="G86">
        <v>2.0719799999999999</v>
      </c>
      <c r="H86" s="21"/>
      <c r="I86" s="17">
        <f t="shared" si="9"/>
        <v>11.975065616797899</v>
      </c>
      <c r="J86" s="16">
        <f t="shared" si="10"/>
        <v>-12.375065616797899</v>
      </c>
      <c r="K86" s="10">
        <v>125</v>
      </c>
      <c r="L86" s="16">
        <v>1278.0511811023616</v>
      </c>
      <c r="M86" s="16">
        <v>541.04330708661428</v>
      </c>
      <c r="N86" s="16">
        <v>5.1891951006124231</v>
      </c>
      <c r="O86" s="16">
        <v>23.621184804928131</v>
      </c>
      <c r="P86" s="16">
        <v>23.948853996091628</v>
      </c>
      <c r="Q86" s="16">
        <v>1.0523686278618953</v>
      </c>
      <c r="R86" s="16">
        <v>4.3942337618060483</v>
      </c>
      <c r="S86" s="16">
        <v>22.754804941909605</v>
      </c>
      <c r="T86" s="20" t="s">
        <v>122</v>
      </c>
      <c r="U86" s="10">
        <v>4</v>
      </c>
      <c r="V86" s="20" t="s">
        <v>144</v>
      </c>
      <c r="W86" s="10">
        <v>4</v>
      </c>
      <c r="X86" s="20" t="s">
        <v>142</v>
      </c>
      <c r="Y86" s="10">
        <v>5</v>
      </c>
      <c r="Z86" s="20" t="s">
        <v>123</v>
      </c>
      <c r="AA86" s="15">
        <v>4</v>
      </c>
      <c r="AB86" s="11">
        <v>66.585584681985765</v>
      </c>
      <c r="AC86" s="10">
        <v>30.713432028056772</v>
      </c>
      <c r="AD86" s="19">
        <v>2.7009832899574695</v>
      </c>
      <c r="AE86" s="12">
        <v>2362.1184804928134</v>
      </c>
      <c r="AF86" s="10">
        <v>2729.4602817696186</v>
      </c>
      <c r="AG86" s="10">
        <v>1596.5902664061086</v>
      </c>
      <c r="AH86" s="10">
        <v>361.34968816382775</v>
      </c>
      <c r="AI86" s="10">
        <v>2.2757096099252485</v>
      </c>
      <c r="AJ86" s="10"/>
      <c r="AK86" s="10"/>
      <c r="AL86" s="10"/>
      <c r="AM86" s="10"/>
      <c r="AN86" s="10">
        <v>15.747456536618754</v>
      </c>
      <c r="AO86" s="10">
        <v>5.4715647685252824</v>
      </c>
      <c r="AP86" s="10">
        <v>12.176131864842759</v>
      </c>
      <c r="AQ86" s="10">
        <v>114.66</v>
      </c>
      <c r="AR86" s="10"/>
      <c r="AS86" s="10"/>
      <c r="AT86" s="10">
        <v>26.114567773123294</v>
      </c>
      <c r="AU86" s="10">
        <v>1</v>
      </c>
      <c r="AV86" s="16"/>
      <c r="AW86" s="19">
        <v>409.41904226544278</v>
      </c>
      <c r="AX86" s="1" t="s">
        <v>120</v>
      </c>
      <c r="AY86" s="23">
        <v>12.375065616797899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66.585584681985765</v>
      </c>
      <c r="BG86" s="24">
        <v>30.713432028056772</v>
      </c>
      <c r="BH86" s="24">
        <v>2.7009832899574695</v>
      </c>
      <c r="BI86" s="21"/>
      <c r="BJ86" s="25">
        <f t="shared" ca="1" si="11"/>
        <v>0.81313779760865557</v>
      </c>
      <c r="BK86" s="24">
        <f t="shared" ca="1" si="12"/>
        <v>66.758774374083075</v>
      </c>
      <c r="BL86" s="23">
        <f t="shared" si="13"/>
        <v>4.5146991627435611</v>
      </c>
      <c r="BM86" s="23">
        <f t="shared" ca="1" si="14"/>
        <v>2.4943688487096942</v>
      </c>
      <c r="BN86" s="22">
        <f t="shared" si="15"/>
        <v>2.8191983032439434</v>
      </c>
      <c r="BO86" s="21"/>
      <c r="BP86" s="2"/>
    </row>
    <row r="87" spans="1:68" x14ac:dyDescent="0.2">
      <c r="A87">
        <v>3.7</v>
      </c>
      <c r="B87">
        <v>0.41</v>
      </c>
      <c r="C87">
        <v>0.23229</v>
      </c>
      <c r="D87">
        <v>1.787E-2</v>
      </c>
      <c r="E87">
        <v>1.379E-2</v>
      </c>
      <c r="F87">
        <v>2.1152299999999999</v>
      </c>
      <c r="G87">
        <v>2.0724</v>
      </c>
      <c r="H87" s="21"/>
      <c r="I87" s="17">
        <f t="shared" si="9"/>
        <v>12.139107611548557</v>
      </c>
      <c r="J87" s="16">
        <f t="shared" si="10"/>
        <v>-12.539107611548557</v>
      </c>
      <c r="K87" s="10">
        <v>125</v>
      </c>
      <c r="L87" s="16">
        <v>1298.5564304461939</v>
      </c>
      <c r="M87" s="16">
        <v>551.31233595800552</v>
      </c>
      <c r="N87" s="16">
        <v>5.2602799650043748</v>
      </c>
      <c r="O87" s="16">
        <v>23.051456878850097</v>
      </c>
      <c r="P87" s="16">
        <v>23.380782131981157</v>
      </c>
      <c r="Q87" s="16">
        <v>0.91797830984439655</v>
      </c>
      <c r="R87" s="16">
        <v>3.9262087327213471</v>
      </c>
      <c r="S87" s="16">
        <v>22.869809245212622</v>
      </c>
      <c r="T87" s="20" t="s">
        <v>122</v>
      </c>
      <c r="U87" s="10">
        <v>4</v>
      </c>
      <c r="V87" s="20" t="s">
        <v>144</v>
      </c>
      <c r="W87" s="10">
        <v>4</v>
      </c>
      <c r="X87" s="20" t="s">
        <v>142</v>
      </c>
      <c r="Y87" s="10">
        <v>5</v>
      </c>
      <c r="Z87" s="20" t="s">
        <v>121</v>
      </c>
      <c r="AA87" s="15">
        <v>5</v>
      </c>
      <c r="AB87" s="11">
        <v>54.979770169820107</v>
      </c>
      <c r="AC87" s="10">
        <v>41.283189175726172</v>
      </c>
      <c r="AD87" s="19">
        <v>3.73704065445372</v>
      </c>
      <c r="AE87" s="12">
        <v>2305.1456878850099</v>
      </c>
      <c r="AF87" s="10">
        <v>2661.4221066187492</v>
      </c>
      <c r="AG87" s="10">
        <v>1558.7188087987438</v>
      </c>
      <c r="AH87" s="10">
        <v>362.25317376428387</v>
      </c>
      <c r="AI87" s="10">
        <v>2.5469863373944377</v>
      </c>
      <c r="AJ87" s="10"/>
      <c r="AK87" s="10"/>
      <c r="AL87" s="10"/>
      <c r="AM87" s="10"/>
      <c r="AN87" s="10">
        <v>15.367637919233397</v>
      </c>
      <c r="AO87" s="10">
        <v>5.2848953307557034</v>
      </c>
      <c r="AP87" s="10">
        <v>11.911031661591206</v>
      </c>
      <c r="AQ87" s="10">
        <v>114.66</v>
      </c>
      <c r="AR87" s="10"/>
      <c r="AS87" s="10"/>
      <c r="AT87" s="10">
        <v>24.924929494518665</v>
      </c>
      <c r="AU87" s="10">
        <v>1</v>
      </c>
      <c r="AV87" s="16"/>
      <c r="AW87" s="19">
        <v>399.2133159928124</v>
      </c>
      <c r="AX87" s="1" t="s">
        <v>120</v>
      </c>
      <c r="AY87" s="23">
        <v>12.5391076115486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54.979770169820107</v>
      </c>
      <c r="BG87" s="24">
        <v>41.283189175726172</v>
      </c>
      <c r="BH87" s="24">
        <v>3.73704065445372</v>
      </c>
      <c r="BI87" s="21"/>
      <c r="BJ87" s="25">
        <f t="shared" ca="1" si="11"/>
        <v>0.80526514424579498</v>
      </c>
      <c r="BK87" s="24">
        <f t="shared" ca="1" si="12"/>
        <v>63.438456631723803</v>
      </c>
      <c r="BL87" s="23">
        <f t="shared" si="13"/>
        <v>4.0383527337478409</v>
      </c>
      <c r="BM87" s="23">
        <f t="shared" ca="1" si="14"/>
        <v>2.4730689001744532</v>
      </c>
      <c r="BN87" s="22">
        <f t="shared" si="15"/>
        <v>2.7950448229074247</v>
      </c>
      <c r="BO87" s="21"/>
      <c r="BP87" s="2"/>
    </row>
    <row r="88" spans="1:68" x14ac:dyDescent="0.2">
      <c r="A88">
        <v>3.75</v>
      </c>
      <c r="B88">
        <v>2.11</v>
      </c>
      <c r="C88">
        <v>0.22919999999999999</v>
      </c>
      <c r="D88">
        <v>4.2700000000000004E-3</v>
      </c>
      <c r="E88">
        <v>1.7389999999999999E-2</v>
      </c>
      <c r="F88">
        <v>2.1143999999999998</v>
      </c>
      <c r="G88">
        <v>2.0720299999999998</v>
      </c>
      <c r="H88" s="21"/>
      <c r="I88" s="17">
        <f t="shared" si="9"/>
        <v>12.303149606299211</v>
      </c>
      <c r="J88" s="16">
        <f t="shared" si="10"/>
        <v>-12.703149606299212</v>
      </c>
      <c r="K88" s="10">
        <v>125</v>
      </c>
      <c r="L88" s="16">
        <v>1319.0616797900257</v>
      </c>
      <c r="M88" s="16">
        <v>561.58136482939653</v>
      </c>
      <c r="N88" s="16">
        <v>5.3313648293963247</v>
      </c>
      <c r="O88" s="16">
        <v>22.232638603696088</v>
      </c>
      <c r="P88" s="16">
        <v>22.575828561671869</v>
      </c>
      <c r="Q88" s="16">
        <v>0.82127416566249267</v>
      </c>
      <c r="R88" s="16">
        <v>3.6378472817463341</v>
      </c>
      <c r="S88" s="16">
        <v>23.832635970540252</v>
      </c>
      <c r="T88" s="20" t="s">
        <v>122</v>
      </c>
      <c r="U88" s="10">
        <v>4</v>
      </c>
      <c r="V88" s="20" t="s">
        <v>144</v>
      </c>
      <c r="W88" s="10">
        <v>4</v>
      </c>
      <c r="X88" s="20" t="s">
        <v>142</v>
      </c>
      <c r="Y88" s="10">
        <v>5</v>
      </c>
      <c r="Z88" s="20" t="s">
        <v>121</v>
      </c>
      <c r="AA88" s="15">
        <v>5</v>
      </c>
      <c r="AB88" s="11">
        <v>48.751776407169245</v>
      </c>
      <c r="AC88" s="10">
        <v>46.576191961543017</v>
      </c>
      <c r="AD88" s="19">
        <v>4.6720316312877408</v>
      </c>
      <c r="AE88" s="12">
        <v>2223.2638603696087</v>
      </c>
      <c r="AF88" s="10">
        <v>2565.5154954444906</v>
      </c>
      <c r="AG88" s="10">
        <v>1505.0552374447914</v>
      </c>
      <c r="AH88" s="10">
        <v>380.59757776067505</v>
      </c>
      <c r="AI88" s="10">
        <v>2.7488784507742006</v>
      </c>
      <c r="AJ88" s="10"/>
      <c r="AK88" s="10"/>
      <c r="AL88" s="10"/>
      <c r="AM88" s="10"/>
      <c r="AN88" s="10">
        <v>14.821759069130726</v>
      </c>
      <c r="AO88" s="10">
        <v>5.0830040593425014</v>
      </c>
      <c r="AP88" s="10">
        <v>11.535386662113538</v>
      </c>
      <c r="AQ88" s="10">
        <v>114.66</v>
      </c>
      <c r="AR88" s="10"/>
      <c r="AS88" s="10"/>
      <c r="AT88" s="10">
        <v>23.513886336389298</v>
      </c>
      <c r="AU88" s="10">
        <v>1</v>
      </c>
      <c r="AV88" s="16"/>
      <c r="AW88" s="19">
        <v>384.82732431667364</v>
      </c>
      <c r="AX88" s="1" t="s">
        <v>120</v>
      </c>
      <c r="AY88" s="23">
        <v>12.703149606299201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48.751776407169245</v>
      </c>
      <c r="BG88" s="24">
        <v>46.576191961543017</v>
      </c>
      <c r="BH88" s="24">
        <v>4.6720316312877408</v>
      </c>
      <c r="BI88" s="21"/>
      <c r="BJ88" s="25">
        <f t="shared" ca="1" si="11"/>
        <v>0.80261532517413237</v>
      </c>
      <c r="BK88" s="24">
        <f t="shared" ca="1" si="12"/>
        <v>60.049404681820299</v>
      </c>
      <c r="BL88" s="23">
        <f t="shared" si="13"/>
        <v>3.747321632916329</v>
      </c>
      <c r="BM88" s="23">
        <f t="shared" ca="1" si="14"/>
        <v>2.4654771781252962</v>
      </c>
      <c r="BN88" s="22">
        <f t="shared" si="15"/>
        <v>2.7853408838289542</v>
      </c>
      <c r="BO88" s="21"/>
      <c r="BP88" s="2"/>
    </row>
    <row r="89" spans="1:68" x14ac:dyDescent="0.2">
      <c r="A89">
        <v>3.8</v>
      </c>
      <c r="B89">
        <v>2.0699999999999998</v>
      </c>
      <c r="C89">
        <v>0.23335</v>
      </c>
      <c r="D89">
        <v>1.7170000000000001E-2</v>
      </c>
      <c r="E89">
        <v>4.4799999999999996E-3</v>
      </c>
      <c r="F89">
        <v>2.11395</v>
      </c>
      <c r="G89">
        <v>2.0743</v>
      </c>
      <c r="H89" s="21"/>
      <c r="I89" s="17">
        <f t="shared" si="9"/>
        <v>12.467191601049867</v>
      </c>
      <c r="J89" s="16">
        <f t="shared" si="10"/>
        <v>-12.867191601049868</v>
      </c>
      <c r="K89" s="10">
        <v>125</v>
      </c>
      <c r="L89" s="16">
        <v>1339.5669291338577</v>
      </c>
      <c r="M89" s="16">
        <v>571.85039370078766</v>
      </c>
      <c r="N89" s="16">
        <v>5.4024496937882756</v>
      </c>
      <c r="O89" s="16">
        <v>23.332345995893217</v>
      </c>
      <c r="P89" s="16">
        <v>23.625815581773079</v>
      </c>
      <c r="Q89" s="16">
        <v>0.91300089065856338</v>
      </c>
      <c r="R89" s="16">
        <v>3.8644206270827248</v>
      </c>
      <c r="S89" s="16">
        <v>20.379832352768123</v>
      </c>
      <c r="T89" s="20" t="s">
        <v>122</v>
      </c>
      <c r="U89" s="10">
        <v>4</v>
      </c>
      <c r="V89" s="20" t="s">
        <v>144</v>
      </c>
      <c r="W89" s="10">
        <v>4</v>
      </c>
      <c r="X89" s="20" t="s">
        <v>142</v>
      </c>
      <c r="Y89" s="10">
        <v>5</v>
      </c>
      <c r="Z89" s="20" t="s">
        <v>121</v>
      </c>
      <c r="AA89" s="15">
        <v>5</v>
      </c>
      <c r="AB89" s="11">
        <v>52.86050134738678</v>
      </c>
      <c r="AC89" s="10">
        <v>43.123239856751646</v>
      </c>
      <c r="AD89" s="19">
        <v>4.0162587958615763</v>
      </c>
      <c r="AE89" s="12">
        <v>2333.234599589322</v>
      </c>
      <c r="AF89" s="10">
        <v>2687.8371890244075</v>
      </c>
      <c r="AG89" s="10">
        <v>1575.0543721182053</v>
      </c>
      <c r="AH89" s="10">
        <v>308.10615755615686</v>
      </c>
      <c r="AI89" s="10">
        <v>2.5877100256420746</v>
      </c>
      <c r="AJ89" s="10"/>
      <c r="AK89" s="10"/>
      <c r="AL89" s="10"/>
      <c r="AM89" s="10"/>
      <c r="AN89" s="10">
        <v>15.554897330595479</v>
      </c>
      <c r="AO89" s="10">
        <v>5.3459445593680703</v>
      </c>
      <c r="AP89" s="10">
        <v>12.025380604827436</v>
      </c>
      <c r="AQ89" s="10">
        <v>114.66</v>
      </c>
      <c r="AR89" s="10"/>
      <c r="AS89" s="10"/>
      <c r="AT89" s="10">
        <v>24.21859341819172</v>
      </c>
      <c r="AU89" s="10">
        <v>1</v>
      </c>
      <c r="AV89" s="16"/>
      <c r="AW89" s="19">
        <v>403.17557835366114</v>
      </c>
      <c r="AX89" s="1" t="s">
        <v>120</v>
      </c>
      <c r="AY89" s="23">
        <v>12.8671916010499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52.86050134738678</v>
      </c>
      <c r="BG89" s="24">
        <v>43.123239856751646</v>
      </c>
      <c r="BH89" s="24">
        <v>4.0162587958615763</v>
      </c>
      <c r="BI89" s="21"/>
      <c r="BJ89" s="25">
        <f t="shared" ca="1" si="11"/>
        <v>0.80597885143467873</v>
      </c>
      <c r="BK89" s="24">
        <f t="shared" ca="1" si="12"/>
        <v>62.263853209032661</v>
      </c>
      <c r="BL89" s="23">
        <f t="shared" si="13"/>
        <v>3.9771720391271157</v>
      </c>
      <c r="BM89" s="23">
        <f t="shared" ca="1" si="14"/>
        <v>2.4736685146908606</v>
      </c>
      <c r="BN89" s="22">
        <f t="shared" si="15"/>
        <v>2.7871301507003916</v>
      </c>
      <c r="BO89" s="21"/>
      <c r="BP89" s="2"/>
    </row>
    <row r="90" spans="1:68" x14ac:dyDescent="0.2">
      <c r="A90">
        <v>3.85</v>
      </c>
      <c r="B90">
        <v>2.11</v>
      </c>
      <c r="C90">
        <v>0.23302999999999999</v>
      </c>
      <c r="D90">
        <v>3.1320000000000001E-2</v>
      </c>
      <c r="E90">
        <v>3.6600000000000001E-3</v>
      </c>
      <c r="F90">
        <v>2.1203500000000002</v>
      </c>
      <c r="G90">
        <v>2.0793300000000001</v>
      </c>
      <c r="H90" s="21"/>
      <c r="I90" s="17">
        <f t="shared" si="9"/>
        <v>12.631233595800525</v>
      </c>
      <c r="J90" s="16">
        <f t="shared" si="10"/>
        <v>-13.031233595800526</v>
      </c>
      <c r="K90" s="10">
        <v>125</v>
      </c>
      <c r="L90" s="16">
        <v>1360.0721784776899</v>
      </c>
      <c r="M90" s="16">
        <v>582.11942257217891</v>
      </c>
      <c r="N90" s="16">
        <v>5.4735345581802273</v>
      </c>
      <c r="O90" s="16">
        <v>23.247549281314161</v>
      </c>
      <c r="P90" s="16">
        <v>23.537860795534947</v>
      </c>
      <c r="Q90" s="16">
        <v>1.0136158642007649</v>
      </c>
      <c r="R90" s="16">
        <v>4.3063210926671998</v>
      </c>
      <c r="S90" s="16">
        <v>20.160521820887936</v>
      </c>
      <c r="T90" s="20" t="s">
        <v>122</v>
      </c>
      <c r="U90" s="10">
        <v>4</v>
      </c>
      <c r="V90" s="20" t="s">
        <v>144</v>
      </c>
      <c r="W90" s="10">
        <v>4</v>
      </c>
      <c r="X90" s="20" t="s">
        <v>142</v>
      </c>
      <c r="Y90" s="10">
        <v>5</v>
      </c>
      <c r="Z90" s="20" t="s">
        <v>123</v>
      </c>
      <c r="AA90" s="15">
        <v>4</v>
      </c>
      <c r="AB90" s="11">
        <v>64.54284292349314</v>
      </c>
      <c r="AC90" s="10">
        <v>32.617513072421218</v>
      </c>
      <c r="AD90" s="19">
        <v>2.8396440040856361</v>
      </c>
      <c r="AE90" s="12">
        <v>2324.7549281314159</v>
      </c>
      <c r="AF90" s="10">
        <v>2676.2833759761666</v>
      </c>
      <c r="AG90" s="10">
        <v>1569.1907197023297</v>
      </c>
      <c r="AH90" s="10">
        <v>302.13230940427286</v>
      </c>
      <c r="AI90" s="10">
        <v>2.3221677586996456</v>
      </c>
      <c r="AJ90" s="10"/>
      <c r="AK90" s="10"/>
      <c r="AL90" s="10"/>
      <c r="AM90" s="10"/>
      <c r="AN90" s="10">
        <v>15.498366187542773</v>
      </c>
      <c r="AO90" s="10">
        <v>5.4226204483910792</v>
      </c>
      <c r="AP90" s="10">
        <v>11.984335037916308</v>
      </c>
      <c r="AQ90" s="10">
        <v>114.66</v>
      </c>
      <c r="AR90" s="10"/>
      <c r="AS90" s="10"/>
      <c r="AT90" s="10">
        <v>23.654935391456309</v>
      </c>
      <c r="AU90" s="10">
        <v>1</v>
      </c>
      <c r="AV90" s="16"/>
      <c r="AW90" s="19">
        <v>401.44250639642496</v>
      </c>
      <c r="AX90" s="1" t="s">
        <v>120</v>
      </c>
      <c r="AY90" s="23">
        <v>13.031233595800501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64.54284292349314</v>
      </c>
      <c r="BG90" s="24">
        <v>32.617513072421218</v>
      </c>
      <c r="BH90" s="24">
        <v>2.8396440040856361</v>
      </c>
      <c r="BI90" s="21"/>
      <c r="BJ90" s="25">
        <f t="shared" ca="1" si="11"/>
        <v>0.81965149691861772</v>
      </c>
      <c r="BK90" s="24">
        <f t="shared" ca="1" si="12"/>
        <v>62.204084373576976</v>
      </c>
      <c r="BL90" s="23">
        <f t="shared" si="13"/>
        <v>4.4344371226259689</v>
      </c>
      <c r="BM90" s="23">
        <f t="shared" ca="1" si="14"/>
        <v>2.5089179069608676</v>
      </c>
      <c r="BN90" s="22">
        <f t="shared" si="15"/>
        <v>2.8190650809240481</v>
      </c>
      <c r="BO90" s="21"/>
      <c r="BP90" s="2"/>
    </row>
    <row r="91" spans="1:68" x14ac:dyDescent="0.2">
      <c r="A91">
        <v>3.9</v>
      </c>
      <c r="B91">
        <v>2.11</v>
      </c>
      <c r="C91">
        <v>0.24143999999999999</v>
      </c>
      <c r="D91">
        <v>5.8680000000000003E-2</v>
      </c>
      <c r="E91">
        <v>2.6099999999999999E-3</v>
      </c>
      <c r="F91">
        <v>2.12263</v>
      </c>
      <c r="G91">
        <v>2.0815800000000002</v>
      </c>
      <c r="H91" s="21"/>
      <c r="I91" s="17">
        <f t="shared" si="9"/>
        <v>12.79527559055118</v>
      </c>
      <c r="J91" s="16">
        <f t="shared" si="10"/>
        <v>-13.19527559055118</v>
      </c>
      <c r="K91" s="10">
        <v>125</v>
      </c>
      <c r="L91" s="16">
        <v>1380.5774278215217</v>
      </c>
      <c r="M91" s="16">
        <v>592.38845144356992</v>
      </c>
      <c r="N91" s="16">
        <v>5.5446194225721781</v>
      </c>
      <c r="O91" s="16">
        <v>25.476112936344958</v>
      </c>
      <c r="P91" s="16">
        <v>25.76238057831937</v>
      </c>
      <c r="Q91" s="16">
        <v>1.2081618483784773</v>
      </c>
      <c r="R91" s="16">
        <v>4.6896359003221155</v>
      </c>
      <c r="S91" s="16">
        <v>19.879697359334049</v>
      </c>
      <c r="T91" s="20" t="s">
        <v>33</v>
      </c>
      <c r="U91" s="10">
        <v>3</v>
      </c>
      <c r="V91" s="20" t="s">
        <v>144</v>
      </c>
      <c r="W91" s="10">
        <v>4</v>
      </c>
      <c r="X91" s="20" t="s">
        <v>142</v>
      </c>
      <c r="Y91" s="10">
        <v>5</v>
      </c>
      <c r="Z91" s="20" t="s">
        <v>123</v>
      </c>
      <c r="AA91" s="15">
        <v>4</v>
      </c>
      <c r="AB91" s="11">
        <v>72.055633411304825</v>
      </c>
      <c r="AC91" s="10">
        <v>25.573167165051316</v>
      </c>
      <c r="AD91" s="19">
        <v>2.3711994236438589</v>
      </c>
      <c r="AE91" s="12">
        <v>2547.6112936344957</v>
      </c>
      <c r="AF91" s="10">
        <v>2936.7853945776378</v>
      </c>
      <c r="AG91" s="10">
        <v>1717.4920385546247</v>
      </c>
      <c r="AH91" s="10">
        <v>294.89303184195842</v>
      </c>
      <c r="AI91" s="10">
        <v>2.1323617040958625</v>
      </c>
      <c r="AJ91" s="10"/>
      <c r="AK91" s="10"/>
      <c r="AL91" s="10"/>
      <c r="AM91" s="10"/>
      <c r="AN91" s="10">
        <v>25.476112936344958</v>
      </c>
      <c r="AO91" s="10">
        <v>5.9550423295353712</v>
      </c>
      <c r="AP91" s="10">
        <v>13.022444269882373</v>
      </c>
      <c r="AQ91" s="10">
        <v>111.47500000000001</v>
      </c>
      <c r="AR91" s="10"/>
      <c r="AS91" s="10"/>
      <c r="AT91" s="10">
        <v>25.595475375610523</v>
      </c>
      <c r="AU91" s="10">
        <v>1</v>
      </c>
      <c r="AV91" s="16"/>
      <c r="AW91" s="19">
        <v>440.51780918664565</v>
      </c>
      <c r="AX91" s="1" t="s">
        <v>120</v>
      </c>
      <c r="AY91" s="23">
        <v>13.1952755905512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72.055633411304825</v>
      </c>
      <c r="BG91" s="24">
        <v>25.573167165051316</v>
      </c>
      <c r="BH91" s="24">
        <v>2.3711994236438589</v>
      </c>
      <c r="BI91" s="21"/>
      <c r="BJ91" s="25">
        <f t="shared" ca="1" si="11"/>
        <v>0.82142994102591582</v>
      </c>
      <c r="BK91" s="24">
        <f t="shared" ca="1" si="12"/>
        <v>67.411581025307711</v>
      </c>
      <c r="BL91" s="23">
        <f t="shared" si="13"/>
        <v>4.8187516817993874</v>
      </c>
      <c r="BM91" s="23">
        <f t="shared" ca="1" si="14"/>
        <v>2.5129489229142319</v>
      </c>
      <c r="BN91" s="22">
        <f t="shared" si="15"/>
        <v>2.8143909693897355</v>
      </c>
      <c r="BO91" s="21"/>
      <c r="BP91" s="2"/>
    </row>
    <row r="92" spans="1:68" x14ac:dyDescent="0.2">
      <c r="A92">
        <v>3.95</v>
      </c>
      <c r="B92">
        <v>2.11</v>
      </c>
      <c r="C92">
        <v>0.23998</v>
      </c>
      <c r="D92">
        <v>2.2939999999999999E-2</v>
      </c>
      <c r="E92">
        <v>-1.5499999999999999E-3</v>
      </c>
      <c r="F92">
        <v>2.121</v>
      </c>
      <c r="G92">
        <v>2.07545</v>
      </c>
      <c r="H92" s="21"/>
      <c r="I92" s="17">
        <f t="shared" si="9"/>
        <v>12.959317585301838</v>
      </c>
      <c r="J92" s="16">
        <f t="shared" si="10"/>
        <v>-13.359317585301838</v>
      </c>
      <c r="K92" s="10">
        <v>125</v>
      </c>
      <c r="L92" s="16">
        <v>1401.082677165354</v>
      </c>
      <c r="M92" s="16">
        <v>602.65748031496116</v>
      </c>
      <c r="N92" s="16">
        <v>5.6157042869641289</v>
      </c>
      <c r="O92" s="16">
        <v>25.089227926078024</v>
      </c>
      <c r="P92" s="16">
        <v>25.359474131342981</v>
      </c>
      <c r="Q92" s="16">
        <v>0.95402904594750337</v>
      </c>
      <c r="R92" s="16">
        <v>3.7620221973308721</v>
      </c>
      <c r="S92" s="16">
        <v>18.767097587844347</v>
      </c>
      <c r="T92" s="20" t="s">
        <v>122</v>
      </c>
      <c r="U92" s="10">
        <v>4</v>
      </c>
      <c r="V92" s="20" t="s">
        <v>144</v>
      </c>
      <c r="W92" s="10">
        <v>4</v>
      </c>
      <c r="X92" s="20" t="s">
        <v>142</v>
      </c>
      <c r="Y92" s="10">
        <v>5</v>
      </c>
      <c r="Z92" s="20" t="s">
        <v>121</v>
      </c>
      <c r="AA92" s="15">
        <v>5</v>
      </c>
      <c r="AB92" s="11">
        <v>47.97485850443492</v>
      </c>
      <c r="AC92" s="10">
        <v>47.209888850602034</v>
      </c>
      <c r="AD92" s="19">
        <v>4.8152526449630457</v>
      </c>
      <c r="AE92" s="12">
        <v>2508.9227926078024</v>
      </c>
      <c r="AF92" s="10">
        <v>2888.1784449719548</v>
      </c>
      <c r="AG92" s="10">
        <v>1690.6316087561988</v>
      </c>
      <c r="AH92" s="10">
        <v>270.54294790382164</v>
      </c>
      <c r="AI92" s="10">
        <v>2.6581448687609894</v>
      </c>
      <c r="AJ92" s="10"/>
      <c r="AK92" s="10"/>
      <c r="AL92" s="10"/>
      <c r="AM92" s="10"/>
      <c r="AN92" s="10">
        <v>16.726151950718684</v>
      </c>
      <c r="AO92" s="10">
        <v>5.7043385393893749</v>
      </c>
      <c r="AP92" s="10">
        <v>12.834421261293391</v>
      </c>
      <c r="AQ92" s="10">
        <v>114.66</v>
      </c>
      <c r="AR92" s="10"/>
      <c r="AS92" s="10"/>
      <c r="AT92" s="10">
        <v>24.693282709096227</v>
      </c>
      <c r="AU92" s="10">
        <v>1</v>
      </c>
      <c r="AV92" s="16"/>
      <c r="AW92" s="19">
        <v>433.22676674579321</v>
      </c>
      <c r="AX92" s="1" t="s">
        <v>120</v>
      </c>
      <c r="AY92" s="23">
        <v>13.359317585301801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47.97485850443492</v>
      </c>
      <c r="BG92" s="24">
        <v>47.209888850602034</v>
      </c>
      <c r="BH92" s="24">
        <v>4.8152526449630457</v>
      </c>
      <c r="BI92" s="21"/>
      <c r="BJ92" s="25">
        <f t="shared" ca="1" si="11"/>
        <v>0.8007972364722673</v>
      </c>
      <c r="BK92" s="24">
        <f t="shared" ca="1" si="12"/>
        <v>63.69658690359897</v>
      </c>
      <c r="BL92" s="23">
        <f t="shared" si="13"/>
        <v>3.8688983581138592</v>
      </c>
      <c r="BM92" s="23">
        <f t="shared" ca="1" si="14"/>
        <v>2.4581580263716734</v>
      </c>
      <c r="BN92" s="22">
        <f t="shared" si="15"/>
        <v>2.7561769709061532</v>
      </c>
      <c r="BO92" s="21"/>
      <c r="BP92" s="2"/>
    </row>
    <row r="93" spans="1:68" x14ac:dyDescent="0.2">
      <c r="A93">
        <v>4</v>
      </c>
      <c r="B93">
        <v>2.11</v>
      </c>
      <c r="C93">
        <v>0.23113</v>
      </c>
      <c r="D93">
        <v>2.085E-2</v>
      </c>
      <c r="E93">
        <v>-1.4400000000000001E-3</v>
      </c>
      <c r="F93">
        <v>2.1240800000000002</v>
      </c>
      <c r="G93">
        <v>2.0842800000000001</v>
      </c>
      <c r="H93" s="21"/>
      <c r="I93" s="17">
        <f t="shared" si="9"/>
        <v>13.123359580052492</v>
      </c>
      <c r="J93" s="16">
        <f t="shared" si="10"/>
        <v>-13.523359580052492</v>
      </c>
      <c r="K93" s="10">
        <v>125</v>
      </c>
      <c r="L93" s="16">
        <v>1421.5879265091858</v>
      </c>
      <c r="M93" s="16">
        <v>612.92650918635218</v>
      </c>
      <c r="N93" s="16">
        <v>5.6867891513560798</v>
      </c>
      <c r="O93" s="16">
        <v>22.744068788501021</v>
      </c>
      <c r="P93" s="16">
        <v>23.014738637525124</v>
      </c>
      <c r="Q93" s="16">
        <v>0.93916789437837267</v>
      </c>
      <c r="R93" s="16">
        <v>4.0807237013201449</v>
      </c>
      <c r="S93" s="16">
        <v>18.796517293340468</v>
      </c>
      <c r="T93" s="20" t="s">
        <v>122</v>
      </c>
      <c r="U93" s="10">
        <v>4</v>
      </c>
      <c r="V93" s="20" t="s">
        <v>144</v>
      </c>
      <c r="W93" s="10">
        <v>4</v>
      </c>
      <c r="X93" s="20" t="s">
        <v>142</v>
      </c>
      <c r="Y93" s="10">
        <v>5</v>
      </c>
      <c r="Z93" s="20" t="s">
        <v>123</v>
      </c>
      <c r="AA93" s="15">
        <v>4</v>
      </c>
      <c r="AB93" s="11">
        <v>59.154930184027393</v>
      </c>
      <c r="AC93" s="10">
        <v>37.562262710220445</v>
      </c>
      <c r="AD93" s="19">
        <v>3.2828071057521639</v>
      </c>
      <c r="AE93" s="12">
        <v>2274.4068788501022</v>
      </c>
      <c r="AF93" s="10">
        <v>2611.1210192672756</v>
      </c>
      <c r="AG93" s="10">
        <v>1534.3159091683415</v>
      </c>
      <c r="AH93" s="10">
        <v>269.68583606367883</v>
      </c>
      <c r="AI93" s="10">
        <v>2.4505457198106613</v>
      </c>
      <c r="AJ93" s="10"/>
      <c r="AK93" s="10"/>
      <c r="AL93" s="10"/>
      <c r="AM93" s="10"/>
      <c r="AN93" s="10">
        <v>15.162712525667347</v>
      </c>
      <c r="AO93" s="10">
        <v>5.3114545415037782</v>
      </c>
      <c r="AP93" s="10">
        <v>11.740211364178391</v>
      </c>
      <c r="AQ93" s="10">
        <v>114.66</v>
      </c>
      <c r="AR93" s="10"/>
      <c r="AS93" s="10"/>
      <c r="AT93" s="10">
        <v>21.815000119938361</v>
      </c>
      <c r="AU93" s="10">
        <v>1</v>
      </c>
      <c r="AV93" s="16"/>
      <c r="AW93" s="19">
        <v>391.66815289009133</v>
      </c>
      <c r="AX93" s="1" t="s">
        <v>120</v>
      </c>
      <c r="AY93" s="23">
        <v>13.523359580052499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59.154930184027393</v>
      </c>
      <c r="BG93" s="24">
        <v>37.562262710220445</v>
      </c>
      <c r="BH93" s="24">
        <v>3.2828071057521639</v>
      </c>
      <c r="BI93" s="21"/>
      <c r="BJ93" s="25">
        <f t="shared" ca="1" si="11"/>
        <v>0.82126796517275058</v>
      </c>
      <c r="BK93" s="24">
        <f t="shared" ca="1" si="12"/>
        <v>58.301491991351604</v>
      </c>
      <c r="BL93" s="23">
        <f t="shared" si="13"/>
        <v>4.2107703731070565</v>
      </c>
      <c r="BM93" s="23">
        <f t="shared" ca="1" si="14"/>
        <v>2.5112501567428462</v>
      </c>
      <c r="BN93" s="22">
        <f t="shared" si="15"/>
        <v>2.811150436016999</v>
      </c>
      <c r="BO93" s="21"/>
      <c r="BP93" s="2"/>
    </row>
    <row r="94" spans="1:68" x14ac:dyDescent="0.2">
      <c r="A94">
        <v>4.05</v>
      </c>
      <c r="B94">
        <v>2.11</v>
      </c>
      <c r="C94">
        <v>0.22397</v>
      </c>
      <c r="D94">
        <v>3.6720000000000003E-2</v>
      </c>
      <c r="E94">
        <v>-6.0000000000000002E-5</v>
      </c>
      <c r="F94">
        <v>2.1232500000000001</v>
      </c>
      <c r="G94">
        <v>2.0846800000000001</v>
      </c>
      <c r="H94" s="21"/>
      <c r="I94" s="17">
        <f t="shared" si="9"/>
        <v>13.287401574803148</v>
      </c>
      <c r="J94" s="16">
        <f t="shared" si="10"/>
        <v>-13.687401574803149</v>
      </c>
      <c r="K94" s="10">
        <v>125</v>
      </c>
      <c r="L94" s="16">
        <v>1442.0931758530178</v>
      </c>
      <c r="M94" s="16">
        <v>623.19553805774331</v>
      </c>
      <c r="N94" s="16">
        <v>5.7578740157480306</v>
      </c>
      <c r="O94" s="16">
        <v>20.846742299794656</v>
      </c>
      <c r="P94" s="16">
        <v>21.122726952342568</v>
      </c>
      <c r="Q94" s="16">
        <v>1.0520130979200502</v>
      </c>
      <c r="R94" s="16">
        <v>4.9804795578412708</v>
      </c>
      <c r="S94" s="16">
        <v>19.165600871382722</v>
      </c>
      <c r="T94" s="20" t="s">
        <v>33</v>
      </c>
      <c r="U94" s="10">
        <v>3</v>
      </c>
      <c r="V94" s="20" t="s">
        <v>144</v>
      </c>
      <c r="W94" s="10">
        <v>4</v>
      </c>
      <c r="X94" s="20" t="s">
        <v>142</v>
      </c>
      <c r="Y94" s="10">
        <v>5</v>
      </c>
      <c r="Z94" s="20" t="s">
        <v>123</v>
      </c>
      <c r="AA94" s="15">
        <v>4</v>
      </c>
      <c r="AB94" s="11">
        <v>85.238522120881811</v>
      </c>
      <c r="AC94" s="10">
        <v>13.294056918179464</v>
      </c>
      <c r="AD94" s="19">
        <v>1.4674209609387299</v>
      </c>
      <c r="AE94" s="12">
        <v>2084.6742299794655</v>
      </c>
      <c r="AF94" s="10">
        <v>2387.325218107926</v>
      </c>
      <c r="AG94" s="10">
        <v>1408.1817968228379</v>
      </c>
      <c r="AH94" s="10">
        <v>275.81609531591369</v>
      </c>
      <c r="AI94" s="10">
        <v>2.0078387801544113</v>
      </c>
      <c r="AJ94" s="10"/>
      <c r="AK94" s="10"/>
      <c r="AL94" s="10"/>
      <c r="AM94" s="10"/>
      <c r="AN94" s="10">
        <v>20.846742299794656</v>
      </c>
      <c r="AO94" s="10">
        <v>5.0846714734970355</v>
      </c>
      <c r="AP94" s="10">
        <v>10.857272577759865</v>
      </c>
      <c r="AQ94" s="10">
        <v>111.47500000000001</v>
      </c>
      <c r="AR94" s="10"/>
      <c r="AS94" s="10"/>
      <c r="AT94" s="10">
        <v>19.506964941183632</v>
      </c>
      <c r="AU94" s="10">
        <v>1</v>
      </c>
      <c r="AV94" s="16"/>
      <c r="AW94" s="19">
        <v>358.09878271618891</v>
      </c>
      <c r="AX94" s="1" t="s">
        <v>120</v>
      </c>
      <c r="AY94" s="23">
        <v>13.687401574803101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85.238522120881811</v>
      </c>
      <c r="BG94" s="24">
        <v>13.294056918179464</v>
      </c>
      <c r="BH94" s="24">
        <v>1.4674209609387299</v>
      </c>
      <c r="BI94" s="21"/>
      <c r="BJ94" s="25">
        <f t="shared" ca="1" si="11"/>
        <v>0.8533762878408433</v>
      </c>
      <c r="BK94" s="24">
        <f t="shared" ca="1" si="12"/>
        <v>54.715463419148641</v>
      </c>
      <c r="BL94" s="23">
        <f t="shared" si="13"/>
        <v>5.1565022053523437</v>
      </c>
      <c r="BM94" s="23">
        <f t="shared" ca="1" si="14"/>
        <v>2.5948871531707374</v>
      </c>
      <c r="BN94" s="22">
        <f t="shared" si="15"/>
        <v>2.8960734689036358</v>
      </c>
      <c r="BO94" s="21"/>
      <c r="BP94" s="2"/>
    </row>
    <row r="95" spans="1:68" x14ac:dyDescent="0.2">
      <c r="A95">
        <v>4.0999999999999996</v>
      </c>
      <c r="B95">
        <v>2.11</v>
      </c>
      <c r="C95">
        <v>0.23182</v>
      </c>
      <c r="D95">
        <v>6.2789999999999999E-2</v>
      </c>
      <c r="E95">
        <v>9.5E-4</v>
      </c>
      <c r="F95">
        <v>2.1288499999999999</v>
      </c>
      <c r="G95">
        <v>2.0891500000000001</v>
      </c>
      <c r="H95" s="21"/>
      <c r="I95" s="17">
        <f t="shared" si="9"/>
        <v>13.451443569553804</v>
      </c>
      <c r="J95" s="16">
        <f t="shared" si="10"/>
        <v>-13.851443569553805</v>
      </c>
      <c r="K95" s="10">
        <v>125</v>
      </c>
      <c r="L95" s="16">
        <v>1462.5984251968498</v>
      </c>
      <c r="M95" s="16">
        <v>633.46456692913443</v>
      </c>
      <c r="N95" s="16">
        <v>5.8289588801399823</v>
      </c>
      <c r="O95" s="16">
        <v>22.926911704312108</v>
      </c>
      <c r="P95" s="16">
        <v>23.206786176830342</v>
      </c>
      <c r="Q95" s="16">
        <v>1.2373864095981557</v>
      </c>
      <c r="R95" s="16">
        <v>5.3320024589771178</v>
      </c>
      <c r="S95" s="16">
        <v>19.435727258210754</v>
      </c>
      <c r="T95" s="20" t="s">
        <v>33</v>
      </c>
      <c r="U95" s="10">
        <v>3</v>
      </c>
      <c r="V95" s="20" t="s">
        <v>144</v>
      </c>
      <c r="W95" s="10">
        <v>4</v>
      </c>
      <c r="X95" s="20" t="s">
        <v>142</v>
      </c>
      <c r="Y95" s="10">
        <v>5</v>
      </c>
      <c r="Z95" s="20" t="s">
        <v>123</v>
      </c>
      <c r="AA95" s="15">
        <v>4</v>
      </c>
      <c r="AB95" s="11">
        <v>91.93001578796472</v>
      </c>
      <c r="AC95" s="10">
        <v>7.3216980784392263</v>
      </c>
      <c r="AD95" s="19">
        <v>0.74828613359606067</v>
      </c>
      <c r="AE95" s="12">
        <v>2292.6911704312106</v>
      </c>
      <c r="AF95" s="10">
        <v>2631.302465145086</v>
      </c>
      <c r="AG95" s="10">
        <v>1547.1190784553562</v>
      </c>
      <c r="AH95" s="10">
        <v>279.91066377745585</v>
      </c>
      <c r="AI95" s="10">
        <v>1.8754680023006558</v>
      </c>
      <c r="AJ95" s="10"/>
      <c r="AK95" s="10"/>
      <c r="AL95" s="10"/>
      <c r="AM95" s="10"/>
      <c r="AN95" s="10">
        <v>22.926911704312108</v>
      </c>
      <c r="AO95" s="10">
        <v>5.5866393633016846</v>
      </c>
      <c r="AP95" s="10">
        <v>11.829833549187493</v>
      </c>
      <c r="AQ95" s="10">
        <v>111.47500000000001</v>
      </c>
      <c r="AR95" s="10"/>
      <c r="AS95" s="10"/>
      <c r="AT95" s="10">
        <v>21.231736968622783</v>
      </c>
      <c r="AU95" s="10">
        <v>1</v>
      </c>
      <c r="AV95" s="16"/>
      <c r="AW95" s="19">
        <v>394.6953697717629</v>
      </c>
      <c r="AX95" s="1" t="s">
        <v>120</v>
      </c>
      <c r="AY95" s="23">
        <v>13.851443569553799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91.93001578796472</v>
      </c>
      <c r="BG95" s="24">
        <v>7.3216980784392263</v>
      </c>
      <c r="BH95" s="24">
        <v>0.74828613359606067</v>
      </c>
      <c r="BI95" s="21"/>
      <c r="BJ95" s="25">
        <f t="shared" ca="1" si="11"/>
        <v>0.85277067147889807</v>
      </c>
      <c r="BK95" s="24">
        <f t="shared" ca="1" si="12"/>
        <v>59.398883264259212</v>
      </c>
      <c r="BL95" s="23">
        <f t="shared" si="13"/>
        <v>5.5054932138616852</v>
      </c>
      <c r="BM95" s="23">
        <f t="shared" ca="1" si="14"/>
        <v>2.5926607925644083</v>
      </c>
      <c r="BN95" s="22">
        <f t="shared" si="15"/>
        <v>2.8854748618438686</v>
      </c>
      <c r="BO95" s="21"/>
      <c r="BP95" s="2"/>
    </row>
    <row r="96" spans="1:68" x14ac:dyDescent="0.2">
      <c r="A96">
        <v>4.1500000000000004</v>
      </c>
      <c r="B96">
        <v>2.0699999999999998</v>
      </c>
      <c r="C96">
        <v>0.23349</v>
      </c>
      <c r="D96">
        <v>7.1239999999999998E-2</v>
      </c>
      <c r="E96">
        <v>-4.2999999999999999E-4</v>
      </c>
      <c r="F96">
        <v>2.1282999999999999</v>
      </c>
      <c r="G96">
        <v>2.0905800000000001</v>
      </c>
      <c r="H96" s="21"/>
      <c r="I96" s="17">
        <f t="shared" si="9"/>
        <v>13.615485564304462</v>
      </c>
      <c r="J96" s="16">
        <f t="shared" si="10"/>
        <v>-14.015485564304463</v>
      </c>
      <c r="K96" s="10">
        <v>125</v>
      </c>
      <c r="L96" s="16">
        <v>1483.1036745406821</v>
      </c>
      <c r="M96" s="16">
        <v>643.73359580052568</v>
      </c>
      <c r="N96" s="16">
        <v>5.9000437445319331</v>
      </c>
      <c r="O96" s="16">
        <v>23.369444558521558</v>
      </c>
      <c r="P96" s="16">
        <v>23.644004227515985</v>
      </c>
      <c r="Q96" s="16">
        <v>1.2974709697700004</v>
      </c>
      <c r="R96" s="16">
        <v>5.4875263821009366</v>
      </c>
      <c r="S96" s="16">
        <v>19.066643680168497</v>
      </c>
      <c r="T96" s="20" t="s">
        <v>33</v>
      </c>
      <c r="U96" s="10">
        <v>3</v>
      </c>
      <c r="V96" s="20" t="s">
        <v>144</v>
      </c>
      <c r="W96" s="10">
        <v>4</v>
      </c>
      <c r="X96" s="20" t="s">
        <v>142</v>
      </c>
      <c r="Y96" s="10">
        <v>5</v>
      </c>
      <c r="Z96" s="20" t="s">
        <v>123</v>
      </c>
      <c r="AA96" s="15">
        <v>4</v>
      </c>
      <c r="AB96" s="11">
        <v>95.57187108642141</v>
      </c>
      <c r="AC96" s="10">
        <v>4.0781289135785954</v>
      </c>
      <c r="AD96" s="19">
        <v>0.35</v>
      </c>
      <c r="AE96" s="12">
        <v>2336.9444558521559</v>
      </c>
      <c r="AF96" s="10">
        <v>2681.5336917349364</v>
      </c>
      <c r="AG96" s="10">
        <v>1576.2669485010656</v>
      </c>
      <c r="AH96" s="10">
        <v>270.85577010452357</v>
      </c>
      <c r="AI96" s="10">
        <v>1.8223147013229359</v>
      </c>
      <c r="AJ96" s="10"/>
      <c r="AK96" s="10"/>
      <c r="AL96" s="10"/>
      <c r="AM96" s="10"/>
      <c r="AN96" s="10">
        <v>23.369444558521558</v>
      </c>
      <c r="AO96" s="10">
        <v>5.7148723954171734</v>
      </c>
      <c r="AP96" s="10">
        <v>12.03386863950746</v>
      </c>
      <c r="AQ96" s="10">
        <v>111.47500000000001</v>
      </c>
      <c r="AR96" s="10"/>
      <c r="AS96" s="10"/>
      <c r="AT96" s="10">
        <v>21.289042657030812</v>
      </c>
      <c r="AU96" s="10">
        <v>1</v>
      </c>
      <c r="AV96" s="16"/>
      <c r="AW96" s="19">
        <v>402.23005376024042</v>
      </c>
      <c r="AX96" s="1" t="s">
        <v>120</v>
      </c>
      <c r="AY96" s="23">
        <v>14.0154855643045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95.57187108642141</v>
      </c>
      <c r="BG96" s="24">
        <v>4.0781289135785954</v>
      </c>
      <c r="BH96" s="24">
        <v>0.35</v>
      </c>
      <c r="BI96" s="21"/>
      <c r="BJ96" s="25">
        <f t="shared" ca="1" si="11"/>
        <v>0.85567344586916505</v>
      </c>
      <c r="BK96" s="24">
        <f t="shared" ca="1" si="12"/>
        <v>59.909831855099362</v>
      </c>
      <c r="BL96" s="23">
        <f t="shared" si="13"/>
        <v>5.6652054009840649</v>
      </c>
      <c r="BM96" s="23">
        <f t="shared" ca="1" si="14"/>
        <v>2.5996428066358011</v>
      </c>
      <c r="BN96" s="22">
        <f t="shared" si="15"/>
        <v>2.8879541138993137</v>
      </c>
      <c r="BO96" s="21"/>
      <c r="BP96" s="2"/>
    </row>
    <row r="97" spans="1:68" x14ac:dyDescent="0.2">
      <c r="A97">
        <v>4.2</v>
      </c>
      <c r="B97">
        <v>2.11</v>
      </c>
      <c r="C97">
        <v>0.23179</v>
      </c>
      <c r="D97">
        <v>5.9420000000000001E-2</v>
      </c>
      <c r="E97">
        <v>1.1999999999999999E-3</v>
      </c>
      <c r="F97">
        <v>2.1284299999999998</v>
      </c>
      <c r="G97">
        <v>2.0929799999999998</v>
      </c>
      <c r="H97" s="21"/>
      <c r="I97" s="17">
        <f t="shared" si="9"/>
        <v>13.779527559055119</v>
      </c>
      <c r="J97" s="16">
        <f t="shared" si="10"/>
        <v>-14.179527559055119</v>
      </c>
      <c r="K97" s="10">
        <v>125</v>
      </c>
      <c r="L97" s="16">
        <v>1503.6089238845141</v>
      </c>
      <c r="M97" s="16">
        <v>654.00262467191681</v>
      </c>
      <c r="N97" s="16">
        <v>5.9711286089238849</v>
      </c>
      <c r="O97" s="16">
        <v>22.918962012320325</v>
      </c>
      <c r="P97" s="16">
        <v>23.199799311563886</v>
      </c>
      <c r="Q97" s="16">
        <v>1.213423691517787</v>
      </c>
      <c r="R97" s="16">
        <v>5.2303197765721992</v>
      </c>
      <c r="S97" s="16">
        <v>19.502590225247399</v>
      </c>
      <c r="T97" s="20" t="s">
        <v>33</v>
      </c>
      <c r="U97" s="10">
        <v>3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123</v>
      </c>
      <c r="AA97" s="15">
        <v>4</v>
      </c>
      <c r="AB97" s="11">
        <v>89.251939605568509</v>
      </c>
      <c r="AC97" s="10">
        <v>9.6836479601625598</v>
      </c>
      <c r="AD97" s="19">
        <v>1.0644124342689367</v>
      </c>
      <c r="AE97" s="12">
        <v>2291.8962012320326</v>
      </c>
      <c r="AF97" s="10">
        <v>2628.0680987203459</v>
      </c>
      <c r="AG97" s="10">
        <v>1546.6532874375926</v>
      </c>
      <c r="AH97" s="10">
        <v>278.36149610722657</v>
      </c>
      <c r="AI97" s="10">
        <v>1.9119289885089419</v>
      </c>
      <c r="AJ97" s="10"/>
      <c r="AK97" s="10"/>
      <c r="AL97" s="10"/>
      <c r="AM97" s="10"/>
      <c r="AN97" s="10">
        <v>22.918962012320325</v>
      </c>
      <c r="AO97" s="10">
        <v>5.5923273054556928</v>
      </c>
      <c r="AP97" s="10">
        <v>11.826573012063147</v>
      </c>
      <c r="AQ97" s="10">
        <v>111.47500000000001</v>
      </c>
      <c r="AR97" s="10"/>
      <c r="AS97" s="10"/>
      <c r="AT97" s="10">
        <v>20.494602208832458</v>
      </c>
      <c r="AU97" s="10">
        <v>1</v>
      </c>
      <c r="AV97" s="16"/>
      <c r="AW97" s="19">
        <v>394.21021480805189</v>
      </c>
      <c r="AX97" s="1" t="s">
        <v>120</v>
      </c>
      <c r="AY97" s="23">
        <v>14.179527559055099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89.251939605568509</v>
      </c>
      <c r="BG97" s="24">
        <v>9.6836479601625598</v>
      </c>
      <c r="BH97" s="24">
        <v>1.0644124342689367</v>
      </c>
      <c r="BI97" s="21"/>
      <c r="BJ97" s="25">
        <f t="shared" ca="1" si="11"/>
        <v>0.85390958625264213</v>
      </c>
      <c r="BK97" s="24">
        <f t="shared" ca="1" si="12"/>
        <v>57.811128765094359</v>
      </c>
      <c r="BL97" s="23">
        <f t="shared" si="13"/>
        <v>5.4054881054921466</v>
      </c>
      <c r="BM97" s="23">
        <f t="shared" ca="1" si="14"/>
        <v>2.5943764374872731</v>
      </c>
      <c r="BN97" s="22">
        <f t="shared" si="15"/>
        <v>2.8799361019560177</v>
      </c>
      <c r="BO97" s="21"/>
      <c r="BP97" s="2"/>
    </row>
    <row r="98" spans="1:68" x14ac:dyDescent="0.2">
      <c r="A98">
        <v>4.25</v>
      </c>
      <c r="B98">
        <v>2.11</v>
      </c>
      <c r="C98">
        <v>0.22822000000000001</v>
      </c>
      <c r="D98">
        <v>4.929E-2</v>
      </c>
      <c r="E98">
        <v>1.64E-3</v>
      </c>
      <c r="F98">
        <v>2.1332300000000002</v>
      </c>
      <c r="G98">
        <v>2.0981000000000001</v>
      </c>
      <c r="H98" s="21"/>
      <c r="I98" s="17">
        <f t="shared" si="9"/>
        <v>13.943569553805773</v>
      </c>
      <c r="J98" s="16">
        <f t="shared" si="10"/>
        <v>-14.343569553805773</v>
      </c>
      <c r="K98" s="10">
        <v>125</v>
      </c>
      <c r="L98" s="16">
        <v>1524.1141732283459</v>
      </c>
      <c r="M98" s="16">
        <v>664.27165354330782</v>
      </c>
      <c r="N98" s="16">
        <v>6.0422134733158348</v>
      </c>
      <c r="O98" s="16">
        <v>21.972948665297739</v>
      </c>
      <c r="P98" s="16">
        <v>22.255480539577878</v>
      </c>
      <c r="Q98" s="16">
        <v>1.1413933252999424</v>
      </c>
      <c r="R98" s="16">
        <v>5.1285943849657771</v>
      </c>
      <c r="S98" s="16">
        <v>19.620269047231883</v>
      </c>
      <c r="T98" s="20" t="s">
        <v>33</v>
      </c>
      <c r="U98" s="10">
        <v>3</v>
      </c>
      <c r="V98" s="20" t="s">
        <v>144</v>
      </c>
      <c r="W98" s="10">
        <v>4</v>
      </c>
      <c r="X98" s="20" t="s">
        <v>144</v>
      </c>
      <c r="Y98" s="10">
        <v>4</v>
      </c>
      <c r="Z98" s="20" t="s">
        <v>123</v>
      </c>
      <c r="AA98" s="15">
        <v>4</v>
      </c>
      <c r="AB98" s="11">
        <v>87.718589815064604</v>
      </c>
      <c r="AC98" s="10">
        <v>11.053256794173379</v>
      </c>
      <c r="AD98" s="19">
        <v>1.2281533907620124</v>
      </c>
      <c r="AE98" s="12">
        <v>2197.294866529774</v>
      </c>
      <c r="AF98" s="10">
        <v>2515.7655814664727</v>
      </c>
      <c r="AG98" s="10">
        <v>1483.6987026385252</v>
      </c>
      <c r="AH98" s="10">
        <v>279.32000037770155</v>
      </c>
      <c r="AI98" s="10">
        <v>1.9498519963509904</v>
      </c>
      <c r="AJ98" s="10"/>
      <c r="AK98" s="10"/>
      <c r="AL98" s="10"/>
      <c r="AM98" s="10"/>
      <c r="AN98" s="10">
        <v>21.972948665297739</v>
      </c>
      <c r="AO98" s="10">
        <v>5.3894007197761864</v>
      </c>
      <c r="AP98" s="10">
        <v>11.385890918469677</v>
      </c>
      <c r="AQ98" s="10">
        <v>111.47500000000001</v>
      </c>
      <c r="AR98" s="10"/>
      <c r="AS98" s="10"/>
      <c r="AT98" s="10">
        <v>19.253430017616822</v>
      </c>
      <c r="AU98" s="10">
        <v>1</v>
      </c>
      <c r="AV98" s="16"/>
      <c r="AW98" s="19">
        <v>377.36483721997087</v>
      </c>
      <c r="AX98" s="1" t="s">
        <v>120</v>
      </c>
      <c r="AY98" s="23">
        <v>14.3435695538058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87.718589815064604</v>
      </c>
      <c r="BG98" s="24">
        <v>11.053256794173379</v>
      </c>
      <c r="BH98" s="24">
        <v>1.2281533907620124</v>
      </c>
      <c r="BI98" s="21"/>
      <c r="BJ98" s="25">
        <f t="shared" ca="1" si="11"/>
        <v>0.85768420213481644</v>
      </c>
      <c r="BK98" s="24">
        <f t="shared" ca="1" si="12"/>
        <v>54.861049505234888</v>
      </c>
      <c r="BL98" s="23">
        <f t="shared" si="13"/>
        <v>5.3104305500599853</v>
      </c>
      <c r="BM98" s="23">
        <f t="shared" ca="1" si="14"/>
        <v>2.6036467494376878</v>
      </c>
      <c r="BN98" s="22">
        <f t="shared" si="15"/>
        <v>2.8876001119113699</v>
      </c>
      <c r="BO98" s="21"/>
      <c r="BP98" s="2"/>
    </row>
    <row r="99" spans="1:68" x14ac:dyDescent="0.2">
      <c r="A99">
        <v>4.3</v>
      </c>
      <c r="B99">
        <v>2.0699999999999998</v>
      </c>
      <c r="C99">
        <v>0.22531999999999999</v>
      </c>
      <c r="D99">
        <v>4.2689999999999999E-2</v>
      </c>
      <c r="E99">
        <v>2.7100000000000002E-3</v>
      </c>
      <c r="F99">
        <v>2.1299000000000001</v>
      </c>
      <c r="G99">
        <v>2.0989</v>
      </c>
      <c r="H99" s="21"/>
      <c r="I99" s="17">
        <f t="shared" si="9"/>
        <v>14.107611548556429</v>
      </c>
      <c r="J99" s="16">
        <f t="shared" si="10"/>
        <v>-14.507611548556429</v>
      </c>
      <c r="K99" s="10">
        <v>125</v>
      </c>
      <c r="L99" s="16">
        <v>1544.6194225721779</v>
      </c>
      <c r="M99" s="16">
        <v>674.54068241469895</v>
      </c>
      <c r="N99" s="16">
        <v>6.1132983377077856</v>
      </c>
      <c r="O99" s="16">
        <v>21.204478439425046</v>
      </c>
      <c r="P99" s="16">
        <v>21.491131212089588</v>
      </c>
      <c r="Q99" s="16">
        <v>1.0944633729763713</v>
      </c>
      <c r="R99" s="16">
        <v>5.0926280342129857</v>
      </c>
      <c r="S99" s="16">
        <v>19.906442546148703</v>
      </c>
      <c r="T99" s="20" t="s">
        <v>33</v>
      </c>
      <c r="U99" s="10">
        <v>3</v>
      </c>
      <c r="V99" s="20" t="s">
        <v>144</v>
      </c>
      <c r="W99" s="10">
        <v>4</v>
      </c>
      <c r="X99" s="20" t="s">
        <v>144</v>
      </c>
      <c r="Y99" s="10">
        <v>4</v>
      </c>
      <c r="Z99" s="20" t="s">
        <v>123</v>
      </c>
      <c r="AA99" s="15">
        <v>4</v>
      </c>
      <c r="AB99" s="11">
        <v>87.75987747423342</v>
      </c>
      <c r="AC99" s="10">
        <v>11.016216104719433</v>
      </c>
      <c r="AD99" s="19">
        <v>1.2239064210471506</v>
      </c>
      <c r="AE99" s="12">
        <v>2120.4478439425047</v>
      </c>
      <c r="AF99" s="10">
        <v>2424.6359400358601</v>
      </c>
      <c r="AG99" s="10">
        <v>1432.7420808059726</v>
      </c>
      <c r="AH99" s="10">
        <v>283.74468085935604</v>
      </c>
      <c r="AI99" s="10">
        <v>1.9636226979112954</v>
      </c>
      <c r="AJ99" s="10"/>
      <c r="AK99" s="10"/>
      <c r="AL99" s="10"/>
      <c r="AM99" s="10"/>
      <c r="AN99" s="10">
        <v>21.204478439425046</v>
      </c>
      <c r="AO99" s="10">
        <v>5.234035683617912</v>
      </c>
      <c r="AP99" s="10">
        <v>11.029194565641808</v>
      </c>
      <c r="AQ99" s="10">
        <v>111.47500000000001</v>
      </c>
      <c r="AR99" s="10"/>
      <c r="AS99" s="10"/>
      <c r="AT99" s="10">
        <v>18.221289552437003</v>
      </c>
      <c r="AU99" s="10">
        <v>1</v>
      </c>
      <c r="AV99" s="16"/>
      <c r="AW99" s="19">
        <v>363.69539100537901</v>
      </c>
      <c r="AX99" s="1" t="s">
        <v>120</v>
      </c>
      <c r="AY99" s="23">
        <v>14.507611548556399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87.75987747423342</v>
      </c>
      <c r="BG99" s="24">
        <v>11.016216104719433</v>
      </c>
      <c r="BH99" s="24">
        <v>1.2239064210471506</v>
      </c>
      <c r="BI99" s="21"/>
      <c r="BJ99" s="25">
        <f t="shared" ca="1" si="11"/>
        <v>0.86220737000509251</v>
      </c>
      <c r="BK99" s="24">
        <f t="shared" ca="1" si="12"/>
        <v>52.463686389874937</v>
      </c>
      <c r="BL99" s="23">
        <f t="shared" si="13"/>
        <v>5.2824595884178391</v>
      </c>
      <c r="BM99" s="23">
        <f t="shared" ca="1" si="14"/>
        <v>2.6148817647689468</v>
      </c>
      <c r="BN99" s="22">
        <f t="shared" si="15"/>
        <v>2.8968734615212535</v>
      </c>
      <c r="BO99" s="21"/>
      <c r="BP99" s="2"/>
    </row>
    <row r="100" spans="1:68" x14ac:dyDescent="0.2">
      <c r="A100">
        <v>4.3499999999999996</v>
      </c>
      <c r="B100">
        <v>2.11</v>
      </c>
      <c r="C100">
        <v>0.22339999999999999</v>
      </c>
      <c r="D100">
        <v>4.5010000000000001E-2</v>
      </c>
      <c r="E100">
        <v>1.34E-3</v>
      </c>
      <c r="F100">
        <v>2.13035</v>
      </c>
      <c r="G100">
        <v>2.10215</v>
      </c>
      <c r="H100" s="21"/>
      <c r="I100" s="17">
        <f t="shared" si="9"/>
        <v>14.271653543307085</v>
      </c>
      <c r="J100" s="16">
        <f t="shared" si="10"/>
        <v>-14.671653543307086</v>
      </c>
      <c r="K100" s="10">
        <v>125</v>
      </c>
      <c r="L100" s="16">
        <v>1565.1246719160099</v>
      </c>
      <c r="M100" s="16">
        <v>684.80971128609008</v>
      </c>
      <c r="N100" s="16">
        <v>6.1843832020997365</v>
      </c>
      <c r="O100" s="16">
        <v>20.695698151950708</v>
      </c>
      <c r="P100" s="16">
        <v>20.977074634160456</v>
      </c>
      <c r="Q100" s="16">
        <v>1.11095996227799</v>
      </c>
      <c r="R100" s="16">
        <v>5.2960671669100572</v>
      </c>
      <c r="S100" s="16">
        <v>19.540033486787909</v>
      </c>
      <c r="T100" s="20" t="s">
        <v>33</v>
      </c>
      <c r="U100" s="10">
        <v>3</v>
      </c>
      <c r="V100" s="20" t="s">
        <v>144</v>
      </c>
      <c r="W100" s="10">
        <v>4</v>
      </c>
      <c r="X100" s="20" t="s">
        <v>144</v>
      </c>
      <c r="Y100" s="10">
        <v>4</v>
      </c>
      <c r="Z100" s="20" t="s">
        <v>123</v>
      </c>
      <c r="AA100" s="15">
        <v>4</v>
      </c>
      <c r="AB100" s="11">
        <v>93.712964319142969</v>
      </c>
      <c r="AC100" s="10">
        <v>5.9370356808570364</v>
      </c>
      <c r="AD100" s="19">
        <v>0.35</v>
      </c>
      <c r="AE100" s="12">
        <v>2069.569815195071</v>
      </c>
      <c r="AF100" s="10">
        <v>2362.952504435737</v>
      </c>
      <c r="AG100" s="10">
        <v>1398.4716422773638</v>
      </c>
      <c r="AH100" s="10">
        <v>274.74480585644238</v>
      </c>
      <c r="AI100" s="10">
        <v>1.8881935755045212</v>
      </c>
      <c r="AJ100" s="10"/>
      <c r="AK100" s="10"/>
      <c r="AL100" s="10"/>
      <c r="AM100" s="10"/>
      <c r="AN100" s="10">
        <v>20.695698151950708</v>
      </c>
      <c r="AO100" s="10">
        <v>5.1665700386935116</v>
      </c>
      <c r="AP100" s="10">
        <v>10.789301495941546</v>
      </c>
      <c r="AQ100" s="10">
        <v>111.47500000000001</v>
      </c>
      <c r="AR100" s="10"/>
      <c r="AS100" s="10"/>
      <c r="AT100" s="10">
        <v>17.451500748640022</v>
      </c>
      <c r="AU100" s="10">
        <v>1</v>
      </c>
      <c r="AV100" s="16"/>
      <c r="AW100" s="19">
        <v>354.44287566536053</v>
      </c>
      <c r="AX100" s="1" t="s">
        <v>120</v>
      </c>
      <c r="AY100" s="23">
        <v>14.6716535433071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93.712964319142969</v>
      </c>
      <c r="BG100" s="24">
        <v>5.9370356808570364</v>
      </c>
      <c r="BH100" s="24">
        <v>0.35</v>
      </c>
      <c r="BI100" s="21"/>
      <c r="BJ100" s="25">
        <f t="shared" ca="1" si="11"/>
        <v>0.87066381633274692</v>
      </c>
      <c r="BK100" s="24">
        <f t="shared" ca="1" si="12"/>
        <v>50.958854790220705</v>
      </c>
      <c r="BL100" s="23">
        <f t="shared" si="13"/>
        <v>5.5012963218570947</v>
      </c>
      <c r="BM100" s="23">
        <f t="shared" ca="1" si="14"/>
        <v>2.6364403456051364</v>
      </c>
      <c r="BN100" s="22">
        <f t="shared" si="15"/>
        <v>2.9160456645046748</v>
      </c>
      <c r="BO100" s="21"/>
      <c r="BP100" s="2"/>
    </row>
    <row r="101" spans="1:68" x14ac:dyDescent="0.2">
      <c r="A101">
        <v>4.4000000000000004</v>
      </c>
      <c r="B101">
        <v>2.11</v>
      </c>
      <c r="C101">
        <v>0.22119</v>
      </c>
      <c r="D101">
        <v>4.2630000000000001E-2</v>
      </c>
      <c r="E101">
        <v>8.8000000000000003E-4</v>
      </c>
      <c r="F101">
        <v>2.12785</v>
      </c>
      <c r="G101">
        <v>2.1016499999999998</v>
      </c>
      <c r="H101" s="21"/>
      <c r="I101" s="17">
        <f t="shared" si="9"/>
        <v>14.435695538057743</v>
      </c>
      <c r="J101" s="16">
        <f t="shared" si="10"/>
        <v>-14.835695538057744</v>
      </c>
      <c r="K101" s="10">
        <v>125</v>
      </c>
      <c r="L101" s="16">
        <v>1585.6299212598421</v>
      </c>
      <c r="M101" s="16">
        <v>695.07874015748132</v>
      </c>
      <c r="N101" s="16">
        <v>6.2554680664916891</v>
      </c>
      <c r="O101" s="16">
        <v>20.110070841889112</v>
      </c>
      <c r="P101" s="16">
        <v>20.389675722924256</v>
      </c>
      <c r="Q101" s="16">
        <v>1.094036737046157</v>
      </c>
      <c r="R101" s="16">
        <v>5.3656406894991653</v>
      </c>
      <c r="S101" s="16">
        <v>19.417005627440496</v>
      </c>
      <c r="T101" s="20" t="s">
        <v>33</v>
      </c>
      <c r="U101" s="10">
        <v>3</v>
      </c>
      <c r="V101" s="20" t="s">
        <v>144</v>
      </c>
      <c r="W101" s="10">
        <v>4</v>
      </c>
      <c r="X101" s="20" t="s">
        <v>144</v>
      </c>
      <c r="Y101" s="10">
        <v>4</v>
      </c>
      <c r="Z101" s="20" t="s">
        <v>123</v>
      </c>
      <c r="AA101" s="15">
        <v>4</v>
      </c>
      <c r="AB101" s="11">
        <v>96.326581048973651</v>
      </c>
      <c r="AC101" s="10">
        <v>3.3234189510263548</v>
      </c>
      <c r="AD101" s="19">
        <v>0.35</v>
      </c>
      <c r="AE101" s="12">
        <v>2011.0070841889112</v>
      </c>
      <c r="AF101" s="10">
        <v>2292.6405590347822</v>
      </c>
      <c r="AG101" s="10">
        <v>1359.311714861617</v>
      </c>
      <c r="AH101" s="10">
        <v>270.75162982523261</v>
      </c>
      <c r="AI101" s="10">
        <v>1.8637103337110354</v>
      </c>
      <c r="AJ101" s="10"/>
      <c r="AK101" s="10"/>
      <c r="AL101" s="10"/>
      <c r="AM101" s="10"/>
      <c r="AN101" s="10">
        <v>20.110070841889112</v>
      </c>
      <c r="AO101" s="10">
        <v>5.0619926268758526</v>
      </c>
      <c r="AP101" s="10">
        <v>10.51518200403132</v>
      </c>
      <c r="AQ101" s="10">
        <v>111.47500000000001</v>
      </c>
      <c r="AR101" s="10"/>
      <c r="AS101" s="10"/>
      <c r="AT101" s="10">
        <v>16.640573498774963</v>
      </c>
      <c r="AU101" s="10">
        <v>1</v>
      </c>
      <c r="AV101" s="16"/>
      <c r="AW101" s="19">
        <v>343.89608385521734</v>
      </c>
      <c r="AX101" s="1" t="s">
        <v>120</v>
      </c>
      <c r="AY101" s="23">
        <v>14.835695538057699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96.326581048973651</v>
      </c>
      <c r="BG101" s="24">
        <v>3.3234189510263548</v>
      </c>
      <c r="BH101" s="24">
        <v>0.35</v>
      </c>
      <c r="BI101" s="21"/>
      <c r="BJ101" s="25">
        <f t="shared" ca="1" si="11"/>
        <v>0.87672731651323188</v>
      </c>
      <c r="BK101" s="24">
        <f t="shared" ca="1" si="12"/>
        <v>49.145222762138658</v>
      </c>
      <c r="BL101" s="23">
        <f t="shared" si="13"/>
        <v>5.582714243452485</v>
      </c>
      <c r="BM101" s="23">
        <f t="shared" ca="1" si="14"/>
        <v>2.6517182278923244</v>
      </c>
      <c r="BN101" s="22">
        <f t="shared" si="15"/>
        <v>2.929020940772582</v>
      </c>
      <c r="BO101" s="21"/>
      <c r="BP101" s="2"/>
    </row>
    <row r="102" spans="1:68" x14ac:dyDescent="0.2">
      <c r="A102">
        <v>4.45</v>
      </c>
      <c r="B102">
        <v>2.11</v>
      </c>
      <c r="C102">
        <v>0.21801999999999999</v>
      </c>
      <c r="D102">
        <v>3.755E-2</v>
      </c>
      <c r="E102">
        <v>1.0300000000000001E-3</v>
      </c>
      <c r="F102">
        <v>2.1314799999999998</v>
      </c>
      <c r="G102">
        <v>2.1082999999999998</v>
      </c>
      <c r="H102" s="21"/>
      <c r="I102" s="17">
        <f t="shared" si="9"/>
        <v>14.599737532808399</v>
      </c>
      <c r="J102" s="16">
        <f t="shared" si="10"/>
        <v>-14.9997375328084</v>
      </c>
      <c r="K102" s="10">
        <v>125</v>
      </c>
      <c r="L102" s="16">
        <v>1606.1351706036742</v>
      </c>
      <c r="M102" s="16">
        <v>705.34776902887245</v>
      </c>
      <c r="N102" s="16">
        <v>6.3265529308836399</v>
      </c>
      <c r="O102" s="16">
        <v>19.270053388090343</v>
      </c>
      <c r="P102" s="16">
        <v>19.550235965160681</v>
      </c>
      <c r="Q102" s="16">
        <v>1.0579148949546811</v>
      </c>
      <c r="R102" s="16">
        <v>5.4112640729243804</v>
      </c>
      <c r="S102" s="16">
        <v>19.457123407662479</v>
      </c>
      <c r="T102" s="20" t="s">
        <v>33</v>
      </c>
      <c r="U102" s="10">
        <v>3</v>
      </c>
      <c r="V102" s="20" t="s">
        <v>144</v>
      </c>
      <c r="W102" s="10">
        <v>4</v>
      </c>
      <c r="X102" s="20" t="s">
        <v>144</v>
      </c>
      <c r="Y102" s="10">
        <v>4</v>
      </c>
      <c r="Z102" s="20" t="s">
        <v>123</v>
      </c>
      <c r="AA102" s="15">
        <v>4</v>
      </c>
      <c r="AB102" s="11">
        <v>97.81</v>
      </c>
      <c r="AC102" s="10">
        <v>1.8400000000000034</v>
      </c>
      <c r="AD102" s="19">
        <v>0.35</v>
      </c>
      <c r="AE102" s="12">
        <v>1927.0053388090341</v>
      </c>
      <c r="AF102" s="10">
        <v>2192.6767493364891</v>
      </c>
      <c r="AG102" s="10">
        <v>1303.3490643440455</v>
      </c>
      <c r="AH102" s="10">
        <v>270.11459266516471</v>
      </c>
      <c r="AI102" s="10">
        <v>1.8479970419547005</v>
      </c>
      <c r="AJ102" s="10"/>
      <c r="AK102" s="10"/>
      <c r="AL102" s="10"/>
      <c r="AM102" s="10"/>
      <c r="AN102" s="10">
        <v>19.270053388090343</v>
      </c>
      <c r="AO102" s="10">
        <v>4.8986720485663922</v>
      </c>
      <c r="AP102" s="10">
        <v>10.123443450408317</v>
      </c>
      <c r="AQ102" s="10">
        <v>111.47500000000001</v>
      </c>
      <c r="AR102" s="10"/>
      <c r="AS102" s="10"/>
      <c r="AT102" s="10">
        <v>15.633344028304297</v>
      </c>
      <c r="AU102" s="10">
        <v>1</v>
      </c>
      <c r="AV102" s="16"/>
      <c r="AW102" s="19">
        <v>328.90151240047334</v>
      </c>
      <c r="AX102" s="1" t="s">
        <v>120</v>
      </c>
      <c r="AY102" s="23">
        <v>14.9997375328084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97.81</v>
      </c>
      <c r="BG102" s="24">
        <v>1.8400000000000034</v>
      </c>
      <c r="BH102" s="24">
        <v>0.35</v>
      </c>
      <c r="BI102" s="21"/>
      <c r="BJ102" s="25">
        <f t="shared" ca="1" si="11"/>
        <v>0.88378550769642783</v>
      </c>
      <c r="BK102" s="24">
        <f t="shared" ca="1" si="12"/>
        <v>46.775634620780636</v>
      </c>
      <c r="BL102" s="23">
        <f t="shared" si="13"/>
        <v>5.6430649873036804</v>
      </c>
      <c r="BM102" s="23">
        <f t="shared" ca="1" si="14"/>
        <v>2.6696068477194363</v>
      </c>
      <c r="BN102" s="22">
        <f t="shared" si="15"/>
        <v>2.94510953412049</v>
      </c>
      <c r="BO102" s="21"/>
      <c r="BP102" s="2"/>
    </row>
    <row r="103" spans="1:68" x14ac:dyDescent="0.2">
      <c r="A103">
        <v>4.5</v>
      </c>
      <c r="B103">
        <v>2.11</v>
      </c>
      <c r="C103">
        <v>0.21923000000000001</v>
      </c>
      <c r="D103">
        <v>3.6740000000000002E-2</v>
      </c>
      <c r="E103">
        <v>1.14E-3</v>
      </c>
      <c r="F103">
        <v>2.1334300000000002</v>
      </c>
      <c r="G103">
        <v>2.1084000000000001</v>
      </c>
      <c r="H103" s="21"/>
      <c r="I103" s="17">
        <f t="shared" si="9"/>
        <v>14.763779527559054</v>
      </c>
      <c r="J103" s="16">
        <f t="shared" si="10"/>
        <v>-15.163779527559054</v>
      </c>
      <c r="K103" s="10">
        <v>125</v>
      </c>
      <c r="L103" s="16">
        <v>1626.640419947506</v>
      </c>
      <c r="M103" s="16">
        <v>715.61679790026346</v>
      </c>
      <c r="N103" s="16">
        <v>6.3976377952755898</v>
      </c>
      <c r="O103" s="16">
        <v>19.590690965092403</v>
      </c>
      <c r="P103" s="16">
        <v>19.871297185921886</v>
      </c>
      <c r="Q103" s="16">
        <v>1.0521553098967882</v>
      </c>
      <c r="R103" s="16">
        <v>5.2948496520005914</v>
      </c>
      <c r="S103" s="16">
        <v>19.4865431131586</v>
      </c>
      <c r="T103" s="20" t="s">
        <v>33</v>
      </c>
      <c r="U103" s="10">
        <v>3</v>
      </c>
      <c r="V103" s="20" t="s">
        <v>144</v>
      </c>
      <c r="W103" s="10">
        <v>4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95.140534544297154</v>
      </c>
      <c r="AC103" s="10">
        <v>4.509465455702852</v>
      </c>
      <c r="AD103" s="19">
        <v>0.35</v>
      </c>
      <c r="AE103" s="12">
        <v>1959.0690965092404</v>
      </c>
      <c r="AF103" s="10">
        <v>2229.2424665234639</v>
      </c>
      <c r="AG103" s="10">
        <v>1324.7531457281257</v>
      </c>
      <c r="AH103" s="10">
        <v>269.25748082502196</v>
      </c>
      <c r="AI103" s="10">
        <v>1.8886277528619964</v>
      </c>
      <c r="AJ103" s="10"/>
      <c r="AK103" s="10"/>
      <c r="AL103" s="10"/>
      <c r="AM103" s="10"/>
      <c r="AN103" s="10">
        <v>19.590690965092403</v>
      </c>
      <c r="AO103" s="10">
        <v>4.9614947489237284</v>
      </c>
      <c r="AP103" s="10">
        <v>10.273272020096879</v>
      </c>
      <c r="AQ103" s="10">
        <v>111.47500000000001</v>
      </c>
      <c r="AR103" s="10"/>
      <c r="AS103" s="10"/>
      <c r="AT103" s="10">
        <v>15.664129795970618</v>
      </c>
      <c r="AU103" s="10">
        <v>1</v>
      </c>
      <c r="AV103" s="16"/>
      <c r="AW103" s="19">
        <v>334.38636997851955</v>
      </c>
      <c r="AX103" s="1" t="s">
        <v>120</v>
      </c>
      <c r="AY103" s="23">
        <v>15.1637795275591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95.140534544297154</v>
      </c>
      <c r="BG103" s="24">
        <v>4.509465455702852</v>
      </c>
      <c r="BH103" s="24">
        <v>0.35</v>
      </c>
      <c r="BI103" s="21"/>
      <c r="BJ103" s="25">
        <f t="shared" ca="1" si="11"/>
        <v>0.88125205840921028</v>
      </c>
      <c r="BK103" s="24">
        <f t="shared" ca="1" si="12"/>
        <v>46.818572416534252</v>
      </c>
      <c r="BL103" s="23">
        <f t="shared" si="13"/>
        <v>5.5208132071134663</v>
      </c>
      <c r="BM103" s="23">
        <f t="shared" ca="1" si="14"/>
        <v>2.6623205581753844</v>
      </c>
      <c r="BN103" s="22">
        <f t="shared" si="15"/>
        <v>2.9335517585012347</v>
      </c>
      <c r="BO103" s="21"/>
      <c r="BP103" s="2"/>
    </row>
    <row r="104" spans="1:68" x14ac:dyDescent="0.2">
      <c r="A104">
        <v>4.55</v>
      </c>
      <c r="B104">
        <v>2.11</v>
      </c>
      <c r="C104">
        <v>0.21295</v>
      </c>
      <c r="D104">
        <v>3.7990000000000003E-2</v>
      </c>
      <c r="E104">
        <v>-2.4000000000000001E-4</v>
      </c>
      <c r="F104">
        <v>2.1308500000000001</v>
      </c>
      <c r="G104">
        <v>2.1062799999999999</v>
      </c>
      <c r="H104" s="21"/>
      <c r="I104" s="17">
        <f t="shared" si="9"/>
        <v>14.92782152230971</v>
      </c>
      <c r="J104" s="16">
        <f t="shared" si="10"/>
        <v>-15.32782152230971</v>
      </c>
      <c r="K104" s="10">
        <v>125</v>
      </c>
      <c r="L104" s="16">
        <v>1647.145669291338</v>
      </c>
      <c r="M104" s="16">
        <v>725.88582677165459</v>
      </c>
      <c r="N104" s="16">
        <v>6.4687226596675407</v>
      </c>
      <c r="O104" s="16">
        <v>17.926555441478438</v>
      </c>
      <c r="P104" s="16">
        <v>18.201846858784112</v>
      </c>
      <c r="Q104" s="16">
        <v>1.0610435584429192</v>
      </c>
      <c r="R104" s="16">
        <v>5.8293181273023693</v>
      </c>
      <c r="S104" s="16">
        <v>19.117459535116343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144</v>
      </c>
      <c r="Y104" s="10">
        <v>4</v>
      </c>
      <c r="Z104" s="20" t="s">
        <v>33</v>
      </c>
      <c r="AA104" s="15">
        <v>3</v>
      </c>
      <c r="AB104" s="11">
        <v>97.81</v>
      </c>
      <c r="AC104" s="10">
        <v>1.8400000000000034</v>
      </c>
      <c r="AD104" s="19">
        <v>0.35</v>
      </c>
      <c r="AE104" s="12">
        <v>1792.6555441478438</v>
      </c>
      <c r="AF104" s="10">
        <v>2031.6303545458534</v>
      </c>
      <c r="AG104" s="10">
        <v>1213.456457252274</v>
      </c>
      <c r="AH104" s="10">
        <v>260.20258715208962</v>
      </c>
      <c r="AI104" s="10">
        <v>1.7154665059646856</v>
      </c>
      <c r="AJ104" s="10"/>
      <c r="AK104" s="10"/>
      <c r="AL104" s="10"/>
      <c r="AM104" s="10"/>
      <c r="AN104" s="10">
        <v>17.926555441478438</v>
      </c>
      <c r="AO104" s="10">
        <v>4.6804159319930445</v>
      </c>
      <c r="AP104" s="10">
        <v>9.4941952007659189</v>
      </c>
      <c r="AQ104" s="10">
        <v>111.47500000000001</v>
      </c>
      <c r="AR104" s="10"/>
      <c r="AS104" s="10"/>
      <c r="AT104" s="10">
        <v>13.995462060782236</v>
      </c>
      <c r="AU104" s="10">
        <v>1</v>
      </c>
      <c r="AV104" s="16"/>
      <c r="AW104" s="19">
        <v>304.74455318187802</v>
      </c>
      <c r="AX104" s="1" t="s">
        <v>120</v>
      </c>
      <c r="AY104" s="23">
        <v>15.3278215223097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0.90290082605225375</v>
      </c>
      <c r="BK104" s="24">
        <f t="shared" ca="1" si="12"/>
        <v>43.149106381631768</v>
      </c>
      <c r="BL104" s="23">
        <f t="shared" si="13"/>
        <v>6.1055750241314444</v>
      </c>
      <c r="BM104" s="23">
        <f t="shared" ca="1" si="14"/>
        <v>2.7185046542750619</v>
      </c>
      <c r="BN104" s="22">
        <f t="shared" si="15"/>
        <v>2.98977491496152</v>
      </c>
      <c r="BO104" s="21"/>
      <c r="BP104" s="2"/>
    </row>
    <row r="105" spans="1:68" x14ac:dyDescent="0.2">
      <c r="A105">
        <v>4.5999999999999996</v>
      </c>
      <c r="B105">
        <v>2.0699999999999998</v>
      </c>
      <c r="C105">
        <v>0.20724000000000001</v>
      </c>
      <c r="D105">
        <v>2.4160000000000001E-2</v>
      </c>
      <c r="E105">
        <v>-4.4999999999999999E-4</v>
      </c>
      <c r="F105">
        <v>2.1349800000000001</v>
      </c>
      <c r="G105">
        <v>2.1093299999999999</v>
      </c>
      <c r="H105" s="21"/>
      <c r="I105" s="17">
        <f t="shared" si="9"/>
        <v>15.091863517060366</v>
      </c>
      <c r="J105" s="16">
        <f t="shared" si="10"/>
        <v>-15.491863517060366</v>
      </c>
      <c r="K105" s="10">
        <v>125</v>
      </c>
      <c r="L105" s="16">
        <v>1667.65091863517</v>
      </c>
      <c r="M105" s="16">
        <v>736.15485564304572</v>
      </c>
      <c r="N105" s="16">
        <v>6.5398075240594924</v>
      </c>
      <c r="O105" s="16">
        <v>16.413464065708418</v>
      </c>
      <c r="P105" s="16">
        <v>16.687946708564819</v>
      </c>
      <c r="Q105" s="16">
        <v>0.96270397652852735</v>
      </c>
      <c r="R105" s="16">
        <v>5.7688581665618281</v>
      </c>
      <c r="S105" s="16">
        <v>19.061294642805564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144</v>
      </c>
      <c r="Y105" s="10">
        <v>4</v>
      </c>
      <c r="Z105" s="20" t="s">
        <v>33</v>
      </c>
      <c r="AA105" s="15">
        <v>3</v>
      </c>
      <c r="AB105" s="11">
        <v>97.81</v>
      </c>
      <c r="AC105" s="10">
        <v>1.8400000000000034</v>
      </c>
      <c r="AD105" s="19">
        <v>0.35</v>
      </c>
      <c r="AE105" s="12">
        <v>1641.3464065708417</v>
      </c>
      <c r="AF105" s="10">
        <v>1852.3182633821823</v>
      </c>
      <c r="AG105" s="10">
        <v>1112.5297805709879</v>
      </c>
      <c r="AH105" s="10">
        <v>257.58487787134777</v>
      </c>
      <c r="AI105" s="10">
        <v>1.7334452869656671</v>
      </c>
      <c r="AJ105" s="10"/>
      <c r="AK105" s="10"/>
      <c r="AL105" s="10"/>
      <c r="AM105" s="10"/>
      <c r="AN105" s="10">
        <v>16.413464065708418</v>
      </c>
      <c r="AO105" s="10">
        <v>4.3491620324983717</v>
      </c>
      <c r="AP105" s="10">
        <v>8.7877084639969159</v>
      </c>
      <c r="AQ105" s="10">
        <v>111.47500000000001</v>
      </c>
      <c r="AR105" s="10"/>
      <c r="AS105" s="10"/>
      <c r="AT105" s="10">
        <v>12.512809096623069</v>
      </c>
      <c r="AU105" s="10">
        <v>1</v>
      </c>
      <c r="AV105" s="16"/>
      <c r="AW105" s="19">
        <v>277.84773950732733</v>
      </c>
      <c r="AX105" s="1" t="s">
        <v>120</v>
      </c>
      <c r="AY105" s="23">
        <v>15.4918635170604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0.91301878437103956</v>
      </c>
      <c r="BK105" s="24">
        <f t="shared" ca="1" si="12"/>
        <v>39.286805582109459</v>
      </c>
      <c r="BL105" s="23">
        <f t="shared" si="13"/>
        <v>6.0722632392775306</v>
      </c>
      <c r="BM105" s="23">
        <f t="shared" ca="1" si="14"/>
        <v>2.7444241589724885</v>
      </c>
      <c r="BN105" s="22">
        <f t="shared" si="15"/>
        <v>3.0150961692367613</v>
      </c>
      <c r="BO105" s="21"/>
      <c r="BP105" s="2"/>
    </row>
    <row r="106" spans="1:68" x14ac:dyDescent="0.2">
      <c r="A106">
        <v>4.6500000000000004</v>
      </c>
      <c r="B106">
        <v>0.8</v>
      </c>
      <c r="C106">
        <v>0.20646999999999999</v>
      </c>
      <c r="D106">
        <v>9.0600000000000003E-3</v>
      </c>
      <c r="E106">
        <v>-2.97E-3</v>
      </c>
      <c r="F106">
        <v>2.1295799999999998</v>
      </c>
      <c r="G106">
        <v>2.1078000000000001</v>
      </c>
      <c r="H106" s="21"/>
      <c r="I106" s="17">
        <f t="shared" si="9"/>
        <v>15.255905511811024</v>
      </c>
      <c r="J106" s="16">
        <f t="shared" si="10"/>
        <v>-15.655905511811024</v>
      </c>
      <c r="K106" s="10">
        <v>125</v>
      </c>
      <c r="L106" s="16">
        <v>1688.1561679790022</v>
      </c>
      <c r="M106" s="16">
        <v>746.42388451443696</v>
      </c>
      <c r="N106" s="16">
        <v>6.6108923884514432</v>
      </c>
      <c r="O106" s="16">
        <v>16.209421971252556</v>
      </c>
      <c r="P106" s="16">
        <v>16.474199320717656</v>
      </c>
      <c r="Q106" s="16">
        <v>0.85533393409126612</v>
      </c>
      <c r="R106" s="16">
        <v>5.1919605768980439</v>
      </c>
      <c r="S106" s="16">
        <v>18.387315935076227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97.364859937710065</v>
      </c>
      <c r="AC106" s="10">
        <v>2.2851400622899405</v>
      </c>
      <c r="AD106" s="19">
        <v>0.35</v>
      </c>
      <c r="AE106" s="12">
        <v>1620.9421971252557</v>
      </c>
      <c r="AF106" s="10">
        <v>1825.9653207328786</v>
      </c>
      <c r="AG106" s="10">
        <v>1098.2799547145105</v>
      </c>
      <c r="AH106" s="10">
        <v>242.25785581628128</v>
      </c>
      <c r="AI106" s="10">
        <v>1.9260546862577561</v>
      </c>
      <c r="AJ106" s="10"/>
      <c r="AK106" s="10"/>
      <c r="AL106" s="10"/>
      <c r="AM106" s="10"/>
      <c r="AN106" s="10">
        <v>16.209421971252556</v>
      </c>
      <c r="AO106" s="10">
        <v>4.2418113004459181</v>
      </c>
      <c r="AP106" s="10">
        <v>8.6879596830015728</v>
      </c>
      <c r="AQ106" s="10">
        <v>111.47500000000001</v>
      </c>
      <c r="AR106" s="10"/>
      <c r="AS106" s="10"/>
      <c r="AT106" s="10">
        <v>12.145487763077563</v>
      </c>
      <c r="AU106" s="10">
        <v>1</v>
      </c>
      <c r="AV106" s="16"/>
      <c r="AW106" s="19">
        <v>273.8947981099318</v>
      </c>
      <c r="AX106" s="1" t="s">
        <v>120</v>
      </c>
      <c r="AY106" s="23">
        <v>15.655905511811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97.364859937710065</v>
      </c>
      <c r="BG106" s="24">
        <v>2.2851400622899405</v>
      </c>
      <c r="BH106" s="24">
        <v>0.35</v>
      </c>
      <c r="BI106" s="21"/>
      <c r="BJ106" s="25">
        <f t="shared" ca="1" si="11"/>
        <v>0.90482754280766653</v>
      </c>
      <c r="BK106" s="24">
        <f t="shared" ca="1" si="12"/>
        <v>37.919303304526281</v>
      </c>
      <c r="BL106" s="23">
        <f t="shared" si="13"/>
        <v>5.4723435675046161</v>
      </c>
      <c r="BM106" s="23">
        <f t="shared" ca="1" si="14"/>
        <v>2.7222880209345903</v>
      </c>
      <c r="BN106" s="22">
        <f t="shared" si="15"/>
        <v>2.9894944193604887</v>
      </c>
      <c r="BO106" s="21"/>
      <c r="BP106" s="2"/>
    </row>
    <row r="107" spans="1:68" x14ac:dyDescent="0.2">
      <c r="A107">
        <v>4.7</v>
      </c>
      <c r="B107">
        <v>2.11</v>
      </c>
      <c r="C107">
        <v>0.19950999999999999</v>
      </c>
      <c r="D107">
        <v>-2E-3</v>
      </c>
      <c r="E107">
        <v>-3.5500000000000002E-3</v>
      </c>
      <c r="F107">
        <v>2.1332499999999999</v>
      </c>
      <c r="G107">
        <v>2.1082999999999998</v>
      </c>
      <c r="H107" s="21"/>
      <c r="I107" s="17">
        <f t="shared" si="9"/>
        <v>15.41994750656168</v>
      </c>
      <c r="J107" s="16">
        <f t="shared" si="10"/>
        <v>-15.819947506561681</v>
      </c>
      <c r="K107" s="10">
        <v>125</v>
      </c>
      <c r="L107" s="16">
        <v>1708.6614173228343</v>
      </c>
      <c r="M107" s="16">
        <v>756.69291338582809</v>
      </c>
      <c r="N107" s="16">
        <v>6.6819772528433941</v>
      </c>
      <c r="O107" s="16">
        <v>14.365093429158103</v>
      </c>
      <c r="P107" s="16">
        <v>14.62763702062044</v>
      </c>
      <c r="Q107" s="16">
        <v>0.77669071095510012</v>
      </c>
      <c r="R107" s="16">
        <v>5.3097483199795477</v>
      </c>
      <c r="S107" s="16">
        <v>18.232193851551219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144</v>
      </c>
      <c r="Y107" s="10">
        <v>4</v>
      </c>
      <c r="Z107" s="20" t="s">
        <v>33</v>
      </c>
      <c r="AA107" s="15">
        <v>3</v>
      </c>
      <c r="AB107" s="11">
        <v>97.81</v>
      </c>
      <c r="AC107" s="10">
        <v>1.8400000000000034</v>
      </c>
      <c r="AD107" s="19">
        <v>0.35</v>
      </c>
      <c r="AE107" s="12">
        <v>1436.5093429158103</v>
      </c>
      <c r="AF107" s="10">
        <v>1607.5165060541572</v>
      </c>
      <c r="AG107" s="10">
        <v>972.07277654653308</v>
      </c>
      <c r="AH107" s="10">
        <v>237.60445574484672</v>
      </c>
      <c r="AI107" s="10">
        <v>1.8833284361844327</v>
      </c>
      <c r="AJ107" s="10"/>
      <c r="AK107" s="10"/>
      <c r="AL107" s="10"/>
      <c r="AM107" s="10"/>
      <c r="AN107" s="10">
        <v>14.365093429158103</v>
      </c>
      <c r="AO107" s="10">
        <v>3.8582339883642316</v>
      </c>
      <c r="AP107" s="10">
        <v>7.7765822123722641</v>
      </c>
      <c r="AQ107" s="10">
        <v>111.47500000000001</v>
      </c>
      <c r="AR107" s="10"/>
      <c r="AS107" s="10"/>
      <c r="AT107" s="10">
        <v>10.47114414272902</v>
      </c>
      <c r="AU107" s="10">
        <v>1</v>
      </c>
      <c r="AV107" s="16"/>
      <c r="AW107" s="19">
        <v>241.12747590812356</v>
      </c>
      <c r="AX107" s="1" t="s">
        <v>120</v>
      </c>
      <c r="AY107" s="23">
        <v>15.8199475065617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97.81</v>
      </c>
      <c r="BG107" s="24">
        <v>1.8400000000000034</v>
      </c>
      <c r="BH107" s="24">
        <v>0.35</v>
      </c>
      <c r="BI107" s="21"/>
      <c r="BJ107" s="25">
        <f t="shared" ca="1" si="11"/>
        <v>0.92255786995670619</v>
      </c>
      <c r="BK107" s="24">
        <f t="shared" ca="1" si="12"/>
        <v>33.61241151565094</v>
      </c>
      <c r="BL107" s="23">
        <f t="shared" si="13"/>
        <v>5.639101413730403</v>
      </c>
      <c r="BM107" s="23">
        <f t="shared" ca="1" si="14"/>
        <v>2.7681874963150981</v>
      </c>
      <c r="BN107" s="22">
        <f t="shared" si="15"/>
        <v>3.0352637960218174</v>
      </c>
      <c r="BO107" s="21"/>
      <c r="BP107" s="2"/>
    </row>
    <row r="108" spans="1:68" x14ac:dyDescent="0.2">
      <c r="A108">
        <v>4.75</v>
      </c>
      <c r="B108">
        <v>0.47</v>
      </c>
      <c r="C108">
        <v>0.19461999999999999</v>
      </c>
      <c r="D108">
        <v>-3.2579999999999998E-2</v>
      </c>
      <c r="E108">
        <v>-6.6600000000000001E-3</v>
      </c>
      <c r="F108">
        <v>2.1352500000000001</v>
      </c>
      <c r="G108">
        <v>2.1103999999999998</v>
      </c>
      <c r="H108" s="21"/>
      <c r="I108" s="17">
        <f t="shared" si="9"/>
        <v>15.583989501312335</v>
      </c>
      <c r="J108" s="16">
        <f t="shared" si="10"/>
        <v>-15.983989501312335</v>
      </c>
      <c r="K108" s="10">
        <v>125</v>
      </c>
      <c r="L108" s="16">
        <v>1729.1666666666661</v>
      </c>
      <c r="M108" s="16">
        <v>766.96194225721911</v>
      </c>
      <c r="N108" s="16">
        <v>6.7530621172353449</v>
      </c>
      <c r="O108" s="16">
        <v>13.069293634496912</v>
      </c>
      <c r="P108" s="16">
        <v>13.319859661496174</v>
      </c>
      <c r="Q108" s="16">
        <v>0.55924859852255449</v>
      </c>
      <c r="R108" s="16">
        <v>4.1986072881772092</v>
      </c>
      <c r="S108" s="16">
        <v>17.400418541615409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78.066101188547947</v>
      </c>
      <c r="AC108" s="10">
        <v>19.921903417508361</v>
      </c>
      <c r="AD108" s="19">
        <v>2.0119953939436988</v>
      </c>
      <c r="AE108" s="12">
        <v>1306.9293634496912</v>
      </c>
      <c r="AF108" s="10">
        <v>1452.4541550193121</v>
      </c>
      <c r="AG108" s="10">
        <v>873.98947461221303</v>
      </c>
      <c r="AH108" s="10">
        <v>219.03133215867558</v>
      </c>
      <c r="AI108" s="10">
        <v>2.3817421620161618</v>
      </c>
      <c r="AJ108" s="10"/>
      <c r="AK108" s="10"/>
      <c r="AL108" s="10"/>
      <c r="AM108" s="10"/>
      <c r="AN108" s="10">
        <v>13.069293634496912</v>
      </c>
      <c r="AO108" s="10">
        <v>3.4520127770888815</v>
      </c>
      <c r="AP108" s="10">
        <v>6.9919157968977048</v>
      </c>
      <c r="AQ108" s="10">
        <v>111.47500000000001</v>
      </c>
      <c r="AR108" s="10"/>
      <c r="AS108" s="10"/>
      <c r="AT108" s="10">
        <v>9.2791438204939585</v>
      </c>
      <c r="AU108" s="10">
        <v>1</v>
      </c>
      <c r="AV108" s="16"/>
      <c r="AW108" s="19">
        <v>217.86812325289682</v>
      </c>
      <c r="AX108" s="1" t="s">
        <v>120</v>
      </c>
      <c r="AY108" s="23">
        <v>15.983989501312299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78.066101188547947</v>
      </c>
      <c r="BG108" s="24">
        <v>19.921903417508361</v>
      </c>
      <c r="BH108" s="24">
        <v>2.0119953939436988</v>
      </c>
      <c r="BI108" s="21"/>
      <c r="BJ108" s="25">
        <f t="shared" ca="1" si="11"/>
        <v>0.91123197407199308</v>
      </c>
      <c r="BK108" s="24">
        <f t="shared" ca="1" si="12"/>
        <v>29.676518978486421</v>
      </c>
      <c r="BL108" s="23">
        <f t="shared" si="13"/>
        <v>4.4900537233206768</v>
      </c>
      <c r="BM108" s="23">
        <f t="shared" ca="1" si="14"/>
        <v>2.7378239191135774</v>
      </c>
      <c r="BN108" s="22">
        <f t="shared" si="15"/>
        <v>3.0029583907676463</v>
      </c>
      <c r="BO108" s="21"/>
      <c r="BP108" s="2"/>
    </row>
    <row r="109" spans="1:68" x14ac:dyDescent="0.2">
      <c r="A109">
        <v>4.8</v>
      </c>
      <c r="B109">
        <v>2.0699999999999998</v>
      </c>
      <c r="C109">
        <v>0.19081000000000001</v>
      </c>
      <c r="D109">
        <v>-2.24E-2</v>
      </c>
      <c r="E109">
        <v>-4.9199999999999999E-3</v>
      </c>
      <c r="F109">
        <v>2.1371000000000002</v>
      </c>
      <c r="G109">
        <v>2.1114299999999999</v>
      </c>
      <c r="H109" s="21"/>
      <c r="I109" s="17">
        <f t="shared" si="9"/>
        <v>15.748031496062991</v>
      </c>
      <c r="J109" s="16">
        <f t="shared" si="10"/>
        <v>-16.148031496062991</v>
      </c>
      <c r="K109" s="10">
        <v>125</v>
      </c>
      <c r="L109" s="16">
        <v>1749.6719160104981</v>
      </c>
      <c r="M109" s="16">
        <v>777.23097112861024</v>
      </c>
      <c r="N109" s="16">
        <v>6.8241469816272957</v>
      </c>
      <c r="O109" s="16">
        <v>12.05968275154004</v>
      </c>
      <c r="P109" s="16">
        <v>12.316950052547581</v>
      </c>
      <c r="Q109" s="16">
        <v>0.63163449468224442</v>
      </c>
      <c r="R109" s="16">
        <v>5.1281728998454454</v>
      </c>
      <c r="S109" s="16">
        <v>17.865784792190425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144</v>
      </c>
      <c r="Y109" s="10">
        <v>4</v>
      </c>
      <c r="Z109" s="20" t="s">
        <v>33</v>
      </c>
      <c r="AA109" s="15">
        <v>3</v>
      </c>
      <c r="AB109" s="11">
        <v>97.81</v>
      </c>
      <c r="AC109" s="10">
        <v>1.8400000000000034</v>
      </c>
      <c r="AD109" s="19">
        <v>0.35</v>
      </c>
      <c r="AE109" s="12">
        <v>1205.968275154004</v>
      </c>
      <c r="AF109" s="10">
        <v>1333.2585981227817</v>
      </c>
      <c r="AG109" s="10">
        <v>798.77125394106861</v>
      </c>
      <c r="AH109" s="10">
        <v>227.14226353158435</v>
      </c>
      <c r="AI109" s="10">
        <v>1.9500122549107857</v>
      </c>
      <c r="AJ109" s="10"/>
      <c r="AK109" s="10"/>
      <c r="AL109" s="10"/>
      <c r="AM109" s="10"/>
      <c r="AN109" s="10">
        <v>12.05968275154004</v>
      </c>
      <c r="AO109" s="10">
        <v>3.3393814439773992</v>
      </c>
      <c r="AP109" s="10">
        <v>6.3901700315285481</v>
      </c>
      <c r="AQ109" s="10">
        <v>111.47500000000001</v>
      </c>
      <c r="AR109" s="10"/>
      <c r="AS109" s="10"/>
      <c r="AT109" s="10">
        <v>8.362071443465485</v>
      </c>
      <c r="AU109" s="10">
        <v>1</v>
      </c>
      <c r="AV109" s="16"/>
      <c r="AW109" s="19">
        <v>199.98878971841725</v>
      </c>
      <c r="AX109" s="1" t="s">
        <v>120</v>
      </c>
      <c r="AY109" s="23">
        <v>16.148031496062998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1"/>
        <v>0.94286517279925153</v>
      </c>
      <c r="BK109" s="24">
        <f t="shared" ca="1" si="12"/>
        <v>27.802741855078878</v>
      </c>
      <c r="BL109" s="23">
        <f t="shared" si="13"/>
        <v>5.5202604122215666</v>
      </c>
      <c r="BM109" s="23">
        <f t="shared" ca="1" si="14"/>
        <v>2.8202138710773359</v>
      </c>
      <c r="BN109" s="22">
        <f t="shared" si="15"/>
        <v>3.0834772287057497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0.18826999999999999</v>
      </c>
      <c r="D110">
        <v>-1.83E-2</v>
      </c>
      <c r="E110">
        <v>-9.4999999999999998E-3</v>
      </c>
      <c r="F110">
        <v>2.1299800000000002</v>
      </c>
      <c r="G110">
        <v>2.10785</v>
      </c>
      <c r="H110" s="21"/>
      <c r="I110" s="17">
        <f t="shared" si="9"/>
        <v>15.912073490813647</v>
      </c>
      <c r="J110" s="16">
        <f t="shared" si="10"/>
        <v>-16.312073490813646</v>
      </c>
      <c r="K110" s="10">
        <v>125</v>
      </c>
      <c r="L110" s="16">
        <v>1770.1771653543301</v>
      </c>
      <c r="M110" s="16">
        <v>787.50000000000136</v>
      </c>
      <c r="N110" s="16">
        <v>6.8952318460192465</v>
      </c>
      <c r="O110" s="16">
        <v>11.386608829568782</v>
      </c>
      <c r="P110" s="16">
        <v>11.626237144968322</v>
      </c>
      <c r="Q110" s="16">
        <v>0.66078794991355372</v>
      </c>
      <c r="R110" s="16">
        <v>5.6835925645945888</v>
      </c>
      <c r="S110" s="16">
        <v>16.640855236079165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144</v>
      </c>
      <c r="Y110" s="10">
        <v>4</v>
      </c>
      <c r="Z110" s="20" t="s">
        <v>33</v>
      </c>
      <c r="AA110" s="15">
        <v>3</v>
      </c>
      <c r="AB110" s="11">
        <v>97.81</v>
      </c>
      <c r="AC110" s="10">
        <v>1.8400000000000034</v>
      </c>
      <c r="AD110" s="19">
        <v>0.35</v>
      </c>
      <c r="AE110" s="12">
        <v>1138.6608829568781</v>
      </c>
      <c r="AF110" s="10">
        <v>1250.7920649167611</v>
      </c>
      <c r="AG110" s="10">
        <v>746.96778587262406</v>
      </c>
      <c r="AH110" s="10">
        <v>200.48139545266116</v>
      </c>
      <c r="AI110" s="10">
        <v>1.7594505387831756</v>
      </c>
      <c r="AJ110" s="10"/>
      <c r="AK110" s="10"/>
      <c r="AL110" s="10"/>
      <c r="AM110" s="10"/>
      <c r="AN110" s="10">
        <v>11.386608829568782</v>
      </c>
      <c r="AO110" s="10">
        <v>3.242605546500188</v>
      </c>
      <c r="AP110" s="10">
        <v>5.9757422869809922</v>
      </c>
      <c r="AQ110" s="10">
        <v>111.47500000000001</v>
      </c>
      <c r="AR110" s="10"/>
      <c r="AS110" s="10"/>
      <c r="AT110" s="10">
        <v>7.7114011145329417</v>
      </c>
      <c r="AU110" s="10">
        <v>1</v>
      </c>
      <c r="AV110" s="16"/>
      <c r="AW110" s="19">
        <v>187.61880973751414</v>
      </c>
      <c r="AX110" s="1" t="s">
        <v>120</v>
      </c>
      <c r="AY110" s="23">
        <v>16.312073490813599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11"/>
        <v>0.96229591631639333</v>
      </c>
      <c r="BK110" s="24">
        <f t="shared" ca="1" si="12"/>
        <v>26.279323705614004</v>
      </c>
      <c r="BL110" s="23">
        <f t="shared" si="13"/>
        <v>6.1519300853297514</v>
      </c>
      <c r="BM110" s="23">
        <f t="shared" ca="1" si="14"/>
        <v>2.8705763815447258</v>
      </c>
      <c r="BN110" s="22">
        <f t="shared" si="15"/>
        <v>3.131036228927452</v>
      </c>
      <c r="BO110" s="21"/>
      <c r="BP110" s="2"/>
    </row>
    <row r="111" spans="1:68" x14ac:dyDescent="0.2">
      <c r="A111">
        <v>4.9000000000000004</v>
      </c>
      <c r="B111">
        <v>2.0699999999999998</v>
      </c>
      <c r="C111">
        <v>0.19298999999999999</v>
      </c>
      <c r="D111">
        <v>-1.7899999999999999E-2</v>
      </c>
      <c r="E111">
        <v>-9.41E-3</v>
      </c>
      <c r="F111">
        <v>2.13313</v>
      </c>
      <c r="G111">
        <v>2.1072000000000002</v>
      </c>
      <c r="H111" s="21"/>
      <c r="I111" s="17">
        <f t="shared" si="9"/>
        <v>16.076115485564305</v>
      </c>
      <c r="J111" s="16">
        <f t="shared" si="10"/>
        <v>-16.476115485564303</v>
      </c>
      <c r="K111" s="10">
        <v>125</v>
      </c>
      <c r="L111" s="16">
        <v>1790.6824146981623</v>
      </c>
      <c r="M111" s="16">
        <v>797.76902887139261</v>
      </c>
      <c r="N111" s="16">
        <v>6.9663167104111983</v>
      </c>
      <c r="O111" s="16">
        <v>12.637360369609851</v>
      </c>
      <c r="P111" s="16">
        <v>12.87733530263051</v>
      </c>
      <c r="Q111" s="16">
        <v>0.66363218944831548</v>
      </c>
      <c r="R111" s="16">
        <v>5.1534900183328496</v>
      </c>
      <c r="S111" s="16">
        <v>16.664925904212357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144</v>
      </c>
      <c r="Y111" s="10">
        <v>4</v>
      </c>
      <c r="Z111" s="20" t="s">
        <v>33</v>
      </c>
      <c r="AA111" s="15">
        <v>3</v>
      </c>
      <c r="AB111" s="11">
        <v>97.81</v>
      </c>
      <c r="AC111" s="10">
        <v>1.8400000000000034</v>
      </c>
      <c r="AD111" s="19">
        <v>0.35</v>
      </c>
      <c r="AE111" s="12">
        <v>1263.7360369609851</v>
      </c>
      <c r="AF111" s="10">
        <v>1396.7738923273812</v>
      </c>
      <c r="AG111" s="10">
        <v>840.80014769728825</v>
      </c>
      <c r="AH111" s="10">
        <v>199.51424627248093</v>
      </c>
      <c r="AI111" s="10">
        <v>1.9404325931410251</v>
      </c>
      <c r="AJ111" s="10"/>
      <c r="AK111" s="10"/>
      <c r="AL111" s="10"/>
      <c r="AM111" s="10"/>
      <c r="AN111" s="10">
        <v>12.637360369609851</v>
      </c>
      <c r="AO111" s="10">
        <v>3.4829988194841959</v>
      </c>
      <c r="AP111" s="10">
        <v>6.7264011815783054</v>
      </c>
      <c r="AQ111" s="10">
        <v>111.47500000000001</v>
      </c>
      <c r="AR111" s="10"/>
      <c r="AS111" s="10"/>
      <c r="AT111" s="10">
        <v>8.5405550877143792</v>
      </c>
      <c r="AU111" s="10">
        <v>1</v>
      </c>
      <c r="AV111" s="16"/>
      <c r="AW111" s="19">
        <v>209.51608384910719</v>
      </c>
      <c r="AX111" s="1" t="s">
        <v>120</v>
      </c>
      <c r="AY111" s="23">
        <v>16.4761154855643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97.81</v>
      </c>
      <c r="BG111" s="24">
        <v>1.8400000000000034</v>
      </c>
      <c r="BH111" s="24">
        <v>0.35</v>
      </c>
      <c r="BI111" s="21"/>
      <c r="BJ111" s="25">
        <f t="shared" ca="1" si="11"/>
        <v>0.941353678128237</v>
      </c>
      <c r="BK111" s="24">
        <f t="shared" ca="1" si="12"/>
        <v>28.365404685288041</v>
      </c>
      <c r="BL111" s="23">
        <f t="shared" si="13"/>
        <v>5.5385788389735335</v>
      </c>
      <c r="BM111" s="23">
        <f t="shared" ca="1" si="14"/>
        <v>2.8149730607646144</v>
      </c>
      <c r="BN111" s="22">
        <f t="shared" si="15"/>
        <v>3.0697768875719973</v>
      </c>
      <c r="BO111" s="21"/>
      <c r="BP111" s="2"/>
    </row>
    <row r="112" spans="1:68" x14ac:dyDescent="0.2">
      <c r="A112">
        <v>4.95</v>
      </c>
      <c r="B112">
        <v>2.11</v>
      </c>
      <c r="C112">
        <v>0.18859999999999999</v>
      </c>
      <c r="D112">
        <v>-1.9689999999999999E-2</v>
      </c>
      <c r="E112">
        <v>-9.1800000000000007E-3</v>
      </c>
      <c r="F112">
        <v>2.1314000000000002</v>
      </c>
      <c r="G112">
        <v>2.1091000000000002</v>
      </c>
      <c r="H112" s="21"/>
      <c r="I112" s="17">
        <f t="shared" si="9"/>
        <v>16.240157480314959</v>
      </c>
      <c r="J112" s="16">
        <f t="shared" si="10"/>
        <v>-16.640157480314958</v>
      </c>
      <c r="K112" s="10">
        <v>125</v>
      </c>
      <c r="L112" s="16">
        <v>1811.1876640419941</v>
      </c>
      <c r="M112" s="16">
        <v>808.03805774278362</v>
      </c>
      <c r="N112" s="16">
        <v>7.0374015748031491</v>
      </c>
      <c r="O112" s="16">
        <v>11.474055441478434</v>
      </c>
      <c r="P112" s="16">
        <v>11.714916175086394</v>
      </c>
      <c r="Q112" s="16">
        <v>0.65090421753025618</v>
      </c>
      <c r="R112" s="16">
        <v>5.5562003842119339</v>
      </c>
      <c r="S112" s="16">
        <v>16.726439833886069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144</v>
      </c>
      <c r="Y112" s="10">
        <v>4</v>
      </c>
      <c r="Z112" s="20" t="s">
        <v>33</v>
      </c>
      <c r="AA112" s="15">
        <v>3</v>
      </c>
      <c r="AB112" s="11">
        <v>97.81</v>
      </c>
      <c r="AC112" s="10">
        <v>1.8400000000000034</v>
      </c>
      <c r="AD112" s="19">
        <v>0.35</v>
      </c>
      <c r="AE112" s="12">
        <v>1147.4055441478436</v>
      </c>
      <c r="AF112" s="10">
        <v>1258.8125097137304</v>
      </c>
      <c r="AG112" s="10">
        <v>753.61871313147958</v>
      </c>
      <c r="AH112" s="10">
        <v>199.31735847256294</v>
      </c>
      <c r="AI112" s="10">
        <v>1.7997910997622082</v>
      </c>
      <c r="AJ112" s="10"/>
      <c r="AK112" s="10"/>
      <c r="AL112" s="10"/>
      <c r="AM112" s="10"/>
      <c r="AN112" s="10">
        <v>11.474055441478434</v>
      </c>
      <c r="AO112" s="10">
        <v>3.2661291021272731</v>
      </c>
      <c r="AP112" s="10">
        <v>6.0289497050518364</v>
      </c>
      <c r="AQ112" s="10">
        <v>111.47500000000001</v>
      </c>
      <c r="AR112" s="10"/>
      <c r="AS112" s="10"/>
      <c r="AT112" s="10">
        <v>7.5536192718269861</v>
      </c>
      <c r="AU112" s="10">
        <v>1</v>
      </c>
      <c r="AV112" s="16"/>
      <c r="AW112" s="19">
        <v>188.82187645705955</v>
      </c>
      <c r="AX112" s="1" t="s">
        <v>120</v>
      </c>
      <c r="AY112" s="23">
        <v>16.640157480315001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0.96247328219549044</v>
      </c>
      <c r="BK112" s="24">
        <f t="shared" ca="1" si="12"/>
        <v>25.803377361796418</v>
      </c>
      <c r="BL112" s="23">
        <f t="shared" si="13"/>
        <v>6.0216930985302399</v>
      </c>
      <c r="BM112" s="23">
        <f t="shared" ca="1" si="14"/>
        <v>2.8697682760879402</v>
      </c>
      <c r="BN112" s="22">
        <f t="shared" si="15"/>
        <v>3.1222712964835204</v>
      </c>
      <c r="BO112" s="21"/>
      <c r="BP112" s="2"/>
    </row>
    <row r="113" spans="1:68" x14ac:dyDescent="0.2">
      <c r="A113">
        <v>5</v>
      </c>
      <c r="B113">
        <v>2.11</v>
      </c>
      <c r="C113">
        <v>0.18693000000000001</v>
      </c>
      <c r="D113">
        <v>-1.8960000000000001E-2</v>
      </c>
      <c r="E113">
        <v>-9.9299999999999996E-3</v>
      </c>
      <c r="F113">
        <v>2.1279300000000001</v>
      </c>
      <c r="G113">
        <v>2.1062500000000002</v>
      </c>
      <c r="H113" s="21"/>
      <c r="I113" s="17">
        <f t="shared" si="9"/>
        <v>16.404199475065617</v>
      </c>
      <c r="J113" s="16">
        <f t="shared" si="10"/>
        <v>-16.804199475065616</v>
      </c>
      <c r="K113" s="10">
        <v>125</v>
      </c>
      <c r="L113" s="16">
        <v>1831.6929133858264</v>
      </c>
      <c r="M113" s="16">
        <v>818.30708661417486</v>
      </c>
      <c r="N113" s="16">
        <v>7.1084864391951008</v>
      </c>
      <c r="O113" s="16">
        <v>11.031522587268991</v>
      </c>
      <c r="P113" s="16">
        <v>11.269494840700968</v>
      </c>
      <c r="Q113" s="16">
        <v>0.65609495468119661</v>
      </c>
      <c r="R113" s="16">
        <v>5.8218665872372606</v>
      </c>
      <c r="S113" s="16">
        <v>16.525850932776144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144</v>
      </c>
      <c r="Y113" s="10">
        <v>4</v>
      </c>
      <c r="Z113" s="20" t="s">
        <v>33</v>
      </c>
      <c r="AA113" s="15">
        <v>3</v>
      </c>
      <c r="AB113" s="11">
        <v>97.81</v>
      </c>
      <c r="AC113" s="10">
        <v>1.8400000000000034</v>
      </c>
      <c r="AD113" s="19">
        <v>0.35</v>
      </c>
      <c r="AE113" s="12">
        <v>1103.1522587268992</v>
      </c>
      <c r="AF113" s="10">
        <v>1205.2038086481607</v>
      </c>
      <c r="AG113" s="10">
        <v>720.2121130525727</v>
      </c>
      <c r="AH113" s="10">
        <v>193.72864101081007</v>
      </c>
      <c r="AI113" s="10">
        <v>1.7176621707412663</v>
      </c>
      <c r="AJ113" s="10"/>
      <c r="AK113" s="10"/>
      <c r="AL113" s="10"/>
      <c r="AM113" s="10"/>
      <c r="AN113" s="10">
        <v>11.031522587268991</v>
      </c>
      <c r="AO113" s="10">
        <v>3.1945828155802181</v>
      </c>
      <c r="AP113" s="10">
        <v>5.7616969044205808</v>
      </c>
      <c r="AQ113" s="10">
        <v>111.47500000000001</v>
      </c>
      <c r="AR113" s="10"/>
      <c r="AS113" s="10"/>
      <c r="AT113" s="10">
        <v>7.1199569998090046</v>
      </c>
      <c r="AU113" s="10">
        <v>1</v>
      </c>
      <c r="AV113" s="16"/>
      <c r="AW113" s="19">
        <v>180.78057129722413</v>
      </c>
      <c r="AX113" s="1" t="s">
        <v>120</v>
      </c>
      <c r="AY113" s="23">
        <v>16.804199475065602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97.81</v>
      </c>
      <c r="BG113" s="24">
        <v>1.8400000000000034</v>
      </c>
      <c r="BH113" s="24">
        <v>0.35</v>
      </c>
      <c r="BI113" s="21"/>
      <c r="BJ113" s="25">
        <f t="shared" ca="1" si="11"/>
        <v>0.97386516782372157</v>
      </c>
      <c r="BK113" s="24">
        <f t="shared" ca="1" si="12"/>
        <v>24.683255854219833</v>
      </c>
      <c r="BL113" s="23">
        <f t="shared" si="13"/>
        <v>6.3368479433257727</v>
      </c>
      <c r="BM113" s="23">
        <f t="shared" ca="1" si="14"/>
        <v>2.8990314220175066</v>
      </c>
      <c r="BN113" s="22">
        <f t="shared" si="15"/>
        <v>3.1481236654711675</v>
      </c>
      <c r="BO113" s="21"/>
      <c r="BP113" s="2"/>
    </row>
    <row r="114" spans="1:68" x14ac:dyDescent="0.2">
      <c r="A114">
        <v>5.05</v>
      </c>
      <c r="B114">
        <v>2.11</v>
      </c>
      <c r="C114">
        <v>0.19320000000000001</v>
      </c>
      <c r="D114">
        <v>-1.7069999999999998E-2</v>
      </c>
      <c r="E114">
        <v>-1.009E-2</v>
      </c>
      <c r="F114">
        <v>2.1270500000000001</v>
      </c>
      <c r="G114">
        <v>2.10853</v>
      </c>
      <c r="H114" s="21"/>
      <c r="I114" s="17">
        <f t="shared" si="9"/>
        <v>16.568241469816272</v>
      </c>
      <c r="J114" s="16">
        <f t="shared" si="10"/>
        <v>-16.96824146981627</v>
      </c>
      <c r="K114" s="10">
        <v>125</v>
      </c>
      <c r="L114" s="16">
        <v>1852.1981627296582</v>
      </c>
      <c r="M114" s="16">
        <v>828.57611548556588</v>
      </c>
      <c r="N114" s="16">
        <v>7.1795713035870499</v>
      </c>
      <c r="O114" s="16">
        <v>12.693008213552361</v>
      </c>
      <c r="P114" s="16">
        <v>12.930364257880127</v>
      </c>
      <c r="Q114" s="16">
        <v>0.66953398648294637</v>
      </c>
      <c r="R114" s="16">
        <v>5.1779978748465156</v>
      </c>
      <c r="S114" s="16">
        <v>16.483058633872695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144</v>
      </c>
      <c r="Y114" s="10">
        <v>4</v>
      </c>
      <c r="Z114" s="20" t="s">
        <v>33</v>
      </c>
      <c r="AA114" s="15">
        <v>3</v>
      </c>
      <c r="AB114" s="11">
        <v>97.81</v>
      </c>
      <c r="AC114" s="10">
        <v>1.8400000000000034</v>
      </c>
      <c r="AD114" s="19">
        <v>0.35</v>
      </c>
      <c r="AE114" s="12">
        <v>1269.3008213552362</v>
      </c>
      <c r="AF114" s="10">
        <v>1399.3940195313658</v>
      </c>
      <c r="AG114" s="10">
        <v>844.7773193410095</v>
      </c>
      <c r="AH114" s="10">
        <v>191.38602508016186</v>
      </c>
      <c r="AI114" s="10">
        <v>1.9312483785630012</v>
      </c>
      <c r="AJ114" s="10"/>
      <c r="AK114" s="10"/>
      <c r="AL114" s="10"/>
      <c r="AM114" s="10"/>
      <c r="AN114" s="10">
        <v>12.693008213552361</v>
      </c>
      <c r="AO114" s="10">
        <v>3.5201489879754058</v>
      </c>
      <c r="AP114" s="10">
        <v>6.7582185547280762</v>
      </c>
      <c r="AQ114" s="10">
        <v>111.47500000000001</v>
      </c>
      <c r="AR114" s="10"/>
      <c r="AS114" s="10"/>
      <c r="AT114" s="10">
        <v>8.2194427749684547</v>
      </c>
      <c r="AU114" s="10">
        <v>1</v>
      </c>
      <c r="AV114" s="16"/>
      <c r="AW114" s="19">
        <v>209.90910292970486</v>
      </c>
      <c r="AX114" s="1" t="s">
        <v>120</v>
      </c>
      <c r="AY114" s="23">
        <v>16.968241469816299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97.81</v>
      </c>
      <c r="BG114" s="24">
        <v>1.8400000000000034</v>
      </c>
      <c r="BH114" s="24">
        <v>0.35</v>
      </c>
      <c r="BI114" s="21"/>
      <c r="BJ114" s="25">
        <f t="shared" ca="1" si="11"/>
        <v>0.94634504922717655</v>
      </c>
      <c r="BK114" s="24">
        <f t="shared" ca="1" si="12"/>
        <v>27.551278760324166</v>
      </c>
      <c r="BL114" s="23">
        <f t="shared" si="13"/>
        <v>5.5774674804151942</v>
      </c>
      <c r="BM114" s="23">
        <f t="shared" ca="1" si="14"/>
        <v>2.8261633232626213</v>
      </c>
      <c r="BN114" s="22">
        <f t="shared" si="15"/>
        <v>3.0696880116002374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0.19713</v>
      </c>
      <c r="D115">
        <v>-1.0659999999999999E-2</v>
      </c>
      <c r="E115">
        <v>-9.1199999999999996E-3</v>
      </c>
      <c r="F115">
        <v>2.1236000000000002</v>
      </c>
      <c r="G115">
        <v>2.1099000000000001</v>
      </c>
      <c r="H115" s="21"/>
      <c r="I115" s="17">
        <f t="shared" si="9"/>
        <v>16.732283464566926</v>
      </c>
      <c r="J115" s="16">
        <f t="shared" si="10"/>
        <v>-17.132283464566925</v>
      </c>
      <c r="K115" s="10">
        <v>125</v>
      </c>
      <c r="L115" s="16">
        <v>1872.70341207349</v>
      </c>
      <c r="M115" s="16">
        <v>838.84514435695689</v>
      </c>
      <c r="N115" s="16">
        <v>7.2506561679790007</v>
      </c>
      <c r="O115" s="16">
        <v>13.734417864476381</v>
      </c>
      <c r="P115" s="16">
        <v>13.975509676498419</v>
      </c>
      <c r="Q115" s="16">
        <v>0.71511292502750556</v>
      </c>
      <c r="R115" s="16">
        <v>5.1169005036722064</v>
      </c>
      <c r="S115" s="16">
        <v>16.742486945974861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144</v>
      </c>
      <c r="Y115" s="10">
        <v>4</v>
      </c>
      <c r="Z115" s="20" t="s">
        <v>33</v>
      </c>
      <c r="AA115" s="15">
        <v>3</v>
      </c>
      <c r="AB115" s="11">
        <v>97.81</v>
      </c>
      <c r="AC115" s="10">
        <v>1.8400000000000034</v>
      </c>
      <c r="AD115" s="19">
        <v>0.35</v>
      </c>
      <c r="AE115" s="12">
        <v>1373.4417864476382</v>
      </c>
      <c r="AF115" s="10">
        <v>1521.146112936822</v>
      </c>
      <c r="AG115" s="10">
        <v>923.16322573738137</v>
      </c>
      <c r="AH115" s="10">
        <v>195.26051886162909</v>
      </c>
      <c r="AI115" s="10">
        <v>1.9543080802183621</v>
      </c>
      <c r="AJ115" s="10"/>
      <c r="AK115" s="10"/>
      <c r="AL115" s="10"/>
      <c r="AM115" s="10"/>
      <c r="AN115" s="10">
        <v>13.734417864476381</v>
      </c>
      <c r="AO115" s="10">
        <v>3.7558034585373505</v>
      </c>
      <c r="AP115" s="10">
        <v>7.3853058058990513</v>
      </c>
      <c r="AQ115" s="10">
        <v>111.47500000000001</v>
      </c>
      <c r="AR115" s="10"/>
      <c r="AS115" s="10"/>
      <c r="AT115" s="10">
        <v>8.8551957143402689</v>
      </c>
      <c r="AU115" s="10">
        <v>1</v>
      </c>
      <c r="AV115" s="16"/>
      <c r="AW115" s="19">
        <v>228.17191694052329</v>
      </c>
      <c r="AX115" s="1" t="s">
        <v>120</v>
      </c>
      <c r="AY115" s="23">
        <v>17.1322834645669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97.81</v>
      </c>
      <c r="BG115" s="24">
        <v>1.8400000000000034</v>
      </c>
      <c r="BH115" s="24">
        <v>0.35</v>
      </c>
      <c r="BI115" s="21"/>
      <c r="BJ115" s="25">
        <f t="shared" ca="1" si="11"/>
        <v>0.93722443053468729</v>
      </c>
      <c r="BK115" s="24">
        <f t="shared" ca="1" si="12"/>
        <v>29.330597439434278</v>
      </c>
      <c r="BL115" s="23">
        <f t="shared" si="13"/>
        <v>5.4843489636945151</v>
      </c>
      <c r="BM115" s="23">
        <f t="shared" ca="1" si="14"/>
        <v>2.8015878751745489</v>
      </c>
      <c r="BN115" s="22">
        <f t="shared" si="15"/>
        <v>3.0402758904886071</v>
      </c>
      <c r="BO115" s="21"/>
      <c r="BP115" s="2"/>
    </row>
    <row r="116" spans="1:68" x14ac:dyDescent="0.2">
      <c r="A116">
        <v>5.15</v>
      </c>
      <c r="B116">
        <v>2.11</v>
      </c>
      <c r="C116">
        <v>0.20108000000000001</v>
      </c>
      <c r="D116">
        <v>-5.7499999999999999E-3</v>
      </c>
      <c r="E116">
        <v>-8.5900000000000004E-3</v>
      </c>
      <c r="F116">
        <v>2.1219999999999999</v>
      </c>
      <c r="G116">
        <v>2.1109300000000002</v>
      </c>
      <c r="H116" s="21"/>
      <c r="I116" s="17">
        <f t="shared" si="9"/>
        <v>16.896325459317584</v>
      </c>
      <c r="J116" s="16">
        <f t="shared" si="10"/>
        <v>-17.296325459317583</v>
      </c>
      <c r="K116" s="10">
        <v>125</v>
      </c>
      <c r="L116" s="16">
        <v>1893.2086614173222</v>
      </c>
      <c r="M116" s="16">
        <v>849.11417322834814</v>
      </c>
      <c r="N116" s="16">
        <v>7.3217410323709533</v>
      </c>
      <c r="O116" s="16">
        <v>14.781127310061601</v>
      </c>
      <c r="P116" s="16">
        <v>15.024260314741333</v>
      </c>
      <c r="Q116" s="16">
        <v>0.75002596531670762</v>
      </c>
      <c r="R116" s="16">
        <v>4.9920991090709848</v>
      </c>
      <c r="S116" s="16">
        <v>16.884236436092539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144</v>
      </c>
      <c r="Y116" s="10">
        <v>4</v>
      </c>
      <c r="Z116" s="20" t="s">
        <v>33</v>
      </c>
      <c r="AA116" s="15">
        <v>3</v>
      </c>
      <c r="AB116" s="11">
        <v>94.441601454050343</v>
      </c>
      <c r="AC116" s="10">
        <v>5.2083985459496631</v>
      </c>
      <c r="AD116" s="19">
        <v>0.35</v>
      </c>
      <c r="AE116" s="12">
        <v>1478.1127310061602</v>
      </c>
      <c r="AF116" s="10">
        <v>1643.3223498275274</v>
      </c>
      <c r="AG116" s="10">
        <v>1001.6173543160889</v>
      </c>
      <c r="AH116" s="10">
        <v>196.71419116227261</v>
      </c>
      <c r="AI116" s="10">
        <v>2.0031653582015867</v>
      </c>
      <c r="AJ116" s="10"/>
      <c r="AK116" s="10"/>
      <c r="AL116" s="10"/>
      <c r="AM116" s="10"/>
      <c r="AN116" s="10">
        <v>14.781127310061601</v>
      </c>
      <c r="AO116" s="10">
        <v>3.9825510492843925</v>
      </c>
      <c r="AP116" s="10">
        <v>8.0113214802126222</v>
      </c>
      <c r="AQ116" s="10">
        <v>111.47500000000001</v>
      </c>
      <c r="AR116" s="10"/>
      <c r="AS116" s="10"/>
      <c r="AT116" s="10">
        <v>9.4800570878722858</v>
      </c>
      <c r="AU116" s="10">
        <v>1</v>
      </c>
      <c r="AV116" s="16"/>
      <c r="AW116" s="19">
        <v>246.49835247412912</v>
      </c>
      <c r="AX116" s="1" t="s">
        <v>120</v>
      </c>
      <c r="AY116" s="23">
        <v>17.2963254593176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94.441601454050343</v>
      </c>
      <c r="BG116" s="24">
        <v>5.2083985459496631</v>
      </c>
      <c r="BH116" s="24">
        <v>0.35</v>
      </c>
      <c r="BI116" s="21"/>
      <c r="BJ116" s="25">
        <f t="shared" ca="1" si="11"/>
        <v>0.92746143200568221</v>
      </c>
      <c r="BK116" s="24">
        <f t="shared" ca="1" si="12"/>
        <v>31.029131474257721</v>
      </c>
      <c r="BL116" s="23">
        <f t="shared" si="13"/>
        <v>5.3277759178616888</v>
      </c>
      <c r="BM116" s="23">
        <f t="shared" ca="1" si="14"/>
        <v>2.7753263907701617</v>
      </c>
      <c r="BN116" s="22">
        <f t="shared" si="15"/>
        <v>3.0092045253227298</v>
      </c>
      <c r="BO116" s="21"/>
      <c r="BP116" s="2"/>
    </row>
    <row r="117" spans="1:68" x14ac:dyDescent="0.2">
      <c r="A117">
        <v>5.2</v>
      </c>
      <c r="B117">
        <v>2.11</v>
      </c>
      <c r="C117">
        <v>0.20102</v>
      </c>
      <c r="D117">
        <v>-8.5299999999999994E-3</v>
      </c>
      <c r="E117">
        <v>-7.6400000000000001E-3</v>
      </c>
      <c r="F117">
        <v>2.1192500000000001</v>
      </c>
      <c r="G117">
        <v>2.11165</v>
      </c>
      <c r="H117" s="21"/>
      <c r="I117" s="17">
        <f t="shared" si="9"/>
        <v>17.060367454068242</v>
      </c>
      <c r="J117" s="16">
        <f t="shared" si="10"/>
        <v>-17.460367454068241</v>
      </c>
      <c r="K117" s="10">
        <v>125</v>
      </c>
      <c r="L117" s="16">
        <v>1913.7139107611545</v>
      </c>
      <c r="M117" s="16">
        <v>859.38320209973938</v>
      </c>
      <c r="N117" s="16">
        <v>7.392825896762905</v>
      </c>
      <c r="O117" s="16">
        <v>14.765227926078028</v>
      </c>
      <c r="P117" s="16">
        <v>15.012019672314006</v>
      </c>
      <c r="Q117" s="16">
        <v>0.73025850055011265</v>
      </c>
      <c r="R117" s="16">
        <v>4.8644920303221806</v>
      </c>
      <c r="S117" s="16">
        <v>17.138315710831776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144</v>
      </c>
      <c r="Y117" s="10">
        <v>4</v>
      </c>
      <c r="Z117" s="20" t="s">
        <v>33</v>
      </c>
      <c r="AA117" s="15">
        <v>3</v>
      </c>
      <c r="AB117" s="11">
        <v>91.264276745242228</v>
      </c>
      <c r="AC117" s="10">
        <v>7.9052591491159632</v>
      </c>
      <c r="AD117" s="19">
        <v>0.83046410564181095</v>
      </c>
      <c r="AE117" s="12">
        <v>1476.5227926078028</v>
      </c>
      <c r="AF117" s="10">
        <v>1640.6760831099693</v>
      </c>
      <c r="AG117" s="10">
        <v>1000.8013114876004</v>
      </c>
      <c r="AH117" s="10">
        <v>200.47864760370248</v>
      </c>
      <c r="AI117" s="10">
        <v>2.0557131017311359</v>
      </c>
      <c r="AJ117" s="10"/>
      <c r="AK117" s="10"/>
      <c r="AL117" s="10"/>
      <c r="AM117" s="10"/>
      <c r="AN117" s="10">
        <v>14.765227926078028</v>
      </c>
      <c r="AO117" s="10">
        <v>3.9721786531550491</v>
      </c>
      <c r="AP117" s="10">
        <v>8.0056091804132024</v>
      </c>
      <c r="AQ117" s="10">
        <v>111.47500000000001</v>
      </c>
      <c r="AR117" s="10"/>
      <c r="AS117" s="10"/>
      <c r="AT117" s="10">
        <v>9.3438906658891945</v>
      </c>
      <c r="AU117" s="10">
        <v>1</v>
      </c>
      <c r="AV117" s="16"/>
      <c r="AW117" s="19">
        <v>246.10141246649542</v>
      </c>
      <c r="AX117" s="1" t="s">
        <v>120</v>
      </c>
      <c r="AY117" s="23">
        <v>17.460367454068201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91.264276745242228</v>
      </c>
      <c r="BG117" s="24">
        <v>7.9052591491159632</v>
      </c>
      <c r="BH117" s="24">
        <v>0.83046410564181095</v>
      </c>
      <c r="BI117" s="21"/>
      <c r="BJ117" s="25">
        <f t="shared" ca="1" si="11"/>
        <v>0.92641477329343014</v>
      </c>
      <c r="BK117" s="24">
        <f t="shared" ca="1" si="12"/>
        <v>30.60713223530232</v>
      </c>
      <c r="BL117" s="23">
        <f t="shared" si="13"/>
        <v>5.1956602371476581</v>
      </c>
      <c r="BM117" s="23">
        <f t="shared" ca="1" si="14"/>
        <v>2.7719424386932112</v>
      </c>
      <c r="BN117" s="22">
        <f t="shared" si="15"/>
        <v>3.002321596983486</v>
      </c>
      <c r="BO117" s="21"/>
      <c r="BP117" s="2"/>
    </row>
    <row r="118" spans="1:68" x14ac:dyDescent="0.2">
      <c r="A118">
        <v>5.25</v>
      </c>
      <c r="B118">
        <v>2.0699999999999998</v>
      </c>
      <c r="C118">
        <v>0.20099</v>
      </c>
      <c r="D118">
        <v>-1.162E-2</v>
      </c>
      <c r="E118">
        <v>-7.0499999999999998E-3</v>
      </c>
      <c r="F118">
        <v>2.1150799999999998</v>
      </c>
      <c r="G118">
        <v>2.1104500000000002</v>
      </c>
      <c r="H118" s="21"/>
      <c r="I118" s="17">
        <f t="shared" si="9"/>
        <v>17.224409448818896</v>
      </c>
      <c r="J118" s="16">
        <f t="shared" si="10"/>
        <v>-17.624409448818895</v>
      </c>
      <c r="K118" s="10">
        <v>125</v>
      </c>
      <c r="L118" s="16">
        <v>1934.2191601049863</v>
      </c>
      <c r="M118" s="16">
        <v>869.65223097113039</v>
      </c>
      <c r="N118" s="16">
        <v>7.4639107611548541</v>
      </c>
      <c r="O118" s="16">
        <v>14.75727823408624</v>
      </c>
      <c r="P118" s="16">
        <v>15.00634225139399</v>
      </c>
      <c r="Q118" s="16">
        <v>0.70828675014407705</v>
      </c>
      <c r="R118" s="16">
        <v>4.7199160080350824</v>
      </c>
      <c r="S118" s="16">
        <v>17.296112313038247</v>
      </c>
      <c r="T118" s="20" t="s">
        <v>33</v>
      </c>
      <c r="U118" s="10">
        <v>3</v>
      </c>
      <c r="V118" s="20" t="s">
        <v>33</v>
      </c>
      <c r="W118" s="10">
        <v>3</v>
      </c>
      <c r="X118" s="20" t="s">
        <v>144</v>
      </c>
      <c r="Y118" s="10">
        <v>4</v>
      </c>
      <c r="Z118" s="20" t="s">
        <v>123</v>
      </c>
      <c r="AA118" s="15">
        <v>4</v>
      </c>
      <c r="AB118" s="11">
        <v>87.675519954306665</v>
      </c>
      <c r="AC118" s="10">
        <v>11.091905805649418</v>
      </c>
      <c r="AD118" s="19">
        <v>1.2325742400439132</v>
      </c>
      <c r="AE118" s="12">
        <v>1475.7278234086239</v>
      </c>
      <c r="AF118" s="10">
        <v>1638.801960099154</v>
      </c>
      <c r="AG118" s="10">
        <v>1000.4228167595993</v>
      </c>
      <c r="AH118" s="10">
        <v>202.26243192445838</v>
      </c>
      <c r="AI118" s="10">
        <v>2.1186817695434024</v>
      </c>
      <c r="AJ118" s="10"/>
      <c r="AK118" s="10"/>
      <c r="AL118" s="10"/>
      <c r="AM118" s="10"/>
      <c r="AN118" s="10">
        <v>14.75727823408624</v>
      </c>
      <c r="AO118" s="10">
        <v>3.96078043632702</v>
      </c>
      <c r="AP118" s="10">
        <v>8.0029597173171947</v>
      </c>
      <c r="AQ118" s="10">
        <v>111.47500000000001</v>
      </c>
      <c r="AR118" s="10"/>
      <c r="AS118" s="10"/>
      <c r="AT118" s="10">
        <v>9.2156284860999271</v>
      </c>
      <c r="AU118" s="10">
        <v>1</v>
      </c>
      <c r="AV118" s="16"/>
      <c r="AW118" s="19">
        <v>245.8202940148731</v>
      </c>
      <c r="AX118" s="1" t="s">
        <v>120</v>
      </c>
      <c r="AY118" s="23">
        <v>17.624409448818898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87.675519954306665</v>
      </c>
      <c r="BG118" s="24">
        <v>11.091905805649418</v>
      </c>
      <c r="BH118" s="24">
        <v>1.2325742400439132</v>
      </c>
      <c r="BI118" s="21"/>
      <c r="BJ118" s="25">
        <f t="shared" ca="1" si="11"/>
        <v>0.92487126955098364</v>
      </c>
      <c r="BK118" s="24">
        <f t="shared" ca="1" si="12"/>
        <v>30.196295453061527</v>
      </c>
      <c r="BL118" s="23">
        <f t="shared" si="13"/>
        <v>5.0450531501619302</v>
      </c>
      <c r="BM118" s="23">
        <f t="shared" ca="1" si="14"/>
        <v>2.7672544314188996</v>
      </c>
      <c r="BN118" s="22">
        <f t="shared" si="15"/>
        <v>2.9941429296124453</v>
      </c>
      <c r="BO118" s="21"/>
      <c r="BP118" s="2"/>
    </row>
    <row r="119" spans="1:68" x14ac:dyDescent="0.2">
      <c r="A119">
        <v>5.3</v>
      </c>
      <c r="B119">
        <v>2.11</v>
      </c>
      <c r="C119">
        <v>0.20452000000000001</v>
      </c>
      <c r="D119">
        <v>-1.7010000000000001E-2</v>
      </c>
      <c r="E119">
        <v>-5.8999999999999999E-3</v>
      </c>
      <c r="F119">
        <v>2.1152299999999999</v>
      </c>
      <c r="G119">
        <v>2.11328</v>
      </c>
      <c r="H119" s="21"/>
      <c r="I119" s="17">
        <f t="shared" si="9"/>
        <v>17.388451443569551</v>
      </c>
      <c r="J119" s="16">
        <f t="shared" si="10"/>
        <v>-17.788451443569549</v>
      </c>
      <c r="K119" s="10">
        <v>125</v>
      </c>
      <c r="L119" s="16">
        <v>1954.7244094488181</v>
      </c>
      <c r="M119" s="16">
        <v>879.92125984252141</v>
      </c>
      <c r="N119" s="16">
        <v>7.5349956255468049</v>
      </c>
      <c r="O119" s="16">
        <v>15.692691991786445</v>
      </c>
      <c r="P119" s="16">
        <v>15.946185012030703</v>
      </c>
      <c r="Q119" s="16">
        <v>0.66996062241316068</v>
      </c>
      <c r="R119" s="16">
        <v>4.2013849827259904</v>
      </c>
      <c r="S119" s="16">
        <v>17.603681961406792</v>
      </c>
      <c r="T119" s="20" t="s">
        <v>33</v>
      </c>
      <c r="U119" s="10">
        <v>3</v>
      </c>
      <c r="V119" s="20" t="s">
        <v>144</v>
      </c>
      <c r="W119" s="10">
        <v>4</v>
      </c>
      <c r="X119" s="20" t="s">
        <v>144</v>
      </c>
      <c r="Y119" s="10">
        <v>4</v>
      </c>
      <c r="Z119" s="20" t="s">
        <v>123</v>
      </c>
      <c r="AA119" s="15">
        <v>4</v>
      </c>
      <c r="AB119" s="11">
        <v>73.040186514445395</v>
      </c>
      <c r="AC119" s="10">
        <v>24.645413094281906</v>
      </c>
      <c r="AD119" s="19">
        <v>2.3144003912726983</v>
      </c>
      <c r="AE119" s="12">
        <v>1569.2691991786446</v>
      </c>
      <c r="AF119" s="10">
        <v>1748.165505506777</v>
      </c>
      <c r="AG119" s="10">
        <v>1063.0790008020469</v>
      </c>
      <c r="AH119" s="10">
        <v>207.12726176626256</v>
      </c>
      <c r="AI119" s="10">
        <v>2.3801675021725064</v>
      </c>
      <c r="AJ119" s="10"/>
      <c r="AK119" s="10"/>
      <c r="AL119" s="10"/>
      <c r="AM119" s="10"/>
      <c r="AN119" s="10">
        <v>15.692691991786445</v>
      </c>
      <c r="AO119" s="10">
        <v>4.1045941367785366</v>
      </c>
      <c r="AP119" s="10">
        <v>8.4415530056143275</v>
      </c>
      <c r="AQ119" s="10">
        <v>111.47500000000001</v>
      </c>
      <c r="AR119" s="10"/>
      <c r="AS119" s="10"/>
      <c r="AT119" s="10">
        <v>9.7401881653878366</v>
      </c>
      <c r="AU119" s="10">
        <v>1</v>
      </c>
      <c r="AV119" s="16"/>
      <c r="AW119" s="19">
        <v>262.22482582601657</v>
      </c>
      <c r="AX119" s="1" t="s">
        <v>120</v>
      </c>
      <c r="AY119" s="23">
        <v>17.7884514435695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73.040186514445395</v>
      </c>
      <c r="BG119" s="24">
        <v>24.645413094281906</v>
      </c>
      <c r="BH119" s="24">
        <v>2.3144003912726983</v>
      </c>
      <c r="BI119" s="21"/>
      <c r="BJ119" s="25">
        <f t="shared" ca="1" si="11"/>
        <v>0.90693354888214872</v>
      </c>
      <c r="BK119" s="24">
        <f t="shared" ca="1" si="12"/>
        <v>31.349635413218216</v>
      </c>
      <c r="BL119" s="23">
        <f t="shared" si="13"/>
        <v>4.4757068143404863</v>
      </c>
      <c r="BM119" s="23">
        <f t="shared" ca="1" si="14"/>
        <v>2.7195369833929122</v>
      </c>
      <c r="BN119" s="22">
        <f t="shared" si="15"/>
        <v>2.9418252112835086</v>
      </c>
      <c r="BO119" s="21"/>
      <c r="BP119" s="2"/>
    </row>
    <row r="120" spans="1:68" x14ac:dyDescent="0.2">
      <c r="A120">
        <v>5.35</v>
      </c>
      <c r="B120">
        <v>2.11</v>
      </c>
      <c r="C120">
        <v>0.20424</v>
      </c>
      <c r="D120">
        <v>-1.7780000000000001E-2</v>
      </c>
      <c r="E120">
        <v>-4.9800000000000001E-3</v>
      </c>
      <c r="F120">
        <v>2.1175999999999999</v>
      </c>
      <c r="G120">
        <v>2.1165500000000002</v>
      </c>
      <c r="H120" s="21"/>
      <c r="I120" s="17">
        <f t="shared" si="9"/>
        <v>17.552493438320209</v>
      </c>
      <c r="J120" s="16">
        <f t="shared" si="10"/>
        <v>-17.952493438320207</v>
      </c>
      <c r="K120" s="10">
        <v>125</v>
      </c>
      <c r="L120" s="16">
        <v>1975.2296587926503</v>
      </c>
      <c r="M120" s="16">
        <v>890.19028871391265</v>
      </c>
      <c r="N120" s="16">
        <v>7.6060804899387575</v>
      </c>
      <c r="O120" s="16">
        <v>15.618494866529769</v>
      </c>
      <c r="P120" s="16">
        <v>15.875531089123232</v>
      </c>
      <c r="Q120" s="16">
        <v>0.66448546130874409</v>
      </c>
      <c r="R120" s="16">
        <v>4.1855951626336552</v>
      </c>
      <c r="S120" s="16">
        <v>17.849737680101637</v>
      </c>
      <c r="T120" s="20" t="s">
        <v>33</v>
      </c>
      <c r="U120" s="10">
        <v>3</v>
      </c>
      <c r="V120" s="20" t="s">
        <v>144</v>
      </c>
      <c r="W120" s="10">
        <v>4</v>
      </c>
      <c r="X120" s="20" t="s">
        <v>144</v>
      </c>
      <c r="Y120" s="10">
        <v>4</v>
      </c>
      <c r="Z120" s="20" t="s">
        <v>123</v>
      </c>
      <c r="AA120" s="15">
        <v>4</v>
      </c>
      <c r="AB120" s="11">
        <v>72.799164877807669</v>
      </c>
      <c r="AC120" s="10">
        <v>24.872522781862415</v>
      </c>
      <c r="AD120" s="19">
        <v>2.328312340329922</v>
      </c>
      <c r="AE120" s="12">
        <v>1561.8494866529768</v>
      </c>
      <c r="AF120" s="10">
        <v>1738.6470881444964</v>
      </c>
      <c r="AG120" s="10">
        <v>1058.368739274882</v>
      </c>
      <c r="AH120" s="10">
        <v>210.72666219763636</v>
      </c>
      <c r="AI120" s="10">
        <v>2.3891464920625078</v>
      </c>
      <c r="AJ120" s="10"/>
      <c r="AK120" s="10"/>
      <c r="AL120" s="10"/>
      <c r="AM120" s="10"/>
      <c r="AN120" s="10">
        <v>15.618494866529769</v>
      </c>
      <c r="AO120" s="10">
        <v>4.0948315344670032</v>
      </c>
      <c r="AP120" s="10">
        <v>8.4085811749241746</v>
      </c>
      <c r="AQ120" s="10">
        <v>111.47500000000001</v>
      </c>
      <c r="AR120" s="10"/>
      <c r="AS120" s="10"/>
      <c r="AT120" s="10">
        <v>9.5658766831966968</v>
      </c>
      <c r="AU120" s="10">
        <v>1</v>
      </c>
      <c r="AV120" s="16"/>
      <c r="AW120" s="19">
        <v>260.79706322167442</v>
      </c>
      <c r="AX120" s="1" t="s">
        <v>120</v>
      </c>
      <c r="AY120" s="23">
        <v>17.9524934383202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72.799164877807669</v>
      </c>
      <c r="BG120" s="24">
        <v>24.872522781862415</v>
      </c>
      <c r="BH120" s="24">
        <v>2.328312340329922</v>
      </c>
      <c r="BI120" s="21"/>
      <c r="BJ120" s="25">
        <f t="shared" ca="1" si="11"/>
        <v>0.90860165255411618</v>
      </c>
      <c r="BK120" s="24">
        <f t="shared" ca="1" si="12"/>
        <v>30.898494448199884</v>
      </c>
      <c r="BL120" s="23">
        <f t="shared" si="13"/>
        <v>4.4632536193546057</v>
      </c>
      <c r="BM120" s="23">
        <f t="shared" ca="1" si="14"/>
        <v>2.7232783919044636</v>
      </c>
      <c r="BN120" s="22">
        <f t="shared" si="15"/>
        <v>2.9423045445016038</v>
      </c>
      <c r="BO120" s="21"/>
      <c r="BP120" s="2"/>
    </row>
    <row r="121" spans="1:68" x14ac:dyDescent="0.2">
      <c r="A121">
        <v>5.4</v>
      </c>
      <c r="B121">
        <v>2.0699999999999998</v>
      </c>
      <c r="C121">
        <v>0.20396</v>
      </c>
      <c r="D121">
        <v>-1.5820000000000001E-2</v>
      </c>
      <c r="E121">
        <v>-4.7400000000000003E-3</v>
      </c>
      <c r="F121">
        <v>2.1127500000000001</v>
      </c>
      <c r="G121">
        <v>2.11328</v>
      </c>
      <c r="H121" s="21"/>
      <c r="I121" s="17">
        <f t="shared" si="9"/>
        <v>17.716535433070867</v>
      </c>
      <c r="J121" s="16">
        <f t="shared" si="10"/>
        <v>-18.116535433070865</v>
      </c>
      <c r="K121" s="10">
        <v>125</v>
      </c>
      <c r="L121" s="16">
        <v>1995.7349081364825</v>
      </c>
      <c r="M121" s="16">
        <v>900.45931758530389</v>
      </c>
      <c r="N121" s="16">
        <v>7.6771653543307092</v>
      </c>
      <c r="O121" s="16">
        <v>15.544297741273098</v>
      </c>
      <c r="P121" s="16">
        <v>15.802258277522876</v>
      </c>
      <c r="Q121" s="16">
        <v>0.67842223502907728</v>
      </c>
      <c r="R121" s="16">
        <v>4.293197991796303</v>
      </c>
      <c r="S121" s="16">
        <v>17.913926128456808</v>
      </c>
      <c r="T121" s="20" t="s">
        <v>33</v>
      </c>
      <c r="U121" s="10">
        <v>3</v>
      </c>
      <c r="V121" s="20" t="s">
        <v>33</v>
      </c>
      <c r="W121" s="10">
        <v>3</v>
      </c>
      <c r="X121" s="20" t="s">
        <v>144</v>
      </c>
      <c r="Y121" s="10">
        <v>4</v>
      </c>
      <c r="Z121" s="20" t="s">
        <v>123</v>
      </c>
      <c r="AA121" s="15">
        <v>4</v>
      </c>
      <c r="AB121" s="11">
        <v>75.655630673195247</v>
      </c>
      <c r="AC121" s="10">
        <v>22.183147819013271</v>
      </c>
      <c r="AD121" s="19">
        <v>2.1612215077914843</v>
      </c>
      <c r="AE121" s="12">
        <v>1554.4297741273099</v>
      </c>
      <c r="AF121" s="10">
        <v>1728.8205662301116</v>
      </c>
      <c r="AG121" s="10">
        <v>1053.4838851681918</v>
      </c>
      <c r="AH121" s="10">
        <v>210.58479306773691</v>
      </c>
      <c r="AI121" s="10">
        <v>2.3292659735489938</v>
      </c>
      <c r="AJ121" s="10"/>
      <c r="AK121" s="10"/>
      <c r="AL121" s="10"/>
      <c r="AM121" s="10"/>
      <c r="AN121" s="10">
        <v>15.544297741273098</v>
      </c>
      <c r="AO121" s="10">
        <v>4.1016971401207734</v>
      </c>
      <c r="AP121" s="10">
        <v>8.3743871961773415</v>
      </c>
      <c r="AQ121" s="10">
        <v>111.47500000000001</v>
      </c>
      <c r="AR121" s="10"/>
      <c r="AS121" s="10"/>
      <c r="AT121" s="10">
        <v>9.3939747306931523</v>
      </c>
      <c r="AU121" s="10">
        <v>1</v>
      </c>
      <c r="AV121" s="16"/>
      <c r="AW121" s="19">
        <v>259.32308493451677</v>
      </c>
      <c r="AX121" s="1" t="s">
        <v>120</v>
      </c>
      <c r="AY121" s="23">
        <v>18.116535433070901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75.655630673195247</v>
      </c>
      <c r="BG121" s="24">
        <v>22.183147819013271</v>
      </c>
      <c r="BH121" s="24">
        <v>2.1612215077914843</v>
      </c>
      <c r="BI121" s="21"/>
      <c r="BJ121" s="25">
        <f t="shared" ca="1" si="11"/>
        <v>0.91329056336296532</v>
      </c>
      <c r="BK121" s="24">
        <f t="shared" ca="1" si="12"/>
        <v>30.52893468187424</v>
      </c>
      <c r="BL121" s="23">
        <f t="shared" si="13"/>
        <v>4.5825744748257469</v>
      </c>
      <c r="BM121" s="23">
        <f t="shared" ca="1" si="14"/>
        <v>2.7349484280718723</v>
      </c>
      <c r="BN121" s="22">
        <f t="shared" si="15"/>
        <v>2.9507808530292539</v>
      </c>
      <c r="BO121" s="21"/>
      <c r="BP121" s="2"/>
    </row>
    <row r="122" spans="1:68" x14ac:dyDescent="0.2">
      <c r="A122">
        <v>5.45</v>
      </c>
      <c r="B122">
        <v>2.11</v>
      </c>
      <c r="C122">
        <v>0.20430000000000001</v>
      </c>
      <c r="D122">
        <v>-9.6100000000000005E-3</v>
      </c>
      <c r="E122">
        <v>-4.5700000000000003E-3</v>
      </c>
      <c r="F122">
        <v>2.1134499999999998</v>
      </c>
      <c r="G122">
        <v>2.1120000000000001</v>
      </c>
      <c r="H122" s="21"/>
      <c r="I122" s="17">
        <f t="shared" si="9"/>
        <v>17.880577427821521</v>
      </c>
      <c r="J122" s="16">
        <f t="shared" si="10"/>
        <v>-18.28057742782152</v>
      </c>
      <c r="K122" s="10">
        <v>125</v>
      </c>
      <c r="L122" s="16">
        <v>2016.2401574803143</v>
      </c>
      <c r="M122" s="16">
        <v>910.72834645669491</v>
      </c>
      <c r="N122" s="16">
        <v>7.7482502187226583</v>
      </c>
      <c r="O122" s="16">
        <v>15.634394250513344</v>
      </c>
      <c r="P122" s="16">
        <v>15.893009508936345</v>
      </c>
      <c r="Q122" s="16">
        <v>0.72257905380625542</v>
      </c>
      <c r="R122" s="16">
        <v>4.5465212450792443</v>
      </c>
      <c r="S122" s="16">
        <v>17.959392946041724</v>
      </c>
      <c r="T122" s="20" t="s">
        <v>33</v>
      </c>
      <c r="U122" s="10">
        <v>3</v>
      </c>
      <c r="V122" s="20" t="s">
        <v>33</v>
      </c>
      <c r="W122" s="10">
        <v>3</v>
      </c>
      <c r="X122" s="20" t="s">
        <v>144</v>
      </c>
      <c r="Y122" s="10">
        <v>4</v>
      </c>
      <c r="Z122" s="20" t="s">
        <v>123</v>
      </c>
      <c r="AA122" s="15">
        <v>4</v>
      </c>
      <c r="AB122" s="11">
        <v>81.865238541291063</v>
      </c>
      <c r="AC122" s="10">
        <v>16.387644988480943</v>
      </c>
      <c r="AD122" s="19">
        <v>1.7471164702279893</v>
      </c>
      <c r="AE122" s="12">
        <v>1563.4394250513344</v>
      </c>
      <c r="AF122" s="10">
        <v>1738.2909905526469</v>
      </c>
      <c r="AG122" s="10">
        <v>1059.5339672624229</v>
      </c>
      <c r="AH122" s="10">
        <v>210.05779324770648</v>
      </c>
      <c r="AI122" s="10">
        <v>2.1994838385112843</v>
      </c>
      <c r="AJ122" s="10"/>
      <c r="AK122" s="10"/>
      <c r="AL122" s="10"/>
      <c r="AM122" s="10"/>
      <c r="AN122" s="10">
        <v>15.634394250513344</v>
      </c>
      <c r="AO122" s="10">
        <v>4.163875331512906</v>
      </c>
      <c r="AP122" s="10">
        <v>8.4167377708369617</v>
      </c>
      <c r="AQ122" s="10">
        <v>111.47500000000001</v>
      </c>
      <c r="AR122" s="10"/>
      <c r="AS122" s="10"/>
      <c r="AT122" s="10">
        <v>9.3349169770252303</v>
      </c>
      <c r="AU122" s="10">
        <v>1</v>
      </c>
      <c r="AV122" s="16"/>
      <c r="AW122" s="19">
        <v>260.74364858289704</v>
      </c>
      <c r="AX122" s="1" t="s">
        <v>120</v>
      </c>
      <c r="AY122" s="23">
        <v>18.280577427821498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81.865238541291063</v>
      </c>
      <c r="BG122" s="24">
        <v>16.387644988480943</v>
      </c>
      <c r="BH122" s="24">
        <v>1.7471164702279893</v>
      </c>
      <c r="BI122" s="21"/>
      <c r="BJ122" s="25">
        <f t="shared" ca="1" si="11"/>
        <v>0.92002501333037379</v>
      </c>
      <c r="BK122" s="24">
        <f t="shared" ca="1" si="12"/>
        <v>30.552037075347535</v>
      </c>
      <c r="BL122" s="23">
        <f t="shared" si="13"/>
        <v>4.8544469019729339</v>
      </c>
      <c r="BM122" s="23">
        <f t="shared" ca="1" si="14"/>
        <v>2.7519873334218521</v>
      </c>
      <c r="BN122" s="22">
        <f t="shared" si="15"/>
        <v>2.9645527159922582</v>
      </c>
      <c r="BO122" s="21"/>
      <c r="BP122" s="2"/>
    </row>
    <row r="123" spans="1:68" x14ac:dyDescent="0.2">
      <c r="A123">
        <v>5.5</v>
      </c>
      <c r="B123">
        <v>2.11</v>
      </c>
      <c r="C123">
        <v>0.20274</v>
      </c>
      <c r="D123">
        <v>-1.304E-2</v>
      </c>
      <c r="E123">
        <v>-4.8799999999999998E-3</v>
      </c>
      <c r="F123">
        <v>2.10833</v>
      </c>
      <c r="G123">
        <v>2.11463</v>
      </c>
      <c r="H123" s="21"/>
      <c r="I123" s="17">
        <f t="shared" si="9"/>
        <v>18.044619422572179</v>
      </c>
      <c r="J123" s="16">
        <f t="shared" si="10"/>
        <v>-18.444619422572178</v>
      </c>
      <c r="K123" s="10">
        <v>125</v>
      </c>
      <c r="L123" s="16">
        <v>2036.7454068241466</v>
      </c>
      <c r="M123" s="16">
        <v>920.99737532808615</v>
      </c>
      <c r="N123" s="16">
        <v>7.8193350831146109</v>
      </c>
      <c r="O123" s="16">
        <v>15.221010266940448</v>
      </c>
      <c r="P123" s="16">
        <v>15.478431620224043</v>
      </c>
      <c r="Q123" s="16">
        <v>0.69818969979567236</v>
      </c>
      <c r="R123" s="16">
        <v>4.510726389638994</v>
      </c>
      <c r="S123" s="16">
        <v>17.876482866916291</v>
      </c>
      <c r="T123" s="20" t="s">
        <v>33</v>
      </c>
      <c r="U123" s="10">
        <v>3</v>
      </c>
      <c r="V123" s="20" t="s">
        <v>33</v>
      </c>
      <c r="W123" s="10">
        <v>3</v>
      </c>
      <c r="X123" s="20" t="s">
        <v>144</v>
      </c>
      <c r="Y123" s="10">
        <v>4</v>
      </c>
      <c r="Z123" s="20" t="s">
        <v>123</v>
      </c>
      <c r="AA123" s="15">
        <v>4</v>
      </c>
      <c r="AB123" s="11">
        <v>81.689740955960033</v>
      </c>
      <c r="AC123" s="10">
        <v>16.549863598943958</v>
      </c>
      <c r="AD123" s="19">
        <v>1.7603954450960044</v>
      </c>
      <c r="AE123" s="12">
        <v>1522.1010266940448</v>
      </c>
      <c r="AF123" s="10">
        <v>1688.3109301545037</v>
      </c>
      <c r="AG123" s="10">
        <v>1031.8954413482695</v>
      </c>
      <c r="AH123" s="10">
        <v>206.88989726677741</v>
      </c>
      <c r="AI123" s="10">
        <v>2.2169378357706879</v>
      </c>
      <c r="AJ123" s="10"/>
      <c r="AK123" s="10"/>
      <c r="AL123" s="10"/>
      <c r="AM123" s="10"/>
      <c r="AN123" s="10">
        <v>15.221010266940448</v>
      </c>
      <c r="AO123" s="10">
        <v>4.0758085418096854</v>
      </c>
      <c r="AP123" s="10">
        <v>8.2232680894378873</v>
      </c>
      <c r="AQ123" s="10">
        <v>111.47500000000001</v>
      </c>
      <c r="AR123" s="10"/>
      <c r="AS123" s="10"/>
      <c r="AT123" s="10">
        <v>8.9461484780523399</v>
      </c>
      <c r="AU123" s="10">
        <v>1</v>
      </c>
      <c r="AV123" s="16"/>
      <c r="AW123" s="19">
        <v>253.24663952317553</v>
      </c>
      <c r="AX123" s="1" t="s">
        <v>120</v>
      </c>
      <c r="AY123" s="23">
        <v>18.444619422572199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81.689740955960033</v>
      </c>
      <c r="BG123" s="24">
        <v>16.549863598943958</v>
      </c>
      <c r="BH123" s="24">
        <v>1.7603954450960044</v>
      </c>
      <c r="BI123" s="21"/>
      <c r="BJ123" s="25">
        <f t="shared" ca="1" si="11"/>
        <v>0.92395761426644674</v>
      </c>
      <c r="BK123" s="24">
        <f t="shared" ca="1" si="12"/>
        <v>29.471920097250109</v>
      </c>
      <c r="BL123" s="23">
        <f t="shared" si="13"/>
        <v>4.8284014872437542</v>
      </c>
      <c r="BM123" s="23">
        <f t="shared" ca="1" si="14"/>
        <v>2.761672304306384</v>
      </c>
      <c r="BN123" s="22">
        <f t="shared" si="15"/>
        <v>2.9712781771606709</v>
      </c>
      <c r="BO123" s="21"/>
      <c r="BP123" s="2"/>
    </row>
    <row r="124" spans="1:68" x14ac:dyDescent="0.2">
      <c r="A124">
        <v>5.55</v>
      </c>
      <c r="B124">
        <v>2.11</v>
      </c>
      <c r="C124">
        <v>0.19797999999999999</v>
      </c>
      <c r="D124">
        <v>-1.575E-2</v>
      </c>
      <c r="E124">
        <v>-5.1700000000000001E-3</v>
      </c>
      <c r="F124">
        <v>2.1153300000000002</v>
      </c>
      <c r="G124">
        <v>2.1253799999999998</v>
      </c>
      <c r="H124" s="21"/>
      <c r="I124" s="17">
        <f t="shared" si="9"/>
        <v>18.208661417322833</v>
      </c>
      <c r="J124" s="16">
        <f t="shared" si="10"/>
        <v>-18.608661417322832</v>
      </c>
      <c r="K124" s="10">
        <v>125</v>
      </c>
      <c r="L124" s="16">
        <v>2057.2506561679784</v>
      </c>
      <c r="M124" s="16">
        <v>931.26640419947717</v>
      </c>
      <c r="N124" s="16">
        <v>7.8904199475065617</v>
      </c>
      <c r="O124" s="16">
        <v>13.959659137576995</v>
      </c>
      <c r="P124" s="16">
        <v>14.215963611859209</v>
      </c>
      <c r="Q124" s="16">
        <v>0.6789199769476606</v>
      </c>
      <c r="R124" s="16">
        <v>4.7757577008799705</v>
      </c>
      <c r="S124" s="16">
        <v>17.798921825153787</v>
      </c>
      <c r="T124" s="20" t="s">
        <v>33</v>
      </c>
      <c r="U124" s="10">
        <v>3</v>
      </c>
      <c r="V124" s="20" t="s">
        <v>33</v>
      </c>
      <c r="W124" s="10">
        <v>3</v>
      </c>
      <c r="X124" s="20" t="s">
        <v>144</v>
      </c>
      <c r="Y124" s="10">
        <v>4</v>
      </c>
      <c r="Z124" s="20" t="s">
        <v>33</v>
      </c>
      <c r="AA124" s="15">
        <v>3</v>
      </c>
      <c r="AB124" s="11">
        <v>90.599379806527281</v>
      </c>
      <c r="AC124" s="10">
        <v>8.490449727213317</v>
      </c>
      <c r="AD124" s="19">
        <v>0.91017046625940123</v>
      </c>
      <c r="AE124" s="12">
        <v>1395.9659137576996</v>
      </c>
      <c r="AF124" s="10">
        <v>1538.5790909737098</v>
      </c>
      <c r="AG124" s="10">
        <v>941.19727088944069</v>
      </c>
      <c r="AH124" s="10">
        <v>203.83203862588579</v>
      </c>
      <c r="AI124" s="10">
        <v>2.0939085745822954</v>
      </c>
      <c r="AJ124" s="10"/>
      <c r="AK124" s="10"/>
      <c r="AL124" s="10"/>
      <c r="AM124" s="10"/>
      <c r="AN124" s="10">
        <v>13.959659137576995</v>
      </c>
      <c r="AO124" s="10">
        <v>3.8373424903396569</v>
      </c>
      <c r="AP124" s="10">
        <v>7.5295781671155249</v>
      </c>
      <c r="AQ124" s="10">
        <v>111.47500000000001</v>
      </c>
      <c r="AR124" s="10"/>
      <c r="AS124" s="10"/>
      <c r="AT124" s="10">
        <v>8.0199938175205006</v>
      </c>
      <c r="AU124" s="10">
        <v>1</v>
      </c>
      <c r="AV124" s="16"/>
      <c r="AW124" s="19">
        <v>230.78686364605647</v>
      </c>
      <c r="AX124" s="1" t="s">
        <v>120</v>
      </c>
      <c r="AY124" s="23">
        <v>18.6086614173228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90.599379806527281</v>
      </c>
      <c r="BG124" s="24">
        <v>8.490449727213317</v>
      </c>
      <c r="BH124" s="24">
        <v>0.91017046625940123</v>
      </c>
      <c r="BI124" s="21"/>
      <c r="BJ124" s="25">
        <f t="shared" ca="1" si="11"/>
        <v>0.94201107347781687</v>
      </c>
      <c r="BK124" s="24">
        <f t="shared" ca="1" si="12"/>
        <v>27.002002377893511</v>
      </c>
      <c r="BL124" s="23">
        <f t="shared" si="13"/>
        <v>5.1482714884394554</v>
      </c>
      <c r="BM124" s="23">
        <f t="shared" ca="1" si="14"/>
        <v>2.8084198953360531</v>
      </c>
      <c r="BN124" s="22">
        <f t="shared" si="15"/>
        <v>3.0155938632861603</v>
      </c>
      <c r="BO124" s="21"/>
      <c r="BP124" s="2"/>
    </row>
    <row r="125" spans="1:68" x14ac:dyDescent="0.2">
      <c r="A125">
        <v>5.6</v>
      </c>
      <c r="B125">
        <v>2.11</v>
      </c>
      <c r="C125">
        <v>0.19717000000000001</v>
      </c>
      <c r="D125">
        <v>-2.1080000000000002E-2</v>
      </c>
      <c r="E125">
        <v>-5.0099999999999997E-3</v>
      </c>
      <c r="F125">
        <v>2.10093</v>
      </c>
      <c r="G125">
        <v>2.1162999999999998</v>
      </c>
      <c r="H125" s="21"/>
      <c r="I125" s="17">
        <f t="shared" si="9"/>
        <v>18.372703412073488</v>
      </c>
      <c r="J125" s="16">
        <f t="shared" si="10"/>
        <v>-18.772703412073486</v>
      </c>
      <c r="K125" s="10">
        <v>125</v>
      </c>
      <c r="L125" s="16">
        <v>2077.7559055118104</v>
      </c>
      <c r="M125" s="16">
        <v>941.53543307086818</v>
      </c>
      <c r="N125" s="16">
        <v>7.9615048118985117</v>
      </c>
      <c r="O125" s="16">
        <v>13.745017453798768</v>
      </c>
      <c r="P125" s="16">
        <v>14.001938137185192</v>
      </c>
      <c r="Q125" s="16">
        <v>0.64102048514695864</v>
      </c>
      <c r="R125" s="16">
        <v>4.5780839685656751</v>
      </c>
      <c r="S125" s="16">
        <v>17.841714124057233</v>
      </c>
      <c r="T125" s="20" t="s">
        <v>33</v>
      </c>
      <c r="U125" s="10">
        <v>3</v>
      </c>
      <c r="V125" s="20" t="s">
        <v>33</v>
      </c>
      <c r="W125" s="10">
        <v>3</v>
      </c>
      <c r="X125" s="20" t="s">
        <v>144</v>
      </c>
      <c r="Y125" s="10">
        <v>4</v>
      </c>
      <c r="Z125" s="20" t="s">
        <v>33</v>
      </c>
      <c r="AA125" s="15">
        <v>3</v>
      </c>
      <c r="AB125" s="11">
        <v>86.107802191806002</v>
      </c>
      <c r="AC125" s="10">
        <v>12.505164038892275</v>
      </c>
      <c r="AD125" s="19">
        <v>1.3870337693017252</v>
      </c>
      <c r="AE125" s="12">
        <v>1374.5017453798769</v>
      </c>
      <c r="AF125" s="10">
        <v>1512.1934322271293</v>
      </c>
      <c r="AG125" s="10">
        <v>925.14536028888938</v>
      </c>
      <c r="AH125" s="10">
        <v>203.25002013583656</v>
      </c>
      <c r="AI125" s="10">
        <v>2.1843199182589532</v>
      </c>
      <c r="AJ125" s="10"/>
      <c r="AK125" s="10"/>
      <c r="AL125" s="10"/>
      <c r="AM125" s="10"/>
      <c r="AN125" s="10">
        <v>13.745017453798768</v>
      </c>
      <c r="AO125" s="10">
        <v>3.7727505063101017</v>
      </c>
      <c r="AP125" s="10">
        <v>7.4011628823111151</v>
      </c>
      <c r="AQ125" s="10">
        <v>111.47500000000001</v>
      </c>
      <c r="AR125" s="10"/>
      <c r="AS125" s="10"/>
      <c r="AT125" s="10">
        <v>7.7844832679499669</v>
      </c>
      <c r="AU125" s="10">
        <v>1</v>
      </c>
      <c r="AV125" s="16"/>
      <c r="AW125" s="19">
        <v>226.8290148340694</v>
      </c>
      <c r="AX125" s="1" t="s">
        <v>120</v>
      </c>
      <c r="AY125" s="23">
        <v>18.772703412073501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86.107802191806002</v>
      </c>
      <c r="BG125" s="24">
        <v>12.505164038892275</v>
      </c>
      <c r="BH125" s="24">
        <v>1.3870337693017252</v>
      </c>
      <c r="BI125" s="21"/>
      <c r="BJ125" s="25">
        <f t="shared" ca="1" si="11"/>
        <v>0.94108975156841934</v>
      </c>
      <c r="BK125" s="24">
        <f t="shared" ca="1" si="12"/>
        <v>26.250347047273497</v>
      </c>
      <c r="BL125" s="23">
        <f t="shared" si="13"/>
        <v>4.9449780840864026</v>
      </c>
      <c r="BM125" s="23">
        <f t="shared" ca="1" si="14"/>
        <v>2.8053649112455967</v>
      </c>
      <c r="BN125" s="22">
        <f t="shared" si="15"/>
        <v>3.0092067727847578</v>
      </c>
      <c r="BO125" s="21"/>
      <c r="BP125" s="2"/>
    </row>
    <row r="126" spans="1:68" x14ac:dyDescent="0.2">
      <c r="A126">
        <v>5.65</v>
      </c>
      <c r="B126">
        <v>2.11</v>
      </c>
      <c r="C126">
        <v>0.19983999999999999</v>
      </c>
      <c r="D126">
        <v>-1.244E-2</v>
      </c>
      <c r="E126">
        <v>-4.7699999999999999E-3</v>
      </c>
      <c r="F126">
        <v>2.1000299999999998</v>
      </c>
      <c r="G126">
        <v>2.1150500000000001</v>
      </c>
      <c r="H126" s="21"/>
      <c r="I126" s="17">
        <f t="shared" si="9"/>
        <v>18.536745406824146</v>
      </c>
      <c r="J126" s="16">
        <f t="shared" si="10"/>
        <v>-18.936745406824144</v>
      </c>
      <c r="K126" s="10">
        <v>125</v>
      </c>
      <c r="L126" s="16">
        <v>2098.2611548556424</v>
      </c>
      <c r="M126" s="16">
        <v>951.80446194225942</v>
      </c>
      <c r="N126" s="16">
        <v>8.0325896762904634</v>
      </c>
      <c r="O126" s="16">
        <v>14.452540041067754</v>
      </c>
      <c r="P126" s="16">
        <v>14.710385038110493</v>
      </c>
      <c r="Q126" s="16">
        <v>0.70245605909781517</v>
      </c>
      <c r="R126" s="16">
        <v>4.7752391067803321</v>
      </c>
      <c r="S126" s="16">
        <v>17.905902572412412</v>
      </c>
      <c r="T126" s="20" t="s">
        <v>33</v>
      </c>
      <c r="U126" s="10">
        <v>3</v>
      </c>
      <c r="V126" s="20" t="s">
        <v>33</v>
      </c>
      <c r="W126" s="10">
        <v>3</v>
      </c>
      <c r="X126" s="20" t="s">
        <v>144</v>
      </c>
      <c r="Y126" s="10">
        <v>4</v>
      </c>
      <c r="Z126" s="20" t="s">
        <v>33</v>
      </c>
      <c r="AA126" s="15">
        <v>3</v>
      </c>
      <c r="AB126" s="11">
        <v>89.680512317384171</v>
      </c>
      <c r="AC126" s="10">
        <v>9.3030766639729734</v>
      </c>
      <c r="AD126" s="19">
        <v>1.0164110186428594</v>
      </c>
      <c r="AE126" s="12">
        <v>1445.2540041067755</v>
      </c>
      <c r="AF126" s="10">
        <v>1594.3339353157628</v>
      </c>
      <c r="AG126" s="10">
        <v>978.27887785828693</v>
      </c>
      <c r="AH126" s="10">
        <v>203.1081510059372</v>
      </c>
      <c r="AI126" s="10">
        <v>2.0941359744271364</v>
      </c>
      <c r="AJ126" s="10"/>
      <c r="AK126" s="10"/>
      <c r="AL126" s="10"/>
      <c r="AM126" s="10"/>
      <c r="AN126" s="10">
        <v>14.452540041067754</v>
      </c>
      <c r="AO126" s="10">
        <v>3.962285851783824</v>
      </c>
      <c r="AP126" s="10">
        <v>7.8262310228662955</v>
      </c>
      <c r="AQ126" s="10">
        <v>111.47500000000001</v>
      </c>
      <c r="AR126" s="10"/>
      <c r="AS126" s="10"/>
      <c r="AT126" s="10">
        <v>8.1348516078589697</v>
      </c>
      <c r="AU126" s="10">
        <v>1</v>
      </c>
      <c r="AV126" s="16"/>
      <c r="AW126" s="19">
        <v>239.15009029736441</v>
      </c>
      <c r="AX126" s="1" t="s">
        <v>120</v>
      </c>
      <c r="AY126" s="23">
        <v>18.936745406824102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89.680512317384171</v>
      </c>
      <c r="BG126" s="24">
        <v>9.3030766639729734</v>
      </c>
      <c r="BH126" s="24">
        <v>1.0164110186428594</v>
      </c>
      <c r="BI126" s="21"/>
      <c r="BJ126" s="25">
        <f t="shared" ca="1" si="11"/>
        <v>0.94071024351677002</v>
      </c>
      <c r="BK126" s="24">
        <f t="shared" ca="1" si="12"/>
        <v>27.374901604813537</v>
      </c>
      <c r="BL126" s="23">
        <f t="shared" si="13"/>
        <v>5.1419586767781533</v>
      </c>
      <c r="BM126" s="23">
        <f t="shared" ca="1" si="14"/>
        <v>2.8037320107712773</v>
      </c>
      <c r="BN126" s="22">
        <f t="shared" si="15"/>
        <v>3.0040447988504431</v>
      </c>
      <c r="BO126" s="21"/>
      <c r="BP126" s="2"/>
    </row>
    <row r="127" spans="1:68" x14ac:dyDescent="0.2">
      <c r="A127">
        <v>5.7</v>
      </c>
      <c r="B127">
        <v>0.43</v>
      </c>
      <c r="C127">
        <v>0.20533000000000001</v>
      </c>
      <c r="D127">
        <v>-1.042E-2</v>
      </c>
      <c r="E127">
        <v>-4.13E-3</v>
      </c>
      <c r="F127">
        <v>2.1013000000000002</v>
      </c>
      <c r="G127">
        <v>2.1210800000000001</v>
      </c>
      <c r="H127" s="21"/>
      <c r="I127" s="17">
        <f t="shared" si="9"/>
        <v>18.700787401574804</v>
      </c>
      <c r="J127" s="16">
        <f t="shared" si="10"/>
        <v>-19.100787401574802</v>
      </c>
      <c r="K127" s="10">
        <v>125</v>
      </c>
      <c r="L127" s="16">
        <v>2118.7664041994744</v>
      </c>
      <c r="M127" s="16">
        <v>962.07349081365066</v>
      </c>
      <c r="N127" s="16">
        <v>8.1036745406824142</v>
      </c>
      <c r="O127" s="16">
        <v>15.907333675564681</v>
      </c>
      <c r="P127" s="16">
        <v>16.167643509024259</v>
      </c>
      <c r="Q127" s="16">
        <v>0.71681946874836278</v>
      </c>
      <c r="R127" s="16">
        <v>4.4336669617205322</v>
      </c>
      <c r="S127" s="16">
        <v>18.077071768026212</v>
      </c>
      <c r="T127" s="20" t="s">
        <v>33</v>
      </c>
      <c r="U127" s="10">
        <v>3</v>
      </c>
      <c r="V127" s="20" t="s">
        <v>33</v>
      </c>
      <c r="W127" s="10">
        <v>3</v>
      </c>
      <c r="X127" s="20" t="s">
        <v>144</v>
      </c>
      <c r="Y127" s="10">
        <v>4</v>
      </c>
      <c r="Z127" s="20" t="s">
        <v>123</v>
      </c>
      <c r="AA127" s="15">
        <v>4</v>
      </c>
      <c r="AB127" s="11">
        <v>78.567281672166601</v>
      </c>
      <c r="AC127" s="10">
        <v>19.453272583763052</v>
      </c>
      <c r="AD127" s="19">
        <v>1.9794457440703512</v>
      </c>
      <c r="AE127" s="12">
        <v>1590.7333675564682</v>
      </c>
      <c r="AF127" s="10">
        <v>1764.5699172265686</v>
      </c>
      <c r="AG127" s="10">
        <v>1077.8429006016172</v>
      </c>
      <c r="AH127" s="10">
        <v>205.16702867678671</v>
      </c>
      <c r="AI127" s="10">
        <v>2.2554693634723058</v>
      </c>
      <c r="AJ127" s="10"/>
      <c r="AK127" s="10"/>
      <c r="AL127" s="10"/>
      <c r="AM127" s="10"/>
      <c r="AN127" s="10">
        <v>15.907333675564681</v>
      </c>
      <c r="AO127" s="10">
        <v>4.2465730878103978</v>
      </c>
      <c r="AP127" s="10">
        <v>8.5449003042113212</v>
      </c>
      <c r="AQ127" s="10">
        <v>111.47500000000001</v>
      </c>
      <c r="AR127" s="10"/>
      <c r="AS127" s="10"/>
      <c r="AT127" s="10">
        <v>8.946759132993531</v>
      </c>
      <c r="AU127" s="10">
        <v>1</v>
      </c>
      <c r="AV127" s="16"/>
      <c r="AW127" s="19">
        <v>264.68548758398526</v>
      </c>
      <c r="AX127" s="1" t="s">
        <v>120</v>
      </c>
      <c r="AY127" s="23">
        <v>19.100787401574799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78.567281672166601</v>
      </c>
      <c r="BG127" s="24">
        <v>19.453272583763052</v>
      </c>
      <c r="BH127" s="24">
        <v>1.9794457440703512</v>
      </c>
      <c r="BI127" s="21"/>
      <c r="BJ127" s="25">
        <f t="shared" ca="1" si="11"/>
        <v>0.92263308098471031</v>
      </c>
      <c r="BK127" s="24">
        <f t="shared" ca="1" si="12"/>
        <v>29.545373202403368</v>
      </c>
      <c r="BL127" s="23">
        <f t="shared" si="13"/>
        <v>4.7445533382809479</v>
      </c>
      <c r="BM127" s="23">
        <f t="shared" ca="1" si="14"/>
        <v>2.7556485736029672</v>
      </c>
      <c r="BN127" s="22">
        <f t="shared" si="15"/>
        <v>2.9518831915304351</v>
      </c>
      <c r="BO127" s="21"/>
      <c r="BP127" s="2"/>
    </row>
    <row r="128" spans="1:68" x14ac:dyDescent="0.2">
      <c r="A128">
        <v>5.75</v>
      </c>
      <c r="B128">
        <v>2.0699999999999998</v>
      </c>
      <c r="C128">
        <v>0.20411000000000001</v>
      </c>
      <c r="D128">
        <v>-8.0000000000000002E-3</v>
      </c>
      <c r="E128">
        <v>-4.5300000000000002E-3</v>
      </c>
      <c r="F128">
        <v>2.0926999999999998</v>
      </c>
      <c r="G128">
        <v>2.1172499999999999</v>
      </c>
      <c r="H128" s="21"/>
      <c r="I128" s="17">
        <f t="shared" si="9"/>
        <v>18.864829396325458</v>
      </c>
      <c r="J128" s="16">
        <f t="shared" si="10"/>
        <v>-19.264829396325457</v>
      </c>
      <c r="K128" s="10">
        <v>125</v>
      </c>
      <c r="L128" s="16">
        <v>2139.2716535433065</v>
      </c>
      <c r="M128" s="16">
        <v>972.34251968504168</v>
      </c>
      <c r="N128" s="16">
        <v>8.174759405074365</v>
      </c>
      <c r="O128" s="16">
        <v>15.584046201232031</v>
      </c>
      <c r="P128" s="16">
        <v>15.842815511931084</v>
      </c>
      <c r="Q128" s="16">
        <v>0.73402711793367204</v>
      </c>
      <c r="R128" s="16">
        <v>4.6331860481546521</v>
      </c>
      <c r="S128" s="16">
        <v>17.970091020767583</v>
      </c>
      <c r="T128" s="20" t="s">
        <v>33</v>
      </c>
      <c r="U128" s="10">
        <v>3</v>
      </c>
      <c r="V128" s="20" t="s">
        <v>33</v>
      </c>
      <c r="W128" s="10">
        <v>3</v>
      </c>
      <c r="X128" s="20" t="s">
        <v>144</v>
      </c>
      <c r="Y128" s="10">
        <v>4</v>
      </c>
      <c r="Z128" s="20" t="s">
        <v>33</v>
      </c>
      <c r="AA128" s="15">
        <v>3</v>
      </c>
      <c r="AB128" s="11">
        <v>84.124934927998396</v>
      </c>
      <c r="AC128" s="10">
        <v>14.309862937695598</v>
      </c>
      <c r="AD128" s="19">
        <v>1.5652021343060061</v>
      </c>
      <c r="AE128" s="12">
        <v>1558.4046201232031</v>
      </c>
      <c r="AF128" s="10">
        <v>1725.1486676071461</v>
      </c>
      <c r="AG128" s="10">
        <v>1056.1877007954056</v>
      </c>
      <c r="AH128" s="10">
        <v>201.50396466568907</v>
      </c>
      <c r="AI128" s="10">
        <v>2.1583419910329074</v>
      </c>
      <c r="AJ128" s="10"/>
      <c r="AK128" s="10"/>
      <c r="AL128" s="10"/>
      <c r="AM128" s="10"/>
      <c r="AN128" s="10">
        <v>15.584046201232031</v>
      </c>
      <c r="AO128" s="10">
        <v>4.2101201220260291</v>
      </c>
      <c r="AP128" s="10">
        <v>8.3933139055678385</v>
      </c>
      <c r="AQ128" s="10">
        <v>111.47500000000001</v>
      </c>
      <c r="AR128" s="10"/>
      <c r="AS128" s="10"/>
      <c r="AT128" s="10">
        <v>8.6391181712033589</v>
      </c>
      <c r="AU128" s="10">
        <v>1</v>
      </c>
      <c r="AV128" s="16"/>
      <c r="AW128" s="19">
        <v>258.77230014107192</v>
      </c>
      <c r="AX128" s="1" t="s">
        <v>120</v>
      </c>
      <c r="AY128" s="23">
        <v>19.264829396325499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84.124934927998396</v>
      </c>
      <c r="BG128" s="24">
        <v>14.309862937695598</v>
      </c>
      <c r="BH128" s="24">
        <v>1.5652021343060061</v>
      </c>
      <c r="BI128" s="21"/>
      <c r="BJ128" s="25">
        <f t="shared" ca="1" si="11"/>
        <v>0.93120074030942279</v>
      </c>
      <c r="BK128" s="24">
        <f t="shared" ca="1" si="12"/>
        <v>28.800167128802041</v>
      </c>
      <c r="BL128" s="23">
        <f t="shared" si="13"/>
        <v>4.9686467881457332</v>
      </c>
      <c r="BM128" s="23">
        <f t="shared" ca="1" si="14"/>
        <v>2.7774990520692309</v>
      </c>
      <c r="BN128" s="22">
        <f t="shared" si="15"/>
        <v>2.9708148687033868</v>
      </c>
      <c r="BO128" s="21"/>
      <c r="BP128" s="2"/>
    </row>
    <row r="129" spans="1:68" x14ac:dyDescent="0.2">
      <c r="A129">
        <v>5.8</v>
      </c>
      <c r="B129">
        <v>2.11</v>
      </c>
      <c r="C129">
        <v>0.20104</v>
      </c>
      <c r="D129">
        <v>-2.0320000000000001E-2</v>
      </c>
      <c r="E129">
        <v>-4.1399999999999996E-3</v>
      </c>
      <c r="F129">
        <v>2.0912500000000001</v>
      </c>
      <c r="G129">
        <v>2.1173000000000002</v>
      </c>
      <c r="H129" s="21"/>
      <c r="I129" s="17">
        <f t="shared" si="9"/>
        <v>19.028871391076112</v>
      </c>
      <c r="J129" s="16">
        <f t="shared" si="10"/>
        <v>-19.428871391076111</v>
      </c>
      <c r="K129" s="10">
        <v>125</v>
      </c>
      <c r="L129" s="16">
        <v>2159.7769028871385</v>
      </c>
      <c r="M129" s="16">
        <v>982.61154855643269</v>
      </c>
      <c r="N129" s="16">
        <v>8.2458442694663141</v>
      </c>
      <c r="O129" s="16">
        <v>14.770527720739215</v>
      </c>
      <c r="P129" s="16">
        <v>15.03079904112978</v>
      </c>
      <c r="Q129" s="16">
        <v>0.64642454026300611</v>
      </c>
      <c r="R129" s="16">
        <v>4.3006665081087938</v>
      </c>
      <c r="S129" s="16">
        <v>18.074397249344745</v>
      </c>
      <c r="T129" s="20" t="s">
        <v>33</v>
      </c>
      <c r="U129" s="10">
        <v>3</v>
      </c>
      <c r="V129" s="20" t="s">
        <v>33</v>
      </c>
      <c r="W129" s="10">
        <v>3</v>
      </c>
      <c r="X129" s="20" t="s">
        <v>144</v>
      </c>
      <c r="Y129" s="10">
        <v>4</v>
      </c>
      <c r="Z129" s="20" t="s">
        <v>123</v>
      </c>
      <c r="AA129" s="15">
        <v>4</v>
      </c>
      <c r="AB129" s="11">
        <v>77.284836303130305</v>
      </c>
      <c r="AC129" s="10">
        <v>20.653583676433641</v>
      </c>
      <c r="AD129" s="19">
        <v>2.0615800204360508</v>
      </c>
      <c r="AE129" s="12">
        <v>1477.0527720739215</v>
      </c>
      <c r="AF129" s="10">
        <v>1628.4111269632381</v>
      </c>
      <c r="AG129" s="10">
        <v>1002.053269408652</v>
      </c>
      <c r="AH129" s="10">
        <v>202.18737558607057</v>
      </c>
      <c r="AI129" s="10">
        <v>2.325220981711849</v>
      </c>
      <c r="AJ129" s="10"/>
      <c r="AK129" s="10"/>
      <c r="AL129" s="10"/>
      <c r="AM129" s="10"/>
      <c r="AN129" s="10">
        <v>14.770527720739215</v>
      </c>
      <c r="AO129" s="10">
        <v>3.9932687246972027</v>
      </c>
      <c r="AP129" s="10">
        <v>8.0143728858605634</v>
      </c>
      <c r="AQ129" s="10">
        <v>111.47500000000001</v>
      </c>
      <c r="AR129" s="10"/>
      <c r="AS129" s="10"/>
      <c r="AT129" s="10">
        <v>8.0410434514439206</v>
      </c>
      <c r="AU129" s="10">
        <v>1</v>
      </c>
      <c r="AV129" s="16"/>
      <c r="AW129" s="19">
        <v>244.26166904448573</v>
      </c>
      <c r="AX129" s="1" t="s">
        <v>120</v>
      </c>
      <c r="AY129" s="23">
        <v>19.4288713910761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77.284836303130305</v>
      </c>
      <c r="BG129" s="24">
        <v>20.653583676433641</v>
      </c>
      <c r="BH129" s="24">
        <v>2.0615800204360508</v>
      </c>
      <c r="BI129" s="21"/>
      <c r="BJ129" s="25">
        <f t="shared" ca="1" si="11"/>
        <v>0.93158909657805034</v>
      </c>
      <c r="BK129" s="24">
        <f t="shared" ca="1" si="12"/>
        <v>26.940434284276975</v>
      </c>
      <c r="BL129" s="23">
        <f t="shared" si="13"/>
        <v>4.6335652150254782</v>
      </c>
      <c r="BM129" s="23">
        <f t="shared" ca="1" si="14"/>
        <v>2.7778815435116493</v>
      </c>
      <c r="BN129" s="22">
        <f t="shared" si="15"/>
        <v>2.9682014867567368</v>
      </c>
      <c r="BO129" s="21"/>
      <c r="BP129" s="2"/>
    </row>
    <row r="130" spans="1:68" x14ac:dyDescent="0.2">
      <c r="A130">
        <v>5.85</v>
      </c>
      <c r="B130">
        <v>2.11</v>
      </c>
      <c r="C130">
        <v>0.19455</v>
      </c>
      <c r="D130">
        <v>-4.0430000000000001E-2</v>
      </c>
      <c r="E130">
        <v>-3.2200000000000002E-3</v>
      </c>
      <c r="F130">
        <v>2.0933999999999999</v>
      </c>
      <c r="G130">
        <v>2.1215799999999998</v>
      </c>
      <c r="H130" s="21"/>
      <c r="I130" s="17">
        <f t="shared" si="9"/>
        <v>19.19291338582677</v>
      </c>
      <c r="J130" s="16">
        <f t="shared" si="10"/>
        <v>-19.592913385826769</v>
      </c>
      <c r="K130" s="10">
        <v>125</v>
      </c>
      <c r="L130" s="16">
        <v>2180.2821522309705</v>
      </c>
      <c r="M130" s="16">
        <v>992.88057742782394</v>
      </c>
      <c r="N130" s="16">
        <v>8.3169291338582667</v>
      </c>
      <c r="O130" s="16">
        <v>13.050744353182747</v>
      </c>
      <c r="P130" s="16">
        <v>13.314558875922517</v>
      </c>
      <c r="Q130" s="16">
        <v>0.5034303976528528</v>
      </c>
      <c r="R130" s="16">
        <v>3.7810520224086055</v>
      </c>
      <c r="S130" s="16">
        <v>18.320452968039586</v>
      </c>
      <c r="T130" s="20" t="s">
        <v>122</v>
      </c>
      <c r="U130" s="10">
        <v>4</v>
      </c>
      <c r="V130" s="20" t="s">
        <v>33</v>
      </c>
      <c r="W130" s="10">
        <v>3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67.850097843662979</v>
      </c>
      <c r="AC130" s="10">
        <v>29.529270217572076</v>
      </c>
      <c r="AD130" s="19">
        <v>2.6206319387649373</v>
      </c>
      <c r="AE130" s="12">
        <v>1305.0744353182747</v>
      </c>
      <c r="AF130" s="10">
        <v>1425.2943281539228</v>
      </c>
      <c r="AG130" s="10">
        <v>873.59191569418874</v>
      </c>
      <c r="AH130" s="10">
        <v>205.78677601744425</v>
      </c>
      <c r="AI130" s="10">
        <v>2.6447665730951253</v>
      </c>
      <c r="AJ130" s="10"/>
      <c r="AK130" s="10"/>
      <c r="AL130" s="10"/>
      <c r="AM130" s="10"/>
      <c r="AN130" s="10">
        <v>8.700496235455164</v>
      </c>
      <c r="AO130" s="10">
        <v>3.5532628544684548</v>
      </c>
      <c r="AP130" s="10">
        <v>6.9887353255535096</v>
      </c>
      <c r="AQ130" s="10">
        <v>114.66</v>
      </c>
      <c r="AR130" s="10"/>
      <c r="AS130" s="10"/>
      <c r="AT130" s="10">
        <v>6.9146368168560368</v>
      </c>
      <c r="AU130" s="10">
        <v>1</v>
      </c>
      <c r="AV130" s="16"/>
      <c r="AW130" s="19">
        <v>213.79414922308843</v>
      </c>
      <c r="AX130" s="1" t="s">
        <v>120</v>
      </c>
      <c r="AY130" s="23">
        <v>19.592913385826801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67.850097843662979</v>
      </c>
      <c r="BG130" s="24">
        <v>29.529270217572076</v>
      </c>
      <c r="BH130" s="24">
        <v>2.6206319387649373</v>
      </c>
      <c r="BI130" s="21"/>
      <c r="BJ130" s="25">
        <f t="shared" ca="1" si="11"/>
        <v>0.93584234805562339</v>
      </c>
      <c r="BK130" s="24">
        <f t="shared" ca="1" si="12"/>
        <v>23.454444001847097</v>
      </c>
      <c r="BL130" s="23">
        <f t="shared" si="13"/>
        <v>4.1182361883999059</v>
      </c>
      <c r="BM130" s="23">
        <f t="shared" ca="1" si="14"/>
        <v>2.78840811686731</v>
      </c>
      <c r="BN130" s="22">
        <f t="shared" si="15"/>
        <v>2.9753912449557314</v>
      </c>
      <c r="BO130" s="21"/>
      <c r="BP130" s="2"/>
    </row>
    <row r="131" spans="1:68" x14ac:dyDescent="0.2">
      <c r="A131">
        <v>5.9</v>
      </c>
      <c r="B131">
        <v>2.0699999999999998</v>
      </c>
      <c r="C131">
        <v>0.19303999999999999</v>
      </c>
      <c r="D131">
        <v>-5.3150000000000003E-2</v>
      </c>
      <c r="E131">
        <v>-1.9599999999999999E-3</v>
      </c>
      <c r="F131">
        <v>2.0936300000000001</v>
      </c>
      <c r="G131">
        <v>2.1225000000000001</v>
      </c>
      <c r="H131" s="21"/>
      <c r="I131" s="17">
        <f t="shared" si="9"/>
        <v>19.356955380577428</v>
      </c>
      <c r="J131" s="16">
        <f t="shared" si="10"/>
        <v>-19.756955380577427</v>
      </c>
      <c r="K131" s="10">
        <v>125</v>
      </c>
      <c r="L131" s="16">
        <v>2200.7874015748025</v>
      </c>
      <c r="M131" s="16">
        <v>1003.1496062992152</v>
      </c>
      <c r="N131" s="16">
        <v>8.3880139982502193</v>
      </c>
      <c r="O131" s="16">
        <v>12.650609856262825</v>
      </c>
      <c r="P131" s="16">
        <v>12.919277025698246</v>
      </c>
      <c r="Q131" s="16">
        <v>0.41298358044742489</v>
      </c>
      <c r="R131" s="16">
        <v>3.1966462180967472</v>
      </c>
      <c r="S131" s="16">
        <v>18.657442321904252</v>
      </c>
      <c r="T131" s="20" t="s">
        <v>122</v>
      </c>
      <c r="U131" s="10">
        <v>4</v>
      </c>
      <c r="V131" s="20" t="s">
        <v>144</v>
      </c>
      <c r="W131" s="10">
        <v>4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54.357336113025639</v>
      </c>
      <c r="AC131" s="10">
        <v>41.827359015812725</v>
      </c>
      <c r="AD131" s="19">
        <v>3.8153048711616333</v>
      </c>
      <c r="AE131" s="12">
        <v>1265.0609856262824</v>
      </c>
      <c r="AF131" s="10">
        <v>1377.584389930842</v>
      </c>
      <c r="AG131" s="10">
        <v>843.94577692736846</v>
      </c>
      <c r="AH131" s="10">
        <v>211.2568112294544</v>
      </c>
      <c r="AI131" s="10">
        <v>3.1282786138135439</v>
      </c>
      <c r="AJ131" s="10"/>
      <c r="AK131" s="10"/>
      <c r="AL131" s="10"/>
      <c r="AM131" s="10"/>
      <c r="AN131" s="10">
        <v>8.4337399041752175</v>
      </c>
      <c r="AO131" s="10">
        <v>3.3928705435452811</v>
      </c>
      <c r="AP131" s="10">
        <v>6.751566215418948</v>
      </c>
      <c r="AQ131" s="10">
        <v>114.66</v>
      </c>
      <c r="AR131" s="10"/>
      <c r="AS131" s="10"/>
      <c r="AT131" s="10">
        <v>6.5993773499406538</v>
      </c>
      <c r="AU131" s="10">
        <v>1</v>
      </c>
      <c r="AV131" s="16"/>
      <c r="AW131" s="19">
        <v>206.63765848962632</v>
      </c>
      <c r="AX131" s="1" t="s">
        <v>120</v>
      </c>
      <c r="AY131" s="23">
        <v>19.756955380577399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54.357336113025639</v>
      </c>
      <c r="BG131" s="24">
        <v>41.827359015812725</v>
      </c>
      <c r="BH131" s="24">
        <v>3.8153048711616333</v>
      </c>
      <c r="BI131" s="21"/>
      <c r="BJ131" s="25">
        <f t="shared" ca="1" si="11"/>
        <v>0.92494060944254486</v>
      </c>
      <c r="BK131" s="24">
        <f t="shared" ca="1" si="12"/>
        <v>22.276587975038929</v>
      </c>
      <c r="BL131" s="23">
        <f t="shared" si="13"/>
        <v>3.4942690362038937</v>
      </c>
      <c r="BM131" s="23">
        <f t="shared" ca="1" si="14"/>
        <v>2.7591578133446197</v>
      </c>
      <c r="BN131" s="22">
        <f t="shared" si="15"/>
        <v>2.9425074266068512</v>
      </c>
      <c r="BO131" s="21"/>
      <c r="BP131" s="2"/>
    </row>
    <row r="132" spans="1:68" x14ac:dyDescent="0.2">
      <c r="A132">
        <v>5.95</v>
      </c>
      <c r="B132">
        <v>2.11</v>
      </c>
      <c r="C132">
        <v>0.19353999999999999</v>
      </c>
      <c r="D132">
        <v>-5.4710000000000002E-2</v>
      </c>
      <c r="E132">
        <v>-1.08E-3</v>
      </c>
      <c r="F132">
        <v>2.0992999999999999</v>
      </c>
      <c r="G132">
        <v>2.1292499999999999</v>
      </c>
      <c r="H132" s="21"/>
      <c r="I132" s="17">
        <f t="shared" si="9"/>
        <v>19.520997375328083</v>
      </c>
      <c r="J132" s="16">
        <f t="shared" si="10"/>
        <v>-19.920997375328081</v>
      </c>
      <c r="K132" s="10">
        <v>125</v>
      </c>
      <c r="L132" s="16">
        <v>2221.2926509186345</v>
      </c>
      <c r="M132" s="16">
        <v>1013.4186351706062</v>
      </c>
      <c r="N132" s="16">
        <v>8.4590988626421701</v>
      </c>
      <c r="O132" s="16">
        <v>12.783104722792601</v>
      </c>
      <c r="P132" s="16">
        <v>13.055161042301176</v>
      </c>
      <c r="Q132" s="16">
        <v>0.40189104626185357</v>
      </c>
      <c r="R132" s="16">
        <v>3.0784074203271108</v>
      </c>
      <c r="S132" s="16">
        <v>18.89279996587323</v>
      </c>
      <c r="T132" s="20" t="s">
        <v>122</v>
      </c>
      <c r="U132" s="10">
        <v>4</v>
      </c>
      <c r="V132" s="20" t="s">
        <v>144</v>
      </c>
      <c r="W132" s="10">
        <v>4</v>
      </c>
      <c r="X132" s="20" t="s">
        <v>144</v>
      </c>
      <c r="Y132" s="10">
        <v>4</v>
      </c>
      <c r="Z132" s="20" t="s">
        <v>123</v>
      </c>
      <c r="AA132" s="15">
        <v>4</v>
      </c>
      <c r="AB132" s="11">
        <v>51.209717335404221</v>
      </c>
      <c r="AC132" s="10">
        <v>44.529961157982655</v>
      </c>
      <c r="AD132" s="19">
        <v>4.2603215066131259</v>
      </c>
      <c r="AE132" s="12">
        <v>1278.31047227926</v>
      </c>
      <c r="AF132" s="10">
        <v>1392.3645536874317</v>
      </c>
      <c r="AG132" s="10">
        <v>854.13707817258819</v>
      </c>
      <c r="AH132" s="10">
        <v>214.63613698075326</v>
      </c>
      <c r="AI132" s="10">
        <v>3.2484329182579095</v>
      </c>
      <c r="AJ132" s="10"/>
      <c r="AK132" s="10"/>
      <c r="AL132" s="10"/>
      <c r="AM132" s="10"/>
      <c r="AN132" s="10">
        <v>8.5220698151950671</v>
      </c>
      <c r="AO132" s="10">
        <v>3.4109753707245467</v>
      </c>
      <c r="AP132" s="10">
        <v>6.8330966253807057</v>
      </c>
      <c r="AQ132" s="10">
        <v>114.66</v>
      </c>
      <c r="AR132" s="10"/>
      <c r="AS132" s="10"/>
      <c r="AT132" s="10">
        <v>6.6020296836031607</v>
      </c>
      <c r="AU132" s="10">
        <v>1</v>
      </c>
      <c r="AV132" s="16"/>
      <c r="AW132" s="19">
        <v>208.85468305311474</v>
      </c>
      <c r="AX132" s="1" t="s">
        <v>120</v>
      </c>
      <c r="AY132" s="23">
        <v>19.920997375328099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51.209717335404221</v>
      </c>
      <c r="BG132" s="24">
        <v>44.529961157982655</v>
      </c>
      <c r="BH132" s="24">
        <v>4.2603215066131259</v>
      </c>
      <c r="BI132" s="21"/>
      <c r="BJ132" s="25">
        <f t="shared" ca="1" si="11"/>
        <v>0.921384901421896</v>
      </c>
      <c r="BK132" s="24">
        <f t="shared" ca="1" si="12"/>
        <v>22.243841278190477</v>
      </c>
      <c r="BL132" s="23">
        <f t="shared" si="13"/>
        <v>3.3646494293751763</v>
      </c>
      <c r="BM132" s="23">
        <f t="shared" ca="1" si="14"/>
        <v>2.7491884300120346</v>
      </c>
      <c r="BN132" s="22">
        <f t="shared" si="15"/>
        <v>2.9292508886700408</v>
      </c>
      <c r="BO132" s="21"/>
      <c r="BP132" s="2"/>
    </row>
    <row r="133" spans="1:68" x14ac:dyDescent="0.2">
      <c r="A133">
        <v>6</v>
      </c>
      <c r="B133">
        <v>2.11</v>
      </c>
      <c r="C133">
        <v>0.19341</v>
      </c>
      <c r="D133">
        <v>-5.5199999999999999E-2</v>
      </c>
      <c r="E133">
        <v>-8.8000000000000003E-4</v>
      </c>
      <c r="F133">
        <v>2.09273</v>
      </c>
      <c r="G133">
        <v>2.1227499999999999</v>
      </c>
      <c r="H133" s="21"/>
      <c r="I133" s="17">
        <f t="shared" si="9"/>
        <v>19.685039370078741</v>
      </c>
      <c r="J133" s="16">
        <f t="shared" si="10"/>
        <v>-20.085039370078739</v>
      </c>
      <c r="K133" s="10">
        <v>115</v>
      </c>
      <c r="L133" s="16">
        <v>2240.1574803149601</v>
      </c>
      <c r="M133" s="16">
        <v>1022.0472440944908</v>
      </c>
      <c r="N133" s="16">
        <v>8.530183727034121</v>
      </c>
      <c r="O133" s="16">
        <v>12.748656057494861</v>
      </c>
      <c r="P133" s="16">
        <v>13.021482638383697</v>
      </c>
      <c r="Q133" s="16">
        <v>0.3984068528317703</v>
      </c>
      <c r="R133" s="16">
        <v>3.059612057212119</v>
      </c>
      <c r="S133" s="16">
        <v>18.946290339502543</v>
      </c>
      <c r="T133" s="20" t="s">
        <v>122</v>
      </c>
      <c r="U133" s="10">
        <v>4</v>
      </c>
      <c r="V133" s="20" t="s">
        <v>144</v>
      </c>
      <c r="W133" s="10">
        <v>4</v>
      </c>
      <c r="X133" s="20" t="s">
        <v>144</v>
      </c>
      <c r="Y133" s="10">
        <v>4</v>
      </c>
      <c r="Z133" s="20" t="s">
        <v>123</v>
      </c>
      <c r="AA133" s="15">
        <v>4</v>
      </c>
      <c r="AB133" s="11">
        <v>50.842879675763086</v>
      </c>
      <c r="AC133" s="10">
        <v>44.839153684881559</v>
      </c>
      <c r="AD133" s="19">
        <v>4.3179666393553573</v>
      </c>
      <c r="AE133" s="12">
        <v>1274.8656057494861</v>
      </c>
      <c r="AF133" s="10">
        <v>1398.7756323063729</v>
      </c>
      <c r="AG133" s="10">
        <v>851.61119787877726</v>
      </c>
      <c r="AH133" s="10">
        <v>214.27419317077897</v>
      </c>
      <c r="AI133" s="10">
        <v>3.2683882181821042</v>
      </c>
      <c r="AJ133" s="10"/>
      <c r="AK133" s="10"/>
      <c r="AL133" s="10"/>
      <c r="AM133" s="10"/>
      <c r="AN133" s="10">
        <v>8.4991040383299072</v>
      </c>
      <c r="AO133" s="10">
        <v>3.4060304572308295</v>
      </c>
      <c r="AP133" s="10">
        <v>6.8128895830302181</v>
      </c>
      <c r="AQ133" s="10">
        <v>114.66</v>
      </c>
      <c r="AR133" s="10"/>
      <c r="AS133" s="10"/>
      <c r="AT133" s="10">
        <v>6.5745624656471584</v>
      </c>
      <c r="AU133" s="10">
        <v>1</v>
      </c>
      <c r="AV133" s="16"/>
      <c r="AW133" s="19">
        <v>209.81634484595594</v>
      </c>
      <c r="AX133" s="1" t="s">
        <v>120</v>
      </c>
      <c r="AY133" s="23">
        <v>20.0850393700787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50.842879675763086</v>
      </c>
      <c r="BG133" s="24">
        <v>44.839153684881559</v>
      </c>
      <c r="BH133" s="24">
        <v>4.3179666393553573</v>
      </c>
      <c r="BI133" s="21"/>
      <c r="BJ133" s="25">
        <f t="shared" ca="1" si="11"/>
        <v>0.92241861284317572</v>
      </c>
      <c r="BK133" s="24">
        <f t="shared" ca="1" si="12"/>
        <v>22.007686991963251</v>
      </c>
      <c r="BL133" s="23">
        <f t="shared" si="13"/>
        <v>3.3475618190821068</v>
      </c>
      <c r="BM133" s="23">
        <f t="shared" ca="1" si="14"/>
        <v>2.7513664948507897</v>
      </c>
      <c r="BN133" s="22">
        <f t="shared" si="15"/>
        <v>2.9286123681811076</v>
      </c>
      <c r="BO133" s="21"/>
      <c r="BP133" s="2"/>
    </row>
    <row r="134" spans="1:68" x14ac:dyDescent="0.2">
      <c r="A134">
        <v>6.05</v>
      </c>
      <c r="B134">
        <v>2.11</v>
      </c>
      <c r="C134">
        <v>0.19131000000000001</v>
      </c>
      <c r="D134">
        <v>-4.7199999999999999E-2</v>
      </c>
      <c r="E134">
        <v>-4.8999999999999998E-4</v>
      </c>
      <c r="F134">
        <v>2.0914000000000001</v>
      </c>
      <c r="G134">
        <v>2.1198299999999999</v>
      </c>
      <c r="H134" s="21"/>
      <c r="I134" s="17">
        <f t="shared" si="9"/>
        <v>19.849081364829395</v>
      </c>
      <c r="J134" s="16">
        <f t="shared" si="10"/>
        <v>-20.249081364829394</v>
      </c>
      <c r="K134" s="10">
        <v>115</v>
      </c>
      <c r="L134" s="16">
        <v>2259.0223097112853</v>
      </c>
      <c r="M134" s="16">
        <v>1030.6758530183752</v>
      </c>
      <c r="N134" s="16">
        <v>8.60126859142607</v>
      </c>
      <c r="O134" s="16">
        <v>12.192177618069813</v>
      </c>
      <c r="P134" s="16">
        <v>12.466506208650161</v>
      </c>
      <c r="Q134" s="16">
        <v>0.45529164352700791</v>
      </c>
      <c r="R134" s="16">
        <v>3.6521190131930767</v>
      </c>
      <c r="S134" s="16">
        <v>19.050596568079701</v>
      </c>
      <c r="T134" s="20" t="s">
        <v>122</v>
      </c>
      <c r="U134" s="10">
        <v>4</v>
      </c>
      <c r="V134" s="20" t="s">
        <v>33</v>
      </c>
      <c r="W134" s="10">
        <v>3</v>
      </c>
      <c r="X134" s="20" t="s">
        <v>144</v>
      </c>
      <c r="Y134" s="10">
        <v>4</v>
      </c>
      <c r="Z134" s="20" t="s">
        <v>123</v>
      </c>
      <c r="AA134" s="15">
        <v>4</v>
      </c>
      <c r="AB134" s="11">
        <v>66.700687826612466</v>
      </c>
      <c r="AC134" s="10">
        <v>30.605795974487705</v>
      </c>
      <c r="AD134" s="19">
        <v>2.6935161988998342</v>
      </c>
      <c r="AE134" s="12">
        <v>1219.2177618069813</v>
      </c>
      <c r="AF134" s="10">
        <v>1332.3745917849965</v>
      </c>
      <c r="AG134" s="10">
        <v>809.98796564876204</v>
      </c>
      <c r="AH134" s="10">
        <v>214.95760409116042</v>
      </c>
      <c r="AI134" s="10">
        <v>2.7381363980405777</v>
      </c>
      <c r="AJ134" s="10"/>
      <c r="AK134" s="10"/>
      <c r="AL134" s="10"/>
      <c r="AM134" s="10"/>
      <c r="AN134" s="10">
        <v>8.1281184120465415</v>
      </c>
      <c r="AO134" s="10">
        <v>3.373312678939556</v>
      </c>
      <c r="AP134" s="10">
        <v>6.4799037251900966</v>
      </c>
      <c r="AQ134" s="10">
        <v>114.66</v>
      </c>
      <c r="AR134" s="10"/>
      <c r="AS134" s="10"/>
      <c r="AT134" s="10">
        <v>6.1917975479969511</v>
      </c>
      <c r="AU134" s="10">
        <v>1</v>
      </c>
      <c r="AV134" s="16"/>
      <c r="AW134" s="19">
        <v>199.85618876774947</v>
      </c>
      <c r="AX134" s="1" t="s">
        <v>120</v>
      </c>
      <c r="AY134" s="23">
        <v>20.249081364829401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66.700687826612466</v>
      </c>
      <c r="BG134" s="24">
        <v>30.605795974487705</v>
      </c>
      <c r="BH134" s="24">
        <v>2.6935161988998342</v>
      </c>
      <c r="BI134" s="21"/>
      <c r="BJ134" s="25">
        <f t="shared" ca="1" si="11"/>
        <v>0.94685072139841686</v>
      </c>
      <c r="BK134" s="24">
        <f t="shared" ca="1" si="12"/>
        <v>21.17184793613885</v>
      </c>
      <c r="BL134" s="23">
        <f t="shared" si="13"/>
        <v>4.0159816720976762</v>
      </c>
      <c r="BM134" s="23">
        <f t="shared" ca="1" si="14"/>
        <v>2.8149576755267147</v>
      </c>
      <c r="BN134" s="22">
        <f t="shared" si="15"/>
        <v>2.9892072371782543</v>
      </c>
      <c r="BO134" s="21"/>
      <c r="BP134" s="2"/>
    </row>
    <row r="135" spans="1:68" x14ac:dyDescent="0.2">
      <c r="A135">
        <v>6.1</v>
      </c>
      <c r="B135">
        <v>2.11</v>
      </c>
      <c r="C135">
        <v>0.19622999999999999</v>
      </c>
      <c r="D135">
        <v>-4.616E-2</v>
      </c>
      <c r="E135">
        <v>-1E-4</v>
      </c>
      <c r="F135">
        <v>2.0897299999999999</v>
      </c>
      <c r="G135">
        <v>2.1209799999999999</v>
      </c>
      <c r="H135" s="21"/>
      <c r="I135" s="17">
        <f t="shared" si="9"/>
        <v>20.01312335958005</v>
      </c>
      <c r="J135" s="16">
        <f t="shared" si="10"/>
        <v>-20.413123359580048</v>
      </c>
      <c r="K135" s="10">
        <v>115</v>
      </c>
      <c r="L135" s="16">
        <v>2277.8871391076104</v>
      </c>
      <c r="M135" s="16">
        <v>1039.3044619422596</v>
      </c>
      <c r="N135" s="16">
        <v>8.6723534558180209</v>
      </c>
      <c r="O135" s="16">
        <v>13.495927104722787</v>
      </c>
      <c r="P135" s="16">
        <v>13.771757704994645</v>
      </c>
      <c r="Q135" s="16">
        <v>0.46268666631738875</v>
      </c>
      <c r="R135" s="16">
        <v>3.3596776550141074</v>
      </c>
      <c r="S135" s="16">
        <v>19.154902796656863</v>
      </c>
      <c r="T135" s="20" t="s">
        <v>122</v>
      </c>
      <c r="U135" s="10">
        <v>4</v>
      </c>
      <c r="V135" s="20" t="s">
        <v>144</v>
      </c>
      <c r="W135" s="10">
        <v>4</v>
      </c>
      <c r="X135" s="20" t="s">
        <v>144</v>
      </c>
      <c r="Y135" s="10">
        <v>4</v>
      </c>
      <c r="Z135" s="20" t="s">
        <v>123</v>
      </c>
      <c r="AA135" s="15">
        <v>4</v>
      </c>
      <c r="AB135" s="11">
        <v>56.469657887760007</v>
      </c>
      <c r="AC135" s="10">
        <v>39.968880943625081</v>
      </c>
      <c r="AD135" s="19">
        <v>3.5614611686149122</v>
      </c>
      <c r="AE135" s="12">
        <v>1349.5927104722787</v>
      </c>
      <c r="AF135" s="10">
        <v>1484.8238955080933</v>
      </c>
      <c r="AG135" s="10">
        <v>907.88182787459834</v>
      </c>
      <c r="AH135" s="10">
        <v>215.6410150115419</v>
      </c>
      <c r="AI135" s="10">
        <v>2.9764760274175797</v>
      </c>
      <c r="AJ135" s="10"/>
      <c r="AK135" s="10"/>
      <c r="AL135" s="10"/>
      <c r="AM135" s="10"/>
      <c r="AN135" s="10">
        <v>8.9972847364818573</v>
      </c>
      <c r="AO135" s="10">
        <v>3.6227056873465906</v>
      </c>
      <c r="AP135" s="10">
        <v>7.2630546229967869</v>
      </c>
      <c r="AQ135" s="10">
        <v>114.66</v>
      </c>
      <c r="AR135" s="10"/>
      <c r="AS135" s="10"/>
      <c r="AT135" s="10">
        <v>6.876668411719522</v>
      </c>
      <c r="AU135" s="10">
        <v>1</v>
      </c>
      <c r="AV135" s="16"/>
      <c r="AW135" s="19">
        <v>222.723584326214</v>
      </c>
      <c r="AX135" s="1" t="s">
        <v>120</v>
      </c>
      <c r="AY135" s="23">
        <v>20.413123359579998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56.469657887760007</v>
      </c>
      <c r="BG135" s="24">
        <v>39.968880943625081</v>
      </c>
      <c r="BH135" s="24">
        <v>3.5614611686149122</v>
      </c>
      <c r="BI135" s="21"/>
      <c r="BJ135" s="25">
        <f t="shared" ca="1" si="11"/>
        <v>0.92637594368102749</v>
      </c>
      <c r="BK135" s="24">
        <f t="shared" ca="1" si="12"/>
        <v>23.06714325677369</v>
      </c>
      <c r="BL135" s="23">
        <f t="shared" si="13"/>
        <v>3.6625779605142803</v>
      </c>
      <c r="BM135" s="23">
        <f t="shared" ca="1" si="14"/>
        <v>2.7606830129673887</v>
      </c>
      <c r="BN135" s="22">
        <f t="shared" si="15"/>
        <v>2.9328796013868805</v>
      </c>
      <c r="BO135" s="21"/>
      <c r="BP135" s="2"/>
    </row>
    <row r="136" spans="1:68" x14ac:dyDescent="0.2">
      <c r="A136">
        <v>6.15</v>
      </c>
      <c r="B136">
        <v>2.11</v>
      </c>
      <c r="C136">
        <v>0.20016</v>
      </c>
      <c r="D136">
        <v>-5.101E-2</v>
      </c>
      <c r="E136">
        <v>-1.17E-3</v>
      </c>
      <c r="F136">
        <v>2.0899800000000002</v>
      </c>
      <c r="G136">
        <v>2.1212800000000001</v>
      </c>
      <c r="H136" s="21"/>
      <c r="I136" s="17">
        <f t="shared" si="9"/>
        <v>20.177165354330707</v>
      </c>
      <c r="J136" s="16">
        <f t="shared" si="10"/>
        <v>-20.577165354330706</v>
      </c>
      <c r="K136" s="10">
        <v>115</v>
      </c>
      <c r="L136" s="16">
        <v>2296.751968503936</v>
      </c>
      <c r="M136" s="16">
        <v>1047.9330708661444</v>
      </c>
      <c r="N136" s="16">
        <v>8.7434383202099735</v>
      </c>
      <c r="O136" s="16">
        <v>14.537336755646812</v>
      </c>
      <c r="P136" s="16">
        <v>14.809046457534269</v>
      </c>
      <c r="Q136" s="16">
        <v>0.42820026195840089</v>
      </c>
      <c r="R136" s="16">
        <v>2.8914776058424021</v>
      </c>
      <c r="S136" s="16">
        <v>18.868729297740039</v>
      </c>
      <c r="T136" s="20" t="s">
        <v>122</v>
      </c>
      <c r="U136" s="10">
        <v>5</v>
      </c>
      <c r="V136" s="20" t="s">
        <v>144</v>
      </c>
      <c r="W136" s="10">
        <v>4</v>
      </c>
      <c r="X136" s="20" t="s">
        <v>144</v>
      </c>
      <c r="Y136" s="10">
        <v>4</v>
      </c>
      <c r="Z136" s="20" t="s">
        <v>123</v>
      </c>
      <c r="AA136" s="15">
        <v>4</v>
      </c>
      <c r="AB136" s="11">
        <v>43.029379008621497</v>
      </c>
      <c r="AC136" s="10">
        <v>51.074643733720578</v>
      </c>
      <c r="AD136" s="19">
        <v>5.895977257657929</v>
      </c>
      <c r="AE136" s="12">
        <v>1453.7336755646813</v>
      </c>
      <c r="AF136" s="10">
        <v>1605.7481705482651</v>
      </c>
      <c r="AG136" s="10">
        <v>985.67848431507014</v>
      </c>
      <c r="AH136" s="10">
        <v>208.29170010918992</v>
      </c>
      <c r="AI136" s="10">
        <v>3.4584393736248922</v>
      </c>
      <c r="AJ136" s="10"/>
      <c r="AK136" s="10"/>
      <c r="AL136" s="10"/>
      <c r="AM136" s="10"/>
      <c r="AN136" s="10">
        <v>7.2686683778234062</v>
      </c>
      <c r="AO136" s="10">
        <v>3.7747458807479997</v>
      </c>
      <c r="AP136" s="10">
        <v>7.8854278745205608</v>
      </c>
      <c r="AQ136" s="10">
        <v>114.66</v>
      </c>
      <c r="AR136" s="10"/>
      <c r="AS136" s="10"/>
      <c r="AT136" s="10">
        <v>7.4007043738042899</v>
      </c>
      <c r="AU136" s="10">
        <v>1</v>
      </c>
      <c r="AV136" s="16"/>
      <c r="AW136" s="19">
        <v>240.86222558223977</v>
      </c>
      <c r="AX136" s="1" t="s">
        <v>120</v>
      </c>
      <c r="AY136" s="23">
        <v>20.577165354330699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43.029379008621497</v>
      </c>
      <c r="BG136" s="24">
        <v>51.074643733720578</v>
      </c>
      <c r="BH136" s="24">
        <v>5.895977257657929</v>
      </c>
      <c r="BI136" s="21"/>
      <c r="BJ136" s="25">
        <f t="shared" ca="1" si="11"/>
        <v>0.9031811963798807</v>
      </c>
      <c r="BK136" s="24">
        <f t="shared" ca="1" si="12"/>
        <v>24.352395410695848</v>
      </c>
      <c r="BL136" s="23">
        <f t="shared" si="13"/>
        <v>3.1345479183900968</v>
      </c>
      <c r="BM136" s="23">
        <f t="shared" ca="1" si="14"/>
        <v>2.699269322629172</v>
      </c>
      <c r="BN136" s="22">
        <f t="shared" si="15"/>
        <v>2.8689301527434408</v>
      </c>
      <c r="BO136" s="21"/>
      <c r="BP136" s="2"/>
    </row>
    <row r="137" spans="1:68" x14ac:dyDescent="0.2">
      <c r="A137">
        <v>6.2</v>
      </c>
      <c r="B137">
        <v>2.0699999999999998</v>
      </c>
      <c r="C137">
        <v>0.19139999999999999</v>
      </c>
      <c r="D137">
        <v>-6.1039999999999997E-2</v>
      </c>
      <c r="E137">
        <v>8.7000000000000001E-4</v>
      </c>
      <c r="F137">
        <v>2.0922800000000001</v>
      </c>
      <c r="G137">
        <v>2.1230799999999999</v>
      </c>
      <c r="H137" s="21"/>
      <c r="I137" s="17">
        <f t="shared" si="9"/>
        <v>20.341207349081365</v>
      </c>
      <c r="J137" s="16">
        <f t="shared" si="10"/>
        <v>-20.741207349081364</v>
      </c>
      <c r="K137" s="10">
        <v>115</v>
      </c>
      <c r="L137" s="16">
        <v>2315.6167979002616</v>
      </c>
      <c r="M137" s="16">
        <v>1056.5616797900291</v>
      </c>
      <c r="N137" s="16">
        <v>8.8145231846019243</v>
      </c>
      <c r="O137" s="16">
        <v>12.216026694045166</v>
      </c>
      <c r="P137" s="16">
        <v>12.495593062011295</v>
      </c>
      <c r="Q137" s="16">
        <v>0.35688095562424682</v>
      </c>
      <c r="R137" s="16">
        <v>2.856054561421538</v>
      </c>
      <c r="S137" s="16">
        <v>19.414331108759026</v>
      </c>
      <c r="T137" s="20" t="s">
        <v>122</v>
      </c>
      <c r="U137" s="10">
        <v>4</v>
      </c>
      <c r="V137" s="20" t="s">
        <v>144</v>
      </c>
      <c r="W137" s="10">
        <v>4</v>
      </c>
      <c r="X137" s="20" t="s">
        <v>144</v>
      </c>
      <c r="Y137" s="10">
        <v>4</v>
      </c>
      <c r="Z137" s="20" t="s">
        <v>123</v>
      </c>
      <c r="AA137" s="15">
        <v>4</v>
      </c>
      <c r="AB137" s="11">
        <v>47.312842271866529</v>
      </c>
      <c r="AC137" s="10">
        <v>47.744570774770075</v>
      </c>
      <c r="AD137" s="19">
        <v>4.9425869533633975</v>
      </c>
      <c r="AE137" s="12">
        <v>1221.6026694045165</v>
      </c>
      <c r="AF137" s="10">
        <v>1332.4674869928372</v>
      </c>
      <c r="AG137" s="10">
        <v>812.16947965084717</v>
      </c>
      <c r="AH137" s="10">
        <v>218.05319158266036</v>
      </c>
      <c r="AI137" s="10">
        <v>3.5013336702582882</v>
      </c>
      <c r="AJ137" s="10"/>
      <c r="AK137" s="10"/>
      <c r="AL137" s="10"/>
      <c r="AM137" s="10"/>
      <c r="AN137" s="10">
        <v>8.144017796030111</v>
      </c>
      <c r="AO137" s="10">
        <v>3.2832549936104476</v>
      </c>
      <c r="AP137" s="10">
        <v>6.4973558372067766</v>
      </c>
      <c r="AQ137" s="10">
        <v>114.66</v>
      </c>
      <c r="AR137" s="10"/>
      <c r="AS137" s="10"/>
      <c r="AT137" s="10">
        <v>6.0314966592630697</v>
      </c>
      <c r="AU137" s="10">
        <v>1</v>
      </c>
      <c r="AV137" s="16"/>
      <c r="AW137" s="19">
        <v>199.87012304892556</v>
      </c>
      <c r="AX137" s="1" t="s">
        <v>120</v>
      </c>
      <c r="AY137" s="23">
        <v>20.7412073490814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47.312842271866529</v>
      </c>
      <c r="BG137" s="24">
        <v>47.744570774770075</v>
      </c>
      <c r="BH137" s="24">
        <v>4.9425869533633975</v>
      </c>
      <c r="BI137" s="21"/>
      <c r="BJ137" s="25">
        <f t="shared" ca="1" si="11"/>
        <v>0.92664516132220554</v>
      </c>
      <c r="BK137" s="24">
        <f t="shared" ca="1" si="12"/>
        <v>20.392845709946052</v>
      </c>
      <c r="BL137" s="23">
        <f t="shared" si="13"/>
        <v>3.1477132987626359</v>
      </c>
      <c r="BM137" s="23">
        <f t="shared" ca="1" si="14"/>
        <v>2.7603194439536098</v>
      </c>
      <c r="BN137" s="22">
        <f t="shared" si="15"/>
        <v>2.9259580702479453</v>
      </c>
      <c r="BO137" s="21"/>
      <c r="BP137" s="2"/>
    </row>
    <row r="138" spans="1:68" x14ac:dyDescent="0.2">
      <c r="A138">
        <v>6.25</v>
      </c>
      <c r="B138">
        <v>2.11</v>
      </c>
      <c r="C138">
        <v>0.19414000000000001</v>
      </c>
      <c r="D138">
        <v>-6.0670000000000002E-2</v>
      </c>
      <c r="E138">
        <v>2.2300000000000002E-3</v>
      </c>
      <c r="F138">
        <v>2.0895299999999999</v>
      </c>
      <c r="G138">
        <v>2.1211799999999998</v>
      </c>
      <c r="H138" s="21"/>
      <c r="I138" s="17">
        <f t="shared" si="9"/>
        <v>20.50524934383202</v>
      </c>
      <c r="J138" s="16">
        <f t="shared" si="10"/>
        <v>-20.905249343832018</v>
      </c>
      <c r="K138" s="10">
        <v>115</v>
      </c>
      <c r="L138" s="16">
        <v>2334.4816272965868</v>
      </c>
      <c r="M138" s="16">
        <v>1065.1902887139136</v>
      </c>
      <c r="N138" s="16">
        <v>8.8856080489938751</v>
      </c>
      <c r="O138" s="16">
        <v>12.942098562628335</v>
      </c>
      <c r="P138" s="16">
        <v>13.226902707980248</v>
      </c>
      <c r="Q138" s="16">
        <v>0.35951187719390154</v>
      </c>
      <c r="R138" s="16">
        <v>2.7180352432546102</v>
      </c>
      <c r="S138" s="16">
        <v>19.77806564943835</v>
      </c>
      <c r="T138" s="20" t="s">
        <v>122</v>
      </c>
      <c r="U138" s="10">
        <v>5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42.476420784620338</v>
      </c>
      <c r="AC138" s="10">
        <v>51.486663687380492</v>
      </c>
      <c r="AD138" s="19">
        <v>6.0369155279991684</v>
      </c>
      <c r="AE138" s="12">
        <v>1294.2098562628335</v>
      </c>
      <c r="AF138" s="10">
        <v>1417.3942200835183</v>
      </c>
      <c r="AG138" s="10">
        <v>867.01770309851861</v>
      </c>
      <c r="AH138" s="10">
        <v>224.07341349485776</v>
      </c>
      <c r="AI138" s="10">
        <v>3.6791281587746711</v>
      </c>
      <c r="AJ138" s="10"/>
      <c r="AK138" s="10"/>
      <c r="AL138" s="10"/>
      <c r="AM138" s="10"/>
      <c r="AN138" s="10">
        <v>6.4710492813141673</v>
      </c>
      <c r="AO138" s="10">
        <v>3.4222223006479395</v>
      </c>
      <c r="AP138" s="10">
        <v>6.9361416247881484</v>
      </c>
      <c r="AQ138" s="10">
        <v>114.66</v>
      </c>
      <c r="AR138" s="10"/>
      <c r="AS138" s="10"/>
      <c r="AT138" s="10">
        <v>6.380514995446438</v>
      </c>
      <c r="AU138" s="10">
        <v>1</v>
      </c>
      <c r="AV138" s="16"/>
      <c r="AW138" s="19">
        <v>212.60913301252774</v>
      </c>
      <c r="AX138" s="1" t="s">
        <v>120</v>
      </c>
      <c r="AY138" s="23">
        <v>20.905249343832001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42.476420784620338</v>
      </c>
      <c r="BG138" s="24">
        <v>51.486663687380492</v>
      </c>
      <c r="BH138" s="24">
        <v>6.0369155279991684</v>
      </c>
      <c r="BI138" s="21"/>
      <c r="BJ138" s="25">
        <f t="shared" ca="1" si="11"/>
        <v>0.91524899292437267</v>
      </c>
      <c r="BK138" s="24">
        <f t="shared" ca="1" si="12"/>
        <v>21.360190381453606</v>
      </c>
      <c r="BL138" s="23">
        <f t="shared" si="13"/>
        <v>2.9811107504006578</v>
      </c>
      <c r="BM138" s="23">
        <f t="shared" ca="1" si="14"/>
        <v>2.7298731523117552</v>
      </c>
      <c r="BN138" s="22">
        <f t="shared" si="15"/>
        <v>2.8933912307516318</v>
      </c>
      <c r="BO138" s="21"/>
      <c r="BP138" s="2"/>
    </row>
    <row r="139" spans="1:68" x14ac:dyDescent="0.2">
      <c r="A139">
        <v>6.3</v>
      </c>
      <c r="B139">
        <v>2.11</v>
      </c>
      <c r="C139">
        <v>0.19735</v>
      </c>
      <c r="D139">
        <v>-4.7539999999999999E-2</v>
      </c>
      <c r="E139">
        <v>4.0800000000000003E-3</v>
      </c>
      <c r="F139">
        <v>2.0871499999999998</v>
      </c>
      <c r="G139">
        <v>2.1225499999999999</v>
      </c>
      <c r="H139" s="21"/>
      <c r="I139" s="17">
        <f t="shared" si="9"/>
        <v>20.669291338582674</v>
      </c>
      <c r="J139" s="16">
        <f t="shared" si="10"/>
        <v>-21.069291338582673</v>
      </c>
      <c r="K139" s="10">
        <v>115</v>
      </c>
      <c r="L139" s="16">
        <v>2353.3464566929119</v>
      </c>
      <c r="M139" s="16">
        <v>1073.818897637798</v>
      </c>
      <c r="N139" s="16">
        <v>8.956692913385826</v>
      </c>
      <c r="O139" s="16">
        <v>13.792715605749482</v>
      </c>
      <c r="P139" s="16">
        <v>14.084644668868819</v>
      </c>
      <c r="Q139" s="16">
        <v>0.45287403992246028</v>
      </c>
      <c r="R139" s="16">
        <v>3.2153742644530059</v>
      </c>
      <c r="S139" s="16">
        <v>20.272851605509498</v>
      </c>
      <c r="T139" s="20" t="s">
        <v>122</v>
      </c>
      <c r="U139" s="10">
        <v>4</v>
      </c>
      <c r="V139" s="20" t="s">
        <v>144</v>
      </c>
      <c r="W139" s="10">
        <v>4</v>
      </c>
      <c r="X139" s="20" t="s">
        <v>144</v>
      </c>
      <c r="Y139" s="10">
        <v>4</v>
      </c>
      <c r="Z139" s="20" t="s">
        <v>123</v>
      </c>
      <c r="AA139" s="15">
        <v>4</v>
      </c>
      <c r="AB139" s="11">
        <v>52.375972365490398</v>
      </c>
      <c r="AC139" s="10">
        <v>43.538664221267872</v>
      </c>
      <c r="AD139" s="19">
        <v>4.0853634132417298</v>
      </c>
      <c r="AE139" s="12">
        <v>1379.2715605749481</v>
      </c>
      <c r="AF139" s="10">
        <v>1517.195343164743</v>
      </c>
      <c r="AG139" s="10">
        <v>931.34835016516138</v>
      </c>
      <c r="AH139" s="10">
        <v>232.78955023797266</v>
      </c>
      <c r="AI139" s="10">
        <v>3.1100578587547982</v>
      </c>
      <c r="AJ139" s="10"/>
      <c r="AK139" s="10"/>
      <c r="AL139" s="10"/>
      <c r="AM139" s="10"/>
      <c r="AN139" s="10">
        <v>9.1951437371663207</v>
      </c>
      <c r="AO139" s="10">
        <v>3.6897111391803827</v>
      </c>
      <c r="AP139" s="10">
        <v>7.450786801321291</v>
      </c>
      <c r="AQ139" s="10">
        <v>114.66</v>
      </c>
      <c r="AR139" s="10"/>
      <c r="AS139" s="10"/>
      <c r="AT139" s="10">
        <v>6.7946881680486646</v>
      </c>
      <c r="AU139" s="10">
        <v>1</v>
      </c>
      <c r="AV139" s="16"/>
      <c r="AW139" s="19">
        <v>227.57930147471146</v>
      </c>
      <c r="AX139" s="1" t="s">
        <v>120</v>
      </c>
      <c r="AY139" s="23">
        <v>21.069291338582701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52.375972365490398</v>
      </c>
      <c r="BG139" s="24">
        <v>43.538664221267872</v>
      </c>
      <c r="BH139" s="24">
        <v>4.0853634132417298</v>
      </c>
      <c r="BI139" s="21"/>
      <c r="BJ139" s="25">
        <f t="shared" ca="1" si="11"/>
        <v>0.9239274409085878</v>
      </c>
      <c r="BK139" s="24">
        <f t="shared" ca="1" si="12"/>
        <v>22.828887523560269</v>
      </c>
      <c r="BL139" s="23">
        <f t="shared" si="13"/>
        <v>3.5084834360629267</v>
      </c>
      <c r="BM139" s="23">
        <f t="shared" ca="1" si="14"/>
        <v>2.7521161425125458</v>
      </c>
      <c r="BN139" s="22">
        <f t="shared" si="15"/>
        <v>2.9137042501331587</v>
      </c>
      <c r="BO139" s="21"/>
      <c r="BP139" s="2"/>
    </row>
    <row r="140" spans="1:68" x14ac:dyDescent="0.2">
      <c r="A140">
        <v>6.35</v>
      </c>
      <c r="B140">
        <v>2.0699999999999998</v>
      </c>
      <c r="C140">
        <v>0.19570000000000001</v>
      </c>
      <c r="D140">
        <v>-4.308E-2</v>
      </c>
      <c r="E140">
        <v>4.5399999999999998E-3</v>
      </c>
      <c r="F140">
        <v>2.0864799999999999</v>
      </c>
      <c r="G140">
        <v>2.1228799999999999</v>
      </c>
      <c r="H140" s="21"/>
      <c r="I140" s="17">
        <f t="shared" si="9"/>
        <v>20.833333333333332</v>
      </c>
      <c r="J140" s="16">
        <f t="shared" si="10"/>
        <v>-21.233333333333331</v>
      </c>
      <c r="K140" s="10">
        <v>115</v>
      </c>
      <c r="L140" s="16">
        <v>2372.2112860892375</v>
      </c>
      <c r="M140" s="16">
        <v>1082.4475065616828</v>
      </c>
      <c r="N140" s="16">
        <v>9.0277777777777786</v>
      </c>
      <c r="O140" s="16">
        <v>13.355482546201232</v>
      </c>
      <c r="P140" s="16">
        <v>13.649183210495172</v>
      </c>
      <c r="Q140" s="16">
        <v>0.48458731073505523</v>
      </c>
      <c r="R140" s="16">
        <v>3.5503026317534139</v>
      </c>
      <c r="S140" s="16">
        <v>20.395879464856915</v>
      </c>
      <c r="T140" s="20" t="s">
        <v>122</v>
      </c>
      <c r="U140" s="10">
        <v>4</v>
      </c>
      <c r="V140" s="20" t="s">
        <v>33</v>
      </c>
      <c r="W140" s="10">
        <v>3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61.621573357683154</v>
      </c>
      <c r="AC140" s="10">
        <v>35.315011209195021</v>
      </c>
      <c r="AD140" s="19">
        <v>3.0634154331218237</v>
      </c>
      <c r="AE140" s="12">
        <v>1335.5482546201233</v>
      </c>
      <c r="AF140" s="10">
        <v>1464.8548875092361</v>
      </c>
      <c r="AG140" s="10">
        <v>898.68874078713793</v>
      </c>
      <c r="AH140" s="10">
        <v>233.85809184848506</v>
      </c>
      <c r="AI140" s="10">
        <v>2.8166612926349961</v>
      </c>
      <c r="AJ140" s="10"/>
      <c r="AK140" s="10"/>
      <c r="AL140" s="10"/>
      <c r="AM140" s="10"/>
      <c r="AN140" s="10">
        <v>8.903655030800822</v>
      </c>
      <c r="AO140" s="10">
        <v>3.6507711074170692</v>
      </c>
      <c r="AP140" s="10">
        <v>7.1895099262971032</v>
      </c>
      <c r="AQ140" s="10">
        <v>114.66</v>
      </c>
      <c r="AR140" s="10"/>
      <c r="AS140" s="10"/>
      <c r="AT140" s="10">
        <v>6.4934531853592619</v>
      </c>
      <c r="AU140" s="10">
        <v>1</v>
      </c>
      <c r="AV140" s="16"/>
      <c r="AW140" s="19">
        <v>219.72823312638539</v>
      </c>
      <c r="AX140" s="1" t="s">
        <v>120</v>
      </c>
      <c r="AY140" s="23">
        <v>21.233333333333299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61.621573357683154</v>
      </c>
      <c r="BG140" s="24">
        <v>35.315011209195021</v>
      </c>
      <c r="BH140" s="24">
        <v>3.0634154331218237</v>
      </c>
      <c r="BI140" s="21"/>
      <c r="BJ140" s="25">
        <f t="shared" ca="1" si="11"/>
        <v>0.93917075550409101</v>
      </c>
      <c r="BK140" s="24">
        <f t="shared" ca="1" si="12"/>
        <v>22.105005523268655</v>
      </c>
      <c r="BL140" s="23">
        <f t="shared" si="13"/>
        <v>3.8881833809703421</v>
      </c>
      <c r="BM140" s="23">
        <f t="shared" ca="1" si="14"/>
        <v>2.7915897537403396</v>
      </c>
      <c r="BN140" s="22">
        <f t="shared" si="15"/>
        <v>2.9503185876894862</v>
      </c>
      <c r="BO140" s="21"/>
      <c r="BP140" s="2"/>
    </row>
    <row r="141" spans="1:68" x14ac:dyDescent="0.2">
      <c r="A141">
        <v>6.4</v>
      </c>
      <c r="B141">
        <v>2.11</v>
      </c>
      <c r="C141">
        <v>0.19570000000000001</v>
      </c>
      <c r="D141">
        <v>-4.727E-2</v>
      </c>
      <c r="E141">
        <v>6.5399999999999998E-3</v>
      </c>
      <c r="F141">
        <v>2.0838299999999998</v>
      </c>
      <c r="G141">
        <v>2.1219800000000002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-21.397375328083989</v>
      </c>
      <c r="K141" s="10">
        <v>115</v>
      </c>
      <c r="L141" s="16">
        <v>2391.0761154855632</v>
      </c>
      <c r="M141" s="16">
        <v>1091.0761154855675</v>
      </c>
      <c r="N141" s="16">
        <v>9.0988626421697276</v>
      </c>
      <c r="O141" s="16">
        <v>13.355482546201232</v>
      </c>
      <c r="P141" s="16">
        <v>13.656885824297794</v>
      </c>
      <c r="Q141" s="16">
        <v>0.45479390160842448</v>
      </c>
      <c r="R141" s="16">
        <v>3.3301435441400051</v>
      </c>
      <c r="S141" s="16">
        <v>20.930783201150046</v>
      </c>
      <c r="T141" s="20" t="s">
        <v>122</v>
      </c>
      <c r="U141" s="10">
        <v>4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56.207508098583361</v>
      </c>
      <c r="AC141" s="10">
        <v>40.201293725911349</v>
      </c>
      <c r="AD141" s="19">
        <v>3.5911981755052933</v>
      </c>
      <c r="AE141" s="12">
        <v>1335.5482546201233</v>
      </c>
      <c r="AF141" s="10">
        <v>1464.6513815215251</v>
      </c>
      <c r="AG141" s="10">
        <v>899.26643682233453</v>
      </c>
      <c r="AH141" s="10">
        <v>243.39950864188086</v>
      </c>
      <c r="AI141" s="10">
        <v>3.0028735600892711</v>
      </c>
      <c r="AJ141" s="10"/>
      <c r="AK141" s="10"/>
      <c r="AL141" s="10"/>
      <c r="AM141" s="10"/>
      <c r="AN141" s="10">
        <v>8.903655030800822</v>
      </c>
      <c r="AO141" s="10">
        <v>3.6254457808951037</v>
      </c>
      <c r="AP141" s="10">
        <v>7.1941314945786763</v>
      </c>
      <c r="AQ141" s="10">
        <v>114.66</v>
      </c>
      <c r="AR141" s="10"/>
      <c r="AS141" s="10"/>
      <c r="AT141" s="10">
        <v>6.4380940407464751</v>
      </c>
      <c r="AU141" s="10">
        <v>1</v>
      </c>
      <c r="AV141" s="16"/>
      <c r="AW141" s="19">
        <v>219.69770722822878</v>
      </c>
      <c r="AX141" s="1" t="s">
        <v>120</v>
      </c>
      <c r="AY141" s="23">
        <v>21.397375328083999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56.207508098583361</v>
      </c>
      <c r="BG141" s="24">
        <v>40.201293725911349</v>
      </c>
      <c r="BH141" s="24">
        <v>3.5911981755052933</v>
      </c>
      <c r="BI141" s="21"/>
      <c r="BJ141" s="25">
        <f t="shared" ca="1" si="11"/>
        <v>0.93401127686170682</v>
      </c>
      <c r="BK141" s="24">
        <f t="shared" ca="1" si="12"/>
        <v>21.862684257236253</v>
      </c>
      <c r="BL141" s="23">
        <f t="shared" si="13"/>
        <v>3.6496365411536384</v>
      </c>
      <c r="BM141" s="23">
        <f t="shared" ca="1" si="14"/>
        <v>2.7775127265484816</v>
      </c>
      <c r="BN141" s="22">
        <f t="shared" si="15"/>
        <v>2.9335236336352564</v>
      </c>
      <c r="BO141" s="21"/>
      <c r="BP141" s="2"/>
    </row>
    <row r="142" spans="1:68" x14ac:dyDescent="0.2">
      <c r="A142">
        <v>6.45</v>
      </c>
      <c r="B142">
        <v>2.11</v>
      </c>
      <c r="C142">
        <v>0.20094999999999999</v>
      </c>
      <c r="D142">
        <v>-3.5999999999999997E-2</v>
      </c>
      <c r="E142">
        <v>8.5199999999999998E-3</v>
      </c>
      <c r="F142">
        <v>2.07958</v>
      </c>
      <c r="G142">
        <v>2.1183800000000002</v>
      </c>
      <c r="H142" s="21"/>
      <c r="I142" s="17">
        <f t="shared" si="16"/>
        <v>21.161417322834644</v>
      </c>
      <c r="J142" s="16">
        <f t="shared" si="17"/>
        <v>-21.561417322834643</v>
      </c>
      <c r="K142" s="10">
        <v>115</v>
      </c>
      <c r="L142" s="16">
        <v>2409.9409448818883</v>
      </c>
      <c r="M142" s="16">
        <v>1099.704724409452</v>
      </c>
      <c r="N142" s="16">
        <v>9.1699475065616785</v>
      </c>
      <c r="O142" s="16">
        <v>14.746678644763852</v>
      </c>
      <c r="P142" s="16">
        <v>15.055707510525007</v>
      </c>
      <c r="Q142" s="16">
        <v>0.53493035050034043</v>
      </c>
      <c r="R142" s="16">
        <v>3.553007058129857</v>
      </c>
      <c r="S142" s="16">
        <v>21.460337900080241</v>
      </c>
      <c r="T142" s="20" t="s">
        <v>122</v>
      </c>
      <c r="U142" s="10">
        <v>4</v>
      </c>
      <c r="V142" s="20" t="s">
        <v>144</v>
      </c>
      <c r="W142" s="10">
        <v>4</v>
      </c>
      <c r="X142" s="20" t="s">
        <v>144</v>
      </c>
      <c r="Y142" s="10">
        <v>4</v>
      </c>
      <c r="Z142" s="20" t="s">
        <v>123</v>
      </c>
      <c r="AA142" s="15">
        <v>4</v>
      </c>
      <c r="AB142" s="11">
        <v>58.827115408661527</v>
      </c>
      <c r="AC142" s="10">
        <v>37.858442716181465</v>
      </c>
      <c r="AD142" s="19">
        <v>3.3144418751570073</v>
      </c>
      <c r="AE142" s="12">
        <v>1474.6678644763851</v>
      </c>
      <c r="AF142" s="10">
        <v>1628.1089428778844</v>
      </c>
      <c r="AG142" s="10">
        <v>1003.7138340350004</v>
      </c>
      <c r="AH142" s="10">
        <v>252.83088809523898</v>
      </c>
      <c r="AI142" s="10">
        <v>2.8145173472477003</v>
      </c>
      <c r="AJ142" s="10"/>
      <c r="AK142" s="10"/>
      <c r="AL142" s="10"/>
      <c r="AM142" s="10"/>
      <c r="AN142" s="10">
        <v>9.8311190965092354</v>
      </c>
      <c r="AO142" s="10">
        <v>3.9683443886214147</v>
      </c>
      <c r="AP142" s="10">
        <v>8.0259968382450033</v>
      </c>
      <c r="AQ142" s="10">
        <v>114.66</v>
      </c>
      <c r="AR142" s="10"/>
      <c r="AS142" s="10"/>
      <c r="AT142" s="10">
        <v>7.1347374069860026</v>
      </c>
      <c r="AU142" s="10">
        <v>1</v>
      </c>
      <c r="AV142" s="16"/>
      <c r="AW142" s="19">
        <v>244.21634143168268</v>
      </c>
      <c r="AX142" s="1" t="s">
        <v>120</v>
      </c>
      <c r="AY142" s="23">
        <v>21.5614173228346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58.827115408661527</v>
      </c>
      <c r="BG142" s="24">
        <v>37.858442716181465</v>
      </c>
      <c r="BH142" s="24">
        <v>3.3144418751570073</v>
      </c>
      <c r="BI142" s="21"/>
      <c r="BJ142" s="25">
        <f t="shared" ca="1" si="11"/>
        <v>0.92835395532146547</v>
      </c>
      <c r="BK142" s="24">
        <f t="shared" ca="1" si="12"/>
        <v>24.032745305573517</v>
      </c>
      <c r="BL142" s="23">
        <f t="shared" si="13"/>
        <v>3.8621074750714928</v>
      </c>
      <c r="BM142" s="23">
        <f t="shared" ca="1" si="14"/>
        <v>2.762129025084032</v>
      </c>
      <c r="BN142" s="22">
        <f t="shared" si="15"/>
        <v>2.9165565264132547</v>
      </c>
      <c r="BO142" s="21"/>
      <c r="BP142" s="2"/>
    </row>
    <row r="143" spans="1:68" x14ac:dyDescent="0.2">
      <c r="A143">
        <v>6.5</v>
      </c>
      <c r="B143">
        <v>2.11</v>
      </c>
      <c r="C143">
        <v>0.20386000000000001</v>
      </c>
      <c r="D143">
        <v>-2.189E-2</v>
      </c>
      <c r="E143">
        <v>8.7299999999999999E-3</v>
      </c>
      <c r="F143">
        <v>2.0847799999999999</v>
      </c>
      <c r="G143">
        <v>2.121</v>
      </c>
      <c r="H143" s="21"/>
      <c r="I143" s="17">
        <f t="shared" si="16"/>
        <v>21.325459317585302</v>
      </c>
      <c r="J143" s="16">
        <f t="shared" si="17"/>
        <v>-21.725459317585301</v>
      </c>
      <c r="K143" s="10">
        <v>115</v>
      </c>
      <c r="L143" s="16">
        <v>2428.8057742782139</v>
      </c>
      <c r="M143" s="16">
        <v>1108.3333333333367</v>
      </c>
      <c r="N143" s="16">
        <v>9.2410323709536311</v>
      </c>
      <c r="O143" s="16">
        <v>15.517798767967143</v>
      </c>
      <c r="P143" s="16">
        <v>15.827636408177574</v>
      </c>
      <c r="Q143" s="16">
        <v>0.63526090008906588</v>
      </c>
      <c r="R143" s="16">
        <v>4.0136182289406728</v>
      </c>
      <c r="S143" s="16">
        <v>21.516502792391019</v>
      </c>
      <c r="T143" s="20" t="s">
        <v>33</v>
      </c>
      <c r="U143" s="10">
        <v>3</v>
      </c>
      <c r="V143" s="20" t="s">
        <v>144</v>
      </c>
      <c r="W143" s="10">
        <v>4</v>
      </c>
      <c r="X143" s="20" t="s">
        <v>144</v>
      </c>
      <c r="Y143" s="10">
        <v>4</v>
      </c>
      <c r="Z143" s="20" t="s">
        <v>123</v>
      </c>
      <c r="AA143" s="15">
        <v>4</v>
      </c>
      <c r="AB143" s="11">
        <v>68.972124847228301</v>
      </c>
      <c r="AC143" s="10">
        <v>28.475877695568769</v>
      </c>
      <c r="AD143" s="19">
        <v>2.5519974572029338</v>
      </c>
      <c r="AE143" s="12">
        <v>1551.7798767967142</v>
      </c>
      <c r="AF143" s="10">
        <v>1717.8144114607551</v>
      </c>
      <c r="AG143" s="10">
        <v>1055.1757605451717</v>
      </c>
      <c r="AH143" s="10">
        <v>252.52396295528339</v>
      </c>
      <c r="AI143" s="10">
        <v>2.4915174861160954</v>
      </c>
      <c r="AJ143" s="10"/>
      <c r="AK143" s="10"/>
      <c r="AL143" s="10"/>
      <c r="AM143" s="10"/>
      <c r="AN143" s="10">
        <v>15.517798767967143</v>
      </c>
      <c r="AO143" s="10">
        <v>4.2130894877974372</v>
      </c>
      <c r="AP143" s="10">
        <v>8.3862303238162017</v>
      </c>
      <c r="AQ143" s="10">
        <v>111.47500000000001</v>
      </c>
      <c r="AR143" s="10"/>
      <c r="AS143" s="10"/>
      <c r="AT143" s="10">
        <v>7.4857968839685078</v>
      </c>
      <c r="AU143" s="10">
        <v>1</v>
      </c>
      <c r="AV143" s="16"/>
      <c r="AW143" s="19">
        <v>257.67216171911326</v>
      </c>
      <c r="AX143" s="1" t="s">
        <v>120</v>
      </c>
      <c r="AY143" s="23">
        <v>21.725459317585301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68.972124847228301</v>
      </c>
      <c r="BG143" s="24">
        <v>28.475877695568769</v>
      </c>
      <c r="BH143" s="24">
        <v>2.5519974572029338</v>
      </c>
      <c r="BI143" s="21"/>
      <c r="BJ143" s="25">
        <f t="shared" ref="BJ143:BJ206" ca="1" si="18">IF((0.381*BM143)+(0.05*(M143/2116.217)-0.15)&lt;1,(0.381*BM143)+(0.05*(M143/2116.217)-0.15),1)</f>
        <v>0.93520338677391901</v>
      </c>
      <c r="BK143" s="24">
        <f t="shared" ref="BK143:BK206" ca="1" si="19">((P143-(L143/2000))/1.06)*(1.06/(M143/2000))^BJ143</f>
        <v>25.284534175377654</v>
      </c>
      <c r="BL143" s="23">
        <f t="shared" ref="BL143:BL206" si="20">(Q143/(P143-(L143/2000)))*100</f>
        <v>4.3471617638525366</v>
      </c>
      <c r="BM143" s="23">
        <f t="shared" ref="BM143:BM206" ca="1" si="21">SQRT(((3.47-LOG(BK143))^2)+((LOG(BL143)+1.22)^2))</f>
        <v>2.7795714469599888</v>
      </c>
      <c r="BN143" s="22">
        <f t="shared" ref="BN143:BN206" si="22">SQRT(((3.47-LOG(P143/1.06))^2)+((LOG(R143)+1.22)^2))</f>
        <v>2.931960732743538</v>
      </c>
      <c r="BO143" s="21"/>
      <c r="BP143" s="2"/>
    </row>
    <row r="144" spans="1:68" x14ac:dyDescent="0.2">
      <c r="A144">
        <v>6.55</v>
      </c>
      <c r="B144">
        <v>2.11</v>
      </c>
      <c r="C144">
        <v>0.21346999999999999</v>
      </c>
      <c r="D144">
        <v>-1.337E-2</v>
      </c>
      <c r="E144">
        <v>9.0600000000000003E-3</v>
      </c>
      <c r="F144">
        <v>2.08508</v>
      </c>
      <c r="G144">
        <v>2.1254300000000002</v>
      </c>
      <c r="H144" s="21"/>
      <c r="I144" s="17">
        <f t="shared" si="16"/>
        <v>21.489501312335957</v>
      </c>
      <c r="J144" s="16">
        <f t="shared" si="17"/>
        <v>-21.889501312335955</v>
      </c>
      <c r="K144" s="10">
        <v>115</v>
      </c>
      <c r="L144" s="16">
        <v>2447.6706036745391</v>
      </c>
      <c r="M144" s="16">
        <v>1116.9619422572212</v>
      </c>
      <c r="N144" s="16">
        <v>9.3121172353455801</v>
      </c>
      <c r="O144" s="16">
        <v>18.064350102669398</v>
      </c>
      <c r="P144" s="16">
        <v>18.375458674157262</v>
      </c>
      <c r="Q144" s="16">
        <v>0.6958432021794938</v>
      </c>
      <c r="R144" s="16">
        <v>3.7868072548203027</v>
      </c>
      <c r="S144" s="16">
        <v>21.604761908879382</v>
      </c>
      <c r="T144" s="20" t="s">
        <v>122</v>
      </c>
      <c r="U144" s="10">
        <v>4</v>
      </c>
      <c r="V144" s="20" t="s">
        <v>144</v>
      </c>
      <c r="W144" s="10">
        <v>4</v>
      </c>
      <c r="X144" s="20" t="s">
        <v>144</v>
      </c>
      <c r="Y144" s="10">
        <v>4</v>
      </c>
      <c r="Z144" s="20" t="s">
        <v>123</v>
      </c>
      <c r="AA144" s="15">
        <v>4</v>
      </c>
      <c r="AB144" s="11">
        <v>58.665154827867184</v>
      </c>
      <c r="AC144" s="10">
        <v>38.004542073800188</v>
      </c>
      <c r="AD144" s="19">
        <v>3.3303030983326272</v>
      </c>
      <c r="AE144" s="12">
        <v>1806.43501026694</v>
      </c>
      <c r="AF144" s="10">
        <v>2016.4485116115227</v>
      </c>
      <c r="AG144" s="10">
        <v>1225.0305782771509</v>
      </c>
      <c r="AH144" s="10">
        <v>252.87726185555252</v>
      </c>
      <c r="AI144" s="10">
        <v>2.640747027002972</v>
      </c>
      <c r="AJ144" s="10"/>
      <c r="AK144" s="10"/>
      <c r="AL144" s="10"/>
      <c r="AM144" s="10"/>
      <c r="AN144" s="10">
        <v>12.042900068446265</v>
      </c>
      <c r="AO144" s="10">
        <v>4.7352337989449937</v>
      </c>
      <c r="AP144" s="10">
        <v>9.5752140479400545</v>
      </c>
      <c r="AQ144" s="10">
        <v>114.66</v>
      </c>
      <c r="AR144" s="10"/>
      <c r="AS144" s="10"/>
      <c r="AT144" s="10">
        <v>8.7853741590877448</v>
      </c>
      <c r="AU144" s="10">
        <v>1</v>
      </c>
      <c r="AV144" s="16"/>
      <c r="AW144" s="19">
        <v>302.46727674172843</v>
      </c>
      <c r="AX144" s="1" t="s">
        <v>120</v>
      </c>
      <c r="AY144" s="23">
        <v>21.889501312336002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58.665154827867184</v>
      </c>
      <c r="BG144" s="24">
        <v>38.004542073800188</v>
      </c>
      <c r="BH144" s="24">
        <v>3.3303030983326272</v>
      </c>
      <c r="BI144" s="21"/>
      <c r="BJ144" s="25">
        <f t="shared" ca="1" si="18"/>
        <v>0.91088831717917462</v>
      </c>
      <c r="BK144" s="24">
        <f t="shared" ca="1" si="19"/>
        <v>29.006631262912325</v>
      </c>
      <c r="BL144" s="23">
        <f t="shared" si="20"/>
        <v>4.0570107393010657</v>
      </c>
      <c r="BM144" s="23">
        <f t="shared" ca="1" si="21"/>
        <v>2.7152172781608863</v>
      </c>
      <c r="BN144" s="22">
        <f t="shared" si="22"/>
        <v>2.8655626816055668</v>
      </c>
      <c r="BO144" s="21"/>
      <c r="BP144" s="2"/>
    </row>
    <row r="145" spans="1:68" x14ac:dyDescent="0.2">
      <c r="A145">
        <v>6.6</v>
      </c>
      <c r="B145">
        <v>2.11</v>
      </c>
      <c r="C145">
        <v>0.34127999999999997</v>
      </c>
      <c r="D145">
        <v>-2.435E-2</v>
      </c>
      <c r="E145">
        <v>1.005E-2</v>
      </c>
      <c r="F145">
        <v>2.07918</v>
      </c>
      <c r="G145">
        <v>2.1240299999999999</v>
      </c>
      <c r="H145" s="21"/>
      <c r="I145" s="17">
        <f t="shared" si="16"/>
        <v>21.653543307086611</v>
      </c>
      <c r="J145" s="16">
        <f t="shared" si="17"/>
        <v>-22.05354330708661</v>
      </c>
      <c r="K145" s="10">
        <v>115</v>
      </c>
      <c r="L145" s="16">
        <v>2466.5354330708642</v>
      </c>
      <c r="M145" s="16">
        <v>1125.5905511811056</v>
      </c>
      <c r="N145" s="16">
        <v>9.3832020997375309</v>
      </c>
      <c r="O145" s="16">
        <v>51.932687885010253</v>
      </c>
      <c r="P145" s="16">
        <v>52.247609250330413</v>
      </c>
      <c r="Q145" s="16">
        <v>0.61776882695028024</v>
      </c>
      <c r="R145" s="16">
        <v>1.1823867844180325</v>
      </c>
      <c r="S145" s="16">
        <v>21.869539258344481</v>
      </c>
      <c r="T145" s="20" t="s">
        <v>125</v>
      </c>
      <c r="U145" s="10">
        <v>7</v>
      </c>
      <c r="V145" s="20" t="s">
        <v>142</v>
      </c>
      <c r="W145" s="10">
        <v>5</v>
      </c>
      <c r="X145" s="20" t="s">
        <v>142</v>
      </c>
      <c r="Y145" s="10">
        <v>5</v>
      </c>
      <c r="Z145" s="20" t="s">
        <v>121</v>
      </c>
      <c r="AA145" s="15">
        <v>5</v>
      </c>
      <c r="AB145" s="11">
        <v>1.7924468202321719</v>
      </c>
      <c r="AC145" s="10">
        <v>38.420102495743748</v>
      </c>
      <c r="AD145" s="19">
        <v>59.78745068402408</v>
      </c>
      <c r="AE145" s="12"/>
      <c r="AF145" s="10"/>
      <c r="AG145" s="10"/>
      <c r="AH145" s="10"/>
      <c r="AI145" s="10"/>
      <c r="AJ145" s="10">
        <v>36.355053836523936</v>
      </c>
      <c r="AK145" s="10">
        <v>40.015052853436025</v>
      </c>
      <c r="AL145" s="10">
        <v>42.64661486622429</v>
      </c>
      <c r="AM145" s="10">
        <v>34.918570693774782</v>
      </c>
      <c r="AN145" s="10">
        <v>17.310895961670084</v>
      </c>
      <c r="AO145" s="10">
        <v>8.0834078211973903</v>
      </c>
      <c r="AP145" s="10">
        <v>13.061902312582603</v>
      </c>
      <c r="AQ145" s="10">
        <v>117.845</v>
      </c>
      <c r="AR145" s="10">
        <v>11.928935093676341</v>
      </c>
      <c r="AS145" s="10">
        <v>3.6143119038134532</v>
      </c>
      <c r="AT145" s="10">
        <v>3.2207696646835449</v>
      </c>
      <c r="AU145" s="10">
        <v>0.75734573907123692</v>
      </c>
      <c r="AV145" s="16">
        <v>0.27844320770588726</v>
      </c>
      <c r="AW145" s="19">
        <v>130.61902312582603</v>
      </c>
      <c r="AX145" s="1" t="s">
        <v>120</v>
      </c>
      <c r="AY145" s="23">
        <v>22.053543307086599</v>
      </c>
      <c r="AZ145" s="18">
        <v>0</v>
      </c>
      <c r="BA145" s="18">
        <v>0</v>
      </c>
      <c r="BB145" s="18">
        <v>100</v>
      </c>
      <c r="BC145" s="18">
        <v>0</v>
      </c>
      <c r="BD145" s="18">
        <v>100</v>
      </c>
      <c r="BE145" s="18">
        <v>0</v>
      </c>
      <c r="BF145" s="24">
        <v>1.7924468202321719</v>
      </c>
      <c r="BG145" s="24">
        <v>38.420102495743748</v>
      </c>
      <c r="BH145" s="24">
        <v>59.78745068402408</v>
      </c>
      <c r="BI145" s="21"/>
      <c r="BJ145" s="25">
        <f t="shared" ca="1" si="18"/>
        <v>0.66426840356988415</v>
      </c>
      <c r="BK145" s="24">
        <f t="shared" ca="1" si="19"/>
        <v>73.287620196909103</v>
      </c>
      <c r="BL145" s="23">
        <f t="shared" si="20"/>
        <v>1.2109708924519447</v>
      </c>
      <c r="BM145" s="23">
        <f t="shared" ca="1" si="21"/>
        <v>2.0673858284837094</v>
      </c>
      <c r="BN145" s="22">
        <f t="shared" si="22"/>
        <v>2.1976822640992135</v>
      </c>
      <c r="BO145" s="21"/>
      <c r="BP145" s="2"/>
    </row>
    <row r="146" spans="1:68" x14ac:dyDescent="0.2">
      <c r="A146">
        <v>6.65</v>
      </c>
      <c r="B146">
        <v>0.41</v>
      </c>
      <c r="C146">
        <v>0.3619</v>
      </c>
      <c r="D146">
        <v>-2.0310000000000002E-2</v>
      </c>
      <c r="E146">
        <v>-2.5049999999999999E-2</v>
      </c>
      <c r="F146">
        <v>2.0766800000000001</v>
      </c>
      <c r="G146">
        <v>2.11808</v>
      </c>
      <c r="H146" s="21"/>
      <c r="I146" s="17">
        <f t="shared" si="16"/>
        <v>21.817585301837269</v>
      </c>
      <c r="J146" s="16">
        <f t="shared" si="17"/>
        <v>-22.217585301837268</v>
      </c>
      <c r="K146" s="10">
        <v>115</v>
      </c>
      <c r="L146" s="16">
        <v>2485.4002624671898</v>
      </c>
      <c r="M146" s="16">
        <v>1134.2191601049904</v>
      </c>
      <c r="N146" s="16">
        <v>9.4542869641294836</v>
      </c>
      <c r="O146" s="16">
        <v>57.396776180698147</v>
      </c>
      <c r="P146" s="16">
        <v>57.576516673782308</v>
      </c>
      <c r="Q146" s="16">
        <v>0.64649564625137523</v>
      </c>
      <c r="R146" s="16">
        <v>1.122846055301153</v>
      </c>
      <c r="S146" s="16">
        <v>12.481978686400108</v>
      </c>
      <c r="T146" s="20" t="s">
        <v>125</v>
      </c>
      <c r="U146" s="10">
        <v>7</v>
      </c>
      <c r="V146" s="20" t="s">
        <v>142</v>
      </c>
      <c r="W146" s="10">
        <v>5</v>
      </c>
      <c r="X146" s="20" t="s">
        <v>30</v>
      </c>
      <c r="Y146" s="10">
        <v>6</v>
      </c>
      <c r="Z146" s="20" t="s">
        <v>30</v>
      </c>
      <c r="AA146" s="15">
        <v>6</v>
      </c>
      <c r="AB146" s="11">
        <v>1.4541864322900295</v>
      </c>
      <c r="AC146" s="10">
        <v>35.066587632457072</v>
      </c>
      <c r="AD146" s="19">
        <v>63.479225935252892</v>
      </c>
      <c r="AE146" s="12"/>
      <c r="AF146" s="10"/>
      <c r="AG146" s="10"/>
      <c r="AH146" s="10"/>
      <c r="AI146" s="10"/>
      <c r="AJ146" s="10">
        <v>36.927028458305621</v>
      </c>
      <c r="AK146" s="10">
        <v>40.517752058895177</v>
      </c>
      <c r="AL146" s="10">
        <v>43.223398958249213</v>
      </c>
      <c r="AM146" s="10">
        <v>35.318238750533673</v>
      </c>
      <c r="AN146" s="10">
        <v>19.132258726899384</v>
      </c>
      <c r="AO146" s="10">
        <v>8.8532592039708895</v>
      </c>
      <c r="AP146" s="10">
        <v>14.394129168445577</v>
      </c>
      <c r="AQ146" s="10">
        <v>117.845</v>
      </c>
      <c r="AR146" s="10">
        <v>15.131766673337497</v>
      </c>
      <c r="AS146" s="10">
        <v>6.7390611118073362</v>
      </c>
      <c r="AT146" s="10">
        <v>3.4862885752951209</v>
      </c>
      <c r="AU146" s="10">
        <v>0.78854234696925507</v>
      </c>
      <c r="AV146" s="16">
        <v>0.30349659280159813</v>
      </c>
      <c r="AW146" s="19">
        <v>143.94129168445576</v>
      </c>
      <c r="AX146" s="1" t="s">
        <v>120</v>
      </c>
      <c r="AY146" s="23">
        <v>22.2175853018373</v>
      </c>
      <c r="AZ146" s="18">
        <v>0</v>
      </c>
      <c r="BA146" s="18">
        <v>0</v>
      </c>
      <c r="BB146" s="18">
        <v>100</v>
      </c>
      <c r="BC146" s="18">
        <v>0</v>
      </c>
      <c r="BD146" s="18">
        <v>0</v>
      </c>
      <c r="BE146" s="18">
        <v>100</v>
      </c>
      <c r="BF146" s="24">
        <v>1.4541864322900295</v>
      </c>
      <c r="BG146" s="24">
        <v>35.066587632457072</v>
      </c>
      <c r="BH146" s="24">
        <v>63.479225935252892</v>
      </c>
      <c r="BI146" s="21"/>
      <c r="BJ146" s="25">
        <f t="shared" ca="1" si="18"/>
        <v>0.64808083885489542</v>
      </c>
      <c r="BK146" s="24">
        <f t="shared" ca="1" si="19"/>
        <v>79.708982263423394</v>
      </c>
      <c r="BL146" s="23">
        <f t="shared" si="20"/>
        <v>1.1476155636696115</v>
      </c>
      <c r="BM146" s="23">
        <f t="shared" ca="1" si="21"/>
        <v>2.0243636934897395</v>
      </c>
      <c r="BN146" s="22">
        <f t="shared" si="22"/>
        <v>2.1503832957768658</v>
      </c>
      <c r="BO146" s="21"/>
      <c r="BP146" s="2"/>
    </row>
    <row r="147" spans="1:68" x14ac:dyDescent="0.2">
      <c r="A147">
        <v>6.7</v>
      </c>
      <c r="B147">
        <v>2.11</v>
      </c>
      <c r="C147">
        <v>0.27572999999999998</v>
      </c>
      <c r="D147">
        <v>9.5499999999999995E-3</v>
      </c>
      <c r="E147">
        <v>-3.5040000000000002E-2</v>
      </c>
      <c r="F147">
        <v>2.0811500000000001</v>
      </c>
      <c r="G147">
        <v>2.1247799999999999</v>
      </c>
      <c r="H147" s="21"/>
      <c r="I147" s="17">
        <f t="shared" si="16"/>
        <v>21.981627296587927</v>
      </c>
      <c r="J147" s="16">
        <f t="shared" si="17"/>
        <v>-22.381627296587926</v>
      </c>
      <c r="K147" s="10">
        <v>115</v>
      </c>
      <c r="L147" s="16">
        <v>2504.2650918635154</v>
      </c>
      <c r="M147" s="16">
        <v>1142.8477690288751</v>
      </c>
      <c r="N147" s="16">
        <v>9.5253718285214362</v>
      </c>
      <c r="O147" s="16">
        <v>34.562610882956861</v>
      </c>
      <c r="P147" s="16">
        <v>34.70387682009693</v>
      </c>
      <c r="Q147" s="16">
        <v>0.85881812752134967</v>
      </c>
      <c r="R147" s="16">
        <v>2.4747037109813914</v>
      </c>
      <c r="S147" s="16">
        <v>9.8101345236159414</v>
      </c>
      <c r="T147" s="20" t="s">
        <v>125</v>
      </c>
      <c r="U147" s="10">
        <v>7</v>
      </c>
      <c r="V147" s="20" t="s">
        <v>142</v>
      </c>
      <c r="W147" s="10">
        <v>5</v>
      </c>
      <c r="X147" s="20" t="s">
        <v>142</v>
      </c>
      <c r="Y147" s="10">
        <v>5</v>
      </c>
      <c r="Z147" s="20" t="s">
        <v>121</v>
      </c>
      <c r="AA147" s="15">
        <v>5</v>
      </c>
      <c r="AB147" s="11">
        <v>14.117723609661404</v>
      </c>
      <c r="AC147" s="10">
        <v>62.040478989742766</v>
      </c>
      <c r="AD147" s="19">
        <v>23.841797400595826</v>
      </c>
      <c r="AE147" s="12"/>
      <c r="AF147" s="10"/>
      <c r="AG147" s="10"/>
      <c r="AH147" s="10"/>
      <c r="AI147" s="10"/>
      <c r="AJ147" s="10">
        <v>33.627760443209603</v>
      </c>
      <c r="AK147" s="10">
        <v>37.617434184019636</v>
      </c>
      <c r="AL147" s="10">
        <v>39.865354119472009</v>
      </c>
      <c r="AM147" s="10">
        <v>33.675969205024231</v>
      </c>
      <c r="AN147" s="10">
        <v>11.520870294318954</v>
      </c>
      <c r="AO147" s="10">
        <v>5.9358599095852353</v>
      </c>
      <c r="AP147" s="10">
        <v>8.4111630460290776</v>
      </c>
      <c r="AQ147" s="10">
        <v>117.845</v>
      </c>
      <c r="AR147" s="10">
        <v>0</v>
      </c>
      <c r="AS147" s="10">
        <v>0</v>
      </c>
      <c r="AT147" s="10">
        <v>2.1095848513331843</v>
      </c>
      <c r="AU147" s="10">
        <v>0.61449689343498604</v>
      </c>
      <c r="AV147" s="16">
        <v>0.18285498143116763</v>
      </c>
      <c r="AW147" s="19">
        <v>86.759692050242322</v>
      </c>
      <c r="AX147" s="1" t="s">
        <v>120</v>
      </c>
      <c r="AY147" s="23">
        <v>22.381627296587901</v>
      </c>
      <c r="AZ147" s="18">
        <v>0</v>
      </c>
      <c r="BA147" s="18">
        <v>0</v>
      </c>
      <c r="BB147" s="18">
        <v>100</v>
      </c>
      <c r="BC147" s="18">
        <v>0</v>
      </c>
      <c r="BD147" s="18">
        <v>100</v>
      </c>
      <c r="BE147" s="18">
        <v>0</v>
      </c>
      <c r="BF147" s="24">
        <v>14.117723609661404</v>
      </c>
      <c r="BG147" s="24">
        <v>62.040478989742766</v>
      </c>
      <c r="BH147" s="24">
        <v>23.841797400595826</v>
      </c>
      <c r="BI147" s="21"/>
      <c r="BJ147" s="25">
        <f t="shared" ca="1" si="18"/>
        <v>0.79048552207569445</v>
      </c>
      <c r="BK147" s="24">
        <f t="shared" ca="1" si="19"/>
        <v>51.43250743992774</v>
      </c>
      <c r="BL147" s="23">
        <f t="shared" si="20"/>
        <v>2.5673343682249063</v>
      </c>
      <c r="BM147" s="23">
        <f t="shared" ca="1" si="21"/>
        <v>2.3975941777498058</v>
      </c>
      <c r="BN147" s="22">
        <f t="shared" si="22"/>
        <v>2.5347978485399971</v>
      </c>
      <c r="BO147" s="21"/>
      <c r="BP147" s="2"/>
    </row>
    <row r="148" spans="1:68" x14ac:dyDescent="0.2">
      <c r="A148">
        <v>6.75</v>
      </c>
      <c r="B148">
        <v>2.0699999999999998</v>
      </c>
      <c r="C148">
        <v>0.22003</v>
      </c>
      <c r="D148">
        <v>-1.447E-2</v>
      </c>
      <c r="E148">
        <v>-3.6080000000000001E-2</v>
      </c>
      <c r="F148">
        <v>2.0802999999999998</v>
      </c>
      <c r="G148">
        <v>2.12473</v>
      </c>
      <c r="H148" s="21"/>
      <c r="I148" s="17">
        <f t="shared" si="16"/>
        <v>22.145669291338582</v>
      </c>
      <c r="J148" s="16">
        <f t="shared" si="17"/>
        <v>-22.54566929133858</v>
      </c>
      <c r="K148" s="10">
        <v>115</v>
      </c>
      <c r="L148" s="16">
        <v>2523.1299212598406</v>
      </c>
      <c r="M148" s="16">
        <v>1151.4763779527595</v>
      </c>
      <c r="N148" s="16">
        <v>9.5964566929133852</v>
      </c>
      <c r="O148" s="16">
        <v>19.802682751540036</v>
      </c>
      <c r="P148" s="16">
        <v>19.939943329502743</v>
      </c>
      <c r="Q148" s="16">
        <v>0.68802154345889877</v>
      </c>
      <c r="R148" s="16">
        <v>3.4504689009868734</v>
      </c>
      <c r="S148" s="16">
        <v>9.5319845807435151</v>
      </c>
      <c r="T148" s="20" t="s">
        <v>122</v>
      </c>
      <c r="U148" s="10">
        <v>5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123</v>
      </c>
      <c r="AA148" s="15">
        <v>4</v>
      </c>
      <c r="AB148" s="11">
        <v>46.696190566486436</v>
      </c>
      <c r="AC148" s="10">
        <v>48.238079266874678</v>
      </c>
      <c r="AD148" s="19">
        <v>5.0657301666388834</v>
      </c>
      <c r="AE148" s="12">
        <v>1980.2682751540037</v>
      </c>
      <c r="AF148" s="10">
        <v>2196.0667465000911</v>
      </c>
      <c r="AG148" s="10">
        <v>1329.3295553001828</v>
      </c>
      <c r="AH148" s="10">
        <v>0</v>
      </c>
      <c r="AI148" s="10">
        <v>2.8981568264938966</v>
      </c>
      <c r="AJ148" s="10"/>
      <c r="AK148" s="10"/>
      <c r="AL148" s="10"/>
      <c r="AM148" s="10"/>
      <c r="AN148" s="10">
        <v>9.9013413757700182</v>
      </c>
      <c r="AO148" s="10">
        <v>5.0299432198870377</v>
      </c>
      <c r="AP148" s="10">
        <v>10.305306887101279</v>
      </c>
      <c r="AQ148" s="10">
        <v>114.66</v>
      </c>
      <c r="AR148" s="10"/>
      <c r="AS148" s="10"/>
      <c r="AT148" s="10">
        <v>9.3039568482905164</v>
      </c>
      <c r="AU148" s="10">
        <v>1</v>
      </c>
      <c r="AV148" s="16"/>
      <c r="AW148" s="19">
        <v>329.41001197501367</v>
      </c>
      <c r="AX148" s="1" t="s">
        <v>120</v>
      </c>
      <c r="AY148" s="23">
        <v>22.545669291338601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46.696190566486436</v>
      </c>
      <c r="BG148" s="24">
        <v>48.238079266874678</v>
      </c>
      <c r="BH148" s="24">
        <v>5.0657301666388834</v>
      </c>
      <c r="BI148" s="21"/>
      <c r="BJ148" s="25">
        <f t="shared" ca="1" si="18"/>
        <v>0.89510232952956703</v>
      </c>
      <c r="BK148" s="24">
        <f t="shared" ca="1" si="19"/>
        <v>30.430407630332343</v>
      </c>
      <c r="BL148" s="23">
        <f t="shared" si="20"/>
        <v>3.6835186110453471</v>
      </c>
      <c r="BM148" s="23">
        <f t="shared" ca="1" si="21"/>
        <v>2.6716438857187264</v>
      </c>
      <c r="BN148" s="22">
        <f t="shared" si="22"/>
        <v>2.8125994303549176</v>
      </c>
      <c r="BO148" s="21"/>
      <c r="BP148" s="2"/>
    </row>
    <row r="149" spans="1:68" x14ac:dyDescent="0.2">
      <c r="A149">
        <v>6.8</v>
      </c>
      <c r="B149">
        <v>2.11</v>
      </c>
      <c r="C149">
        <v>0.19839999999999999</v>
      </c>
      <c r="D149">
        <v>-5.0070000000000003E-2</v>
      </c>
      <c r="E149">
        <v>-2.9159999999999998E-2</v>
      </c>
      <c r="F149">
        <v>2.0820500000000002</v>
      </c>
      <c r="G149">
        <v>2.1243799999999999</v>
      </c>
      <c r="H149" s="21"/>
      <c r="I149" s="17">
        <f t="shared" si="16"/>
        <v>22.309711286089236</v>
      </c>
      <c r="J149" s="16">
        <f t="shared" si="17"/>
        <v>-22.709711286089235</v>
      </c>
      <c r="K149" s="10">
        <v>115</v>
      </c>
      <c r="L149" s="16">
        <v>2541.9947506561657</v>
      </c>
      <c r="M149" s="16">
        <v>1160.104986876644</v>
      </c>
      <c r="N149" s="16">
        <v>9.6675415573053343</v>
      </c>
      <c r="O149" s="16">
        <v>14.070954825462007</v>
      </c>
      <c r="P149" s="16">
        <v>14.234866447181782</v>
      </c>
      <c r="Q149" s="16">
        <v>0.43488422486509132</v>
      </c>
      <c r="R149" s="16">
        <v>3.0550636107386149</v>
      </c>
      <c r="S149" s="16">
        <v>11.382751508317735</v>
      </c>
      <c r="T149" s="20" t="s">
        <v>122</v>
      </c>
      <c r="U149" s="10">
        <v>4</v>
      </c>
      <c r="V149" s="20" t="s">
        <v>144</v>
      </c>
      <c r="W149" s="10">
        <v>4</v>
      </c>
      <c r="X149" s="20" t="s">
        <v>144</v>
      </c>
      <c r="Y149" s="10">
        <v>4</v>
      </c>
      <c r="Z149" s="20" t="s">
        <v>123</v>
      </c>
      <c r="AA149" s="15">
        <v>4</v>
      </c>
      <c r="AB149" s="11">
        <v>47.268826448672215</v>
      </c>
      <c r="AC149" s="10">
        <v>47.779943427174466</v>
      </c>
      <c r="AD149" s="19">
        <v>4.9512301241533176</v>
      </c>
      <c r="AE149" s="12">
        <v>1407.0954825462006</v>
      </c>
      <c r="AF149" s="10">
        <v>1523.7715350860765</v>
      </c>
      <c r="AG149" s="10">
        <v>942.61498353863362</v>
      </c>
      <c r="AH149" s="10">
        <v>35.284318992255109</v>
      </c>
      <c r="AI149" s="10">
        <v>3.2732542670633054</v>
      </c>
      <c r="AJ149" s="10"/>
      <c r="AK149" s="10"/>
      <c r="AL149" s="10"/>
      <c r="AM149" s="10"/>
      <c r="AN149" s="10">
        <v>9.3806365503080045</v>
      </c>
      <c r="AO149" s="10">
        <v>3.7487136619606605</v>
      </c>
      <c r="AP149" s="10">
        <v>7.5409198683090688</v>
      </c>
      <c r="AQ149" s="10">
        <v>114.66</v>
      </c>
      <c r="AR149" s="10"/>
      <c r="AS149" s="10"/>
      <c r="AT149" s="10">
        <v>6.2888455674624577</v>
      </c>
      <c r="AU149" s="10">
        <v>1</v>
      </c>
      <c r="AV149" s="16"/>
      <c r="AW149" s="19">
        <v>228.56573026291147</v>
      </c>
      <c r="AX149" s="1" t="s">
        <v>120</v>
      </c>
      <c r="AY149" s="23">
        <v>22.709711286089199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47.268826448672215</v>
      </c>
      <c r="BG149" s="24">
        <v>47.779943427174466</v>
      </c>
      <c r="BH149" s="24">
        <v>4.9512301241533176</v>
      </c>
      <c r="BI149" s="21"/>
      <c r="BJ149" s="25">
        <f t="shared" ca="1" si="18"/>
        <v>0.92937939406156922</v>
      </c>
      <c r="BK149" s="24">
        <f t="shared" ca="1" si="19"/>
        <v>21.417863182029947</v>
      </c>
      <c r="BL149" s="23">
        <f t="shared" si="20"/>
        <v>3.3545866782107776</v>
      </c>
      <c r="BM149" s="23">
        <f t="shared" ca="1" si="21"/>
        <v>2.7610748458612155</v>
      </c>
      <c r="BN149" s="22">
        <f t="shared" si="22"/>
        <v>2.8968664867092575</v>
      </c>
      <c r="BO149" s="21"/>
      <c r="BP149" s="2"/>
    </row>
    <row r="150" spans="1:68" x14ac:dyDescent="0.2">
      <c r="A150">
        <v>6.85</v>
      </c>
      <c r="B150">
        <v>2.11</v>
      </c>
      <c r="C150">
        <v>0.19409999999999999</v>
      </c>
      <c r="D150">
        <v>-5.3440000000000001E-2</v>
      </c>
      <c r="E150">
        <v>-1.856E-2</v>
      </c>
      <c r="F150">
        <v>2.0792299999999999</v>
      </c>
      <c r="G150">
        <v>2.1238800000000002</v>
      </c>
      <c r="H150" s="21"/>
      <c r="I150" s="17">
        <f t="shared" si="16"/>
        <v>22.473753280839894</v>
      </c>
      <c r="J150" s="16">
        <f t="shared" si="17"/>
        <v>-22.873753280839892</v>
      </c>
      <c r="K150" s="10">
        <v>115</v>
      </c>
      <c r="L150" s="16">
        <v>2560.8595800524913</v>
      </c>
      <c r="M150" s="16">
        <v>1168.7335958005287</v>
      </c>
      <c r="N150" s="16">
        <v>9.7386264216972869</v>
      </c>
      <c r="O150" s="16">
        <v>12.931498973305949</v>
      </c>
      <c r="P150" s="16">
        <v>13.136234448179616</v>
      </c>
      <c r="Q150" s="16">
        <v>0.41092150678472256</v>
      </c>
      <c r="R150" s="16">
        <v>3.1281529604678076</v>
      </c>
      <c r="S150" s="16">
        <v>14.217741310671304</v>
      </c>
      <c r="T150" s="20" t="s">
        <v>122</v>
      </c>
      <c r="U150" s="10">
        <v>4</v>
      </c>
      <c r="V150" s="20" t="s">
        <v>144</v>
      </c>
      <c r="W150" s="10">
        <v>4</v>
      </c>
      <c r="X150" s="20" t="s">
        <v>144</v>
      </c>
      <c r="Y150" s="10">
        <v>4</v>
      </c>
      <c r="Z150" s="20" t="s">
        <v>123</v>
      </c>
      <c r="AA150" s="15">
        <v>4</v>
      </c>
      <c r="AB150" s="11">
        <v>51.681062260501697</v>
      </c>
      <c r="AC150" s="10">
        <v>44.13082505425951</v>
      </c>
      <c r="AD150" s="19">
        <v>4.188112685238794</v>
      </c>
      <c r="AE150" s="12">
        <v>1293.1498973305947</v>
      </c>
      <c r="AF150" s="10">
        <v>1393.4110158272142</v>
      </c>
      <c r="AG150" s="10">
        <v>860.21758361347122</v>
      </c>
      <c r="AH150" s="10">
        <v>92.141792001751213</v>
      </c>
      <c r="AI150" s="10">
        <v>3.1967746227168266</v>
      </c>
      <c r="AJ150" s="10"/>
      <c r="AK150" s="10"/>
      <c r="AL150" s="10"/>
      <c r="AM150" s="10"/>
      <c r="AN150" s="10">
        <v>8.6209993155372988</v>
      </c>
      <c r="AO150" s="10">
        <v>3.5277195177427898</v>
      </c>
      <c r="AP150" s="10">
        <v>6.8817406689077698</v>
      </c>
      <c r="AQ150" s="10">
        <v>114.66</v>
      </c>
      <c r="AR150" s="10"/>
      <c r="AS150" s="10"/>
      <c r="AT150" s="10">
        <v>5.680403245004717</v>
      </c>
      <c r="AU150" s="10">
        <v>1</v>
      </c>
      <c r="AV150" s="16"/>
      <c r="AW150" s="19">
        <v>209.01165237408213</v>
      </c>
      <c r="AX150" s="1" t="s">
        <v>120</v>
      </c>
      <c r="AY150" s="23">
        <v>22.8737532808399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51.681062260501697</v>
      </c>
      <c r="BG150" s="24">
        <v>44.13082505425951</v>
      </c>
      <c r="BH150" s="24">
        <v>4.188112685238794</v>
      </c>
      <c r="BI150" s="21"/>
      <c r="BJ150" s="25">
        <f t="shared" ca="1" si="18"/>
        <v>0.94421720040686252</v>
      </c>
      <c r="BK150" s="24">
        <f t="shared" ca="1" si="19"/>
        <v>19.625418939574395</v>
      </c>
      <c r="BL150" s="23">
        <f t="shared" si="20"/>
        <v>3.4659942419186809</v>
      </c>
      <c r="BM150" s="23">
        <f t="shared" ca="1" si="21"/>
        <v>2.7994841309729726</v>
      </c>
      <c r="BN150" s="22">
        <f t="shared" si="22"/>
        <v>2.9311358469589299</v>
      </c>
      <c r="BO150" s="21"/>
      <c r="BP150" s="2"/>
    </row>
    <row r="151" spans="1:68" x14ac:dyDescent="0.2">
      <c r="A151">
        <v>6.9</v>
      </c>
      <c r="B151">
        <v>2.11</v>
      </c>
      <c r="C151">
        <v>0.19167000000000001</v>
      </c>
      <c r="D151">
        <v>-5.9630000000000002E-2</v>
      </c>
      <c r="E151">
        <v>-1.2200000000000001E-2</v>
      </c>
      <c r="F151">
        <v>2.08473</v>
      </c>
      <c r="G151">
        <v>2.1245500000000002</v>
      </c>
      <c r="H151" s="21"/>
      <c r="I151" s="17">
        <f t="shared" si="16"/>
        <v>22.637795275590552</v>
      </c>
      <c r="J151" s="16">
        <f t="shared" si="17"/>
        <v>-23.03779527559055</v>
      </c>
      <c r="K151" s="10">
        <v>115</v>
      </c>
      <c r="L151" s="16">
        <v>2579.7244094488169</v>
      </c>
      <c r="M151" s="16">
        <v>1177.3622047244135</v>
      </c>
      <c r="N151" s="16">
        <v>9.8097112860892395</v>
      </c>
      <c r="O151" s="16">
        <v>12.287573921971251</v>
      </c>
      <c r="P151" s="16">
        <v>12.516803708737253</v>
      </c>
      <c r="Q151" s="16">
        <v>0.36690689998428244</v>
      </c>
      <c r="R151" s="16">
        <v>2.9313146432756314</v>
      </c>
      <c r="S151" s="16">
        <v>15.918735192083444</v>
      </c>
      <c r="T151" s="20" t="s">
        <v>122</v>
      </c>
      <c r="U151" s="10">
        <v>4</v>
      </c>
      <c r="V151" s="20" t="s">
        <v>144</v>
      </c>
      <c r="W151" s="10">
        <v>4</v>
      </c>
      <c r="X151" s="20" t="s">
        <v>144</v>
      </c>
      <c r="Y151" s="10">
        <v>4</v>
      </c>
      <c r="Z151" s="20" t="s">
        <v>123</v>
      </c>
      <c r="AA151" s="15">
        <v>4</v>
      </c>
      <c r="AB151" s="11">
        <v>48.635017065143103</v>
      </c>
      <c r="AC151" s="10">
        <v>46.671846339867258</v>
      </c>
      <c r="AD151" s="19">
        <v>4.6931365949896424</v>
      </c>
      <c r="AE151" s="12">
        <v>1228.7573921971252</v>
      </c>
      <c r="AF151" s="10">
        <v>1319.4271153400937</v>
      </c>
      <c r="AG151" s="10">
        <v>813.76027815529403</v>
      </c>
      <c r="AH151" s="10">
        <v>125.67134892330935</v>
      </c>
      <c r="AI151" s="10">
        <v>3.4114386263309435</v>
      </c>
      <c r="AJ151" s="10"/>
      <c r="AK151" s="10"/>
      <c r="AL151" s="10"/>
      <c r="AM151" s="10"/>
      <c r="AN151" s="10">
        <v>8.1917159479808337</v>
      </c>
      <c r="AO151" s="10">
        <v>3.3678105825348861</v>
      </c>
      <c r="AP151" s="10">
        <v>6.5100822252423516</v>
      </c>
      <c r="AQ151" s="10">
        <v>114.66</v>
      </c>
      <c r="AR151" s="10"/>
      <c r="AS151" s="10"/>
      <c r="AT151" s="10">
        <v>5.3225141221501344</v>
      </c>
      <c r="AU151" s="10">
        <v>1</v>
      </c>
      <c r="AV151" s="16"/>
      <c r="AW151" s="19">
        <v>197.91406730101406</v>
      </c>
      <c r="AX151" s="1" t="s">
        <v>120</v>
      </c>
      <c r="AY151" s="23">
        <v>23.0377952755906</v>
      </c>
      <c r="AZ151" s="18">
        <v>100</v>
      </c>
      <c r="BA151" s="18">
        <v>0</v>
      </c>
      <c r="BB151" s="18">
        <v>0</v>
      </c>
      <c r="BC151" s="18">
        <v>0</v>
      </c>
      <c r="BD151" s="18">
        <v>100</v>
      </c>
      <c r="BE151" s="18">
        <v>0</v>
      </c>
      <c r="BF151" s="24">
        <v>48.635017065143103</v>
      </c>
      <c r="BG151" s="24">
        <v>46.671846339867258</v>
      </c>
      <c r="BH151" s="24">
        <v>4.6931365949896424</v>
      </c>
      <c r="BI151" s="21"/>
      <c r="BJ151" s="25">
        <f t="shared" ca="1" si="18"/>
        <v>0.94615578539365908</v>
      </c>
      <c r="BK151" s="24">
        <f t="shared" ca="1" si="19"/>
        <v>18.476859880901049</v>
      </c>
      <c r="BL151" s="23">
        <f t="shared" si="20"/>
        <v>3.2680930942157209</v>
      </c>
      <c r="BM151" s="23">
        <f t="shared" ca="1" si="21"/>
        <v>2.80403719204668</v>
      </c>
      <c r="BN151" s="22">
        <f t="shared" si="22"/>
        <v>2.93183971035642</v>
      </c>
      <c r="BO151" s="21"/>
      <c r="BP151" s="2"/>
    </row>
    <row r="152" spans="1:68" x14ac:dyDescent="0.2">
      <c r="A152">
        <v>6.95</v>
      </c>
      <c r="B152">
        <v>2.11</v>
      </c>
      <c r="C152">
        <v>0.19047</v>
      </c>
      <c r="D152">
        <v>-6.8279999999999993E-2</v>
      </c>
      <c r="E152">
        <v>-5.8900000000000003E-3</v>
      </c>
      <c r="F152">
        <v>2.0821299999999998</v>
      </c>
      <c r="G152">
        <v>2.1194999999999999</v>
      </c>
      <c r="H152" s="21"/>
      <c r="I152" s="17">
        <f t="shared" si="16"/>
        <v>22.801837270341206</v>
      </c>
      <c r="J152" s="16">
        <f t="shared" si="17"/>
        <v>-23.201837270341205</v>
      </c>
      <c r="K152" s="10">
        <v>115</v>
      </c>
      <c r="L152" s="16">
        <v>2598.5892388451421</v>
      </c>
      <c r="M152" s="16">
        <v>1185.9908136482979</v>
      </c>
      <c r="N152" s="16">
        <v>9.8807961504811885</v>
      </c>
      <c r="O152" s="16">
        <v>11.969586242299791</v>
      </c>
      <c r="P152" s="16">
        <v>12.223117775613062</v>
      </c>
      <c r="Q152" s="16">
        <v>0.30540022004505685</v>
      </c>
      <c r="R152" s="16">
        <v>2.4985459982589364</v>
      </c>
      <c r="S152" s="16">
        <v>17.606356480088259</v>
      </c>
      <c r="T152" s="20" t="s">
        <v>122</v>
      </c>
      <c r="U152" s="10">
        <v>5</v>
      </c>
      <c r="V152" s="20" t="s">
        <v>144</v>
      </c>
      <c r="W152" s="10">
        <v>4</v>
      </c>
      <c r="X152" s="20" t="s">
        <v>144</v>
      </c>
      <c r="Y152" s="10">
        <v>4</v>
      </c>
      <c r="Z152" s="20" t="s">
        <v>123</v>
      </c>
      <c r="AA152" s="15">
        <v>4</v>
      </c>
      <c r="AB152" s="11">
        <v>39.660552105572933</v>
      </c>
      <c r="AC152" s="10">
        <v>53.513261339248054</v>
      </c>
      <c r="AD152" s="19">
        <v>6.826186555179012</v>
      </c>
      <c r="AE152" s="12">
        <v>1196.958624229979</v>
      </c>
      <c r="AF152" s="10">
        <v>1283.7661332433463</v>
      </c>
      <c r="AG152" s="10">
        <v>791.73383317097966</v>
      </c>
      <c r="AH152" s="10">
        <v>158.92581249477399</v>
      </c>
      <c r="AI152" s="10">
        <v>4.0023277566105673</v>
      </c>
      <c r="AJ152" s="10"/>
      <c r="AK152" s="10"/>
      <c r="AL152" s="10"/>
      <c r="AM152" s="10"/>
      <c r="AN152" s="10">
        <v>5.9847931211498953</v>
      </c>
      <c r="AO152" s="10">
        <v>3.2403688378748168</v>
      </c>
      <c r="AP152" s="10">
        <v>6.3338706653678374</v>
      </c>
      <c r="AQ152" s="10">
        <v>114.66</v>
      </c>
      <c r="AR152" s="10"/>
      <c r="AS152" s="10"/>
      <c r="AT152" s="10">
        <v>5.1317260503352875</v>
      </c>
      <c r="AU152" s="10">
        <v>1</v>
      </c>
      <c r="AV152" s="16"/>
      <c r="AW152" s="19">
        <v>192.56491998650193</v>
      </c>
      <c r="AX152" s="1" t="s">
        <v>120</v>
      </c>
      <c r="AY152" s="23">
        <v>23.201837270341201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39.660552105572933</v>
      </c>
      <c r="BG152" s="24">
        <v>53.513261339248054</v>
      </c>
      <c r="BH152" s="24">
        <v>6.826186555179012</v>
      </c>
      <c r="BI152" s="21"/>
      <c r="BJ152" s="25">
        <f t="shared" ca="1" si="18"/>
        <v>0.93589639546560199</v>
      </c>
      <c r="BK152" s="24">
        <f t="shared" ca="1" si="19"/>
        <v>17.748142472886983</v>
      </c>
      <c r="BL152" s="23">
        <f t="shared" si="20"/>
        <v>2.7957265114822705</v>
      </c>
      <c r="BM152" s="23">
        <f t="shared" ca="1" si="21"/>
        <v>2.7765745709291711</v>
      </c>
      <c r="BN152" s="22">
        <f t="shared" si="22"/>
        <v>2.9010296323088078</v>
      </c>
      <c r="BO152" s="21"/>
      <c r="BP152" s="2"/>
    </row>
    <row r="153" spans="1:68" x14ac:dyDescent="0.2">
      <c r="A153">
        <v>7</v>
      </c>
      <c r="B153">
        <v>2.0699999999999998</v>
      </c>
      <c r="C153">
        <v>0.18976999999999999</v>
      </c>
      <c r="D153">
        <v>-6.6570000000000004E-2</v>
      </c>
      <c r="E153">
        <v>-1.1800000000000001E-3</v>
      </c>
      <c r="F153">
        <v>2.0831499999999998</v>
      </c>
      <c r="G153">
        <v>2.1177000000000001</v>
      </c>
      <c r="H153" s="21"/>
      <c r="I153" s="17">
        <f t="shared" si="16"/>
        <v>22.965879265091861</v>
      </c>
      <c r="J153" s="16">
        <f t="shared" si="17"/>
        <v>-23.365879265091859</v>
      </c>
      <c r="K153" s="10">
        <v>115</v>
      </c>
      <c r="L153" s="16">
        <v>2617.4540682414672</v>
      </c>
      <c r="M153" s="16">
        <v>1194.6194225721824</v>
      </c>
      <c r="N153" s="16">
        <v>9.9518810148731394</v>
      </c>
      <c r="O153" s="16">
        <v>11.784093429158105</v>
      </c>
      <c r="P153" s="16">
        <v>12.055764617976548</v>
      </c>
      <c r="Q153" s="16">
        <v>0.31755934405616382</v>
      </c>
      <c r="R153" s="16">
        <v>2.6340871285977654</v>
      </c>
      <c r="S153" s="16">
        <v>18.866054779058572</v>
      </c>
      <c r="T153" s="20" t="s">
        <v>122</v>
      </c>
      <c r="U153" s="10">
        <v>5</v>
      </c>
      <c r="V153" s="20" t="s">
        <v>144</v>
      </c>
      <c r="W153" s="10">
        <v>4</v>
      </c>
      <c r="X153" s="20" t="s">
        <v>144</v>
      </c>
      <c r="Y153" s="10">
        <v>4</v>
      </c>
      <c r="Z153" s="20" t="s">
        <v>123</v>
      </c>
      <c r="AA153" s="15">
        <v>4</v>
      </c>
      <c r="AB153" s="11">
        <v>43.206275934530268</v>
      </c>
      <c r="AC153" s="10">
        <v>50.941914551028873</v>
      </c>
      <c r="AD153" s="19">
        <v>5.8518095144408608</v>
      </c>
      <c r="AE153" s="12">
        <v>1178.4093429158106</v>
      </c>
      <c r="AF153" s="10">
        <v>1262.9678306157373</v>
      </c>
      <c r="AG153" s="10">
        <v>779.18234634824114</v>
      </c>
      <c r="AH153" s="10">
        <v>183.37728886324319</v>
      </c>
      <c r="AI153" s="10">
        <v>3.7963816350005923</v>
      </c>
      <c r="AJ153" s="10"/>
      <c r="AK153" s="10"/>
      <c r="AL153" s="10"/>
      <c r="AM153" s="10"/>
      <c r="AN153" s="10">
        <v>5.8920467145790525</v>
      </c>
      <c r="AO153" s="10">
        <v>3.2310932914506423</v>
      </c>
      <c r="AP153" s="10">
        <v>6.233458770785929</v>
      </c>
      <c r="AQ153" s="10">
        <v>114.66</v>
      </c>
      <c r="AR153" s="10"/>
      <c r="AS153" s="10"/>
      <c r="AT153" s="10">
        <v>5.0058844896767543</v>
      </c>
      <c r="AU153" s="10">
        <v>1</v>
      </c>
      <c r="AV153" s="16"/>
      <c r="AW153" s="19">
        <v>189.44517459236059</v>
      </c>
      <c r="AX153" s="1" t="s">
        <v>120</v>
      </c>
      <c r="AY153" s="23">
        <v>23.365879265091898</v>
      </c>
      <c r="AZ153" s="18">
        <v>0</v>
      </c>
      <c r="BA153" s="18">
        <v>100</v>
      </c>
      <c r="BB153" s="18">
        <v>0</v>
      </c>
      <c r="BC153" s="18">
        <v>0</v>
      </c>
      <c r="BD153" s="18">
        <v>100</v>
      </c>
      <c r="BE153" s="18">
        <v>0</v>
      </c>
      <c r="BF153" s="24">
        <v>43.206275934530268</v>
      </c>
      <c r="BG153" s="24">
        <v>50.941914551028873</v>
      </c>
      <c r="BH153" s="24">
        <v>5.8518095144408608</v>
      </c>
      <c r="BI153" s="21"/>
      <c r="BJ153" s="25">
        <f t="shared" ca="1" si="18"/>
        <v>0.94405041196262474</v>
      </c>
      <c r="BK153" s="24">
        <f t="shared" ca="1" si="19"/>
        <v>17.424157883909867</v>
      </c>
      <c r="BL153" s="23">
        <f t="shared" si="20"/>
        <v>2.9548546897537702</v>
      </c>
      <c r="BM153" s="23">
        <f t="shared" ca="1" si="21"/>
        <v>2.7974411005336566</v>
      </c>
      <c r="BN153" s="22">
        <f t="shared" si="22"/>
        <v>2.9188353280218235</v>
      </c>
      <c r="BO153" s="21"/>
      <c r="BP153" s="2"/>
    </row>
    <row r="154" spans="1:68" x14ac:dyDescent="0.2">
      <c r="A154">
        <v>7.05</v>
      </c>
      <c r="B154">
        <v>2.11</v>
      </c>
      <c r="C154">
        <v>0.19619</v>
      </c>
      <c r="D154">
        <v>-5.3120000000000001E-2</v>
      </c>
      <c r="E154">
        <v>5.79E-3</v>
      </c>
      <c r="F154">
        <v>2.0820799999999999</v>
      </c>
      <c r="G154">
        <v>2.11808</v>
      </c>
      <c r="H154" s="21"/>
      <c r="I154" s="17">
        <f t="shared" si="16"/>
        <v>23.129921259842519</v>
      </c>
      <c r="J154" s="16">
        <f t="shared" si="17"/>
        <v>-23.529921259842517</v>
      </c>
      <c r="K154" s="10">
        <v>115</v>
      </c>
      <c r="L154" s="16">
        <v>2636.3188976377928</v>
      </c>
      <c r="M154" s="16">
        <v>1203.2480314960671</v>
      </c>
      <c r="N154" s="16">
        <v>10.022965879265092</v>
      </c>
      <c r="O154" s="16">
        <v>13.485327515400407</v>
      </c>
      <c r="P154" s="16">
        <v>13.783842313320985</v>
      </c>
      <c r="Q154" s="16">
        <v>0.41319689841253204</v>
      </c>
      <c r="R154" s="16">
        <v>2.9976902595092092</v>
      </c>
      <c r="S154" s="16">
        <v>20.730194300040118</v>
      </c>
      <c r="T154" s="20" t="s">
        <v>122</v>
      </c>
      <c r="U154" s="10">
        <v>4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47.841933885410278</v>
      </c>
      <c r="AC154" s="10">
        <v>47.317643171094502</v>
      </c>
      <c r="AD154" s="19">
        <v>4.84042294349522</v>
      </c>
      <c r="AE154" s="12">
        <v>1348.5327515400406</v>
      </c>
      <c r="AF154" s="10">
        <v>1465.1613930447108</v>
      </c>
      <c r="AG154" s="10">
        <v>908.78817349907388</v>
      </c>
      <c r="AH154" s="10">
        <v>220.26298465594337</v>
      </c>
      <c r="AI154" s="10">
        <v>3.3359016890681792</v>
      </c>
      <c r="AJ154" s="10"/>
      <c r="AK154" s="10"/>
      <c r="AL154" s="10"/>
      <c r="AM154" s="10"/>
      <c r="AN154" s="10">
        <v>8.9902183436002705</v>
      </c>
      <c r="AO154" s="10">
        <v>3.6673265066128908</v>
      </c>
      <c r="AP154" s="10">
        <v>7.2703053879925905</v>
      </c>
      <c r="AQ154" s="10">
        <v>114.66</v>
      </c>
      <c r="AR154" s="10"/>
      <c r="AS154" s="10"/>
      <c r="AT154" s="10">
        <v>5.8061537441703752</v>
      </c>
      <c r="AU154" s="10">
        <v>1</v>
      </c>
      <c r="AV154" s="16"/>
      <c r="AW154" s="19">
        <v>219.77420895670662</v>
      </c>
      <c r="AX154" s="1" t="s">
        <v>120</v>
      </c>
      <c r="AY154" s="23">
        <v>23.529921259842499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47.841933885410278</v>
      </c>
      <c r="BG154" s="24">
        <v>47.317643171094502</v>
      </c>
      <c r="BH154" s="24">
        <v>4.84042294349522</v>
      </c>
      <c r="BI154" s="21"/>
      <c r="BJ154" s="25">
        <f t="shared" ca="1" si="18"/>
        <v>0.93793516079766748</v>
      </c>
      <c r="BK154" s="24">
        <f t="shared" ca="1" si="19"/>
        <v>20.004336764711319</v>
      </c>
      <c r="BL154" s="23">
        <f t="shared" si="20"/>
        <v>3.3146751999376827</v>
      </c>
      <c r="BM154" s="23">
        <f t="shared" ca="1" si="21"/>
        <v>2.7808554840437063</v>
      </c>
      <c r="BN154" s="22">
        <f t="shared" si="22"/>
        <v>2.9033631711671539</v>
      </c>
      <c r="BO154" s="21"/>
      <c r="BP154" s="2"/>
    </row>
    <row r="155" spans="1:68" x14ac:dyDescent="0.2">
      <c r="A155">
        <v>7.1</v>
      </c>
      <c r="B155">
        <v>2.0699999999999998</v>
      </c>
      <c r="C155">
        <v>0.19681999999999999</v>
      </c>
      <c r="D155">
        <v>-5.246E-2</v>
      </c>
      <c r="E155">
        <v>6.6E-3</v>
      </c>
      <c r="F155">
        <v>2.0837500000000002</v>
      </c>
      <c r="G155">
        <v>2.1173500000000001</v>
      </c>
      <c r="H155" s="21"/>
      <c r="I155" s="17">
        <f t="shared" si="16"/>
        <v>23.293963254593173</v>
      </c>
      <c r="J155" s="16">
        <f t="shared" si="17"/>
        <v>-23.693963254593172</v>
      </c>
      <c r="K155" s="10">
        <v>115</v>
      </c>
      <c r="L155" s="16">
        <v>2655.183727034118</v>
      </c>
      <c r="M155" s="16">
        <v>1211.8766404199516</v>
      </c>
      <c r="N155" s="16">
        <v>10.094050743657043</v>
      </c>
      <c r="O155" s="16">
        <v>13.65227104722792</v>
      </c>
      <c r="P155" s="16">
        <v>13.95390540373856</v>
      </c>
      <c r="Q155" s="16">
        <v>0.41788989364488915</v>
      </c>
      <c r="R155" s="16">
        <v>2.9947880650884104</v>
      </c>
      <c r="S155" s="16">
        <v>20.946830313238834</v>
      </c>
      <c r="T155" s="20" t="s">
        <v>122</v>
      </c>
      <c r="U155" s="10">
        <v>4</v>
      </c>
      <c r="V155" s="20" t="s">
        <v>144</v>
      </c>
      <c r="W155" s="10">
        <v>4</v>
      </c>
      <c r="X155" s="20" t="s">
        <v>144</v>
      </c>
      <c r="Y155" s="10">
        <v>4</v>
      </c>
      <c r="Z155" s="20" t="s">
        <v>123</v>
      </c>
      <c r="AA155" s="15">
        <v>4</v>
      </c>
      <c r="AB155" s="11">
        <v>47.425526343146032</v>
      </c>
      <c r="AC155" s="10">
        <v>47.653912420340632</v>
      </c>
      <c r="AD155" s="19">
        <v>4.9205612365133398</v>
      </c>
      <c r="AE155" s="12">
        <v>1365.2271047227919</v>
      </c>
      <c r="AF155" s="10">
        <v>1484.0591195999355</v>
      </c>
      <c r="AG155" s="10">
        <v>921.54290528039201</v>
      </c>
      <c r="AH155" s="10">
        <v>223.25717971711111</v>
      </c>
      <c r="AI155" s="10">
        <v>3.3391344504723026</v>
      </c>
      <c r="AJ155" s="10"/>
      <c r="AK155" s="10"/>
      <c r="AL155" s="10"/>
      <c r="AM155" s="10"/>
      <c r="AN155" s="10">
        <v>9.10151403148528</v>
      </c>
      <c r="AO155" s="10">
        <v>3.7085485147212633</v>
      </c>
      <c r="AP155" s="10">
        <v>7.3723432422431356</v>
      </c>
      <c r="AQ155" s="10">
        <v>114.66</v>
      </c>
      <c r="AR155" s="10"/>
      <c r="AS155" s="10"/>
      <c r="AT155" s="10">
        <v>5.8404495856513403</v>
      </c>
      <c r="AU155" s="10">
        <v>1</v>
      </c>
      <c r="AV155" s="16"/>
      <c r="AW155" s="19">
        <v>222.60886793999032</v>
      </c>
      <c r="AX155" s="1" t="s">
        <v>120</v>
      </c>
      <c r="AY155" s="23">
        <v>23.6939632545932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47.425526343146032</v>
      </c>
      <c r="BG155" s="24">
        <v>47.653912420340632</v>
      </c>
      <c r="BH155" s="24">
        <v>4.9205612365133398</v>
      </c>
      <c r="BI155" s="21"/>
      <c r="BJ155" s="25">
        <f t="shared" ca="1" si="18"/>
        <v>0.9372451426558146</v>
      </c>
      <c r="BK155" s="24">
        <f t="shared" ca="1" si="19"/>
        <v>20.119000966847494</v>
      </c>
      <c r="BL155" s="23">
        <f t="shared" si="20"/>
        <v>3.3096746117834663</v>
      </c>
      <c r="BM155" s="23">
        <f t="shared" ca="1" si="21"/>
        <v>2.7785093243073105</v>
      </c>
      <c r="BN155" s="22">
        <f t="shared" si="22"/>
        <v>2.8987972890007434</v>
      </c>
      <c r="BO155" s="21"/>
      <c r="BP155" s="2"/>
    </row>
    <row r="156" spans="1:68" x14ac:dyDescent="0.2">
      <c r="A156">
        <v>7.15</v>
      </c>
      <c r="B156">
        <v>2.11</v>
      </c>
      <c r="C156">
        <v>0.19105</v>
      </c>
      <c r="D156">
        <v>-6.0650000000000003E-2</v>
      </c>
      <c r="E156">
        <v>4.6800000000000001E-3</v>
      </c>
      <c r="F156">
        <v>2.0833499999999998</v>
      </c>
      <c r="G156">
        <v>2.1161300000000001</v>
      </c>
      <c r="H156" s="21"/>
      <c r="I156" s="17">
        <f t="shared" si="16"/>
        <v>23.458005249343831</v>
      </c>
      <c r="J156" s="16">
        <f t="shared" si="17"/>
        <v>-23.858005249343829</v>
      </c>
      <c r="K156" s="10">
        <v>115</v>
      </c>
      <c r="L156" s="16">
        <v>2674.0485564304436</v>
      </c>
      <c r="M156" s="16">
        <v>1220.5052493438363</v>
      </c>
      <c r="N156" s="16">
        <v>10.165135608048992</v>
      </c>
      <c r="O156" s="16">
        <v>12.123280287474328</v>
      </c>
      <c r="P156" s="16">
        <v>12.417520134734451</v>
      </c>
      <c r="Q156" s="16">
        <v>0.35965408917063962</v>
      </c>
      <c r="R156" s="16">
        <v>2.8963439178536983</v>
      </c>
      <c r="S156" s="16">
        <v>20.433322726397435</v>
      </c>
      <c r="T156" s="20" t="s">
        <v>122</v>
      </c>
      <c r="U156" s="10">
        <v>4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48.56387457256929</v>
      </c>
      <c r="AC156" s="10">
        <v>46.730057435133077</v>
      </c>
      <c r="AD156" s="19">
        <v>4.7060679922976343</v>
      </c>
      <c r="AE156" s="12">
        <v>1212.3280287474329</v>
      </c>
      <c r="AF156" s="10">
        <v>1302.1982156349623</v>
      </c>
      <c r="AG156" s="10">
        <v>806.31401010508387</v>
      </c>
      <c r="AH156" s="10">
        <v>211.23127786316797</v>
      </c>
      <c r="AI156" s="10">
        <v>3.4526286530953074</v>
      </c>
      <c r="AJ156" s="10"/>
      <c r="AK156" s="10"/>
      <c r="AL156" s="10"/>
      <c r="AM156" s="10"/>
      <c r="AN156" s="10">
        <v>8.0821868583162182</v>
      </c>
      <c r="AO156" s="10">
        <v>3.3645625617658839</v>
      </c>
      <c r="AP156" s="10">
        <v>6.45051208084067</v>
      </c>
      <c r="AQ156" s="10">
        <v>114.66</v>
      </c>
      <c r="AR156" s="10"/>
      <c r="AS156" s="10"/>
      <c r="AT156" s="10">
        <v>5.0532490984941401</v>
      </c>
      <c r="AU156" s="10">
        <v>1</v>
      </c>
      <c r="AV156" s="16"/>
      <c r="AW156" s="19">
        <v>195.32973234524431</v>
      </c>
      <c r="AX156" s="1" t="s">
        <v>120</v>
      </c>
      <c r="AY156" s="23">
        <v>23.858005249343801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48.56387457256929</v>
      </c>
      <c r="BG156" s="24">
        <v>46.730057435133077</v>
      </c>
      <c r="BH156" s="24">
        <v>4.7060679922976343</v>
      </c>
      <c r="BI156" s="21"/>
      <c r="BJ156" s="25">
        <f t="shared" ca="1" si="18"/>
        <v>0.95219028449415422</v>
      </c>
      <c r="BK156" s="24">
        <f t="shared" ca="1" si="19"/>
        <v>17.684180993222885</v>
      </c>
      <c r="BL156" s="23">
        <f t="shared" si="20"/>
        <v>3.2458302753575459</v>
      </c>
      <c r="BM156" s="23">
        <f t="shared" ca="1" si="21"/>
        <v>2.8172003298732577</v>
      </c>
      <c r="BN156" s="22">
        <f t="shared" si="22"/>
        <v>2.9316756705682132</v>
      </c>
      <c r="BO156" s="21"/>
      <c r="BP156" s="2"/>
    </row>
    <row r="157" spans="1:68" x14ac:dyDescent="0.2">
      <c r="A157">
        <v>7.2</v>
      </c>
      <c r="B157">
        <v>2.0699999999999998</v>
      </c>
      <c r="C157">
        <v>0.19126000000000001</v>
      </c>
      <c r="D157">
        <v>-3.3829999999999999E-2</v>
      </c>
      <c r="E157">
        <v>8.9499999999999996E-3</v>
      </c>
      <c r="F157">
        <v>2.0804999999999998</v>
      </c>
      <c r="G157">
        <v>2.1135000000000002</v>
      </c>
      <c r="H157" s="21"/>
      <c r="I157" s="17">
        <f t="shared" si="16"/>
        <v>23.622047244094489</v>
      </c>
      <c r="J157" s="16">
        <f t="shared" si="17"/>
        <v>-24.022047244094487</v>
      </c>
      <c r="K157" s="10">
        <v>115</v>
      </c>
      <c r="L157" s="16">
        <v>2692.9133858267692</v>
      </c>
      <c r="M157" s="16">
        <v>1229.1338582677211</v>
      </c>
      <c r="N157" s="16">
        <v>10.236220472440944</v>
      </c>
      <c r="O157" s="16">
        <v>12.178928131416836</v>
      </c>
      <c r="P157" s="16">
        <v>12.489613059145555</v>
      </c>
      <c r="Q157" s="16">
        <v>0.55036034997642369</v>
      </c>
      <c r="R157" s="16">
        <v>4.4065444411299897</v>
      </c>
      <c r="S157" s="16">
        <v>21.575342203383261</v>
      </c>
      <c r="T157" s="20" t="s">
        <v>33</v>
      </c>
      <c r="U157" s="10">
        <v>3</v>
      </c>
      <c r="V157" s="20" t="s">
        <v>33</v>
      </c>
      <c r="W157" s="10">
        <v>3</v>
      </c>
      <c r="X157" s="20" t="s">
        <v>144</v>
      </c>
      <c r="Y157" s="10">
        <v>4</v>
      </c>
      <c r="Z157" s="20" t="s">
        <v>33</v>
      </c>
      <c r="AA157" s="15">
        <v>3</v>
      </c>
      <c r="AB157" s="11">
        <v>85.59434828572607</v>
      </c>
      <c r="AC157" s="10">
        <v>12.970695285067009</v>
      </c>
      <c r="AD157" s="19">
        <v>1.4349564292069206</v>
      </c>
      <c r="AE157" s="12">
        <v>1217.8928131416835</v>
      </c>
      <c r="AF157" s="10">
        <v>1309.5700403070732</v>
      </c>
      <c r="AG157" s="10">
        <v>811.72097943591655</v>
      </c>
      <c r="AH157" s="10">
        <v>233.2619327508134</v>
      </c>
      <c r="AI157" s="10">
        <v>2.2693519000197933</v>
      </c>
      <c r="AJ157" s="10"/>
      <c r="AK157" s="10"/>
      <c r="AL157" s="10"/>
      <c r="AM157" s="10"/>
      <c r="AN157" s="10">
        <v>12.178928131416836</v>
      </c>
      <c r="AO157" s="10">
        <v>3.5927934675772892</v>
      </c>
      <c r="AP157" s="10">
        <v>6.4937678354873327</v>
      </c>
      <c r="AQ157" s="10">
        <v>111.47500000000001</v>
      </c>
      <c r="AR157" s="10"/>
      <c r="AS157" s="10"/>
      <c r="AT157" s="10">
        <v>5.0455131512762819</v>
      </c>
      <c r="AU157" s="10">
        <v>1</v>
      </c>
      <c r="AV157" s="16"/>
      <c r="AW157" s="19">
        <v>196.43550604606099</v>
      </c>
      <c r="AX157" s="1" t="s">
        <v>120</v>
      </c>
      <c r="AY157" s="23">
        <v>24.022047244094502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85.59434828572607</v>
      </c>
      <c r="BG157" s="24">
        <v>12.970695285067009</v>
      </c>
      <c r="BH157" s="24">
        <v>1.4349564292069206</v>
      </c>
      <c r="BI157" s="21"/>
      <c r="BJ157" s="25">
        <f t="shared" ca="1" si="18"/>
        <v>0.99372400948399631</v>
      </c>
      <c r="BK157" s="24">
        <f t="shared" ca="1" si="19"/>
        <v>18.069797314982278</v>
      </c>
      <c r="BL157" s="23">
        <f t="shared" si="20"/>
        <v>4.9389987171338312</v>
      </c>
      <c r="BM157" s="23">
        <f t="shared" ca="1" si="21"/>
        <v>2.9256776429234632</v>
      </c>
      <c r="BN157" s="22">
        <f t="shared" si="22"/>
        <v>3.0379098910737574</v>
      </c>
      <c r="BO157" s="21"/>
      <c r="BP157" s="2"/>
    </row>
    <row r="158" spans="1:68" x14ac:dyDescent="0.2">
      <c r="A158">
        <v>7.25</v>
      </c>
      <c r="B158">
        <v>2.11</v>
      </c>
      <c r="C158">
        <v>0.22631999999999999</v>
      </c>
      <c r="D158">
        <v>9.2800000000000001E-3</v>
      </c>
      <c r="E158">
        <v>1.2279999999999999E-2</v>
      </c>
      <c r="F158">
        <v>2.0813299999999999</v>
      </c>
      <c r="G158">
        <v>2.1116799999999998</v>
      </c>
      <c r="H158" s="21"/>
      <c r="I158" s="17">
        <f t="shared" si="16"/>
        <v>23.786089238845143</v>
      </c>
      <c r="J158" s="16">
        <f t="shared" si="17"/>
        <v>-24.186089238845142</v>
      </c>
      <c r="K158" s="10">
        <v>115</v>
      </c>
      <c r="L158" s="16">
        <v>2711.7782152230943</v>
      </c>
      <c r="M158" s="16">
        <v>1237.7624671916055</v>
      </c>
      <c r="N158" s="16">
        <v>10.307305336832895</v>
      </c>
      <c r="O158" s="16">
        <v>21.469468172484589</v>
      </c>
      <c r="P158" s="16">
        <v>21.792977952194672</v>
      </c>
      <c r="Q158" s="16">
        <v>0.85689826583538531</v>
      </c>
      <c r="R158" s="16">
        <v>3.9319925331686529</v>
      </c>
      <c r="S158" s="16">
        <v>22.465956924311314</v>
      </c>
      <c r="T158" s="20" t="s">
        <v>122</v>
      </c>
      <c r="U158" s="10">
        <v>4</v>
      </c>
      <c r="V158" s="20" t="s">
        <v>144</v>
      </c>
      <c r="W158" s="10">
        <v>4</v>
      </c>
      <c r="X158" s="20" t="s">
        <v>144</v>
      </c>
      <c r="Y158" s="10">
        <v>4</v>
      </c>
      <c r="Z158" s="20" t="s">
        <v>123</v>
      </c>
      <c r="AA158" s="15">
        <v>4</v>
      </c>
      <c r="AB158" s="11">
        <v>57.257881715174165</v>
      </c>
      <c r="AC158" s="10">
        <v>39.267237221355536</v>
      </c>
      <c r="AD158" s="19">
        <v>3.4748810634703013</v>
      </c>
      <c r="AE158" s="12">
        <v>2146.946817248459</v>
      </c>
      <c r="AF158" s="10">
        <v>2402.9738612895385</v>
      </c>
      <c r="AG158" s="10">
        <v>1452.8651968129782</v>
      </c>
      <c r="AH158" s="10">
        <v>250.12083265669892</v>
      </c>
      <c r="AI158" s="10">
        <v>2.5432398245022494</v>
      </c>
      <c r="AJ158" s="10"/>
      <c r="AK158" s="10"/>
      <c r="AL158" s="10"/>
      <c r="AM158" s="10"/>
      <c r="AN158" s="10">
        <v>14.312978781656392</v>
      </c>
      <c r="AO158" s="10">
        <v>5.58369603306401</v>
      </c>
      <c r="AP158" s="10">
        <v>11.170056377690846</v>
      </c>
      <c r="AQ158" s="10">
        <v>114.66</v>
      </c>
      <c r="AR158" s="10"/>
      <c r="AS158" s="10"/>
      <c r="AT158" s="10">
        <v>9.4730525178871865</v>
      </c>
      <c r="AU158" s="10">
        <v>1</v>
      </c>
      <c r="AV158" s="16"/>
      <c r="AW158" s="19">
        <v>360.44607919343076</v>
      </c>
      <c r="AX158" s="1" t="s">
        <v>120</v>
      </c>
      <c r="AY158" s="23">
        <v>24.186089238845099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57.257881715174165</v>
      </c>
      <c r="BG158" s="24">
        <v>39.267237221355536</v>
      </c>
      <c r="BH158" s="24">
        <v>3.4748810634703013</v>
      </c>
      <c r="BI158" s="21"/>
      <c r="BJ158" s="25">
        <f t="shared" ca="1" si="18"/>
        <v>0.90770585702327777</v>
      </c>
      <c r="BK158" s="24">
        <f t="shared" ca="1" si="19"/>
        <v>31.422643023729421</v>
      </c>
      <c r="BL158" s="23">
        <f t="shared" si="20"/>
        <v>4.1928587400671162</v>
      </c>
      <c r="BM158" s="23">
        <f t="shared" ca="1" si="21"/>
        <v>2.6993731253947693</v>
      </c>
      <c r="BN158" s="22">
        <f t="shared" si="22"/>
        <v>2.8187624897297106</v>
      </c>
      <c r="BO158" s="21"/>
      <c r="BP158" s="2"/>
    </row>
    <row r="159" spans="1:68" x14ac:dyDescent="0.2">
      <c r="A159">
        <v>7.3</v>
      </c>
      <c r="B159">
        <v>2.11</v>
      </c>
      <c r="C159">
        <v>0.2432</v>
      </c>
      <c r="D159">
        <v>-1.65E-3</v>
      </c>
      <c r="E159">
        <v>-2.6700000000000001E-3</v>
      </c>
      <c r="F159">
        <v>2.0810499999999998</v>
      </c>
      <c r="G159">
        <v>2.1095799999999998</v>
      </c>
      <c r="H159" s="21"/>
      <c r="I159" s="17">
        <f t="shared" si="16"/>
        <v>23.950131233595798</v>
      </c>
      <c r="J159" s="16">
        <f t="shared" si="17"/>
        <v>-24.350131233595796</v>
      </c>
      <c r="K159" s="10">
        <v>115</v>
      </c>
      <c r="L159" s="16">
        <v>2730.6430446194195</v>
      </c>
      <c r="M159" s="16">
        <v>1246.39107611549</v>
      </c>
      <c r="N159" s="16">
        <v>10.378390201224846</v>
      </c>
      <c r="O159" s="16">
        <v>25.942494866529767</v>
      </c>
      <c r="P159" s="16">
        <v>26.208427608065257</v>
      </c>
      <c r="Q159" s="16">
        <v>0.77917942054801681</v>
      </c>
      <c r="R159" s="16">
        <v>2.9730109421300646</v>
      </c>
      <c r="S159" s="16">
        <v>18.467551495520194</v>
      </c>
      <c r="T159" s="20" t="s">
        <v>122</v>
      </c>
      <c r="U159" s="10">
        <v>5</v>
      </c>
      <c r="V159" s="20" t="s">
        <v>144</v>
      </c>
      <c r="W159" s="10">
        <v>4</v>
      </c>
      <c r="X159" s="20" t="s">
        <v>142</v>
      </c>
      <c r="Y159" s="10">
        <v>5</v>
      </c>
      <c r="Z159" s="20" t="s">
        <v>123</v>
      </c>
      <c r="AA159" s="15">
        <v>4</v>
      </c>
      <c r="AB159" s="11">
        <v>28.864488592928311</v>
      </c>
      <c r="AC159" s="10">
        <v>59.870673449524404</v>
      </c>
      <c r="AD159" s="19">
        <v>11.264837957547286</v>
      </c>
      <c r="AE159" s="12">
        <v>2594.2494866529769</v>
      </c>
      <c r="AF159" s="10">
        <v>2921.3288308392348</v>
      </c>
      <c r="AG159" s="10">
        <v>1747.2285072043505</v>
      </c>
      <c r="AH159" s="10">
        <v>166.40560376836146</v>
      </c>
      <c r="AI159" s="10">
        <v>3.3635934056923884</v>
      </c>
      <c r="AJ159" s="10"/>
      <c r="AK159" s="10"/>
      <c r="AL159" s="10"/>
      <c r="AM159" s="10"/>
      <c r="AN159" s="10">
        <v>12.971247433264883</v>
      </c>
      <c r="AO159" s="10">
        <v>6.2858637888025299</v>
      </c>
      <c r="AP159" s="10">
        <v>13.230599550430453</v>
      </c>
      <c r="AQ159" s="10">
        <v>114.66</v>
      </c>
      <c r="AR159" s="10"/>
      <c r="AS159" s="10"/>
      <c r="AT159" s="10">
        <v>11.544329558520333</v>
      </c>
      <c r="AU159" s="10">
        <v>1</v>
      </c>
      <c r="AV159" s="16"/>
      <c r="AW159" s="19">
        <v>438.19932462588525</v>
      </c>
      <c r="AX159" s="1" t="s">
        <v>120</v>
      </c>
      <c r="AY159" s="23">
        <v>24.3501312335958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28.864488592928311</v>
      </c>
      <c r="BG159" s="24">
        <v>59.870673449524404</v>
      </c>
      <c r="BH159" s="24">
        <v>11.264837957547286</v>
      </c>
      <c r="BI159" s="21"/>
      <c r="BJ159" s="25">
        <f t="shared" ca="1" si="18"/>
        <v>0.85575874950671271</v>
      </c>
      <c r="BK159" s="24">
        <f t="shared" ca="1" si="19"/>
        <v>36.923917022113123</v>
      </c>
      <c r="BL159" s="23">
        <f t="shared" si="20"/>
        <v>3.136400971192487</v>
      </c>
      <c r="BM159" s="23">
        <f t="shared" ca="1" si="21"/>
        <v>2.5624939226801264</v>
      </c>
      <c r="BN159" s="22">
        <f t="shared" si="22"/>
        <v>2.6796048633072229</v>
      </c>
      <c r="BO159" s="21"/>
      <c r="BP159" s="2"/>
    </row>
    <row r="160" spans="1:68" x14ac:dyDescent="0.2">
      <c r="A160">
        <v>7.35</v>
      </c>
      <c r="B160">
        <v>2.0699999999999998</v>
      </c>
      <c r="C160">
        <v>0.23430000000000001</v>
      </c>
      <c r="D160">
        <v>-1.6879999999999999E-2</v>
      </c>
      <c r="E160">
        <v>-1.7250000000000001E-2</v>
      </c>
      <c r="F160">
        <v>2.0790000000000002</v>
      </c>
      <c r="G160">
        <v>2.1091000000000002</v>
      </c>
      <c r="H160" s="21"/>
      <c r="I160" s="17">
        <f t="shared" si="16"/>
        <v>24.114173228346456</v>
      </c>
      <c r="J160" s="16">
        <f t="shared" si="17"/>
        <v>-24.514173228346454</v>
      </c>
      <c r="K160" s="10">
        <v>115</v>
      </c>
      <c r="L160" s="16">
        <v>2749.5078740157451</v>
      </c>
      <c r="M160" s="16">
        <v>1255.0196850393747</v>
      </c>
      <c r="N160" s="16">
        <v>10.449475065616797</v>
      </c>
      <c r="O160" s="16">
        <v>23.58408624229979</v>
      </c>
      <c r="P160" s="16">
        <v>23.793866929214175</v>
      </c>
      <c r="Q160" s="16">
        <v>0.67088500026195819</v>
      </c>
      <c r="R160" s="16">
        <v>2.8195711199773239</v>
      </c>
      <c r="S160" s="16">
        <v>14.568103257943301</v>
      </c>
      <c r="T160" s="20" t="s">
        <v>122</v>
      </c>
      <c r="U160" s="10">
        <v>5</v>
      </c>
      <c r="V160" s="20" t="s">
        <v>144</v>
      </c>
      <c r="W160" s="10">
        <v>4</v>
      </c>
      <c r="X160" s="20" t="s">
        <v>142</v>
      </c>
      <c r="Y160" s="10">
        <v>5</v>
      </c>
      <c r="Z160" s="20" t="s">
        <v>123</v>
      </c>
      <c r="AA160" s="15">
        <v>4</v>
      </c>
      <c r="AB160" s="11">
        <v>28.08412798112699</v>
      </c>
      <c r="AC160" s="10">
        <v>60.219109674039231</v>
      </c>
      <c r="AD160" s="19">
        <v>11.696762344833781</v>
      </c>
      <c r="AE160" s="12">
        <v>2358.4086242299791</v>
      </c>
      <c r="AF160" s="10">
        <v>2636.1531727746178</v>
      </c>
      <c r="AG160" s="10">
        <v>1586.2577952809452</v>
      </c>
      <c r="AH160" s="10">
        <v>84.72606567071665</v>
      </c>
      <c r="AI160" s="10">
        <v>3.5466386817298736</v>
      </c>
      <c r="AJ160" s="10"/>
      <c r="AK160" s="10"/>
      <c r="AL160" s="10"/>
      <c r="AM160" s="10"/>
      <c r="AN160" s="10">
        <v>11.792043121149895</v>
      </c>
      <c r="AO160" s="10">
        <v>5.7592198999280901</v>
      </c>
      <c r="AP160" s="10">
        <v>12.103804566966616</v>
      </c>
      <c r="AQ160" s="10">
        <v>114.66</v>
      </c>
      <c r="AR160" s="10"/>
      <c r="AS160" s="10"/>
      <c r="AT160" s="10">
        <v>10.288603819573751</v>
      </c>
      <c r="AU160" s="10">
        <v>1</v>
      </c>
      <c r="AV160" s="16"/>
      <c r="AW160" s="19">
        <v>395.42297591619268</v>
      </c>
      <c r="AX160" s="1" t="s">
        <v>120</v>
      </c>
      <c r="AY160" s="23">
        <v>24.5141732283465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28.08412798112699</v>
      </c>
      <c r="BG160" s="24">
        <v>60.219109674039231</v>
      </c>
      <c r="BH160" s="24">
        <v>11.696762344833781</v>
      </c>
      <c r="BI160" s="21"/>
      <c r="BJ160" s="25">
        <f t="shared" ca="1" si="18"/>
        <v>0.8637341400633296</v>
      </c>
      <c r="BK160" s="24">
        <f t="shared" ca="1" si="19"/>
        <v>33.26382194809964</v>
      </c>
      <c r="BL160" s="23">
        <f t="shared" si="20"/>
        <v>2.9924689727697174</v>
      </c>
      <c r="BM160" s="23">
        <f t="shared" ca="1" si="21"/>
        <v>2.5828916177953571</v>
      </c>
      <c r="BN160" s="22">
        <f t="shared" si="22"/>
        <v>2.6979618092929245</v>
      </c>
      <c r="BO160" s="21"/>
      <c r="BP160" s="2"/>
    </row>
    <row r="161" spans="1:68" x14ac:dyDescent="0.2">
      <c r="A161">
        <v>7.4</v>
      </c>
      <c r="B161">
        <v>2.11</v>
      </c>
      <c r="C161">
        <v>0.20251</v>
      </c>
      <c r="D161">
        <v>-3.4020000000000002E-2</v>
      </c>
      <c r="E161">
        <v>-1.7860000000000001E-2</v>
      </c>
      <c r="F161">
        <v>2.0771000000000002</v>
      </c>
      <c r="G161">
        <v>2.1074299999999999</v>
      </c>
      <c r="H161" s="21"/>
      <c r="I161" s="17">
        <f t="shared" si="16"/>
        <v>24.278215223097114</v>
      </c>
      <c r="J161" s="16">
        <f t="shared" si="17"/>
        <v>-24.678215223097112</v>
      </c>
      <c r="K161" s="10">
        <v>115</v>
      </c>
      <c r="L161" s="16">
        <v>2768.3727034120707</v>
      </c>
      <c r="M161" s="16">
        <v>1263.6482939632594</v>
      </c>
      <c r="N161" s="16">
        <v>10.52055993000875</v>
      </c>
      <c r="O161" s="16">
        <v>15.16006262833675</v>
      </c>
      <c r="P161" s="16">
        <v>15.367494018041334</v>
      </c>
      <c r="Q161" s="16">
        <v>0.54900933619741177</v>
      </c>
      <c r="R161" s="16">
        <v>3.5725365212628581</v>
      </c>
      <c r="S161" s="16">
        <v>14.404957618373899</v>
      </c>
      <c r="T161" s="20" t="s">
        <v>122</v>
      </c>
      <c r="U161" s="10">
        <v>4</v>
      </c>
      <c r="V161" s="20" t="s">
        <v>144</v>
      </c>
      <c r="W161" s="10">
        <v>4</v>
      </c>
      <c r="X161" s="20" t="s">
        <v>144</v>
      </c>
      <c r="Y161" s="10">
        <v>4</v>
      </c>
      <c r="Z161" s="20" t="s">
        <v>123</v>
      </c>
      <c r="AA161" s="15">
        <v>4</v>
      </c>
      <c r="AB161" s="11">
        <v>57.899134166252487</v>
      </c>
      <c r="AC161" s="10">
        <v>38.693402086248881</v>
      </c>
      <c r="AD161" s="19">
        <v>3.4074637474986327</v>
      </c>
      <c r="AE161" s="12">
        <v>1516.006262833675</v>
      </c>
      <c r="AF161" s="10">
        <v>1643.7054873780294</v>
      </c>
      <c r="AG161" s="10">
        <v>1024.4996012027557</v>
      </c>
      <c r="AH161" s="10">
        <v>79.907609589225927</v>
      </c>
      <c r="AI161" s="10">
        <v>2.7991316367187462</v>
      </c>
      <c r="AJ161" s="10"/>
      <c r="AK161" s="10"/>
      <c r="AL161" s="10"/>
      <c r="AM161" s="10"/>
      <c r="AN161" s="10">
        <v>10.106708418891166</v>
      </c>
      <c r="AO161" s="10">
        <v>4.1419965743908467</v>
      </c>
      <c r="AP161" s="10">
        <v>8.1714972084192894</v>
      </c>
      <c r="AQ161" s="10">
        <v>114.66</v>
      </c>
      <c r="AR161" s="10"/>
      <c r="AS161" s="10"/>
      <c r="AT161" s="10">
        <v>6.2201722303092275</v>
      </c>
      <c r="AU161" s="10">
        <v>1</v>
      </c>
      <c r="AV161" s="16"/>
      <c r="AW161" s="19">
        <v>246.55582310670439</v>
      </c>
      <c r="AX161" s="1" t="s">
        <v>120</v>
      </c>
      <c r="AY161" s="23">
        <v>24.678215223097101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57.899134166252487</v>
      </c>
      <c r="BG161" s="24">
        <v>38.693402086248881</v>
      </c>
      <c r="BH161" s="24">
        <v>3.4074637474986327</v>
      </c>
      <c r="BI161" s="21"/>
      <c r="BJ161" s="25">
        <f t="shared" ca="1" si="18"/>
        <v>0.94775043574239126</v>
      </c>
      <c r="BK161" s="24">
        <f t="shared" ca="1" si="19"/>
        <v>21.541339851116405</v>
      </c>
      <c r="BL161" s="23">
        <f t="shared" si="20"/>
        <v>3.9261764762506606</v>
      </c>
      <c r="BM161" s="23">
        <f t="shared" ca="1" si="21"/>
        <v>2.802871741053488</v>
      </c>
      <c r="BN161" s="22">
        <f t="shared" si="22"/>
        <v>2.9109371299291862</v>
      </c>
      <c r="BO161" s="21"/>
      <c r="BP161" s="2"/>
    </row>
    <row r="162" spans="1:68" x14ac:dyDescent="0.2">
      <c r="A162">
        <v>7.45</v>
      </c>
      <c r="B162">
        <v>2.11</v>
      </c>
      <c r="C162">
        <v>0.21221000000000001</v>
      </c>
      <c r="D162">
        <v>-4.283E-2</v>
      </c>
      <c r="E162">
        <v>-1.299E-2</v>
      </c>
      <c r="F162">
        <v>2.0758299999999998</v>
      </c>
      <c r="G162">
        <v>2.1078299999999999</v>
      </c>
      <c r="H162" s="21"/>
      <c r="I162" s="17">
        <f t="shared" si="16"/>
        <v>24.442257217847768</v>
      </c>
      <c r="J162" s="16">
        <f t="shared" si="17"/>
        <v>-24.842257217847767</v>
      </c>
      <c r="K162" s="10">
        <v>115</v>
      </c>
      <c r="L162" s="16">
        <v>2787.2375328083958</v>
      </c>
      <c r="M162" s="16">
        <v>1272.2769028871439</v>
      </c>
      <c r="N162" s="16">
        <v>10.5916447944007</v>
      </c>
      <c r="O162" s="16">
        <v>17.730463039014371</v>
      </c>
      <c r="P162" s="16">
        <v>17.956650293328337</v>
      </c>
      <c r="Q162" s="16">
        <v>0.48636496044428129</v>
      </c>
      <c r="R162" s="16">
        <v>2.7085506065960789</v>
      </c>
      <c r="S162" s="16">
        <v>15.707448216247661</v>
      </c>
      <c r="T162" s="20" t="s">
        <v>122</v>
      </c>
      <c r="U162" s="10">
        <v>5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33.27603669017207</v>
      </c>
      <c r="AC162" s="10">
        <v>57.587483385489534</v>
      </c>
      <c r="AD162" s="19">
        <v>9.1364799243383992</v>
      </c>
      <c r="AE162" s="12">
        <v>1773.0463039014371</v>
      </c>
      <c r="AF162" s="10">
        <v>1947.2024121531872</v>
      </c>
      <c r="AG162" s="10">
        <v>1197.1100195552226</v>
      </c>
      <c r="AH162" s="10">
        <v>105.23938467799462</v>
      </c>
      <c r="AI162" s="10">
        <v>3.6920115044729829</v>
      </c>
      <c r="AJ162" s="10"/>
      <c r="AK162" s="10"/>
      <c r="AL162" s="10"/>
      <c r="AM162" s="10"/>
      <c r="AN162" s="10">
        <v>8.8652315195071854</v>
      </c>
      <c r="AO162" s="10">
        <v>4.5401219320669064</v>
      </c>
      <c r="AP162" s="10">
        <v>9.3797701368865578</v>
      </c>
      <c r="AQ162" s="10">
        <v>114.66</v>
      </c>
      <c r="AR162" s="10"/>
      <c r="AS162" s="10"/>
      <c r="AT162" s="10">
        <v>7.3780297736505895</v>
      </c>
      <c r="AU162" s="10">
        <v>1</v>
      </c>
      <c r="AV162" s="16"/>
      <c r="AW162" s="19">
        <v>292.08036182297809</v>
      </c>
      <c r="AX162" s="1" t="s">
        <v>120</v>
      </c>
      <c r="AY162" s="23">
        <v>24.842257217847799</v>
      </c>
      <c r="AZ162" s="18">
        <v>0</v>
      </c>
      <c r="BA162" s="18">
        <v>100</v>
      </c>
      <c r="BB162" s="18">
        <v>0</v>
      </c>
      <c r="BC162" s="18">
        <v>0</v>
      </c>
      <c r="BD162" s="18">
        <v>100</v>
      </c>
      <c r="BE162" s="18">
        <v>0</v>
      </c>
      <c r="BF162" s="24">
        <v>33.27603669017207</v>
      </c>
      <c r="BG162" s="24">
        <v>57.587483385489534</v>
      </c>
      <c r="BH162" s="24">
        <v>9.1364799243383992</v>
      </c>
      <c r="BI162" s="21"/>
      <c r="BJ162" s="25">
        <f t="shared" ca="1" si="18"/>
        <v>0.89963866516606061</v>
      </c>
      <c r="BK162" s="24">
        <f t="shared" ca="1" si="19"/>
        <v>24.736179962732116</v>
      </c>
      <c r="BL162" s="23">
        <f t="shared" si="20"/>
        <v>2.9364489203179245</v>
      </c>
      <c r="BM162" s="23">
        <f t="shared" ca="1" si="21"/>
        <v>2.6760590394943162</v>
      </c>
      <c r="BN162" s="22">
        <f t="shared" si="22"/>
        <v>2.7845971753653145</v>
      </c>
      <c r="BO162" s="21"/>
      <c r="BP162" s="2"/>
    </row>
    <row r="163" spans="1:68" x14ac:dyDescent="0.2">
      <c r="A163">
        <v>7.5</v>
      </c>
      <c r="B163">
        <v>2.11</v>
      </c>
      <c r="C163">
        <v>0.19164999999999999</v>
      </c>
      <c r="D163">
        <v>-6.9070000000000006E-2</v>
      </c>
      <c r="E163">
        <v>-1.3849999999999999E-2</v>
      </c>
      <c r="F163">
        <v>2.0749300000000002</v>
      </c>
      <c r="G163">
        <v>2.1048800000000001</v>
      </c>
      <c r="H163" s="21"/>
      <c r="I163" s="17">
        <f t="shared" si="16"/>
        <v>24.606299212598422</v>
      </c>
      <c r="J163" s="16">
        <f t="shared" si="17"/>
        <v>-25.006299212598421</v>
      </c>
      <c r="K163" s="10">
        <v>115</v>
      </c>
      <c r="L163" s="16">
        <v>2806.102362204721</v>
      </c>
      <c r="M163" s="16">
        <v>1280.9055118110284</v>
      </c>
      <c r="N163" s="16">
        <v>10.662729658792649</v>
      </c>
      <c r="O163" s="16">
        <v>12.282274127310053</v>
      </c>
      <c r="P163" s="16">
        <v>12.505149257688892</v>
      </c>
      <c r="Q163" s="16">
        <v>0.29978284696390206</v>
      </c>
      <c r="R163" s="16">
        <v>2.3972752406739817</v>
      </c>
      <c r="S163" s="16">
        <v>15.477439609641616</v>
      </c>
      <c r="T163" s="20" t="s">
        <v>122</v>
      </c>
      <c r="U163" s="10">
        <v>5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36.637506063107352</v>
      </c>
      <c r="AC163" s="10">
        <v>55.541274759390404</v>
      </c>
      <c r="AD163" s="19">
        <v>7.8212191775022415</v>
      </c>
      <c r="AE163" s="12">
        <v>1228.2274127310052</v>
      </c>
      <c r="AF163" s="10">
        <v>1304.739653289939</v>
      </c>
      <c r="AG163" s="10">
        <v>812.8861943266669</v>
      </c>
      <c r="AH163" s="10">
        <v>99.045461846035892</v>
      </c>
      <c r="AI163" s="10">
        <v>4.1714025283089944</v>
      </c>
      <c r="AJ163" s="10"/>
      <c r="AK163" s="10"/>
      <c r="AL163" s="10"/>
      <c r="AM163" s="10"/>
      <c r="AN163" s="10">
        <v>6.1411370636550267</v>
      </c>
      <c r="AO163" s="10">
        <v>3.3332813711945857</v>
      </c>
      <c r="AP163" s="10">
        <v>6.5030895546133349</v>
      </c>
      <c r="AQ163" s="10">
        <v>114.66</v>
      </c>
      <c r="AR163" s="10"/>
      <c r="AS163" s="10"/>
      <c r="AT163" s="10">
        <v>4.8111806687205974</v>
      </c>
      <c r="AU163" s="10">
        <v>1</v>
      </c>
      <c r="AV163" s="16"/>
      <c r="AW163" s="19">
        <v>195.71094799349083</v>
      </c>
      <c r="AX163" s="1" t="s">
        <v>120</v>
      </c>
      <c r="AY163" s="23">
        <v>25.0062992125984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36.637506063107352</v>
      </c>
      <c r="BG163" s="24">
        <v>55.541274759390404</v>
      </c>
      <c r="BH163" s="24">
        <v>7.8212191775022415</v>
      </c>
      <c r="BI163" s="21"/>
      <c r="BJ163" s="25">
        <f t="shared" ca="1" si="18"/>
        <v>0.94173749675023666</v>
      </c>
      <c r="BK163" s="24">
        <f t="shared" ca="1" si="19"/>
        <v>16.833291019582003</v>
      </c>
      <c r="BL163" s="23">
        <f t="shared" si="20"/>
        <v>2.7002359814864274</v>
      </c>
      <c r="BM163" s="23">
        <f t="shared" ca="1" si="21"/>
        <v>2.7860195719522221</v>
      </c>
      <c r="BN163" s="22">
        <f t="shared" si="22"/>
        <v>2.8828010804254416</v>
      </c>
      <c r="BO163" s="21"/>
      <c r="BP163" s="2"/>
    </row>
    <row r="164" spans="1:68" x14ac:dyDescent="0.2">
      <c r="A164">
        <v>7.55</v>
      </c>
      <c r="B164">
        <v>0.56000000000000005</v>
      </c>
      <c r="C164">
        <v>0.18307999999999999</v>
      </c>
      <c r="D164">
        <v>-9.0090000000000003E-2</v>
      </c>
      <c r="E164">
        <v>-1.0200000000000001E-2</v>
      </c>
      <c r="F164">
        <v>2.0693999999999999</v>
      </c>
      <c r="G164">
        <v>2.1001300000000001</v>
      </c>
      <c r="H164" s="21"/>
      <c r="I164" s="17">
        <f t="shared" si="16"/>
        <v>24.77034120734908</v>
      </c>
      <c r="J164" s="16">
        <f t="shared" si="17"/>
        <v>-25.170341207349079</v>
      </c>
      <c r="K164" s="10">
        <v>115</v>
      </c>
      <c r="L164" s="16">
        <v>2824.9671916010466</v>
      </c>
      <c r="M164" s="16">
        <v>1289.5341207349131</v>
      </c>
      <c r="N164" s="16">
        <v>10.7338145231846</v>
      </c>
      <c r="O164" s="16">
        <v>10.011312114989728</v>
      </c>
      <c r="P164" s="16">
        <v>10.248244515558351</v>
      </c>
      <c r="Q164" s="16">
        <v>0.15031805941216528</v>
      </c>
      <c r="R164" s="16">
        <v>1.4667688615739038</v>
      </c>
      <c r="S164" s="16">
        <v>16.453638928376574</v>
      </c>
      <c r="T164" s="20" t="s">
        <v>122</v>
      </c>
      <c r="U164" s="10">
        <v>5</v>
      </c>
      <c r="V164" s="20" t="s">
        <v>144</v>
      </c>
      <c r="W164" s="10">
        <v>4</v>
      </c>
      <c r="X164" s="20" t="s">
        <v>144</v>
      </c>
      <c r="Y164" s="10">
        <v>4</v>
      </c>
      <c r="Z164" s="20" t="s">
        <v>123</v>
      </c>
      <c r="AA164" s="15">
        <v>4</v>
      </c>
      <c r="AB164" s="11">
        <v>24.16105132486468</v>
      </c>
      <c r="AC164" s="10">
        <v>61.668508230280878</v>
      </c>
      <c r="AD164" s="19">
        <v>14.170440444854439</v>
      </c>
      <c r="AE164" s="12">
        <v>1001.1312114989729</v>
      </c>
      <c r="AF164" s="10">
        <v>1038.1117524865624</v>
      </c>
      <c r="AG164" s="10">
        <v>643.6183386668763</v>
      </c>
      <c r="AH164" s="10">
        <v>117.6649591925206</v>
      </c>
      <c r="AI164" s="10">
        <v>6.8177067716515234</v>
      </c>
      <c r="AJ164" s="10"/>
      <c r="AK164" s="10"/>
      <c r="AL164" s="10"/>
      <c r="AM164" s="10"/>
      <c r="AN164" s="10">
        <v>5.0056560574948641</v>
      </c>
      <c r="AO164" s="10">
        <v>2.6895775960872874</v>
      </c>
      <c r="AP164" s="10">
        <v>5.1489467093350108</v>
      </c>
      <c r="AQ164" s="10">
        <v>114.66</v>
      </c>
      <c r="AR164" s="10"/>
      <c r="AS164" s="10"/>
      <c r="AT164" s="10">
        <v>3.757697482904176</v>
      </c>
      <c r="AU164" s="10">
        <v>1</v>
      </c>
      <c r="AV164" s="16"/>
      <c r="AW164" s="19">
        <v>155.71676287298436</v>
      </c>
      <c r="AX164" s="1" t="s">
        <v>120</v>
      </c>
      <c r="AY164" s="23">
        <v>25.1703412073491</v>
      </c>
      <c r="AZ164" s="18">
        <v>0</v>
      </c>
      <c r="BA164" s="18">
        <v>100</v>
      </c>
      <c r="BB164" s="18">
        <v>0</v>
      </c>
      <c r="BC164" s="18">
        <v>0</v>
      </c>
      <c r="BD164" s="18">
        <v>100</v>
      </c>
      <c r="BE164" s="18">
        <v>0</v>
      </c>
      <c r="BF164" s="24">
        <v>24.16105132486468</v>
      </c>
      <c r="BG164" s="24">
        <v>61.668508230280878</v>
      </c>
      <c r="BH164" s="24">
        <v>14.170440444854439</v>
      </c>
      <c r="BI164" s="21"/>
      <c r="BJ164" s="25">
        <f t="shared" ca="1" si="18"/>
        <v>0.93199250757530883</v>
      </c>
      <c r="BK164" s="24">
        <f t="shared" ca="1" si="19"/>
        <v>13.248237059467785</v>
      </c>
      <c r="BL164" s="23">
        <f t="shared" si="20"/>
        <v>1.7012463417387851</v>
      </c>
      <c r="BM164" s="23">
        <f t="shared" ca="1" si="21"/>
        <v>2.7599070840450262</v>
      </c>
      <c r="BN164" s="22">
        <f t="shared" si="22"/>
        <v>2.8452620390870598</v>
      </c>
      <c r="BO164" s="21"/>
      <c r="BP164" s="2"/>
    </row>
    <row r="165" spans="1:68" x14ac:dyDescent="0.2">
      <c r="A165">
        <v>7.6</v>
      </c>
      <c r="B165">
        <v>2.11</v>
      </c>
      <c r="C165">
        <v>0.1875</v>
      </c>
      <c r="D165">
        <v>-6.8049999999999999E-2</v>
      </c>
      <c r="E165">
        <v>-6.0099999999999997E-3</v>
      </c>
      <c r="F165">
        <v>2.0721799999999999</v>
      </c>
      <c r="G165">
        <v>2.10425</v>
      </c>
      <c r="H165" s="21"/>
      <c r="I165" s="17">
        <f t="shared" si="16"/>
        <v>24.934383202099735</v>
      </c>
      <c r="J165" s="16">
        <f t="shared" si="17"/>
        <v>-25.334383202099733</v>
      </c>
      <c r="K165" s="10">
        <v>115</v>
      </c>
      <c r="L165" s="16">
        <v>2843.8320209973717</v>
      </c>
      <c r="M165" s="16">
        <v>1298.1627296587976</v>
      </c>
      <c r="N165" s="16">
        <v>10.804899387576551</v>
      </c>
      <c r="O165" s="16">
        <v>11.182566735112932</v>
      </c>
      <c r="P165" s="16">
        <v>11.435636111598045</v>
      </c>
      <c r="Q165" s="16">
        <v>0.30703565777754488</v>
      </c>
      <c r="R165" s="16">
        <v>2.6849023069748497</v>
      </c>
      <c r="S165" s="16">
        <v>17.574262255910671</v>
      </c>
      <c r="T165" s="20" t="s">
        <v>122</v>
      </c>
      <c r="U165" s="10">
        <v>4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45.778632771675575</v>
      </c>
      <c r="AC165" s="10">
        <v>48.964011149936695</v>
      </c>
      <c r="AD165" s="19">
        <v>5.2573560783877333</v>
      </c>
      <c r="AE165" s="12">
        <v>1118.2566735112932</v>
      </c>
      <c r="AF165" s="10">
        <v>1176.6951855855659</v>
      </c>
      <c r="AG165" s="10">
        <v>732.67270836985335</v>
      </c>
      <c r="AH165" s="10">
        <v>139.25546472001619</v>
      </c>
      <c r="AI165" s="10">
        <v>3.7245303019115301</v>
      </c>
      <c r="AJ165" s="10"/>
      <c r="AK165" s="10"/>
      <c r="AL165" s="10"/>
      <c r="AM165" s="10"/>
      <c r="AN165" s="10">
        <v>7.4550444900752879</v>
      </c>
      <c r="AO165" s="10">
        <v>3.1583873098118356</v>
      </c>
      <c r="AP165" s="10">
        <v>5.8613816669588275</v>
      </c>
      <c r="AQ165" s="10">
        <v>114.66</v>
      </c>
      <c r="AR165" s="10"/>
      <c r="AS165" s="10"/>
      <c r="AT165" s="10">
        <v>4.2559577812474556</v>
      </c>
      <c r="AU165" s="10">
        <v>1</v>
      </c>
      <c r="AV165" s="16"/>
      <c r="AW165" s="19">
        <v>176.50427783783491</v>
      </c>
      <c r="AX165" s="1" t="s">
        <v>120</v>
      </c>
      <c r="AY165" s="23">
        <v>25.334383202099701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45.778632771675575</v>
      </c>
      <c r="BG165" s="24">
        <v>48.964011149936695</v>
      </c>
      <c r="BH165" s="24">
        <v>5.2573560783877333</v>
      </c>
      <c r="BI165" s="21"/>
      <c r="BJ165" s="25">
        <f t="shared" ca="1" si="18"/>
        <v>0.96832297571206316</v>
      </c>
      <c r="BK165" s="24">
        <f t="shared" ca="1" si="19"/>
        <v>15.189689214432452</v>
      </c>
      <c r="BL165" s="23">
        <f t="shared" si="20"/>
        <v>3.0661497892659981</v>
      </c>
      <c r="BM165" s="23">
        <f t="shared" ca="1" si="21"/>
        <v>2.8547275549611433</v>
      </c>
      <c r="BN165" s="22">
        <f t="shared" si="22"/>
        <v>2.9424744879611442</v>
      </c>
      <c r="BO165" s="21"/>
      <c r="BP165" s="2"/>
    </row>
    <row r="166" spans="1:68" x14ac:dyDescent="0.2">
      <c r="A166">
        <v>7.65</v>
      </c>
      <c r="B166">
        <v>2.11</v>
      </c>
      <c r="C166">
        <v>0.20505999999999999</v>
      </c>
      <c r="D166">
        <v>-3.2849999999999997E-2</v>
      </c>
      <c r="E166">
        <v>6.7499999999999999E-3</v>
      </c>
      <c r="F166">
        <v>2.0735000000000001</v>
      </c>
      <c r="G166">
        <v>2.1085799999999999</v>
      </c>
      <c r="H166" s="21"/>
      <c r="I166" s="17">
        <f t="shared" si="16"/>
        <v>25.098425196850393</v>
      </c>
      <c r="J166" s="16">
        <f t="shared" si="17"/>
        <v>-25.498425196850391</v>
      </c>
      <c r="K166" s="10">
        <v>115</v>
      </c>
      <c r="L166" s="16">
        <v>2862.6968503936973</v>
      </c>
      <c r="M166" s="16">
        <v>1306.7913385826823</v>
      </c>
      <c r="N166" s="16">
        <v>10.875984251968504</v>
      </c>
      <c r="O166" s="16">
        <v>15.835786447638597</v>
      </c>
      <c r="P166" s="16">
        <v>16.137998500184434</v>
      </c>
      <c r="Q166" s="16">
        <v>0.55732873683659034</v>
      </c>
      <c r="R166" s="16">
        <v>3.4535183333312425</v>
      </c>
      <c r="S166" s="16">
        <v>20.986948093460821</v>
      </c>
      <c r="T166" s="20" t="s">
        <v>122</v>
      </c>
      <c r="U166" s="10">
        <v>4</v>
      </c>
      <c r="V166" s="20" t="s">
        <v>144</v>
      </c>
      <c r="W166" s="10">
        <v>4</v>
      </c>
      <c r="X166" s="20" t="s">
        <v>144</v>
      </c>
      <c r="Y166" s="10">
        <v>4</v>
      </c>
      <c r="Z166" s="20" t="s">
        <v>123</v>
      </c>
      <c r="AA166" s="15">
        <v>4</v>
      </c>
      <c r="AB166" s="11">
        <v>54.162755207759119</v>
      </c>
      <c r="AC166" s="10">
        <v>41.996851183236338</v>
      </c>
      <c r="AD166" s="19">
        <v>3.8403936090045421</v>
      </c>
      <c r="AE166" s="12">
        <v>1583.5786447638598</v>
      </c>
      <c r="AF166" s="10">
        <v>1728.8045942782983</v>
      </c>
      <c r="AG166" s="10">
        <v>1075.8665666789623</v>
      </c>
      <c r="AH166" s="10">
        <v>207.99697045355623</v>
      </c>
      <c r="AI166" s="10">
        <v>2.8955977744453039</v>
      </c>
      <c r="AJ166" s="10"/>
      <c r="AK166" s="10"/>
      <c r="AL166" s="10"/>
      <c r="AM166" s="10"/>
      <c r="AN166" s="10">
        <v>10.557190965092397</v>
      </c>
      <c r="AO166" s="10">
        <v>4.3170110277619775</v>
      </c>
      <c r="AP166" s="10">
        <v>8.5310659667527364</v>
      </c>
      <c r="AQ166" s="10">
        <v>114.66</v>
      </c>
      <c r="AR166" s="10"/>
      <c r="AS166" s="10"/>
      <c r="AT166" s="10">
        <v>6.3297774746051418</v>
      </c>
      <c r="AU166" s="10">
        <v>1</v>
      </c>
      <c r="AV166" s="16"/>
      <c r="AW166" s="19">
        <v>259.32068914174477</v>
      </c>
      <c r="AX166" s="1" t="s">
        <v>120</v>
      </c>
      <c r="AY166" s="23">
        <v>25.498425196850398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54.162755207759119</v>
      </c>
      <c r="BG166" s="24">
        <v>41.996851183236338</v>
      </c>
      <c r="BH166" s="24">
        <v>3.8403936090045421</v>
      </c>
      <c r="BI166" s="21"/>
      <c r="BJ166" s="25">
        <f t="shared" ca="1" si="18"/>
        <v>0.94292867383281997</v>
      </c>
      <c r="BK166" s="24">
        <f t="shared" ca="1" si="19"/>
        <v>21.895009185647229</v>
      </c>
      <c r="BL166" s="23">
        <f t="shared" si="20"/>
        <v>3.7896375720835991</v>
      </c>
      <c r="BM166" s="23">
        <f t="shared" ca="1" si="21"/>
        <v>2.7875407554940645</v>
      </c>
      <c r="BN166" s="22">
        <f t="shared" si="22"/>
        <v>2.8851239624946374</v>
      </c>
      <c r="BO166" s="21"/>
      <c r="BP166" s="2"/>
    </row>
    <row r="167" spans="1:68" x14ac:dyDescent="0.2">
      <c r="A167">
        <v>7.7</v>
      </c>
      <c r="B167">
        <v>2.0699999999999998</v>
      </c>
      <c r="C167">
        <v>0.21068999999999999</v>
      </c>
      <c r="D167">
        <v>-1.2189999999999999E-2</v>
      </c>
      <c r="E167">
        <v>8.26E-3</v>
      </c>
      <c r="F167">
        <v>2.0737800000000002</v>
      </c>
      <c r="G167">
        <v>2.1072500000000001</v>
      </c>
      <c r="H167" s="21"/>
      <c r="I167" s="17">
        <f t="shared" si="16"/>
        <v>25.262467191601051</v>
      </c>
      <c r="J167" s="16">
        <f t="shared" si="17"/>
        <v>-25.662467191601049</v>
      </c>
      <c r="K167" s="10">
        <v>115</v>
      </c>
      <c r="L167" s="16">
        <v>2881.5616797900229</v>
      </c>
      <c r="M167" s="16">
        <v>1315.419947506567</v>
      </c>
      <c r="N167" s="16">
        <v>10.947069116360455</v>
      </c>
      <c r="O167" s="16">
        <v>17.32767864476385</v>
      </c>
      <c r="P167" s="16">
        <v>17.635706170730664</v>
      </c>
      <c r="Q167" s="16">
        <v>0.70423370880704139</v>
      </c>
      <c r="R167" s="16">
        <v>3.9932265937602898</v>
      </c>
      <c r="S167" s="16">
        <v>21.390800414362133</v>
      </c>
      <c r="T167" s="20" t="s">
        <v>122</v>
      </c>
      <c r="U167" s="10">
        <v>4</v>
      </c>
      <c r="V167" s="20" t="s">
        <v>144</v>
      </c>
      <c r="W167" s="10">
        <v>4</v>
      </c>
      <c r="X167" s="20" t="s">
        <v>144</v>
      </c>
      <c r="Y167" s="10">
        <v>4</v>
      </c>
      <c r="Z167" s="20" t="s">
        <v>123</v>
      </c>
      <c r="AA167" s="15">
        <v>4</v>
      </c>
      <c r="AB167" s="11">
        <v>65.191619848036183</v>
      </c>
      <c r="AC167" s="10">
        <v>32.014132646521745</v>
      </c>
      <c r="AD167" s="19">
        <v>2.7942475054420699</v>
      </c>
      <c r="AE167" s="12">
        <v>1732.7678644763851</v>
      </c>
      <c r="AF167" s="10">
        <v>1903.8958008486593</v>
      </c>
      <c r="AG167" s="10">
        <v>1175.7137447153777</v>
      </c>
      <c r="AH167" s="10">
        <v>214.8424724160345</v>
      </c>
      <c r="AI167" s="10">
        <v>2.5042405596581307</v>
      </c>
      <c r="AJ167" s="10"/>
      <c r="AK167" s="10"/>
      <c r="AL167" s="10"/>
      <c r="AM167" s="10"/>
      <c r="AN167" s="10">
        <v>11.5517857631759</v>
      </c>
      <c r="AO167" s="10">
        <v>4.7444001659749393</v>
      </c>
      <c r="AP167" s="10">
        <v>9.2299962130076434</v>
      </c>
      <c r="AQ167" s="10">
        <v>114.66</v>
      </c>
      <c r="AR167" s="10"/>
      <c r="AS167" s="10"/>
      <c r="AT167" s="10">
        <v>6.9559407501582395</v>
      </c>
      <c r="AU167" s="10">
        <v>1</v>
      </c>
      <c r="AV167" s="16"/>
      <c r="AW167" s="19">
        <v>285.58437012729888</v>
      </c>
      <c r="AX167" s="1" t="s">
        <v>120</v>
      </c>
      <c r="AY167" s="23">
        <v>25.662467191600999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65.191619848036183</v>
      </c>
      <c r="BG167" s="24">
        <v>32.014132646521745</v>
      </c>
      <c r="BH167" s="24">
        <v>2.7942475054420699</v>
      </c>
      <c r="BI167" s="21"/>
      <c r="BJ167" s="25">
        <f t="shared" ca="1" si="18"/>
        <v>0.94654598645060328</v>
      </c>
      <c r="BK167" s="24">
        <f t="shared" ca="1" si="19"/>
        <v>24.002972746934269</v>
      </c>
      <c r="BL167" s="23">
        <f t="shared" si="20"/>
        <v>4.3484838270057233</v>
      </c>
      <c r="BM167" s="23">
        <f t="shared" ca="1" si="21"/>
        <v>2.7964999258354539</v>
      </c>
      <c r="BN167" s="22">
        <f t="shared" si="22"/>
        <v>2.8939299712395434</v>
      </c>
      <c r="BO167" s="21"/>
      <c r="BP167" s="2"/>
    </row>
    <row r="168" spans="1:68" x14ac:dyDescent="0.2">
      <c r="A168">
        <v>7.75</v>
      </c>
      <c r="B168">
        <v>0.43</v>
      </c>
      <c r="C168">
        <v>0.20488000000000001</v>
      </c>
      <c r="D168">
        <v>-3.3140000000000003E-2</v>
      </c>
      <c r="E168">
        <v>8.8199999999999997E-3</v>
      </c>
      <c r="F168">
        <v>2.0703</v>
      </c>
      <c r="G168">
        <v>2.1081500000000002</v>
      </c>
      <c r="H168" s="21"/>
      <c r="I168" s="17">
        <f t="shared" si="16"/>
        <v>25.426509186351705</v>
      </c>
      <c r="J168" s="16">
        <f t="shared" si="17"/>
        <v>-25.826509186351704</v>
      </c>
      <c r="K168" s="10">
        <v>115</v>
      </c>
      <c r="L168" s="16">
        <v>2900.4265091863481</v>
      </c>
      <c r="M168" s="16">
        <v>1324.0485564304515</v>
      </c>
      <c r="N168" s="16">
        <v>11.018153980752405</v>
      </c>
      <c r="O168" s="16">
        <v>15.788088295687881</v>
      </c>
      <c r="P168" s="16">
        <v>16.098272553519429</v>
      </c>
      <c r="Q168" s="16">
        <v>0.55526666317388784</v>
      </c>
      <c r="R168" s="16">
        <v>3.4492313465800688</v>
      </c>
      <c r="S168" s="16">
        <v>21.540573460524204</v>
      </c>
      <c r="T168" s="20" t="s">
        <v>122</v>
      </c>
      <c r="U168" s="10">
        <v>4</v>
      </c>
      <c r="V168" s="20" t="s">
        <v>144</v>
      </c>
      <c r="W168" s="10">
        <v>4</v>
      </c>
      <c r="X168" s="20" t="s">
        <v>144</v>
      </c>
      <c r="Y168" s="10">
        <v>4</v>
      </c>
      <c r="Z168" s="20" t="s">
        <v>123</v>
      </c>
      <c r="AA168" s="15">
        <v>4</v>
      </c>
      <c r="AB168" s="11">
        <v>54.189154734102232</v>
      </c>
      <c r="AC168" s="10">
        <v>41.973873196172967</v>
      </c>
      <c r="AD168" s="19">
        <v>3.8369720697248022</v>
      </c>
      <c r="AE168" s="12">
        <v>1578.808829568788</v>
      </c>
      <c r="AF168" s="10">
        <v>1721.9115618004948</v>
      </c>
      <c r="AG168" s="10">
        <v>1073.2181702346286</v>
      </c>
      <c r="AH168" s="10">
        <v>216.46120072673415</v>
      </c>
      <c r="AI168" s="10">
        <v>2.8991966601240167</v>
      </c>
      <c r="AJ168" s="10"/>
      <c r="AK168" s="10"/>
      <c r="AL168" s="10"/>
      <c r="AM168" s="10"/>
      <c r="AN168" s="10">
        <v>10.525392197125255</v>
      </c>
      <c r="AO168" s="10">
        <v>4.3180654115462636</v>
      </c>
      <c r="AP168" s="10">
        <v>8.5125271916424001</v>
      </c>
      <c r="AQ168" s="10">
        <v>114.66</v>
      </c>
      <c r="AR168" s="10"/>
      <c r="AS168" s="10"/>
      <c r="AT168" s="10">
        <v>6.2163742715368571</v>
      </c>
      <c r="AU168" s="10">
        <v>1</v>
      </c>
      <c r="AV168" s="16"/>
      <c r="AW168" s="19">
        <v>258.28673427007425</v>
      </c>
      <c r="AX168" s="1" t="s">
        <v>120</v>
      </c>
      <c r="AY168" s="23">
        <v>25.8265091863517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54.189154734102232</v>
      </c>
      <c r="BG168" s="24">
        <v>41.973873196172967</v>
      </c>
      <c r="BH168" s="24">
        <v>3.8369720697248022</v>
      </c>
      <c r="BI168" s="21"/>
      <c r="BJ168" s="25">
        <f t="shared" ca="1" si="18"/>
        <v>0.94529565850188457</v>
      </c>
      <c r="BK168" s="24">
        <f t="shared" ca="1" si="19"/>
        <v>21.563678978729808</v>
      </c>
      <c r="BL168" s="23">
        <f t="shared" si="20"/>
        <v>3.7907182913615762</v>
      </c>
      <c r="BM168" s="23">
        <f t="shared" ca="1" si="21"/>
        <v>2.7926831366847122</v>
      </c>
      <c r="BN168" s="22">
        <f t="shared" si="22"/>
        <v>2.8856440735495048</v>
      </c>
      <c r="BO168" s="21"/>
      <c r="BP168" s="2"/>
    </row>
    <row r="169" spans="1:68" x14ac:dyDescent="0.2">
      <c r="A169">
        <v>7.8</v>
      </c>
      <c r="B169">
        <v>2.11</v>
      </c>
      <c r="C169">
        <v>0.21382999999999999</v>
      </c>
      <c r="D169">
        <v>-2.9350000000000001E-2</v>
      </c>
      <c r="E169">
        <v>1.0200000000000001E-2</v>
      </c>
      <c r="F169">
        <v>2.0706000000000002</v>
      </c>
      <c r="G169">
        <v>2.1141000000000001</v>
      </c>
      <c r="H169" s="21"/>
      <c r="I169" s="17">
        <f t="shared" si="16"/>
        <v>25.590551181102359</v>
      </c>
      <c r="J169" s="16">
        <f t="shared" si="17"/>
        <v>-25.990551181102358</v>
      </c>
      <c r="K169" s="10">
        <v>115</v>
      </c>
      <c r="L169" s="16">
        <v>2919.2913385826732</v>
      </c>
      <c r="M169" s="16">
        <v>1332.677165354336</v>
      </c>
      <c r="N169" s="16">
        <v>11.089238845144356</v>
      </c>
      <c r="O169" s="16">
        <v>18.159746406570836</v>
      </c>
      <c r="P169" s="16">
        <v>18.475245467926193</v>
      </c>
      <c r="Q169" s="16">
        <v>0.58221583276575672</v>
      </c>
      <c r="R169" s="16">
        <v>3.1513293491905592</v>
      </c>
      <c r="S169" s="16">
        <v>21.909657038566461</v>
      </c>
      <c r="T169" s="20" t="s">
        <v>122</v>
      </c>
      <c r="U169" s="10">
        <v>5</v>
      </c>
      <c r="V169" s="20" t="s">
        <v>144</v>
      </c>
      <c r="W169" s="10">
        <v>4</v>
      </c>
      <c r="X169" s="20" t="s">
        <v>144</v>
      </c>
      <c r="Y169" s="10">
        <v>4</v>
      </c>
      <c r="Z169" s="20" t="s">
        <v>123</v>
      </c>
      <c r="AA169" s="15">
        <v>4</v>
      </c>
      <c r="AB169" s="11">
        <v>42.79946592845377</v>
      </c>
      <c r="AC169" s="10">
        <v>51.246489041433982</v>
      </c>
      <c r="AD169" s="19">
        <v>5.9540450301122494</v>
      </c>
      <c r="AE169" s="12">
        <v>1815.9746406570837</v>
      </c>
      <c r="AF169" s="10">
        <v>2000.4457382368007</v>
      </c>
      <c r="AG169" s="10">
        <v>1231.6830311950796</v>
      </c>
      <c r="AH169" s="10">
        <v>222.59145997896903</v>
      </c>
      <c r="AI169" s="10">
        <v>3.1732640076381</v>
      </c>
      <c r="AJ169" s="10"/>
      <c r="AK169" s="10"/>
      <c r="AL169" s="10"/>
      <c r="AM169" s="10"/>
      <c r="AN169" s="10">
        <v>9.0798732032854179</v>
      </c>
      <c r="AO169" s="10">
        <v>4.7804909073627257</v>
      </c>
      <c r="AP169" s="10">
        <v>9.6217812183655571</v>
      </c>
      <c r="AQ169" s="10">
        <v>114.66</v>
      </c>
      <c r="AR169" s="10"/>
      <c r="AS169" s="10"/>
      <c r="AT169" s="10">
        <v>7.2264297491103653</v>
      </c>
      <c r="AU169" s="10">
        <v>1</v>
      </c>
      <c r="AV169" s="16"/>
      <c r="AW169" s="19">
        <v>300.06686073552009</v>
      </c>
      <c r="AX169" s="1" t="s">
        <v>120</v>
      </c>
      <c r="AY169" s="23">
        <v>25.990551181102401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42.79946592845377</v>
      </c>
      <c r="BG169" s="24">
        <v>51.246489041433982</v>
      </c>
      <c r="BH169" s="24">
        <v>5.9540450301122494</v>
      </c>
      <c r="BI169" s="21"/>
      <c r="BJ169" s="25">
        <f t="shared" ca="1" si="18"/>
        <v>0.91800096173359158</v>
      </c>
      <c r="BK169" s="24">
        <f t="shared" ca="1" si="19"/>
        <v>24.5821804030649</v>
      </c>
      <c r="BL169" s="23">
        <f t="shared" si="20"/>
        <v>3.421659181314709</v>
      </c>
      <c r="BM169" s="23">
        <f t="shared" ca="1" si="21"/>
        <v>2.7205084241230142</v>
      </c>
      <c r="BN169" s="22">
        <f t="shared" si="22"/>
        <v>2.8143195199224094</v>
      </c>
      <c r="BO169" s="21"/>
      <c r="BP169" s="2"/>
    </row>
    <row r="170" spans="1:68" x14ac:dyDescent="0.2">
      <c r="A170">
        <v>7.85</v>
      </c>
      <c r="B170">
        <v>2.0699999999999998</v>
      </c>
      <c r="C170">
        <v>0.21653</v>
      </c>
      <c r="D170">
        <v>-1.9529999999999999E-2</v>
      </c>
      <c r="E170">
        <v>1.184E-2</v>
      </c>
      <c r="F170">
        <v>2.06975</v>
      </c>
      <c r="G170">
        <v>2.1023000000000001</v>
      </c>
      <c r="H170" s="21"/>
      <c r="I170" s="17">
        <f t="shared" si="16"/>
        <v>25.754593175853017</v>
      </c>
      <c r="J170" s="16">
        <f t="shared" si="17"/>
        <v>-26.154593175853016</v>
      </c>
      <c r="K170" s="10">
        <v>115</v>
      </c>
      <c r="L170" s="16">
        <v>2938.1561679789988</v>
      </c>
      <c r="M170" s="16">
        <v>1341.3057742782207</v>
      </c>
      <c r="N170" s="16">
        <v>11.160323709536307</v>
      </c>
      <c r="O170" s="16">
        <v>18.875218685831616</v>
      </c>
      <c r="P170" s="16">
        <v>19.197033890505121</v>
      </c>
      <c r="Q170" s="16">
        <v>0.65204191334416084</v>
      </c>
      <c r="R170" s="16">
        <v>3.3965763516553547</v>
      </c>
      <c r="S170" s="16">
        <v>22.348278102326827</v>
      </c>
      <c r="T170" s="20" t="s">
        <v>122</v>
      </c>
      <c r="U170" s="10">
        <v>4</v>
      </c>
      <c r="V170" s="20" t="s">
        <v>144</v>
      </c>
      <c r="W170" s="10">
        <v>4</v>
      </c>
      <c r="X170" s="20" t="s">
        <v>144</v>
      </c>
      <c r="Y170" s="10">
        <v>4</v>
      </c>
      <c r="Z170" s="20" t="s">
        <v>123</v>
      </c>
      <c r="AA170" s="15">
        <v>4</v>
      </c>
      <c r="AB170" s="11">
        <v>47.582121269814763</v>
      </c>
      <c r="AC170" s="10">
        <v>47.527685075123436</v>
      </c>
      <c r="AD170" s="19">
        <v>4.8901936550618004</v>
      </c>
      <c r="AE170" s="12">
        <v>1887.5218685831617</v>
      </c>
      <c r="AF170" s="10">
        <v>2084.2523273992442</v>
      </c>
      <c r="AG170" s="10">
        <v>1279.802259367008</v>
      </c>
      <c r="AH170" s="10">
        <v>230.15220465169068</v>
      </c>
      <c r="AI170" s="10">
        <v>2.9441410893432152</v>
      </c>
      <c r="AJ170" s="10"/>
      <c r="AK170" s="10"/>
      <c r="AL170" s="10"/>
      <c r="AM170" s="10"/>
      <c r="AN170" s="10">
        <v>12.583479123887743</v>
      </c>
      <c r="AO170" s="10">
        <v>4.9903074141435049</v>
      </c>
      <c r="AP170" s="10">
        <v>9.9586158155690576</v>
      </c>
      <c r="AQ170" s="10">
        <v>114.66</v>
      </c>
      <c r="AR170" s="10"/>
      <c r="AS170" s="10"/>
      <c r="AT170" s="10">
        <v>7.4932943855400929</v>
      </c>
      <c r="AU170" s="10">
        <v>1</v>
      </c>
      <c r="AV170" s="16"/>
      <c r="AW170" s="19">
        <v>312.63784910988664</v>
      </c>
      <c r="AX170" s="1" t="s">
        <v>120</v>
      </c>
      <c r="AY170" s="23">
        <v>26.154593175853002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47.582121269814763</v>
      </c>
      <c r="BG170" s="24">
        <v>47.527685075123436</v>
      </c>
      <c r="BH170" s="24">
        <v>4.8901936550618004</v>
      </c>
      <c r="BI170" s="21"/>
      <c r="BJ170" s="25">
        <f t="shared" ca="1" si="18"/>
        <v>0.92136374779262398</v>
      </c>
      <c r="BK170" s="24">
        <f t="shared" ca="1" si="19"/>
        <v>25.499246107524431</v>
      </c>
      <c r="BL170" s="23">
        <f t="shared" si="20"/>
        <v>3.678043427344925</v>
      </c>
      <c r="BM170" s="23">
        <f t="shared" ca="1" si="21"/>
        <v>2.7287995457537719</v>
      </c>
      <c r="BN170" s="22">
        <f t="shared" si="22"/>
        <v>2.8212421510362811</v>
      </c>
      <c r="BO170" s="21"/>
      <c r="BP170" s="2"/>
    </row>
    <row r="171" spans="1:68" x14ac:dyDescent="0.2">
      <c r="A171">
        <v>7.9</v>
      </c>
      <c r="B171">
        <v>2.11</v>
      </c>
      <c r="C171">
        <v>0.21421999999999999</v>
      </c>
      <c r="D171">
        <v>-3.3649999999999999E-2</v>
      </c>
      <c r="E171">
        <v>1.5709999999999998E-2</v>
      </c>
      <c r="F171">
        <v>2.0605000000000002</v>
      </c>
      <c r="G171">
        <v>2.1032000000000002</v>
      </c>
      <c r="H171" s="21"/>
      <c r="I171" s="17">
        <f t="shared" si="16"/>
        <v>25.918635170603675</v>
      </c>
      <c r="J171" s="16">
        <f t="shared" si="17"/>
        <v>-26.318635170603674</v>
      </c>
      <c r="K171" s="10">
        <v>115</v>
      </c>
      <c r="L171" s="16">
        <v>2957.0209973753244</v>
      </c>
      <c r="M171" s="16">
        <v>1349.9343832021054</v>
      </c>
      <c r="N171" s="16">
        <v>11.231408573928258</v>
      </c>
      <c r="O171" s="16">
        <v>18.263092402464061</v>
      </c>
      <c r="P171" s="16">
        <v>18.599812164845638</v>
      </c>
      <c r="Q171" s="16">
        <v>0.55164025776706649</v>
      </c>
      <c r="R171" s="16">
        <v>2.9658377884572826</v>
      </c>
      <c r="S171" s="16">
        <v>23.383316832054028</v>
      </c>
      <c r="T171" s="20" t="s">
        <v>122</v>
      </c>
      <c r="U171" s="10">
        <v>5</v>
      </c>
      <c r="V171" s="20" t="s">
        <v>144</v>
      </c>
      <c r="W171" s="10">
        <v>4</v>
      </c>
      <c r="X171" s="20" t="s">
        <v>144</v>
      </c>
      <c r="Y171" s="10">
        <v>4</v>
      </c>
      <c r="Z171" s="20" t="s">
        <v>123</v>
      </c>
      <c r="AA171" s="15">
        <v>4</v>
      </c>
      <c r="AB171" s="11">
        <v>38.434789652406479</v>
      </c>
      <c r="AC171" s="10">
        <v>54.355218097911632</v>
      </c>
      <c r="AD171" s="19">
        <v>7.2099922496818873</v>
      </c>
      <c r="AE171" s="12">
        <v>1826.3092402464058</v>
      </c>
      <c r="AF171" s="10">
        <v>2012.8812520630502</v>
      </c>
      <c r="AG171" s="10">
        <v>1239.9874776563759</v>
      </c>
      <c r="AH171" s="10">
        <v>249.98211273858729</v>
      </c>
      <c r="AI171" s="10">
        <v>3.371728568203868</v>
      </c>
      <c r="AJ171" s="10"/>
      <c r="AK171" s="10"/>
      <c r="AL171" s="10"/>
      <c r="AM171" s="10"/>
      <c r="AN171" s="10">
        <v>9.1315462012320303</v>
      </c>
      <c r="AO171" s="10">
        <v>4.7790926764283368</v>
      </c>
      <c r="AP171" s="10">
        <v>9.6799123435946299</v>
      </c>
      <c r="AQ171" s="10">
        <v>114.66</v>
      </c>
      <c r="AR171" s="10"/>
      <c r="AS171" s="10"/>
      <c r="AT171" s="10">
        <v>7.1752580555450276</v>
      </c>
      <c r="AU171" s="10">
        <v>1</v>
      </c>
      <c r="AV171" s="16"/>
      <c r="AW171" s="19">
        <v>301.93218780945756</v>
      </c>
      <c r="AX171" s="1" t="s">
        <v>120</v>
      </c>
      <c r="AY171" s="23">
        <v>26.318635170603699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38.434789652406479</v>
      </c>
      <c r="BG171" s="24">
        <v>54.355218097911632</v>
      </c>
      <c r="BH171" s="24">
        <v>7.2099922496818873</v>
      </c>
      <c r="BI171" s="21"/>
      <c r="BJ171" s="25">
        <f t="shared" ca="1" si="18"/>
        <v>0.91302161371070434</v>
      </c>
      <c r="BK171" s="24">
        <f t="shared" ca="1" si="19"/>
        <v>24.389580702360345</v>
      </c>
      <c r="BL171" s="23">
        <f t="shared" si="20"/>
        <v>3.2219527961325545</v>
      </c>
      <c r="BM171" s="23">
        <f t="shared" ca="1" si="21"/>
        <v>2.706369092211427</v>
      </c>
      <c r="BN171" s="22">
        <f t="shared" si="22"/>
        <v>2.7959857752463186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0.21343999999999999</v>
      </c>
      <c r="D172">
        <v>-4.4479999999999999E-2</v>
      </c>
      <c r="E172">
        <v>1.7129999999999999E-2</v>
      </c>
      <c r="F172">
        <v>2.0664500000000001</v>
      </c>
      <c r="G172">
        <v>2.1079500000000002</v>
      </c>
      <c r="H172" s="21"/>
      <c r="I172" s="17">
        <f t="shared" si="16"/>
        <v>26.08267716535433</v>
      </c>
      <c r="J172" s="16">
        <f t="shared" si="17"/>
        <v>-26.482677165354328</v>
      </c>
      <c r="K172" s="10">
        <v>115</v>
      </c>
      <c r="L172" s="16">
        <v>2975.8858267716496</v>
      </c>
      <c r="M172" s="16">
        <v>1358.5629921259899</v>
      </c>
      <c r="N172" s="16">
        <v>11.302493438320209</v>
      </c>
      <c r="O172" s="16">
        <v>18.056400410677611</v>
      </c>
      <c r="P172" s="16">
        <v>18.39858902885905</v>
      </c>
      <c r="Q172" s="16">
        <v>0.47463247236338874</v>
      </c>
      <c r="R172" s="16">
        <v>2.579722127707214</v>
      </c>
      <c r="S172" s="16">
        <v>23.763098484822148</v>
      </c>
      <c r="T172" s="20" t="s">
        <v>122</v>
      </c>
      <c r="U172" s="10">
        <v>5</v>
      </c>
      <c r="V172" s="20" t="s">
        <v>144</v>
      </c>
      <c r="W172" s="10">
        <v>4</v>
      </c>
      <c r="X172" s="20" t="s">
        <v>144</v>
      </c>
      <c r="Y172" s="10">
        <v>4</v>
      </c>
      <c r="Z172" s="20" t="s">
        <v>123</v>
      </c>
      <c r="AA172" s="15">
        <v>4</v>
      </c>
      <c r="AB172" s="11">
        <v>30.490555498273388</v>
      </c>
      <c r="AC172" s="10">
        <v>59.088285588006258</v>
      </c>
      <c r="AD172" s="19">
        <v>10.421158913720355</v>
      </c>
      <c r="AE172" s="12">
        <v>1805.6400410677611</v>
      </c>
      <c r="AF172" s="10">
        <v>1988.0982461001383</v>
      </c>
      <c r="AG172" s="10">
        <v>1226.5726019239366</v>
      </c>
      <c r="AH172" s="10">
        <v>256.33244667089701</v>
      </c>
      <c r="AI172" s="10">
        <v>3.8763864885276327</v>
      </c>
      <c r="AJ172" s="10"/>
      <c r="AK172" s="10"/>
      <c r="AL172" s="10"/>
      <c r="AM172" s="10"/>
      <c r="AN172" s="10">
        <v>9.0282002053388055</v>
      </c>
      <c r="AO172" s="10">
        <v>4.656672464604144</v>
      </c>
      <c r="AP172" s="10">
        <v>9.5860082134675562</v>
      </c>
      <c r="AQ172" s="10">
        <v>114.66</v>
      </c>
      <c r="AR172" s="10"/>
      <c r="AS172" s="10"/>
      <c r="AT172" s="10">
        <v>7.034943128026848</v>
      </c>
      <c r="AU172" s="10">
        <v>1</v>
      </c>
      <c r="AV172" s="16"/>
      <c r="AW172" s="19">
        <v>298.21473691502075</v>
      </c>
      <c r="AX172" s="1" t="s">
        <v>120</v>
      </c>
      <c r="AY172" s="23">
        <v>26.4826771653543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30.490555498273388</v>
      </c>
      <c r="BG172" s="24">
        <v>59.088285588006258</v>
      </c>
      <c r="BH172" s="24">
        <v>10.421158913720355</v>
      </c>
      <c r="BI172" s="21"/>
      <c r="BJ172" s="25">
        <f t="shared" ca="1" si="18"/>
        <v>0.90179735688916673</v>
      </c>
      <c r="BK172" s="24">
        <f t="shared" ca="1" si="19"/>
        <v>23.830445367535745</v>
      </c>
      <c r="BL172" s="23">
        <f t="shared" si="20"/>
        <v>2.8067080886347715</v>
      </c>
      <c r="BM172" s="23">
        <f t="shared" ca="1" si="21"/>
        <v>2.676374012055911</v>
      </c>
      <c r="BN172" s="22">
        <f t="shared" si="22"/>
        <v>2.7635585211799567</v>
      </c>
      <c r="BO172" s="21"/>
      <c r="BP172" s="2"/>
    </row>
    <row r="173" spans="1:68" x14ac:dyDescent="0.2">
      <c r="A173">
        <v>8</v>
      </c>
      <c r="B173">
        <v>2.11</v>
      </c>
      <c r="C173">
        <v>0.20033999999999999</v>
      </c>
      <c r="D173">
        <v>-4.8919999999999998E-2</v>
      </c>
      <c r="E173">
        <v>1.677E-2</v>
      </c>
      <c r="F173">
        <v>2.0631499999999998</v>
      </c>
      <c r="G173">
        <v>2.1076000000000001</v>
      </c>
      <c r="H173" s="21"/>
      <c r="I173" s="17">
        <f t="shared" si="16"/>
        <v>26.246719160104984</v>
      </c>
      <c r="J173" s="16">
        <f t="shared" si="17"/>
        <v>-26.646719160104983</v>
      </c>
      <c r="K173" s="10">
        <v>115</v>
      </c>
      <c r="L173" s="16">
        <v>2994.7506561679747</v>
      </c>
      <c r="M173" s="16">
        <v>1367.1916010498744</v>
      </c>
      <c r="N173" s="16">
        <v>11.37357830271216</v>
      </c>
      <c r="O173" s="16">
        <v>14.585034907597528</v>
      </c>
      <c r="P173" s="16">
        <v>14.925837055294496</v>
      </c>
      <c r="Q173" s="16">
        <v>0.44306141352753176</v>
      </c>
      <c r="R173" s="16">
        <v>2.9684192041368225</v>
      </c>
      <c r="S173" s="16">
        <v>23.666815812289386</v>
      </c>
      <c r="T173" s="20" t="s">
        <v>122</v>
      </c>
      <c r="U173" s="10">
        <v>5</v>
      </c>
      <c r="V173" s="20" t="s">
        <v>144</v>
      </c>
      <c r="W173" s="10">
        <v>4</v>
      </c>
      <c r="X173" s="20" t="s">
        <v>144</v>
      </c>
      <c r="Y173" s="10">
        <v>4</v>
      </c>
      <c r="Z173" s="20" t="s">
        <v>123</v>
      </c>
      <c r="AA173" s="15">
        <v>4</v>
      </c>
      <c r="AB173" s="11">
        <v>45.042020929948343</v>
      </c>
      <c r="AC173" s="10">
        <v>49.539248492709852</v>
      </c>
      <c r="AD173" s="19">
        <v>5.4187305773418029</v>
      </c>
      <c r="AE173" s="12">
        <v>1458.5034907597528</v>
      </c>
      <c r="AF173" s="10">
        <v>1578.429494539819</v>
      </c>
      <c r="AG173" s="10">
        <v>994.43777914708721</v>
      </c>
      <c r="AH173" s="10">
        <v>252.88945733987438</v>
      </c>
      <c r="AI173" s="10">
        <v>3.3687964240575883</v>
      </c>
      <c r="AJ173" s="10"/>
      <c r="AK173" s="10"/>
      <c r="AL173" s="10"/>
      <c r="AM173" s="10"/>
      <c r="AN173" s="10">
        <v>7.292517453798764</v>
      </c>
      <c r="AO173" s="10">
        <v>4.002743011628926</v>
      </c>
      <c r="AP173" s="10">
        <v>7.9555022331766976</v>
      </c>
      <c r="AQ173" s="10">
        <v>114.66</v>
      </c>
      <c r="AR173" s="10"/>
      <c r="AS173" s="10"/>
      <c r="AT173" s="10">
        <v>5.484390543316418</v>
      </c>
      <c r="AU173" s="10">
        <v>1</v>
      </c>
      <c r="AV173" s="16"/>
      <c r="AW173" s="19">
        <v>236.76442418097287</v>
      </c>
      <c r="AX173" s="1" t="s">
        <v>120</v>
      </c>
      <c r="AY173" s="23">
        <v>26.646719160105</v>
      </c>
      <c r="AZ173" s="18">
        <v>0</v>
      </c>
      <c r="BA173" s="18">
        <v>100</v>
      </c>
      <c r="BB173" s="18">
        <v>0</v>
      </c>
      <c r="BC173" s="18">
        <v>0</v>
      </c>
      <c r="BD173" s="18">
        <v>100</v>
      </c>
      <c r="BE173" s="18">
        <v>0</v>
      </c>
      <c r="BF173" s="24">
        <v>45.042020929948343</v>
      </c>
      <c r="BG173" s="24">
        <v>49.539248492709852</v>
      </c>
      <c r="BH173" s="24">
        <v>5.4187305773418029</v>
      </c>
      <c r="BI173" s="21"/>
      <c r="BJ173" s="25">
        <f t="shared" ca="1" si="18"/>
        <v>0.94670591159827722</v>
      </c>
      <c r="BK173" s="24">
        <f t="shared" ca="1" si="19"/>
        <v>19.189957392668095</v>
      </c>
      <c r="BL173" s="23">
        <f t="shared" si="20"/>
        <v>3.2994204587837688</v>
      </c>
      <c r="BM173" s="23">
        <f t="shared" ca="1" si="21"/>
        <v>2.7937091458915981</v>
      </c>
      <c r="BN173" s="22">
        <f t="shared" si="22"/>
        <v>2.8728708980476085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0.20902000000000001</v>
      </c>
      <c r="D174">
        <v>-4.129E-2</v>
      </c>
      <c r="E174">
        <v>2.0219999999999998E-2</v>
      </c>
      <c r="F174">
        <v>2.0704500000000001</v>
      </c>
      <c r="G174">
        <v>2.1113</v>
      </c>
      <c r="H174" s="21"/>
      <c r="I174" s="17">
        <f t="shared" si="16"/>
        <v>26.410761154855646</v>
      </c>
      <c r="J174" s="16">
        <f t="shared" si="17"/>
        <v>-26.810761154855644</v>
      </c>
      <c r="K174" s="10">
        <v>115</v>
      </c>
      <c r="L174" s="16">
        <v>3013.6154855643008</v>
      </c>
      <c r="M174" s="16">
        <v>1375.8202099737591</v>
      </c>
      <c r="N174" s="16">
        <v>11.444663167104114</v>
      </c>
      <c r="O174" s="16">
        <v>16.885145790554414</v>
      </c>
      <c r="P174" s="16">
        <v>17.239234947060904</v>
      </c>
      <c r="Q174" s="16">
        <v>0.4973152826531147</v>
      </c>
      <c r="R174" s="16">
        <v>2.8847874292582882</v>
      </c>
      <c r="S174" s="16">
        <v>24.589524757395026</v>
      </c>
      <c r="T174" s="20" t="s">
        <v>122</v>
      </c>
      <c r="U174" s="10">
        <v>5</v>
      </c>
      <c r="V174" s="20" t="s">
        <v>144</v>
      </c>
      <c r="W174" s="10">
        <v>4</v>
      </c>
      <c r="X174" s="20" t="s">
        <v>144</v>
      </c>
      <c r="Y174" s="10">
        <v>4</v>
      </c>
      <c r="Z174" s="20" t="s">
        <v>123</v>
      </c>
      <c r="AA174" s="15">
        <v>4</v>
      </c>
      <c r="AB174" s="11">
        <v>38.907827227451691</v>
      </c>
      <c r="AC174" s="10">
        <v>54.033356200053916</v>
      </c>
      <c r="AD174" s="19">
        <v>7.0588165724943899</v>
      </c>
      <c r="AE174" s="12">
        <v>1688.5145790554416</v>
      </c>
      <c r="AF174" s="10">
        <v>1849.4842565478477</v>
      </c>
      <c r="AG174" s="10">
        <v>1149.2823298040603</v>
      </c>
      <c r="AH174" s="10">
        <v>270.4085812859845</v>
      </c>
      <c r="AI174" s="10">
        <v>3.4664599195688792</v>
      </c>
      <c r="AJ174" s="10"/>
      <c r="AK174" s="10"/>
      <c r="AL174" s="10"/>
      <c r="AM174" s="10"/>
      <c r="AN174" s="10">
        <v>8.4425728952772072</v>
      </c>
      <c r="AO174" s="10">
        <v>4.4888423088562028</v>
      </c>
      <c r="AP174" s="10">
        <v>9.0449763086284225</v>
      </c>
      <c r="AQ174" s="10">
        <v>114.66</v>
      </c>
      <c r="AR174" s="10"/>
      <c r="AS174" s="10"/>
      <c r="AT174" s="10">
        <v>6.4343488868657674</v>
      </c>
      <c r="AU174" s="10">
        <v>1</v>
      </c>
      <c r="AV174" s="16"/>
      <c r="AW174" s="19">
        <v>277.42263848217715</v>
      </c>
      <c r="AX174" s="1" t="s">
        <v>120</v>
      </c>
      <c r="AY174" s="23">
        <v>26.810761154855602</v>
      </c>
      <c r="AZ174" s="18">
        <v>0</v>
      </c>
      <c r="BA174" s="18">
        <v>100</v>
      </c>
      <c r="BB174" s="18">
        <v>0</v>
      </c>
      <c r="BC174" s="18">
        <v>0</v>
      </c>
      <c r="BD174" s="18">
        <v>100</v>
      </c>
      <c r="BE174" s="18">
        <v>0</v>
      </c>
      <c r="BF174" s="24">
        <v>38.907827227451691</v>
      </c>
      <c r="BG174" s="24">
        <v>54.033356200053916</v>
      </c>
      <c r="BH174" s="24">
        <v>7.0588165724943899</v>
      </c>
      <c r="BI174" s="21"/>
      <c r="BJ174" s="25">
        <f t="shared" ca="1" si="18"/>
        <v>0.92406856673909055</v>
      </c>
      <c r="BK174" s="24">
        <f t="shared" ca="1" si="19"/>
        <v>22.131256901839841</v>
      </c>
      <c r="BL174" s="23">
        <f t="shared" si="20"/>
        <v>3.1610842764164175</v>
      </c>
      <c r="BM174" s="23">
        <f t="shared" ca="1" si="21"/>
        <v>2.7337584540887097</v>
      </c>
      <c r="BN174" s="22">
        <f t="shared" si="22"/>
        <v>2.8151207984357702</v>
      </c>
      <c r="BO174" s="21"/>
      <c r="BP174" s="2"/>
    </row>
    <row r="175" spans="1:68" x14ac:dyDescent="0.2">
      <c r="A175">
        <v>8.1</v>
      </c>
      <c r="B175">
        <v>2.11</v>
      </c>
      <c r="C175">
        <v>0.22622999999999999</v>
      </c>
      <c r="D175">
        <v>-2.962E-2</v>
      </c>
      <c r="E175">
        <v>2.07E-2</v>
      </c>
      <c r="F175">
        <v>2.06698</v>
      </c>
      <c r="G175">
        <v>2.10778</v>
      </c>
      <c r="H175" s="21"/>
      <c r="I175" s="17">
        <f t="shared" si="16"/>
        <v>26.574803149606296</v>
      </c>
      <c r="J175" s="16">
        <f t="shared" si="17"/>
        <v>-26.974803149606295</v>
      </c>
      <c r="K175" s="10">
        <v>115</v>
      </c>
      <c r="L175" s="16">
        <v>3032.4803149606255</v>
      </c>
      <c r="M175" s="16">
        <v>1384.4488188976434</v>
      </c>
      <c r="N175" s="16">
        <v>11.515748031496061</v>
      </c>
      <c r="O175" s="16">
        <v>21.44561909650923</v>
      </c>
      <c r="P175" s="16">
        <v>21.801556880328349</v>
      </c>
      <c r="Q175" s="16">
        <v>0.58029597107979236</v>
      </c>
      <c r="R175" s="16">
        <v>2.6617180335565682</v>
      </c>
      <c r="S175" s="16">
        <v>24.717901654105376</v>
      </c>
      <c r="T175" s="20" t="s">
        <v>122</v>
      </c>
      <c r="U175" s="10">
        <v>5</v>
      </c>
      <c r="V175" s="20" t="s">
        <v>144</v>
      </c>
      <c r="W175" s="10">
        <v>4</v>
      </c>
      <c r="X175" s="20" t="s">
        <v>144</v>
      </c>
      <c r="Y175" s="10">
        <v>4</v>
      </c>
      <c r="Z175" s="20" t="s">
        <v>123</v>
      </c>
      <c r="AA175" s="15">
        <v>4</v>
      </c>
      <c r="AB175" s="11">
        <v>27.727656602298403</v>
      </c>
      <c r="AC175" s="10">
        <v>60.372119583738417</v>
      </c>
      <c r="AD175" s="19">
        <v>11.90022381396318</v>
      </c>
      <c r="AE175" s="12">
        <v>2144.5619096509226</v>
      </c>
      <c r="AF175" s="10">
        <v>2385.1183175559986</v>
      </c>
      <c r="AG175" s="10">
        <v>1453.4371253552233</v>
      </c>
      <c r="AH175" s="10">
        <v>271.58716023653449</v>
      </c>
      <c r="AI175" s="10">
        <v>3.7569719534259129</v>
      </c>
      <c r="AJ175" s="10"/>
      <c r="AK175" s="10"/>
      <c r="AL175" s="10"/>
      <c r="AM175" s="10"/>
      <c r="AN175" s="10">
        <v>10.722809548254615</v>
      </c>
      <c r="AO175" s="10">
        <v>5.3986174583728532</v>
      </c>
      <c r="AP175" s="10">
        <v>11.174059877486563</v>
      </c>
      <c r="AQ175" s="10">
        <v>114.66</v>
      </c>
      <c r="AR175" s="10"/>
      <c r="AS175" s="10"/>
      <c r="AT175" s="10">
        <v>8.3486177008430555</v>
      </c>
      <c r="AU175" s="10">
        <v>1</v>
      </c>
      <c r="AV175" s="16"/>
      <c r="AW175" s="19">
        <v>357.76774763339978</v>
      </c>
      <c r="AX175" s="1" t="s">
        <v>120</v>
      </c>
      <c r="AY175" s="23">
        <v>26.974803149606299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27.727656602298403</v>
      </c>
      <c r="BG175" s="24">
        <v>60.372119583738417</v>
      </c>
      <c r="BH175" s="24">
        <v>11.90022381396318</v>
      </c>
      <c r="BI175" s="21"/>
      <c r="BJ175" s="25">
        <f t="shared" ca="1" si="18"/>
        <v>0.8841782404359162</v>
      </c>
      <c r="BK175" s="24">
        <f t="shared" ca="1" si="19"/>
        <v>27.893372688684913</v>
      </c>
      <c r="BL175" s="23">
        <f t="shared" si="20"/>
        <v>2.8606700058381902</v>
      </c>
      <c r="BM175" s="23">
        <f t="shared" ca="1" si="21"/>
        <v>2.6285243464223362</v>
      </c>
      <c r="BN175" s="22">
        <f t="shared" si="22"/>
        <v>2.7126414407175017</v>
      </c>
      <c r="BO175" s="21"/>
      <c r="BP175" s="2"/>
    </row>
    <row r="176" spans="1:68" x14ac:dyDescent="0.2">
      <c r="A176">
        <v>8.15</v>
      </c>
      <c r="B176">
        <v>2.11</v>
      </c>
      <c r="C176">
        <v>0.30041000000000001</v>
      </c>
      <c r="D176">
        <v>-1.5440000000000001E-2</v>
      </c>
      <c r="E176">
        <v>1.6150000000000001E-2</v>
      </c>
      <c r="F176">
        <v>2.0670999999999999</v>
      </c>
      <c r="G176">
        <v>2.1080999999999999</v>
      </c>
      <c r="H176" s="21"/>
      <c r="I176" s="17">
        <f t="shared" si="16"/>
        <v>26.738845144356954</v>
      </c>
      <c r="J176" s="16">
        <f t="shared" si="17"/>
        <v>-27.138845144356953</v>
      </c>
      <c r="K176" s="10">
        <v>115</v>
      </c>
      <c r="L176" s="16">
        <v>3051.3451443569511</v>
      </c>
      <c r="M176" s="16">
        <v>1393.0774278215281</v>
      </c>
      <c r="N176" s="16">
        <v>11.586832895888014</v>
      </c>
      <c r="O176" s="16">
        <v>41.102557494866524</v>
      </c>
      <c r="P176" s="16">
        <v>41.440971832284681</v>
      </c>
      <c r="Q176" s="16">
        <v>0.68112426258710113</v>
      </c>
      <c r="R176" s="16">
        <v>1.6436010848000184</v>
      </c>
      <c r="S176" s="16">
        <v>23.500995654038512</v>
      </c>
      <c r="T176" s="20" t="s">
        <v>125</v>
      </c>
      <c r="U176" s="10">
        <v>7</v>
      </c>
      <c r="V176" s="20" t="s">
        <v>142</v>
      </c>
      <c r="W176" s="10">
        <v>5</v>
      </c>
      <c r="X176" s="20" t="s">
        <v>142</v>
      </c>
      <c r="Y176" s="10">
        <v>5</v>
      </c>
      <c r="Z176" s="20" t="s">
        <v>121</v>
      </c>
      <c r="AA176" s="15">
        <v>5</v>
      </c>
      <c r="AB176" s="11">
        <v>4.5575982813797253</v>
      </c>
      <c r="AC176" s="10">
        <v>51.225132739412672</v>
      </c>
      <c r="AD176" s="19">
        <v>44.217268979207603</v>
      </c>
      <c r="AE176" s="12"/>
      <c r="AF176" s="10"/>
      <c r="AG176" s="10"/>
      <c r="AH176" s="10"/>
      <c r="AI176" s="10"/>
      <c r="AJ176" s="10">
        <v>33.451848903418735</v>
      </c>
      <c r="AK176" s="10">
        <v>37.462714182269224</v>
      </c>
      <c r="AL176" s="10">
        <v>39.684186424640799</v>
      </c>
      <c r="AM176" s="10">
        <v>34.108072887421351</v>
      </c>
      <c r="AN176" s="10">
        <v>13.700852498288841</v>
      </c>
      <c r="AO176" s="10">
        <v>6.7017284491433333</v>
      </c>
      <c r="AP176" s="10">
        <v>10.36024295807117</v>
      </c>
      <c r="AQ176" s="10">
        <v>117.845</v>
      </c>
      <c r="AR176" s="10">
        <v>0</v>
      </c>
      <c r="AS176" s="10">
        <v>0</v>
      </c>
      <c r="AT176" s="10">
        <v>1.9492876351765156</v>
      </c>
      <c r="AU176" s="10">
        <v>0.58793608717534585</v>
      </c>
      <c r="AV176" s="16">
        <v>0.19840164819853615</v>
      </c>
      <c r="AW176" s="19">
        <v>103.6024295807117</v>
      </c>
      <c r="AX176" s="1" t="s">
        <v>120</v>
      </c>
      <c r="AY176" s="23">
        <v>27.138845144356999</v>
      </c>
      <c r="AZ176" s="18">
        <v>0</v>
      </c>
      <c r="BA176" s="18">
        <v>0</v>
      </c>
      <c r="BB176" s="18">
        <v>100</v>
      </c>
      <c r="BC176" s="18">
        <v>0</v>
      </c>
      <c r="BD176" s="18">
        <v>100</v>
      </c>
      <c r="BE176" s="18">
        <v>0</v>
      </c>
      <c r="BF176" s="24">
        <v>4.5575982813797253</v>
      </c>
      <c r="BG176" s="24">
        <v>51.225132739412672</v>
      </c>
      <c r="BH176" s="24">
        <v>44.217268979207603</v>
      </c>
      <c r="BI176" s="21"/>
      <c r="BJ176" s="25">
        <f t="shared" ca="1" si="18"/>
        <v>0.75140203520980331</v>
      </c>
      <c r="BK176" s="24">
        <f t="shared" ca="1" si="19"/>
        <v>51.624951253999903</v>
      </c>
      <c r="BL176" s="23">
        <f t="shared" si="20"/>
        <v>1.7064240409387545</v>
      </c>
      <c r="BM176" s="23">
        <f t="shared" ca="1" si="21"/>
        <v>2.2794952809529749</v>
      </c>
      <c r="BN176" s="22">
        <f t="shared" si="22"/>
        <v>2.3638801534974032</v>
      </c>
      <c r="BO176" s="21"/>
      <c r="BP176" s="2"/>
    </row>
    <row r="177" spans="1:68" x14ac:dyDescent="0.2">
      <c r="A177">
        <v>8.1999999999999993</v>
      </c>
      <c r="B177">
        <v>2.0699999999999998</v>
      </c>
      <c r="C177">
        <v>0.23352999999999999</v>
      </c>
      <c r="D177">
        <v>-2.6419999999999999E-2</v>
      </c>
      <c r="E177">
        <v>3.5000000000000001E-3</v>
      </c>
      <c r="F177">
        <v>2.0689500000000001</v>
      </c>
      <c r="G177">
        <v>2.1085500000000001</v>
      </c>
      <c r="H177" s="21"/>
      <c r="I177" s="17">
        <f t="shared" si="16"/>
        <v>26.902887139107609</v>
      </c>
      <c r="J177" s="16">
        <f t="shared" si="17"/>
        <v>-27.302887139107607</v>
      </c>
      <c r="K177" s="10">
        <v>115</v>
      </c>
      <c r="L177" s="16">
        <v>3070.2099737532762</v>
      </c>
      <c r="M177" s="16">
        <v>1401.7060367454126</v>
      </c>
      <c r="N177" s="16">
        <v>11.657917760279965</v>
      </c>
      <c r="O177" s="16">
        <v>23.380044147843932</v>
      </c>
      <c r="P177" s="16">
        <v>23.66973945296051</v>
      </c>
      <c r="Q177" s="16">
        <v>0.60304988735788745</v>
      </c>
      <c r="R177" s="16">
        <v>2.5477673235750826</v>
      </c>
      <c r="S177" s="16">
        <v>20.11772952198449</v>
      </c>
      <c r="T177" s="20" t="s">
        <v>122</v>
      </c>
      <c r="U177" s="10">
        <v>5</v>
      </c>
      <c r="V177" s="20" t="s">
        <v>144</v>
      </c>
      <c r="W177" s="10">
        <v>4</v>
      </c>
      <c r="X177" s="20" t="s">
        <v>142</v>
      </c>
      <c r="Y177" s="10">
        <v>5</v>
      </c>
      <c r="Z177" s="20" t="s">
        <v>121</v>
      </c>
      <c r="AA177" s="15">
        <v>5</v>
      </c>
      <c r="AB177" s="11">
        <v>23.370319601175389</v>
      </c>
      <c r="AC177" s="10">
        <v>61.891975655771354</v>
      </c>
      <c r="AD177" s="19">
        <v>14.737704743053259</v>
      </c>
      <c r="AE177" s="12">
        <v>2338.0044147843932</v>
      </c>
      <c r="AF177" s="10">
        <v>2602.685110877861</v>
      </c>
      <c r="AG177" s="10">
        <v>1577.9826301973674</v>
      </c>
      <c r="AH177" s="10">
        <v>174.03041338363596</v>
      </c>
      <c r="AI177" s="10">
        <v>3.9250052025817577</v>
      </c>
      <c r="AJ177" s="10"/>
      <c r="AK177" s="10"/>
      <c r="AL177" s="10"/>
      <c r="AM177" s="10"/>
      <c r="AN177" s="10">
        <v>11.690022073921966</v>
      </c>
      <c r="AO177" s="10">
        <v>5.7619866115574601</v>
      </c>
      <c r="AP177" s="10">
        <v>12.045878411381572</v>
      </c>
      <c r="AQ177" s="10">
        <v>114.66</v>
      </c>
      <c r="AR177" s="10"/>
      <c r="AS177" s="10"/>
      <c r="AT177" s="10">
        <v>9.0308993407304872</v>
      </c>
      <c r="AU177" s="10">
        <v>1</v>
      </c>
      <c r="AV177" s="16"/>
      <c r="AW177" s="19">
        <v>390.40276663167913</v>
      </c>
      <c r="AX177" s="1" t="s">
        <v>120</v>
      </c>
      <c r="AY177" s="23">
        <v>27.3028871391076</v>
      </c>
      <c r="AZ177" s="18">
        <v>0</v>
      </c>
      <c r="BA177" s="18">
        <v>100</v>
      </c>
      <c r="BB177" s="18">
        <v>0</v>
      </c>
      <c r="BC177" s="18">
        <v>0</v>
      </c>
      <c r="BD177" s="18">
        <v>100</v>
      </c>
      <c r="BE177" s="18">
        <v>0</v>
      </c>
      <c r="BF177" s="24">
        <v>23.370319601175389</v>
      </c>
      <c r="BG177" s="24">
        <v>61.891975655771354</v>
      </c>
      <c r="BH177" s="24">
        <v>14.737704743053259</v>
      </c>
      <c r="BI177" s="21"/>
      <c r="BJ177" s="25">
        <f t="shared" ca="1" si="18"/>
        <v>0.87043970963199391</v>
      </c>
      <c r="BK177" s="24">
        <f t="shared" ca="1" si="19"/>
        <v>29.934096448655879</v>
      </c>
      <c r="BL177" s="23">
        <f t="shared" si="20"/>
        <v>2.7244628244569378</v>
      </c>
      <c r="BM177" s="23">
        <f t="shared" ca="1" si="21"/>
        <v>2.5913950334581632</v>
      </c>
      <c r="BN177" s="22">
        <f t="shared" si="22"/>
        <v>2.6727351790895195</v>
      </c>
      <c r="BO177" s="21"/>
      <c r="BP177" s="2"/>
    </row>
    <row r="178" spans="1:68" x14ac:dyDescent="0.2">
      <c r="A178">
        <v>8.25</v>
      </c>
      <c r="B178">
        <v>2.11</v>
      </c>
      <c r="C178">
        <v>0.21009</v>
      </c>
      <c r="D178">
        <v>-5.2260000000000001E-2</v>
      </c>
      <c r="E178">
        <v>1.15E-2</v>
      </c>
      <c r="F178">
        <v>2.0724</v>
      </c>
      <c r="G178">
        <v>2.1099000000000001</v>
      </c>
      <c r="H178" s="21"/>
      <c r="I178" s="17">
        <f t="shared" si="16"/>
        <v>27.066929133858267</v>
      </c>
      <c r="J178" s="16">
        <f t="shared" si="17"/>
        <v>-27.466929133858265</v>
      </c>
      <c r="K178" s="10">
        <v>115</v>
      </c>
      <c r="L178" s="16">
        <v>3089.0748031496018</v>
      </c>
      <c r="M178" s="16">
        <v>1410.3346456692973</v>
      </c>
      <c r="N178" s="16">
        <v>11.729002624671915</v>
      </c>
      <c r="O178" s="16">
        <v>17.168684804928127</v>
      </c>
      <c r="P178" s="16">
        <v>17.489190565255186</v>
      </c>
      <c r="Q178" s="16">
        <v>0.41931201341227009</v>
      </c>
      <c r="R178" s="16">
        <v>2.3975495712494221</v>
      </c>
      <c r="S178" s="16">
        <v>22.257344467156994</v>
      </c>
      <c r="T178" s="20" t="s">
        <v>122</v>
      </c>
      <c r="U178" s="10">
        <v>5</v>
      </c>
      <c r="V178" s="20" t="s">
        <v>144</v>
      </c>
      <c r="W178" s="10">
        <v>4</v>
      </c>
      <c r="X178" s="20" t="s">
        <v>144</v>
      </c>
      <c r="Y178" s="10">
        <v>4</v>
      </c>
      <c r="Z178" s="20" t="s">
        <v>123</v>
      </c>
      <c r="AA178" s="15">
        <v>4</v>
      </c>
      <c r="AB178" s="11">
        <v>28.13655087362671</v>
      </c>
      <c r="AC178" s="10">
        <v>60.196277549182227</v>
      </c>
      <c r="AD178" s="19">
        <v>11.667171577191066</v>
      </c>
      <c r="AE178" s="12">
        <v>1716.8684804928125</v>
      </c>
      <c r="AF178" s="10">
        <v>1874.4520164774513</v>
      </c>
      <c r="AG178" s="10">
        <v>1165.9460376836792</v>
      </c>
      <c r="AH178" s="10">
        <v>216.58303218826447</v>
      </c>
      <c r="AI178" s="10">
        <v>4.1709252312930296</v>
      </c>
      <c r="AJ178" s="10"/>
      <c r="AK178" s="10"/>
      <c r="AL178" s="10"/>
      <c r="AM178" s="10"/>
      <c r="AN178" s="10">
        <v>8.5843424024640633</v>
      </c>
      <c r="AO178" s="10">
        <v>4.4554849691528826</v>
      </c>
      <c r="AP178" s="10">
        <v>9.1616222637857536</v>
      </c>
      <c r="AQ178" s="10">
        <v>114.66</v>
      </c>
      <c r="AR178" s="10"/>
      <c r="AS178" s="10"/>
      <c r="AT178" s="10">
        <v>6.356782038874</v>
      </c>
      <c r="AU178" s="10">
        <v>1</v>
      </c>
      <c r="AV178" s="16"/>
      <c r="AW178" s="19">
        <v>281.16780247161768</v>
      </c>
      <c r="AX178" s="1" t="s">
        <v>120</v>
      </c>
      <c r="AY178" s="23">
        <v>27.466929133858301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28.13655087362671</v>
      </c>
      <c r="BG178" s="24">
        <v>60.196277549182227</v>
      </c>
      <c r="BH178" s="24">
        <v>11.667171577191066</v>
      </c>
      <c r="BI178" s="21"/>
      <c r="BJ178" s="25">
        <f t="shared" ca="1" si="18"/>
        <v>0.90810103418173493</v>
      </c>
      <c r="BK178" s="24">
        <f t="shared" ca="1" si="19"/>
        <v>21.779882021834496</v>
      </c>
      <c r="BL178" s="23">
        <f t="shared" si="20"/>
        <v>2.6297970178956431</v>
      </c>
      <c r="BM178" s="23">
        <f t="shared" ca="1" si="21"/>
        <v>2.6897085658256885</v>
      </c>
      <c r="BN178" s="22">
        <f t="shared" si="22"/>
        <v>2.7628202059029521</v>
      </c>
      <c r="BO178" s="21"/>
      <c r="BP178" s="2"/>
    </row>
    <row r="179" spans="1:68" x14ac:dyDescent="0.2">
      <c r="A179">
        <v>8.3000000000000007</v>
      </c>
      <c r="B179">
        <v>2.0699999999999998</v>
      </c>
      <c r="C179">
        <v>0.20957999999999999</v>
      </c>
      <c r="D179">
        <v>-5.8799999999999998E-2</v>
      </c>
      <c r="E179">
        <v>1.8960000000000001E-2</v>
      </c>
      <c r="F179">
        <v>2.06488</v>
      </c>
      <c r="G179">
        <v>2.105</v>
      </c>
      <c r="H179" s="21"/>
      <c r="I179" s="17">
        <f t="shared" si="16"/>
        <v>27.230971128608925</v>
      </c>
      <c r="J179" s="16">
        <f t="shared" si="17"/>
        <v>-27.630971128608923</v>
      </c>
      <c r="K179" s="10">
        <v>115</v>
      </c>
      <c r="L179" s="16">
        <v>3107.9396325459275</v>
      </c>
      <c r="M179" s="16">
        <v>1418.963254593182</v>
      </c>
      <c r="N179" s="16">
        <v>11.800087489063866</v>
      </c>
      <c r="O179" s="16">
        <v>17.033540041067756</v>
      </c>
      <c r="P179" s="16">
        <v>17.382776550878592</v>
      </c>
      <c r="Q179" s="16">
        <v>0.37280869701891334</v>
      </c>
      <c r="R179" s="16">
        <v>2.1447016587236183</v>
      </c>
      <c r="S179" s="16">
        <v>24.252535403530359</v>
      </c>
      <c r="T179" s="20" t="s">
        <v>122</v>
      </c>
      <c r="U179" s="10">
        <v>5</v>
      </c>
      <c r="V179" s="20" t="s">
        <v>144</v>
      </c>
      <c r="W179" s="10">
        <v>4</v>
      </c>
      <c r="X179" s="20" t="s">
        <v>144</v>
      </c>
      <c r="Y179" s="10">
        <v>4</v>
      </c>
      <c r="Z179" s="20" t="s">
        <v>123</v>
      </c>
      <c r="AA179" s="15">
        <v>4</v>
      </c>
      <c r="AB179" s="11">
        <v>23.756607050216324</v>
      </c>
      <c r="AC179" s="10">
        <v>61.785971205657802</v>
      </c>
      <c r="AD179" s="19">
        <v>14.457421744125872</v>
      </c>
      <c r="AE179" s="12">
        <v>1703.3540041067758</v>
      </c>
      <c r="AF179" s="10">
        <v>1860.8230248215975</v>
      </c>
      <c r="AG179" s="10">
        <v>1158.8517700585728</v>
      </c>
      <c r="AH179" s="10">
        <v>256.16464281188212</v>
      </c>
      <c r="AI179" s="10">
        <v>4.6626531757108474</v>
      </c>
      <c r="AJ179" s="10"/>
      <c r="AK179" s="10"/>
      <c r="AL179" s="10"/>
      <c r="AM179" s="10"/>
      <c r="AN179" s="10">
        <v>8.5167700205338779</v>
      </c>
      <c r="AO179" s="10">
        <v>4.3778168465793135</v>
      </c>
      <c r="AP179" s="10">
        <v>9.1119623904100102</v>
      </c>
      <c r="AQ179" s="10">
        <v>114.66</v>
      </c>
      <c r="AR179" s="10"/>
      <c r="AS179" s="10"/>
      <c r="AT179" s="10">
        <v>6.267695734087205</v>
      </c>
      <c r="AU179" s="10">
        <v>1</v>
      </c>
      <c r="AV179" s="16"/>
      <c r="AW179" s="19">
        <v>279.12345372323966</v>
      </c>
      <c r="AX179" s="1" t="s">
        <v>120</v>
      </c>
      <c r="AY179" s="23">
        <v>27.630971128608898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23.756607050216324</v>
      </c>
      <c r="BG179" s="24">
        <v>61.785971205657802</v>
      </c>
      <c r="BH179" s="24">
        <v>14.457421744125872</v>
      </c>
      <c r="BI179" s="21"/>
      <c r="BJ179" s="25">
        <f t="shared" ca="1" si="18"/>
        <v>0.89944768385092777</v>
      </c>
      <c r="BK179" s="24">
        <f t="shared" ca="1" si="19"/>
        <v>21.4276353679541</v>
      </c>
      <c r="BL179" s="23">
        <f t="shared" si="20"/>
        <v>2.3552545891148111</v>
      </c>
      <c r="BM179" s="23">
        <f t="shared" ca="1" si="21"/>
        <v>2.6664612717350824</v>
      </c>
      <c r="BN179" s="22">
        <f t="shared" si="22"/>
        <v>2.7372625654289662</v>
      </c>
      <c r="BO179" s="21"/>
      <c r="BP179" s="2"/>
    </row>
    <row r="180" spans="1:68" x14ac:dyDescent="0.2">
      <c r="A180">
        <v>8.35</v>
      </c>
      <c r="B180">
        <v>2.11</v>
      </c>
      <c r="C180">
        <v>0.21088000000000001</v>
      </c>
      <c r="D180">
        <v>-5.629E-2</v>
      </c>
      <c r="E180">
        <v>2.4279999999999999E-2</v>
      </c>
      <c r="F180">
        <v>2.05965</v>
      </c>
      <c r="G180">
        <v>2.0991499999999998</v>
      </c>
      <c r="H180" s="21"/>
      <c r="I180" s="17">
        <f t="shared" si="16"/>
        <v>27.395013123359579</v>
      </c>
      <c r="J180" s="16">
        <f t="shared" si="17"/>
        <v>-27.795013123359578</v>
      </c>
      <c r="K180" s="10">
        <v>115</v>
      </c>
      <c r="L180" s="16">
        <v>3126.8044619422526</v>
      </c>
      <c r="M180" s="16">
        <v>1427.5918635170665</v>
      </c>
      <c r="N180" s="16">
        <v>11.871172353455817</v>
      </c>
      <c r="O180" s="16">
        <v>17.378026694045172</v>
      </c>
      <c r="P180" s="16">
        <v>17.747752156570982</v>
      </c>
      <c r="Q180" s="16">
        <v>0.39065630009954416</v>
      </c>
      <c r="R180" s="16">
        <v>2.2011593167020105</v>
      </c>
      <c r="S180" s="16">
        <v>25.675379342070073</v>
      </c>
      <c r="T180" s="20" t="s">
        <v>122</v>
      </c>
      <c r="U180" s="10">
        <v>5</v>
      </c>
      <c r="V180" s="20" t="s">
        <v>144</v>
      </c>
      <c r="W180" s="10">
        <v>4</v>
      </c>
      <c r="X180" s="20" t="s">
        <v>144</v>
      </c>
      <c r="Y180" s="10">
        <v>4</v>
      </c>
      <c r="Z180" s="20" t="s">
        <v>123</v>
      </c>
      <c r="AA180" s="15">
        <v>4</v>
      </c>
      <c r="AB180" s="11">
        <v>24.325595734495323</v>
      </c>
      <c r="AC180" s="10">
        <v>61.618865162929247</v>
      </c>
      <c r="AD180" s="19">
        <v>14.055539102575432</v>
      </c>
      <c r="AE180" s="12">
        <v>1737.8026694045172</v>
      </c>
      <c r="AF180" s="10">
        <v>1902.6516355268009</v>
      </c>
      <c r="AG180" s="10">
        <v>1183.1834771047322</v>
      </c>
      <c r="AH180" s="10">
        <v>283.97225805149327</v>
      </c>
      <c r="AI180" s="10">
        <v>4.5430605245707367</v>
      </c>
      <c r="AJ180" s="10"/>
      <c r="AK180" s="10"/>
      <c r="AL180" s="10"/>
      <c r="AM180" s="10"/>
      <c r="AN180" s="10">
        <v>8.6890133470225859</v>
      </c>
      <c r="AO180" s="10">
        <v>4.4719369212484708</v>
      </c>
      <c r="AP180" s="10">
        <v>9.2822843397331241</v>
      </c>
      <c r="AQ180" s="10">
        <v>114.66</v>
      </c>
      <c r="AR180" s="10"/>
      <c r="AS180" s="10"/>
      <c r="AT180" s="10">
        <v>6.3747071137958047</v>
      </c>
      <c r="AU180" s="10">
        <v>1</v>
      </c>
      <c r="AV180" s="16"/>
      <c r="AW180" s="19">
        <v>285.39774532902015</v>
      </c>
      <c r="AX180" s="1" t="s">
        <v>120</v>
      </c>
      <c r="AY180" s="23">
        <v>27.795013123359599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24.325595734495323</v>
      </c>
      <c r="BG180" s="24">
        <v>61.618865162929247</v>
      </c>
      <c r="BH180" s="24">
        <v>14.055539102575432</v>
      </c>
      <c r="BI180" s="21"/>
      <c r="BJ180" s="25">
        <f t="shared" ca="1" si="18"/>
        <v>0.89984336505373985</v>
      </c>
      <c r="BK180" s="24">
        <f t="shared" ca="1" si="19"/>
        <v>21.793205424569621</v>
      </c>
      <c r="BL180" s="23">
        <f t="shared" si="20"/>
        <v>2.4137904944925666</v>
      </c>
      <c r="BM180" s="23">
        <f t="shared" ca="1" si="21"/>
        <v>2.6669647165778598</v>
      </c>
      <c r="BN180" s="22">
        <f t="shared" si="22"/>
        <v>2.7362612559535058</v>
      </c>
      <c r="BO180" s="21"/>
      <c r="BP180" s="2"/>
    </row>
    <row r="181" spans="1:68" x14ac:dyDescent="0.2">
      <c r="A181">
        <v>8.4</v>
      </c>
      <c r="B181">
        <v>2.0699999999999998</v>
      </c>
      <c r="C181">
        <v>0.21031</v>
      </c>
      <c r="D181">
        <v>-4.7079999999999997E-2</v>
      </c>
      <c r="E181">
        <v>2.9909999999999999E-2</v>
      </c>
      <c r="F181">
        <v>2.0710500000000001</v>
      </c>
      <c r="G181">
        <v>2.10988</v>
      </c>
      <c r="H181" s="21"/>
      <c r="I181" s="17">
        <f t="shared" si="16"/>
        <v>27.559055118110237</v>
      </c>
      <c r="J181" s="16">
        <f t="shared" si="17"/>
        <v>-27.959055118110236</v>
      </c>
      <c r="K181" s="10">
        <v>115</v>
      </c>
      <c r="L181" s="16">
        <v>3145.6692913385782</v>
      </c>
      <c r="M181" s="16">
        <v>1436.2204724409512</v>
      </c>
      <c r="N181" s="16">
        <v>11.94225721784777</v>
      </c>
      <c r="O181" s="16">
        <v>17.226982546201224</v>
      </c>
      <c r="P181" s="16">
        <v>17.618390866581411</v>
      </c>
      <c r="Q181" s="16">
        <v>0.4561449153874364</v>
      </c>
      <c r="R181" s="16">
        <v>2.5890271071954292</v>
      </c>
      <c r="S181" s="16">
        <v>27.181133359735224</v>
      </c>
      <c r="T181" s="20" t="s">
        <v>122</v>
      </c>
      <c r="U181" s="10">
        <v>5</v>
      </c>
      <c r="V181" s="20" t="s">
        <v>144</v>
      </c>
      <c r="W181" s="10">
        <v>4</v>
      </c>
      <c r="X181" s="20" t="s">
        <v>144</v>
      </c>
      <c r="Y181" s="10">
        <v>4</v>
      </c>
      <c r="Z181" s="20" t="s">
        <v>123</v>
      </c>
      <c r="AA181" s="15">
        <v>4</v>
      </c>
      <c r="AB181" s="11">
        <v>32.072309653117998</v>
      </c>
      <c r="AC181" s="10">
        <v>58.259479477277232</v>
      </c>
      <c r="AD181" s="19">
        <v>9.6682108696047724</v>
      </c>
      <c r="AE181" s="12">
        <v>1722.6982546201223</v>
      </c>
      <c r="AF181" s="10">
        <v>1886.3229643870675</v>
      </c>
      <c r="AG181" s="10">
        <v>1174.5593911054275</v>
      </c>
      <c r="AH181" s="10">
        <v>313.48545206168478</v>
      </c>
      <c r="AI181" s="10">
        <v>3.8624547314348239</v>
      </c>
      <c r="AJ181" s="10"/>
      <c r="AK181" s="10"/>
      <c r="AL181" s="10"/>
      <c r="AM181" s="10"/>
      <c r="AN181" s="10">
        <v>8.6134912731006121</v>
      </c>
      <c r="AO181" s="10">
        <v>4.5412051621409848</v>
      </c>
      <c r="AP181" s="10">
        <v>9.2219157377379908</v>
      </c>
      <c r="AQ181" s="10">
        <v>114.66</v>
      </c>
      <c r="AR181" s="10"/>
      <c r="AS181" s="10"/>
      <c r="AT181" s="10">
        <v>6.2771450010160237</v>
      </c>
      <c r="AU181" s="10">
        <v>1</v>
      </c>
      <c r="AV181" s="16"/>
      <c r="AW181" s="19">
        <v>282.94844465806017</v>
      </c>
      <c r="AX181" s="1" t="s">
        <v>120</v>
      </c>
      <c r="AY181" s="23">
        <v>27.9590551181102</v>
      </c>
      <c r="AZ181" s="18">
        <v>0</v>
      </c>
      <c r="BA181" s="18">
        <v>100</v>
      </c>
      <c r="BB181" s="18">
        <v>0</v>
      </c>
      <c r="BC181" s="18">
        <v>0</v>
      </c>
      <c r="BD181" s="18">
        <v>100</v>
      </c>
      <c r="BE181" s="18">
        <v>0</v>
      </c>
      <c r="BF181" s="24">
        <v>32.072309653117998</v>
      </c>
      <c r="BG181" s="24">
        <v>58.259479477277232</v>
      </c>
      <c r="BH181" s="24">
        <v>9.6682108696047724</v>
      </c>
      <c r="BI181" s="21"/>
      <c r="BJ181" s="25">
        <f t="shared" ca="1" si="18"/>
        <v>0.9174745387070885</v>
      </c>
      <c r="BK181" s="24">
        <f t="shared" ca="1" si="19"/>
        <v>21.637515231628409</v>
      </c>
      <c r="BL181" s="23">
        <f t="shared" si="20"/>
        <v>2.8428114869146399</v>
      </c>
      <c r="BM181" s="23">
        <f t="shared" ca="1" si="21"/>
        <v>2.7127056744141713</v>
      </c>
      <c r="BN181" s="22">
        <f t="shared" si="22"/>
        <v>2.7796877330197272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0.21304999999999999</v>
      </c>
      <c r="D182">
        <v>-3.5389999999999998E-2</v>
      </c>
      <c r="E182">
        <v>3.7240000000000002E-2</v>
      </c>
      <c r="F182">
        <v>2.0670799999999998</v>
      </c>
      <c r="G182">
        <v>2.1066500000000001</v>
      </c>
      <c r="H182" s="21"/>
      <c r="I182" s="17">
        <f t="shared" si="16"/>
        <v>27.723097112860888</v>
      </c>
      <c r="J182" s="16">
        <f t="shared" si="17"/>
        <v>-28.123097112860886</v>
      </c>
      <c r="K182" s="10">
        <v>115</v>
      </c>
      <c r="L182" s="16">
        <v>3164.5341207349029</v>
      </c>
      <c r="M182" s="16">
        <v>1444.8490813648355</v>
      </c>
      <c r="N182" s="16">
        <v>12.013342082239719</v>
      </c>
      <c r="O182" s="16">
        <v>17.953054414784386</v>
      </c>
      <c r="P182" s="16">
        <v>18.372692814751179</v>
      </c>
      <c r="Q182" s="16">
        <v>0.53926781579085226</v>
      </c>
      <c r="R182" s="16">
        <v>2.9351593760816685</v>
      </c>
      <c r="S182" s="16">
        <v>29.141555553249532</v>
      </c>
      <c r="T182" s="20" t="s">
        <v>122</v>
      </c>
      <c r="U182" s="10">
        <v>5</v>
      </c>
      <c r="V182" s="20" t="s">
        <v>144</v>
      </c>
      <c r="W182" s="10">
        <v>4</v>
      </c>
      <c r="X182" s="20" t="s">
        <v>144</v>
      </c>
      <c r="Y182" s="10">
        <v>4</v>
      </c>
      <c r="Z182" s="20" t="s">
        <v>123</v>
      </c>
      <c r="AA182" s="15">
        <v>4</v>
      </c>
      <c r="AB182" s="11">
        <v>38.530183546252474</v>
      </c>
      <c r="AC182" s="10">
        <v>54.290625955350187</v>
      </c>
      <c r="AD182" s="19">
        <v>7.1791904983973396</v>
      </c>
      <c r="AE182" s="12">
        <v>1795.3054414784388</v>
      </c>
      <c r="AF182" s="10">
        <v>1973.9546742072562</v>
      </c>
      <c r="AG182" s="10">
        <v>1224.8461876500787</v>
      </c>
      <c r="AH182" s="10">
        <v>352.35181997505902</v>
      </c>
      <c r="AI182" s="10">
        <v>3.4069700206023015</v>
      </c>
      <c r="AJ182" s="10"/>
      <c r="AK182" s="10"/>
      <c r="AL182" s="10"/>
      <c r="AM182" s="10"/>
      <c r="AN182" s="10">
        <v>8.9765272073921931</v>
      </c>
      <c r="AO182" s="10">
        <v>4.7823424561824819</v>
      </c>
      <c r="AP182" s="10">
        <v>9.5739233135505497</v>
      </c>
      <c r="AQ182" s="10">
        <v>114.66</v>
      </c>
      <c r="AR182" s="10"/>
      <c r="AS182" s="10"/>
      <c r="AT182" s="10">
        <v>6.5421176709008453</v>
      </c>
      <c r="AU182" s="10">
        <v>1</v>
      </c>
      <c r="AV182" s="16"/>
      <c r="AW182" s="19">
        <v>296.09320113108845</v>
      </c>
      <c r="AX182" s="1" t="s">
        <v>120</v>
      </c>
      <c r="AY182" s="23">
        <v>28.123097112860901</v>
      </c>
      <c r="AZ182" s="18">
        <v>0</v>
      </c>
      <c r="BA182" s="18">
        <v>100</v>
      </c>
      <c r="BB182" s="18">
        <v>0</v>
      </c>
      <c r="BC182" s="18">
        <v>0</v>
      </c>
      <c r="BD182" s="18">
        <v>100</v>
      </c>
      <c r="BE182" s="18">
        <v>0</v>
      </c>
      <c r="BF182" s="24">
        <v>38.530183546252474</v>
      </c>
      <c r="BG182" s="24">
        <v>54.290625955350187</v>
      </c>
      <c r="BH182" s="24">
        <v>7.1791904983973396</v>
      </c>
      <c r="BI182" s="21"/>
      <c r="BJ182" s="25">
        <f t="shared" ca="1" si="18"/>
        <v>0.92477562160266813</v>
      </c>
      <c r="BK182" s="24">
        <f t="shared" ca="1" si="19"/>
        <v>22.581009479327648</v>
      </c>
      <c r="BL182" s="23">
        <f t="shared" si="20"/>
        <v>3.2117578415190433</v>
      </c>
      <c r="BM182" s="23">
        <f t="shared" ca="1" si="21"/>
        <v>2.7313335331487276</v>
      </c>
      <c r="BN182" s="22">
        <f t="shared" si="22"/>
        <v>2.7975087859327736</v>
      </c>
      <c r="BO182" s="21"/>
      <c r="BP182" s="2"/>
    </row>
    <row r="183" spans="1:68" x14ac:dyDescent="0.2">
      <c r="A183">
        <v>8.5</v>
      </c>
      <c r="B183">
        <v>2.11</v>
      </c>
      <c r="C183">
        <v>0.21554999999999999</v>
      </c>
      <c r="D183">
        <v>-2.2950000000000002E-2</v>
      </c>
      <c r="E183">
        <v>4.2970000000000001E-2</v>
      </c>
      <c r="F183">
        <v>2.0666799999999999</v>
      </c>
      <c r="G183">
        <v>2.1076000000000001</v>
      </c>
      <c r="H183" s="21"/>
      <c r="I183" s="17">
        <f t="shared" si="16"/>
        <v>27.887139107611546</v>
      </c>
      <c r="J183" s="16">
        <f t="shared" si="17"/>
        <v>-28.287139107611544</v>
      </c>
      <c r="K183" s="10">
        <v>115</v>
      </c>
      <c r="L183" s="16">
        <v>3183.3989501312285</v>
      </c>
      <c r="M183" s="16">
        <v>1453.4776902887202</v>
      </c>
      <c r="N183" s="16">
        <v>12.08442694663167</v>
      </c>
      <c r="O183" s="16">
        <v>18.615528747433256</v>
      </c>
      <c r="P183" s="16">
        <v>19.057235135944559</v>
      </c>
      <c r="Q183" s="16">
        <v>0.62772366532194679</v>
      </c>
      <c r="R183" s="16">
        <v>3.2938863420852371</v>
      </c>
      <c r="S183" s="16">
        <v>30.674054757729341</v>
      </c>
      <c r="T183" s="20" t="s">
        <v>122</v>
      </c>
      <c r="U183" s="10">
        <v>5</v>
      </c>
      <c r="V183" s="20" t="s">
        <v>144</v>
      </c>
      <c r="W183" s="10">
        <v>4</v>
      </c>
      <c r="X183" s="20" t="s">
        <v>144</v>
      </c>
      <c r="Y183" s="10">
        <v>4</v>
      </c>
      <c r="Z183" s="20" t="s">
        <v>123</v>
      </c>
      <c r="AA183" s="15">
        <v>4</v>
      </c>
      <c r="AB183" s="11">
        <v>45.999799378848053</v>
      </c>
      <c r="AC183" s="10">
        <v>48.789971785852416</v>
      </c>
      <c r="AD183" s="19">
        <v>5.2102288352995281</v>
      </c>
      <c r="AE183" s="12">
        <v>1861.5528747433254</v>
      </c>
      <c r="AF183" s="10">
        <v>2053.3793690890466</v>
      </c>
      <c r="AG183" s="10">
        <v>1270.4823423963039</v>
      </c>
      <c r="AH183" s="10">
        <v>382.41520068543775</v>
      </c>
      <c r="AI183" s="10">
        <v>3.035927461197514</v>
      </c>
      <c r="AJ183" s="10"/>
      <c r="AK183" s="10"/>
      <c r="AL183" s="10"/>
      <c r="AM183" s="10"/>
      <c r="AN183" s="10">
        <v>9.307764373716628</v>
      </c>
      <c r="AO183" s="10">
        <v>5.0104242689134031</v>
      </c>
      <c r="AP183" s="10">
        <v>9.8933763967741282</v>
      </c>
      <c r="AQ183" s="10">
        <v>114.66</v>
      </c>
      <c r="AR183" s="10"/>
      <c r="AS183" s="10"/>
      <c r="AT183" s="10">
        <v>6.7759856383617194</v>
      </c>
      <c r="AU183" s="10">
        <v>1</v>
      </c>
      <c r="AV183" s="16"/>
      <c r="AW183" s="19">
        <v>308.00690536335696</v>
      </c>
      <c r="AX183" s="1" t="s">
        <v>120</v>
      </c>
      <c r="AY183" s="23">
        <v>28.287139107611502</v>
      </c>
      <c r="AZ183" s="18">
        <v>0</v>
      </c>
      <c r="BA183" s="18">
        <v>100</v>
      </c>
      <c r="BB183" s="18">
        <v>0</v>
      </c>
      <c r="BC183" s="18">
        <v>0</v>
      </c>
      <c r="BD183" s="18">
        <v>100</v>
      </c>
      <c r="BE183" s="18">
        <v>0</v>
      </c>
      <c r="BF183" s="24">
        <v>45.999799378848053</v>
      </c>
      <c r="BG183" s="24">
        <v>48.789971785852416</v>
      </c>
      <c r="BH183" s="24">
        <v>5.2102288352995281</v>
      </c>
      <c r="BI183" s="21"/>
      <c r="BJ183" s="25">
        <f t="shared" ca="1" si="18"/>
        <v>0.93219638983629627</v>
      </c>
      <c r="BK183" s="24">
        <f t="shared" ca="1" si="19"/>
        <v>23.42548869175257</v>
      </c>
      <c r="BL183" s="23">
        <f t="shared" si="20"/>
        <v>3.5940705026756494</v>
      </c>
      <c r="BM183" s="23">
        <f t="shared" ca="1" si="21"/>
        <v>2.7502755266288177</v>
      </c>
      <c r="BN183" s="22">
        <f t="shared" si="22"/>
        <v>2.8154832500238705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0.21218000000000001</v>
      </c>
      <c r="D184">
        <v>-1.5689999999999999E-2</v>
      </c>
      <c r="E184">
        <v>4.4420000000000001E-2</v>
      </c>
      <c r="F184">
        <v>2.0646300000000002</v>
      </c>
      <c r="G184">
        <v>2.1063499999999999</v>
      </c>
      <c r="H184" s="21"/>
      <c r="I184" s="17">
        <f t="shared" si="16"/>
        <v>28.051181102362207</v>
      </c>
      <c r="J184" s="16">
        <f t="shared" si="17"/>
        <v>-28.451181102362206</v>
      </c>
      <c r="K184" s="10">
        <v>115</v>
      </c>
      <c r="L184" s="16">
        <v>3202.2637795275546</v>
      </c>
      <c r="M184" s="16">
        <v>1462.1062992126049</v>
      </c>
      <c r="N184" s="16">
        <v>12.155511811023622</v>
      </c>
      <c r="O184" s="16">
        <v>17.722513347022588</v>
      </c>
      <c r="P184" s="16">
        <v>18.16980413054079</v>
      </c>
      <c r="Q184" s="16">
        <v>0.6793466128778749</v>
      </c>
      <c r="R184" s="16">
        <v>3.7388769190747211</v>
      </c>
      <c r="S184" s="16">
        <v>31.061859966541856</v>
      </c>
      <c r="T184" s="20" t="s">
        <v>122</v>
      </c>
      <c r="U184" s="10">
        <v>4</v>
      </c>
      <c r="V184" s="20" t="s">
        <v>144</v>
      </c>
      <c r="W184" s="10">
        <v>4</v>
      </c>
      <c r="X184" s="20" t="s">
        <v>144</v>
      </c>
      <c r="Y184" s="10">
        <v>4</v>
      </c>
      <c r="Z184" s="20" t="s">
        <v>123</v>
      </c>
      <c r="AA184" s="15">
        <v>4</v>
      </c>
      <c r="AB184" s="11">
        <v>58.73650151859146</v>
      </c>
      <c r="AC184" s="10">
        <v>37.940201634594899</v>
      </c>
      <c r="AD184" s="19">
        <v>3.3232968468136406</v>
      </c>
      <c r="AE184" s="12">
        <v>1772.2513347022589</v>
      </c>
      <c r="AF184" s="10">
        <v>1947.8660255476425</v>
      </c>
      <c r="AG184" s="10">
        <v>1211.3202753693861</v>
      </c>
      <c r="AH184" s="10">
        <v>388.93059062780372</v>
      </c>
      <c r="AI184" s="10">
        <v>2.6745999444332473</v>
      </c>
      <c r="AJ184" s="10"/>
      <c r="AK184" s="10"/>
      <c r="AL184" s="10"/>
      <c r="AM184" s="10"/>
      <c r="AN184" s="10">
        <v>11.815008898015058</v>
      </c>
      <c r="AO184" s="10">
        <v>4.9098013874445803</v>
      </c>
      <c r="AP184" s="10">
        <v>9.4792419275857025</v>
      </c>
      <c r="AQ184" s="10">
        <v>114.66</v>
      </c>
      <c r="AR184" s="10"/>
      <c r="AS184" s="10"/>
      <c r="AT184" s="10">
        <v>6.3708688707199554</v>
      </c>
      <c r="AU184" s="10">
        <v>1</v>
      </c>
      <c r="AV184" s="16"/>
      <c r="AW184" s="19">
        <v>292.17990383214635</v>
      </c>
      <c r="AX184" s="1" t="s">
        <v>120</v>
      </c>
      <c r="AY184" s="23">
        <v>28.451181102362199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58.73650151859146</v>
      </c>
      <c r="BG184" s="24">
        <v>37.940201634594899</v>
      </c>
      <c r="BH184" s="24">
        <v>3.3232968468136406</v>
      </c>
      <c r="BI184" s="21"/>
      <c r="BJ184" s="25">
        <f t="shared" ca="1" si="18"/>
        <v>0.9529190663467737</v>
      </c>
      <c r="BK184" s="24">
        <f t="shared" ca="1" si="19"/>
        <v>22.271112937329917</v>
      </c>
      <c r="BL184" s="23">
        <f t="shared" si="20"/>
        <v>4.1001874079320668</v>
      </c>
      <c r="BM184" s="23">
        <f t="shared" ca="1" si="21"/>
        <v>2.8041306651925013</v>
      </c>
      <c r="BN184" s="22">
        <f t="shared" si="22"/>
        <v>2.8659062146146348</v>
      </c>
      <c r="BO184" s="21"/>
      <c r="BP184" s="2"/>
    </row>
    <row r="185" spans="1:68" x14ac:dyDescent="0.2">
      <c r="A185">
        <v>8.6</v>
      </c>
      <c r="B185">
        <v>2.11</v>
      </c>
      <c r="C185">
        <v>0.20487</v>
      </c>
      <c r="D185">
        <v>-1.401E-2</v>
      </c>
      <c r="E185">
        <v>4.4990000000000002E-2</v>
      </c>
      <c r="F185">
        <v>2.0670000000000002</v>
      </c>
      <c r="G185">
        <v>2.1083500000000002</v>
      </c>
      <c r="H185" s="21"/>
      <c r="I185" s="17">
        <f t="shared" si="16"/>
        <v>28.215223097112858</v>
      </c>
      <c r="J185" s="16">
        <f t="shared" si="17"/>
        <v>-28.615223097112857</v>
      </c>
      <c r="K185" s="10">
        <v>115</v>
      </c>
      <c r="L185" s="16">
        <v>3221.1286089238793</v>
      </c>
      <c r="M185" s="16">
        <v>1470.7349081364891</v>
      </c>
      <c r="N185" s="16">
        <v>12.226596675415571</v>
      </c>
      <c r="O185" s="16">
        <v>15.785438398357284</v>
      </c>
      <c r="P185" s="16">
        <v>16.234924426809233</v>
      </c>
      <c r="Q185" s="16">
        <v>0.69129241892387483</v>
      </c>
      <c r="R185" s="16">
        <v>4.258057510771792</v>
      </c>
      <c r="S185" s="16">
        <v>31.214307531385401</v>
      </c>
      <c r="T185" s="20" t="s">
        <v>33</v>
      </c>
      <c r="U185" s="10">
        <v>3</v>
      </c>
      <c r="V185" s="20" t="s">
        <v>144</v>
      </c>
      <c r="W185" s="10">
        <v>4</v>
      </c>
      <c r="X185" s="20" t="s">
        <v>144</v>
      </c>
      <c r="Y185" s="10">
        <v>4</v>
      </c>
      <c r="Z185" s="20" t="s">
        <v>33</v>
      </c>
      <c r="AA185" s="15">
        <v>3</v>
      </c>
      <c r="AB185" s="11">
        <v>75.619703387997788</v>
      </c>
      <c r="AC185" s="10">
        <v>22.216925083561108</v>
      </c>
      <c r="AD185" s="19">
        <v>2.1633715284411084</v>
      </c>
      <c r="AE185" s="12">
        <v>1578.5438398357285</v>
      </c>
      <c r="AF185" s="10">
        <v>1719.1234233794403</v>
      </c>
      <c r="AG185" s="10">
        <v>1082.3282951206156</v>
      </c>
      <c r="AH185" s="10">
        <v>390.6043376085222</v>
      </c>
      <c r="AI185" s="10">
        <v>2.3484887122126858</v>
      </c>
      <c r="AJ185" s="10"/>
      <c r="AK185" s="10"/>
      <c r="AL185" s="10"/>
      <c r="AM185" s="10"/>
      <c r="AN185" s="10">
        <v>15.785438398357284</v>
      </c>
      <c r="AO185" s="10">
        <v>4.5716451867349246</v>
      </c>
      <c r="AP185" s="10">
        <v>8.5762980658443091</v>
      </c>
      <c r="AQ185" s="10">
        <v>111.47500000000001</v>
      </c>
      <c r="AR185" s="10"/>
      <c r="AS185" s="10"/>
      <c r="AT185" s="10">
        <v>5.553054721243333</v>
      </c>
      <c r="AU185" s="10">
        <v>1</v>
      </c>
      <c r="AV185" s="16"/>
      <c r="AW185" s="19">
        <v>257.86851350691603</v>
      </c>
      <c r="AX185" s="1" t="s">
        <v>120</v>
      </c>
      <c r="AY185" s="23">
        <v>28.615223097112899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75.619703387997788</v>
      </c>
      <c r="BG185" s="24">
        <v>22.216925083561108</v>
      </c>
      <c r="BH185" s="24">
        <v>2.1633715284411084</v>
      </c>
      <c r="BI185" s="21"/>
      <c r="BJ185" s="25">
        <f t="shared" ca="1" si="18"/>
        <v>0.98345478538723186</v>
      </c>
      <c r="BK185" s="24">
        <f t="shared" ca="1" si="19"/>
        <v>19.767195785008045</v>
      </c>
      <c r="BL185" s="23">
        <f t="shared" si="20"/>
        <v>4.7269925873031529</v>
      </c>
      <c r="BM185" s="23">
        <f t="shared" ca="1" si="21"/>
        <v>2.8837418208952426</v>
      </c>
      <c r="BN185" s="22">
        <f t="shared" si="22"/>
        <v>2.9394129246203238</v>
      </c>
      <c r="BO185" s="21"/>
      <c r="BP185" s="2"/>
    </row>
    <row r="186" spans="1:68" x14ac:dyDescent="0.2">
      <c r="A186">
        <v>8.65</v>
      </c>
      <c r="B186">
        <v>0.67</v>
      </c>
      <c r="C186">
        <v>0.20710999999999999</v>
      </c>
      <c r="D186">
        <v>-3.9300000000000003E-3</v>
      </c>
      <c r="E186">
        <v>4.4769999999999997E-2</v>
      </c>
      <c r="F186">
        <v>2.06528</v>
      </c>
      <c r="G186">
        <v>2.1069300000000002</v>
      </c>
      <c r="H186" s="21"/>
      <c r="I186" s="17">
        <f t="shared" si="16"/>
        <v>28.379265091863516</v>
      </c>
      <c r="J186" s="16">
        <f t="shared" si="17"/>
        <v>-28.779265091863515</v>
      </c>
      <c r="K186" s="10">
        <v>115</v>
      </c>
      <c r="L186" s="16">
        <v>3239.9934383202049</v>
      </c>
      <c r="M186" s="16">
        <v>1479.3635170603739</v>
      </c>
      <c r="N186" s="16">
        <v>12.297681539807522</v>
      </c>
      <c r="O186" s="16">
        <v>16.379015400410669</v>
      </c>
      <c r="P186" s="16">
        <v>16.827654141344329</v>
      </c>
      <c r="Q186" s="16">
        <v>0.76296725519987418</v>
      </c>
      <c r="R186" s="16">
        <v>4.5340084172833031</v>
      </c>
      <c r="S186" s="16">
        <v>31.155468120393156</v>
      </c>
      <c r="T186" s="20" t="s">
        <v>33</v>
      </c>
      <c r="U186" s="10">
        <v>3</v>
      </c>
      <c r="V186" s="20" t="s">
        <v>144</v>
      </c>
      <c r="W186" s="10">
        <v>4</v>
      </c>
      <c r="X186" s="20" t="s">
        <v>144</v>
      </c>
      <c r="Y186" s="10">
        <v>4</v>
      </c>
      <c r="Z186" s="20" t="s">
        <v>33</v>
      </c>
      <c r="AA186" s="15">
        <v>3</v>
      </c>
      <c r="AB186" s="11">
        <v>81.585262628715412</v>
      </c>
      <c r="AC186" s="10">
        <v>16.64649070756586</v>
      </c>
      <c r="AD186" s="19">
        <v>1.768246663718724</v>
      </c>
      <c r="AE186" s="12">
        <v>1637.9015400410669</v>
      </c>
      <c r="AF186" s="10">
        <v>1787.7466351249623</v>
      </c>
      <c r="AG186" s="10">
        <v>1121.8436094229553</v>
      </c>
      <c r="AH186" s="10">
        <v>387.93160965776156</v>
      </c>
      <c r="AI186" s="10">
        <v>2.2055539116073857</v>
      </c>
      <c r="AJ186" s="10"/>
      <c r="AK186" s="10"/>
      <c r="AL186" s="10"/>
      <c r="AM186" s="10"/>
      <c r="AN186" s="10">
        <v>16.379015400410669</v>
      </c>
      <c r="AO186" s="10">
        <v>4.7557155799240185</v>
      </c>
      <c r="AP186" s="10">
        <v>8.8529052659606862</v>
      </c>
      <c r="AQ186" s="10">
        <v>111.47500000000001</v>
      </c>
      <c r="AR186" s="10"/>
      <c r="AS186" s="10"/>
      <c r="AT186" s="10">
        <v>5.7503547834194837</v>
      </c>
      <c r="AU186" s="10">
        <v>1</v>
      </c>
      <c r="AV186" s="16"/>
      <c r="AW186" s="19">
        <v>268.16199526874436</v>
      </c>
      <c r="AX186" s="1" t="s">
        <v>120</v>
      </c>
      <c r="AY186" s="23">
        <v>28.7792650918635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81.585262628715412</v>
      </c>
      <c r="BG186" s="24">
        <v>16.64649070756586</v>
      </c>
      <c r="BH186" s="24">
        <v>1.768246663718724</v>
      </c>
      <c r="BI186" s="21"/>
      <c r="BJ186" s="25">
        <f t="shared" ca="1" si="18"/>
        <v>0.98591620298210159</v>
      </c>
      <c r="BK186" s="24">
        <f t="shared" ca="1" si="19"/>
        <v>20.455809218066971</v>
      </c>
      <c r="BL186" s="23">
        <f t="shared" si="20"/>
        <v>5.0169939657300073</v>
      </c>
      <c r="BM186" s="23">
        <f t="shared" ca="1" si="21"/>
        <v>2.8896671460321346</v>
      </c>
      <c r="BN186" s="22">
        <f t="shared" si="22"/>
        <v>2.9446269724781997</v>
      </c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0.26119999999999999</v>
      </c>
      <c r="D187">
        <v>6.0099999999999997E-3</v>
      </c>
      <c r="E187">
        <v>4.6940000000000003E-2</v>
      </c>
      <c r="F187">
        <v>2.0650300000000001</v>
      </c>
      <c r="G187">
        <v>2.1071300000000002</v>
      </c>
      <c r="H187" s="21"/>
      <c r="I187" s="17">
        <f t="shared" si="16"/>
        <v>28.54330708661417</v>
      </c>
      <c r="J187" s="16">
        <f t="shared" si="17"/>
        <v>-28.943307086614169</v>
      </c>
      <c r="K187" s="10">
        <v>115</v>
      </c>
      <c r="L187" s="16">
        <v>3258.85826771653</v>
      </c>
      <c r="M187" s="16">
        <v>1487.9921259842583</v>
      </c>
      <c r="N187" s="16">
        <v>12.368766404199473</v>
      </c>
      <c r="O187" s="16">
        <v>30.712310061601638</v>
      </c>
      <c r="P187" s="16">
        <v>31.169306138511143</v>
      </c>
      <c r="Q187" s="16">
        <v>0.83364660763870679</v>
      </c>
      <c r="R187" s="16">
        <v>2.6745754426939174</v>
      </c>
      <c r="S187" s="16">
        <v>31.7358386742712</v>
      </c>
      <c r="T187" s="20" t="s">
        <v>33</v>
      </c>
      <c r="U187" s="10">
        <v>3</v>
      </c>
      <c r="V187" s="20" t="s">
        <v>142</v>
      </c>
      <c r="W187" s="10">
        <v>5</v>
      </c>
      <c r="X187" s="20" t="s">
        <v>142</v>
      </c>
      <c r="Y187" s="10">
        <v>5</v>
      </c>
      <c r="Z187" s="20" t="s">
        <v>121</v>
      </c>
      <c r="AA187" s="15">
        <v>5</v>
      </c>
      <c r="AB187" s="11">
        <v>19.729053853948294</v>
      </c>
      <c r="AC187" s="10">
        <v>62.559717665799688</v>
      </c>
      <c r="AD187" s="19">
        <v>17.711228480252018</v>
      </c>
      <c r="AE187" s="12">
        <v>3071.2310061601638</v>
      </c>
      <c r="AF187" s="10">
        <v>3473.8901154153914</v>
      </c>
      <c r="AG187" s="10">
        <v>2077.9537425674093</v>
      </c>
      <c r="AH187" s="10">
        <v>398.40834384147553</v>
      </c>
      <c r="AI187" s="10">
        <v>3.7389111708614515</v>
      </c>
      <c r="AJ187" s="10"/>
      <c r="AK187" s="10"/>
      <c r="AL187" s="10"/>
      <c r="AM187" s="10"/>
      <c r="AN187" s="10">
        <v>30.712310061601638</v>
      </c>
      <c r="AO187" s="10">
        <v>7.3796867107565172</v>
      </c>
      <c r="AP187" s="10">
        <v>15.584653069255571</v>
      </c>
      <c r="AQ187" s="10">
        <v>111.47500000000001</v>
      </c>
      <c r="AR187" s="10"/>
      <c r="AS187" s="10"/>
      <c r="AT187" s="10">
        <v>11.480473862975241</v>
      </c>
      <c r="AU187" s="10">
        <v>1</v>
      </c>
      <c r="AV187" s="16"/>
      <c r="AW187" s="19">
        <v>521.08351731230869</v>
      </c>
      <c r="AX187" s="1" t="s">
        <v>120</v>
      </c>
      <c r="AY187" s="23">
        <v>28.943307086614201</v>
      </c>
      <c r="AZ187" s="18">
        <v>100</v>
      </c>
      <c r="BA187" s="18">
        <v>0</v>
      </c>
      <c r="BB187" s="18">
        <v>0</v>
      </c>
      <c r="BC187" s="18">
        <v>0</v>
      </c>
      <c r="BD187" s="18">
        <v>100</v>
      </c>
      <c r="BE187" s="18">
        <v>0</v>
      </c>
      <c r="BF187" s="24">
        <v>19.729053853948294</v>
      </c>
      <c r="BG187" s="24">
        <v>62.559717665799688</v>
      </c>
      <c r="BH187" s="24">
        <v>17.711228480252018</v>
      </c>
      <c r="BI187" s="21"/>
      <c r="BJ187" s="25">
        <f t="shared" ca="1" si="18"/>
        <v>0.84753663687838188</v>
      </c>
      <c r="BK187" s="24">
        <f t="shared" ca="1" si="19"/>
        <v>37.61829046193057</v>
      </c>
      <c r="BL187" s="23">
        <f t="shared" si="20"/>
        <v>2.8221058859094019</v>
      </c>
      <c r="BM187" s="23">
        <f t="shared" ca="1" si="21"/>
        <v>2.5259310966320467</v>
      </c>
      <c r="BN187" s="22">
        <f t="shared" si="22"/>
        <v>2.5922511385022298</v>
      </c>
      <c r="BO187" s="21"/>
      <c r="BP187" s="2"/>
    </row>
    <row r="188" spans="1:68" x14ac:dyDescent="0.2">
      <c r="A188">
        <v>8.75</v>
      </c>
      <c r="B188">
        <v>2.0699999999999998</v>
      </c>
      <c r="C188">
        <v>0.25412000000000001</v>
      </c>
      <c r="D188">
        <v>1.047E-2</v>
      </c>
      <c r="E188">
        <v>2.2460000000000001E-2</v>
      </c>
      <c r="F188">
        <v>2.0647500000000001</v>
      </c>
      <c r="G188">
        <v>2.10995</v>
      </c>
      <c r="H188" s="21"/>
      <c r="I188" s="17">
        <f t="shared" si="16"/>
        <v>28.707349081364828</v>
      </c>
      <c r="J188" s="16">
        <f t="shared" si="17"/>
        <v>-29.107349081364827</v>
      </c>
      <c r="K188" s="10">
        <v>115</v>
      </c>
      <c r="L188" s="16">
        <v>3277.7230971128556</v>
      </c>
      <c r="M188" s="16">
        <v>1496.620734908143</v>
      </c>
      <c r="N188" s="16">
        <v>12.439851268591426</v>
      </c>
      <c r="O188" s="16">
        <v>28.83618275154004</v>
      </c>
      <c r="P188" s="16">
        <v>29.198898835505464</v>
      </c>
      <c r="Q188" s="16">
        <v>0.86535987845130191</v>
      </c>
      <c r="R188" s="16">
        <v>2.9636729909794957</v>
      </c>
      <c r="S188" s="16">
        <v>25.188616942043332</v>
      </c>
      <c r="T188" s="20" t="s">
        <v>122</v>
      </c>
      <c r="U188" s="10">
        <v>5</v>
      </c>
      <c r="V188" s="20" t="s">
        <v>144</v>
      </c>
      <c r="W188" s="10">
        <v>4</v>
      </c>
      <c r="X188" s="20" t="s">
        <v>142</v>
      </c>
      <c r="Y188" s="10">
        <v>5</v>
      </c>
      <c r="Z188" s="20" t="s">
        <v>123</v>
      </c>
      <c r="AA188" s="15">
        <v>4</v>
      </c>
      <c r="AB188" s="11">
        <v>26.227915617965962</v>
      </c>
      <c r="AC188" s="10">
        <v>60.971240863495566</v>
      </c>
      <c r="AD188" s="19">
        <v>12.800843518538468</v>
      </c>
      <c r="AE188" s="12">
        <v>2883.6182751540041</v>
      </c>
      <c r="AF188" s="10">
        <v>3240.9677956855276</v>
      </c>
      <c r="AG188" s="10">
        <v>1946.5932557003644</v>
      </c>
      <c r="AH188" s="10">
        <v>262.26032242529635</v>
      </c>
      <c r="AI188" s="10">
        <v>3.3741914274742553</v>
      </c>
      <c r="AJ188" s="10"/>
      <c r="AK188" s="10"/>
      <c r="AL188" s="10"/>
      <c r="AM188" s="10"/>
      <c r="AN188" s="10">
        <v>14.41809137577002</v>
      </c>
      <c r="AO188" s="10">
        <v>7.0826240063443278</v>
      </c>
      <c r="AP188" s="10">
        <v>14.62615278990255</v>
      </c>
      <c r="AQ188" s="10">
        <v>114.66</v>
      </c>
      <c r="AR188" s="10"/>
      <c r="AS188" s="10"/>
      <c r="AT188" s="10">
        <v>10.608561365521268</v>
      </c>
      <c r="AU188" s="10">
        <v>1</v>
      </c>
      <c r="AV188" s="16"/>
      <c r="AW188" s="19">
        <v>486.1451693528291</v>
      </c>
      <c r="AX188" s="1" t="s">
        <v>120</v>
      </c>
      <c r="AY188" s="23">
        <v>29.107349081364799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26.227915617965962</v>
      </c>
      <c r="BG188" s="24">
        <v>60.971240863495566</v>
      </c>
      <c r="BH188" s="24">
        <v>12.800843518538468</v>
      </c>
      <c r="BI188" s="21"/>
      <c r="BJ188" s="25">
        <f t="shared" ca="1" si="18"/>
        <v>0.8677793167001171</v>
      </c>
      <c r="BK188" s="24">
        <f t="shared" ca="1" si="19"/>
        <v>35.172487533477621</v>
      </c>
      <c r="BL188" s="23">
        <f t="shared" si="20"/>
        <v>3.1399082281397721</v>
      </c>
      <c r="BM188" s="23">
        <f t="shared" ca="1" si="21"/>
        <v>2.5785264013670108</v>
      </c>
      <c r="BN188" s="22">
        <f t="shared" si="22"/>
        <v>2.6425259958345939</v>
      </c>
      <c r="BO188" s="21"/>
      <c r="BP188" s="2"/>
    </row>
    <row r="189" spans="1:68" x14ac:dyDescent="0.2">
      <c r="A189">
        <v>8.8000000000000007</v>
      </c>
      <c r="B189">
        <v>2.11</v>
      </c>
      <c r="C189">
        <v>0.23780000000000001</v>
      </c>
      <c r="D189">
        <v>2.7100000000000002E-3</v>
      </c>
      <c r="E189">
        <v>1.6420000000000001E-2</v>
      </c>
      <c r="F189">
        <v>2.0568</v>
      </c>
      <c r="G189">
        <v>2.1046499999999999</v>
      </c>
      <c r="H189" s="21"/>
      <c r="I189" s="17">
        <f t="shared" si="16"/>
        <v>28.871391076115486</v>
      </c>
      <c r="J189" s="16">
        <f t="shared" si="17"/>
        <v>-29.271391076115485</v>
      </c>
      <c r="K189" s="10">
        <v>115</v>
      </c>
      <c r="L189" s="16">
        <v>3296.5879265091812</v>
      </c>
      <c r="M189" s="16">
        <v>1505.2493438320278</v>
      </c>
      <c r="N189" s="16">
        <v>12.510936132983378</v>
      </c>
      <c r="O189" s="16">
        <v>24.511550308008214</v>
      </c>
      <c r="P189" s="16">
        <v>24.851004498289722</v>
      </c>
      <c r="Q189" s="16">
        <v>0.81018163147692135</v>
      </c>
      <c r="R189" s="16">
        <v>3.2601564718749261</v>
      </c>
      <c r="S189" s="16">
        <v>23.573207658438086</v>
      </c>
      <c r="T189" s="20" t="s">
        <v>122</v>
      </c>
      <c r="U189" s="10">
        <v>5</v>
      </c>
      <c r="V189" s="20" t="s">
        <v>144</v>
      </c>
      <c r="W189" s="10">
        <v>4</v>
      </c>
      <c r="X189" s="20" t="s">
        <v>144</v>
      </c>
      <c r="Y189" s="10">
        <v>4</v>
      </c>
      <c r="Z189" s="20" t="s">
        <v>123</v>
      </c>
      <c r="AA189" s="15">
        <v>4</v>
      </c>
      <c r="AB189" s="11">
        <v>36.778714763840675</v>
      </c>
      <c r="AC189" s="10">
        <v>55.450275031855433</v>
      </c>
      <c r="AD189" s="19">
        <v>7.7710102043038916</v>
      </c>
      <c r="AE189" s="12">
        <v>2451.1550308008214</v>
      </c>
      <c r="AF189" s="10">
        <v>2728.3411189897743</v>
      </c>
      <c r="AG189" s="10">
        <v>1656.7336332193149</v>
      </c>
      <c r="AH189" s="10">
        <v>227.56672852363971</v>
      </c>
      <c r="AI189" s="10">
        <v>3.0673374380245524</v>
      </c>
      <c r="AJ189" s="10"/>
      <c r="AK189" s="10"/>
      <c r="AL189" s="10"/>
      <c r="AM189" s="10"/>
      <c r="AN189" s="10">
        <v>12.255775154004107</v>
      </c>
      <c r="AO189" s="10">
        <v>6.2709107903188936</v>
      </c>
      <c r="AP189" s="10">
        <v>12.597135432535204</v>
      </c>
      <c r="AQ189" s="10">
        <v>114.66</v>
      </c>
      <c r="AR189" s="10"/>
      <c r="AS189" s="10"/>
      <c r="AT189" s="10">
        <v>8.8003940501980562</v>
      </c>
      <c r="AU189" s="10">
        <v>1</v>
      </c>
      <c r="AV189" s="16"/>
      <c r="AW189" s="19">
        <v>409.25116784846614</v>
      </c>
      <c r="AX189" s="1" t="s">
        <v>120</v>
      </c>
      <c r="AY189" s="23">
        <v>29.271391076115499</v>
      </c>
      <c r="AZ189" s="18">
        <v>0</v>
      </c>
      <c r="BA189" s="18">
        <v>100</v>
      </c>
      <c r="BB189" s="18">
        <v>0</v>
      </c>
      <c r="BC189" s="18">
        <v>0</v>
      </c>
      <c r="BD189" s="18">
        <v>100</v>
      </c>
      <c r="BE189" s="18">
        <v>0</v>
      </c>
      <c r="BF189" s="24">
        <v>36.778714763840675</v>
      </c>
      <c r="BG189" s="24">
        <v>55.450275031855433</v>
      </c>
      <c r="BH189" s="24">
        <v>7.7710102043038916</v>
      </c>
      <c r="BI189" s="21"/>
      <c r="BJ189" s="25">
        <f t="shared" ca="1" si="18"/>
        <v>0.90018965756376801</v>
      </c>
      <c r="BK189" s="24">
        <f t="shared" ca="1" si="19"/>
        <v>29.793102926607151</v>
      </c>
      <c r="BL189" s="23">
        <f t="shared" si="20"/>
        <v>3.4917542510974342</v>
      </c>
      <c r="BM189" s="23">
        <f t="shared" ca="1" si="21"/>
        <v>2.6630578243222258</v>
      </c>
      <c r="BN189" s="22">
        <f t="shared" si="22"/>
        <v>2.7228579764659453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0.26330999999999999</v>
      </c>
      <c r="D190">
        <v>-1.031E-2</v>
      </c>
      <c r="E190">
        <v>4.7550000000000002E-2</v>
      </c>
      <c r="F190">
        <v>2.0634800000000002</v>
      </c>
      <c r="G190">
        <v>2.1080000000000001</v>
      </c>
      <c r="H190" s="21"/>
      <c r="I190" s="17">
        <f t="shared" si="16"/>
        <v>29.035433070866141</v>
      </c>
      <c r="J190" s="16">
        <f t="shared" si="17"/>
        <v>-29.435433070866139</v>
      </c>
      <c r="K190" s="10">
        <v>115</v>
      </c>
      <c r="L190" s="16">
        <v>3315.4527559055064</v>
      </c>
      <c r="M190" s="16">
        <v>1513.8779527559122</v>
      </c>
      <c r="N190" s="16">
        <v>12.582020997375327</v>
      </c>
      <c r="O190" s="16">
        <v>31.271438398357279</v>
      </c>
      <c r="P190" s="16">
        <v>31.730783772476585</v>
      </c>
      <c r="Q190" s="16">
        <v>0.71760163462042226</v>
      </c>
      <c r="R190" s="16">
        <v>2.2615313878343999</v>
      </c>
      <c r="S190" s="16">
        <v>31.898984313840604</v>
      </c>
      <c r="T190" s="20" t="s">
        <v>122</v>
      </c>
      <c r="U190" s="10">
        <v>5</v>
      </c>
      <c r="V190" s="20" t="s">
        <v>142</v>
      </c>
      <c r="W190" s="10">
        <v>5</v>
      </c>
      <c r="X190" s="20" t="s">
        <v>142</v>
      </c>
      <c r="Y190" s="10">
        <v>5</v>
      </c>
      <c r="Z190" s="20" t="s">
        <v>121</v>
      </c>
      <c r="AA190" s="15">
        <v>5</v>
      </c>
      <c r="AB190" s="11">
        <v>13.365220725864873</v>
      </c>
      <c r="AC190" s="10">
        <v>61.775413873795472</v>
      </c>
      <c r="AD190" s="19">
        <v>24.859365400339652</v>
      </c>
      <c r="AE190" s="12">
        <v>3127.1438398357282</v>
      </c>
      <c r="AF190" s="10">
        <v>3536.6172201060922</v>
      </c>
      <c r="AG190" s="10">
        <v>2115.3855848317721</v>
      </c>
      <c r="AH190" s="10">
        <v>397.37753108157142</v>
      </c>
      <c r="AI190" s="10">
        <v>4.42178253805967</v>
      </c>
      <c r="AJ190" s="10"/>
      <c r="AK190" s="10"/>
      <c r="AL190" s="10"/>
      <c r="AM190" s="10"/>
      <c r="AN190" s="10">
        <v>15.63571919917864</v>
      </c>
      <c r="AO190" s="10">
        <v>7.3570410794263559</v>
      </c>
      <c r="AP190" s="10">
        <v>15.865391886238292</v>
      </c>
      <c r="AQ190" s="10">
        <v>114.66</v>
      </c>
      <c r="AR190" s="10"/>
      <c r="AS190" s="10"/>
      <c r="AT190" s="10">
        <v>11.486868333095181</v>
      </c>
      <c r="AU190" s="10">
        <v>1</v>
      </c>
      <c r="AV190" s="16"/>
      <c r="AW190" s="19">
        <v>530.49258301591385</v>
      </c>
      <c r="AX190" s="1" t="s">
        <v>120</v>
      </c>
      <c r="AY190" s="23">
        <v>29.4354330708661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13.365220725864873</v>
      </c>
      <c r="BG190" s="24">
        <v>61.775413873795472</v>
      </c>
      <c r="BH190" s="24">
        <v>24.859365400339652</v>
      </c>
      <c r="BI190" s="21"/>
      <c r="BJ190" s="25">
        <f t="shared" ca="1" si="18"/>
        <v>0.83033555768045386</v>
      </c>
      <c r="BK190" s="24">
        <f t="shared" ca="1" si="19"/>
        <v>37.523568984435634</v>
      </c>
      <c r="BL190" s="23">
        <f t="shared" si="20"/>
        <v>2.386194477024123</v>
      </c>
      <c r="BM190" s="23">
        <f t="shared" ca="1" si="21"/>
        <v>2.4791786416423629</v>
      </c>
      <c r="BN190" s="22">
        <f t="shared" si="22"/>
        <v>2.5404885359648257</v>
      </c>
      <c r="BO190" s="21"/>
      <c r="BP190" s="2"/>
    </row>
    <row r="191" spans="1:68" x14ac:dyDescent="0.2">
      <c r="A191">
        <v>8.9</v>
      </c>
      <c r="B191">
        <v>2.11</v>
      </c>
      <c r="C191">
        <v>0.32449</v>
      </c>
      <c r="D191">
        <v>5.0699999999999999E-3</v>
      </c>
      <c r="E191">
        <v>5.092E-2</v>
      </c>
      <c r="F191">
        <v>2.0603799999999999</v>
      </c>
      <c r="G191">
        <v>2.1057800000000002</v>
      </c>
      <c r="H191" s="21"/>
      <c r="I191" s="17">
        <f t="shared" si="16"/>
        <v>29.199475065616799</v>
      </c>
      <c r="J191" s="16">
        <f t="shared" si="17"/>
        <v>-29.599475065616797</v>
      </c>
      <c r="K191" s="10">
        <v>115</v>
      </c>
      <c r="L191" s="16">
        <v>3334.317585301832</v>
      </c>
      <c r="M191" s="16">
        <v>1522.506561679797</v>
      </c>
      <c r="N191" s="16">
        <v>12.65310586176728</v>
      </c>
      <c r="O191" s="16">
        <v>47.483510266940449</v>
      </c>
      <c r="P191" s="16">
        <v>47.955834545317167</v>
      </c>
      <c r="Q191" s="16">
        <v>0.82696264473201653</v>
      </c>
      <c r="R191" s="16">
        <v>1.7244255106238549</v>
      </c>
      <c r="S191" s="16">
        <v>32.800297109494515</v>
      </c>
      <c r="T191" s="20" t="s">
        <v>125</v>
      </c>
      <c r="U191" s="10">
        <v>7</v>
      </c>
      <c r="V191" s="20" t="s">
        <v>142</v>
      </c>
      <c r="W191" s="10">
        <v>5</v>
      </c>
      <c r="X191" s="20" t="s">
        <v>142</v>
      </c>
      <c r="Y191" s="10">
        <v>5</v>
      </c>
      <c r="Z191" s="20" t="s">
        <v>121</v>
      </c>
      <c r="AA191" s="15">
        <v>5</v>
      </c>
      <c r="AB191" s="11">
        <v>3.9843611304973336</v>
      </c>
      <c r="AC191" s="10">
        <v>49.52164556629274</v>
      </c>
      <c r="AD191" s="19">
        <v>46.493993303209926</v>
      </c>
      <c r="AE191" s="12"/>
      <c r="AF191" s="10"/>
      <c r="AG191" s="10"/>
      <c r="AH191" s="10"/>
      <c r="AI191" s="10"/>
      <c r="AJ191" s="10">
        <v>33.817621514754393</v>
      </c>
      <c r="AK191" s="10">
        <v>37.784409810564959</v>
      </c>
      <c r="AL191" s="10">
        <v>40.060645581538559</v>
      </c>
      <c r="AM191" s="10">
        <v>34.596687590898789</v>
      </c>
      <c r="AN191" s="10">
        <v>15.827836755646816</v>
      </c>
      <c r="AO191" s="10">
        <v>7.7956436060457568</v>
      </c>
      <c r="AP191" s="10">
        <v>11.988958636329292</v>
      </c>
      <c r="AQ191" s="10">
        <v>117.845</v>
      </c>
      <c r="AR191" s="10">
        <v>3.1994311075443411</v>
      </c>
      <c r="AS191" s="10">
        <v>0</v>
      </c>
      <c r="AT191" s="10">
        <v>2.0236751238177351</v>
      </c>
      <c r="AU191" s="10">
        <v>0.59652199031552877</v>
      </c>
      <c r="AV191" s="16">
        <v>0.22682823013109821</v>
      </c>
      <c r="AW191" s="19">
        <v>119.88958636329292</v>
      </c>
      <c r="AX191" s="1" t="s">
        <v>120</v>
      </c>
      <c r="AY191" s="23">
        <v>29.599475065616801</v>
      </c>
      <c r="AZ191" s="18">
        <v>0</v>
      </c>
      <c r="BA191" s="18">
        <v>0</v>
      </c>
      <c r="BB191" s="18">
        <v>100</v>
      </c>
      <c r="BC191" s="18">
        <v>0</v>
      </c>
      <c r="BD191" s="18">
        <v>100</v>
      </c>
      <c r="BE191" s="18">
        <v>0</v>
      </c>
      <c r="BF191" s="24">
        <v>3.9843611304973336</v>
      </c>
      <c r="BG191" s="24">
        <v>49.52164556629274</v>
      </c>
      <c r="BH191" s="24">
        <v>46.493993303209926</v>
      </c>
      <c r="BI191" s="21"/>
      <c r="BJ191" s="25">
        <f t="shared" ca="1" si="18"/>
        <v>0.7491308956588465</v>
      </c>
      <c r="BK191" s="24">
        <f t="shared" ca="1" si="19"/>
        <v>55.959838208566069</v>
      </c>
      <c r="BL191" s="23">
        <f t="shared" si="20"/>
        <v>1.786533382701887</v>
      </c>
      <c r="BM191" s="23">
        <f t="shared" ca="1" si="21"/>
        <v>2.265507957287189</v>
      </c>
      <c r="BN191" s="22">
        <f t="shared" si="22"/>
        <v>2.3268206043123203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0.33012999999999998</v>
      </c>
      <c r="D192">
        <v>1.1939999999999999E-2</v>
      </c>
      <c r="E192">
        <v>-1.7739999999999999E-2</v>
      </c>
      <c r="F192">
        <v>2.0609000000000002</v>
      </c>
      <c r="G192">
        <v>2.1040000000000001</v>
      </c>
      <c r="H192" s="21"/>
      <c r="I192" s="17">
        <f t="shared" si="16"/>
        <v>29.36351706036745</v>
      </c>
      <c r="J192" s="16">
        <f t="shared" si="17"/>
        <v>-29.763517060367448</v>
      </c>
      <c r="K192" s="10">
        <v>115</v>
      </c>
      <c r="L192" s="16">
        <v>3353.1824146981567</v>
      </c>
      <c r="M192" s="16">
        <v>1531.1351706036812</v>
      </c>
      <c r="N192" s="16">
        <v>12.724190726159229</v>
      </c>
      <c r="O192" s="16">
        <v>48.978052361396287</v>
      </c>
      <c r="P192" s="16">
        <v>49.185945907929032</v>
      </c>
      <c r="Q192" s="16">
        <v>0.87581245874155189</v>
      </c>
      <c r="R192" s="16">
        <v>1.7806152602635346</v>
      </c>
      <c r="S192" s="16">
        <v>14.437051842551485</v>
      </c>
      <c r="T192" s="20" t="s">
        <v>125</v>
      </c>
      <c r="U192" s="10">
        <v>7</v>
      </c>
      <c r="V192" s="20" t="s">
        <v>142</v>
      </c>
      <c r="W192" s="10">
        <v>5</v>
      </c>
      <c r="X192" s="20" t="s">
        <v>142</v>
      </c>
      <c r="Y192" s="10">
        <v>5</v>
      </c>
      <c r="Z192" s="20" t="s">
        <v>121</v>
      </c>
      <c r="AA192" s="15">
        <v>5</v>
      </c>
      <c r="AB192" s="11">
        <v>4.0074511224206759</v>
      </c>
      <c r="AC192" s="10">
        <v>49.595825440225809</v>
      </c>
      <c r="AD192" s="19">
        <v>46.396723437353515</v>
      </c>
      <c r="AE192" s="12"/>
      <c r="AF192" s="10"/>
      <c r="AG192" s="10"/>
      <c r="AH192" s="10"/>
      <c r="AI192" s="10"/>
      <c r="AJ192" s="10">
        <v>33.98532239567939</v>
      </c>
      <c r="AK192" s="10">
        <v>37.931885424439216</v>
      </c>
      <c r="AL192" s="10">
        <v>40.232933765967033</v>
      </c>
      <c r="AM192" s="10">
        <v>34.68894594309468</v>
      </c>
      <c r="AN192" s="10">
        <v>16.326017453798762</v>
      </c>
      <c r="AO192" s="10">
        <v>8.028018649249935</v>
      </c>
      <c r="AP192" s="10">
        <v>12.296486476982258</v>
      </c>
      <c r="AQ192" s="10">
        <v>117.845</v>
      </c>
      <c r="AR192" s="10">
        <v>3.9648870750379586</v>
      </c>
      <c r="AS192" s="10">
        <v>0</v>
      </c>
      <c r="AT192" s="10">
        <v>2.0690052294052332</v>
      </c>
      <c r="AU192" s="10">
        <v>0.60239033123111485</v>
      </c>
      <c r="AV192" s="16">
        <v>0.23459677710355048</v>
      </c>
      <c r="AW192" s="19">
        <v>122.96486476982258</v>
      </c>
      <c r="AX192" s="1" t="s">
        <v>120</v>
      </c>
      <c r="AY192" s="23">
        <v>29.763517060367398</v>
      </c>
      <c r="AZ192" s="18">
        <v>0</v>
      </c>
      <c r="BA192" s="18">
        <v>0</v>
      </c>
      <c r="BB192" s="18">
        <v>100</v>
      </c>
      <c r="BC192" s="18">
        <v>0</v>
      </c>
      <c r="BD192" s="18">
        <v>100</v>
      </c>
      <c r="BE192" s="18">
        <v>0</v>
      </c>
      <c r="BF192" s="24">
        <v>4.0074511224206759</v>
      </c>
      <c r="BG192" s="24">
        <v>49.595825440225809</v>
      </c>
      <c r="BH192" s="24">
        <v>46.396723437353515</v>
      </c>
      <c r="BI192" s="21"/>
      <c r="BJ192" s="25">
        <f t="shared" ca="1" si="18"/>
        <v>0.74995461264556451</v>
      </c>
      <c r="BK192" s="24">
        <f t="shared" ca="1" si="19"/>
        <v>57.208241510073449</v>
      </c>
      <c r="BL192" s="23">
        <f t="shared" si="20"/>
        <v>1.8434526510857043</v>
      </c>
      <c r="BM192" s="23">
        <f t="shared" ca="1" si="21"/>
        <v>2.2671348556310318</v>
      </c>
      <c r="BN192" s="22">
        <f t="shared" si="22"/>
        <v>2.3270285371139887</v>
      </c>
      <c r="BO192" s="21"/>
      <c r="BP192" s="2"/>
    </row>
    <row r="193" spans="1:68" x14ac:dyDescent="0.2">
      <c r="A193">
        <v>9</v>
      </c>
      <c r="B193">
        <v>2.0699999999999998</v>
      </c>
      <c r="C193">
        <v>0.36115000000000003</v>
      </c>
      <c r="D193">
        <v>4.1209999999999997E-2</v>
      </c>
      <c r="E193">
        <v>-3.202E-2</v>
      </c>
      <c r="F193">
        <v>2.0585300000000002</v>
      </c>
      <c r="G193">
        <v>2.10588</v>
      </c>
      <c r="H193" s="21"/>
      <c r="I193" s="17">
        <f t="shared" si="16"/>
        <v>29.527559055118108</v>
      </c>
      <c r="J193" s="16">
        <f t="shared" si="17"/>
        <v>-29.927559055118106</v>
      </c>
      <c r="K193" s="10">
        <v>115</v>
      </c>
      <c r="L193" s="16">
        <v>3372.0472440944823</v>
      </c>
      <c r="M193" s="16">
        <v>1539.7637795275659</v>
      </c>
      <c r="N193" s="16">
        <v>12.79527559055118</v>
      </c>
      <c r="O193" s="16">
        <v>57.198033880903488</v>
      </c>
      <c r="P193" s="16">
        <v>57.350930764885511</v>
      </c>
      <c r="Q193" s="16">
        <v>1.0839396866977522</v>
      </c>
      <c r="R193" s="16">
        <v>1.8900123716238277</v>
      </c>
      <c r="S193" s="16">
        <v>10.617839165418562</v>
      </c>
      <c r="T193" s="20" t="s">
        <v>125</v>
      </c>
      <c r="U193" s="10">
        <v>7</v>
      </c>
      <c r="V193" s="20" t="s">
        <v>142</v>
      </c>
      <c r="W193" s="10">
        <v>5</v>
      </c>
      <c r="X193" s="20" t="s">
        <v>142</v>
      </c>
      <c r="Y193" s="10">
        <v>5</v>
      </c>
      <c r="Z193" s="20" t="s">
        <v>121</v>
      </c>
      <c r="AA193" s="15">
        <v>5</v>
      </c>
      <c r="AB193" s="11">
        <v>3.5471682688087469</v>
      </c>
      <c r="AC193" s="10">
        <v>48.012500080525719</v>
      </c>
      <c r="AD193" s="19">
        <v>48.440331650665534</v>
      </c>
      <c r="AE193" s="12"/>
      <c r="AF193" s="10"/>
      <c r="AG193" s="10"/>
      <c r="AH193" s="10"/>
      <c r="AI193" s="10"/>
      <c r="AJ193" s="10">
        <v>34.962786691048784</v>
      </c>
      <c r="AK193" s="10">
        <v>38.791290014466824</v>
      </c>
      <c r="AL193" s="10">
        <v>41.233238802085665</v>
      </c>
      <c r="AM193" s="10">
        <v>35.301319807366411</v>
      </c>
      <c r="AN193" s="10">
        <v>19.066011293634496</v>
      </c>
      <c r="AO193" s="10">
        <v>9.4284578248890778</v>
      </c>
      <c r="AP193" s="10">
        <v>14.337732691221378</v>
      </c>
      <c r="AQ193" s="10">
        <v>117.845</v>
      </c>
      <c r="AR193" s="10">
        <v>9.1534943881358402</v>
      </c>
      <c r="AS193" s="10">
        <v>0.79796011625834029</v>
      </c>
      <c r="AT193" s="10">
        <v>2.4106765088494027</v>
      </c>
      <c r="AU193" s="10">
        <v>0.64820458759532495</v>
      </c>
      <c r="AV193" s="16">
        <v>0.27626457963494988</v>
      </c>
      <c r="AW193" s="19">
        <v>143.37732691221379</v>
      </c>
      <c r="AX193" s="1" t="s">
        <v>120</v>
      </c>
      <c r="AY193" s="23">
        <v>29.927559055118099</v>
      </c>
      <c r="AZ193" s="18">
        <v>0</v>
      </c>
      <c r="BA193" s="18">
        <v>0</v>
      </c>
      <c r="BB193" s="18">
        <v>100</v>
      </c>
      <c r="BC193" s="18">
        <v>0</v>
      </c>
      <c r="BD193" s="18">
        <v>100</v>
      </c>
      <c r="BE193" s="18">
        <v>0</v>
      </c>
      <c r="BF193" s="24">
        <v>3.5471682688087469</v>
      </c>
      <c r="BG193" s="24">
        <v>48.012500080525719</v>
      </c>
      <c r="BH193" s="24">
        <v>48.440331650665534</v>
      </c>
      <c r="BI193" s="21"/>
      <c r="BJ193" s="25">
        <f t="shared" ca="1" si="18"/>
        <v>0.73763113146454062</v>
      </c>
      <c r="BK193" s="24">
        <f t="shared" ca="1" si="19"/>
        <v>66.484305220938921</v>
      </c>
      <c r="BL193" s="23">
        <f t="shared" si="20"/>
        <v>1.9472585913353304</v>
      </c>
      <c r="BM193" s="23">
        <f t="shared" ca="1" si="21"/>
        <v>2.234254672169778</v>
      </c>
      <c r="BN193" s="22">
        <f t="shared" si="22"/>
        <v>2.2925445417319779</v>
      </c>
      <c r="BO193" s="21"/>
      <c r="BP193" s="2"/>
    </row>
    <row r="194" spans="1:68" x14ac:dyDescent="0.2">
      <c r="A194">
        <v>9.0500000000000007</v>
      </c>
      <c r="B194">
        <v>2.11</v>
      </c>
      <c r="C194">
        <v>0.41064000000000001</v>
      </c>
      <c r="D194">
        <v>6.7629999999999996E-2</v>
      </c>
      <c r="E194">
        <v>-3.8469999999999997E-2</v>
      </c>
      <c r="F194">
        <v>2.0600299999999998</v>
      </c>
      <c r="G194">
        <v>2.1061299999999998</v>
      </c>
      <c r="H194" s="21"/>
      <c r="I194" s="17">
        <f t="shared" si="16"/>
        <v>29.691601049868765</v>
      </c>
      <c r="J194" s="16">
        <f t="shared" si="17"/>
        <v>-30.091601049868764</v>
      </c>
      <c r="K194" s="10">
        <v>120</v>
      </c>
      <c r="L194" s="16">
        <v>3391.7322834645611</v>
      </c>
      <c r="M194" s="16">
        <v>1549.2125984252039</v>
      </c>
      <c r="N194" s="16">
        <v>12.866360454943131</v>
      </c>
      <c r="O194" s="16">
        <v>70.312375770020537</v>
      </c>
      <c r="P194" s="16">
        <v>70.440431724489116</v>
      </c>
      <c r="Q194" s="16">
        <v>1.2718017079687745</v>
      </c>
      <c r="R194" s="16">
        <v>1.8054995928235111</v>
      </c>
      <c r="S194" s="16">
        <v>8.892774615873229</v>
      </c>
      <c r="T194" s="20" t="s">
        <v>125</v>
      </c>
      <c r="U194" s="10">
        <v>7</v>
      </c>
      <c r="V194" s="20" t="s">
        <v>142</v>
      </c>
      <c r="W194" s="10">
        <v>5</v>
      </c>
      <c r="X194" s="20" t="s">
        <v>142</v>
      </c>
      <c r="Y194" s="10">
        <v>5</v>
      </c>
      <c r="Z194" s="20" t="s">
        <v>121</v>
      </c>
      <c r="AA194" s="15">
        <v>5</v>
      </c>
      <c r="AB194" s="11">
        <v>2.2936771519351282</v>
      </c>
      <c r="AC194" s="10">
        <v>42.057839831606785</v>
      </c>
      <c r="AD194" s="19">
        <v>55.648483016458087</v>
      </c>
      <c r="AE194" s="12"/>
      <c r="AF194" s="10"/>
      <c r="AG194" s="10"/>
      <c r="AH194" s="10"/>
      <c r="AI194" s="10"/>
      <c r="AJ194" s="10">
        <v>36.236637392191838</v>
      </c>
      <c r="AK194" s="10">
        <v>39.910977035634694</v>
      </c>
      <c r="AL194" s="10">
        <v>42.526922603622637</v>
      </c>
      <c r="AM194" s="10">
        <v>36.283032379336682</v>
      </c>
      <c r="AN194" s="10">
        <v>23.437458590006845</v>
      </c>
      <c r="AO194" s="10">
        <v>11.516182982040668</v>
      </c>
      <c r="AP194" s="10">
        <v>17.610107931122279</v>
      </c>
      <c r="AQ194" s="10">
        <v>117.845</v>
      </c>
      <c r="AR194" s="10">
        <v>16.125601558300438</v>
      </c>
      <c r="AS194" s="10">
        <v>7.6036679245028145</v>
      </c>
      <c r="AT194" s="10">
        <v>2.9207342856551861</v>
      </c>
      <c r="AU194" s="10">
        <v>0.71290266573473149</v>
      </c>
      <c r="AV194" s="16">
        <v>0.33316530841187514</v>
      </c>
      <c r="AW194" s="19">
        <v>176.1010793112228</v>
      </c>
      <c r="AX194" s="1" t="s">
        <v>120</v>
      </c>
      <c r="AY194" s="23">
        <v>30.0916010498688</v>
      </c>
      <c r="AZ194" s="18">
        <v>0</v>
      </c>
      <c r="BA194" s="18">
        <v>0</v>
      </c>
      <c r="BB194" s="18">
        <v>100</v>
      </c>
      <c r="BC194" s="18">
        <v>0</v>
      </c>
      <c r="BD194" s="18">
        <v>100</v>
      </c>
      <c r="BE194" s="18">
        <v>0</v>
      </c>
      <c r="BF194" s="24">
        <v>2.2936771519351282</v>
      </c>
      <c r="BG194" s="24">
        <v>42.057839831606785</v>
      </c>
      <c r="BH194" s="24">
        <v>55.648483016458087</v>
      </c>
      <c r="BI194" s="21"/>
      <c r="BJ194" s="25">
        <f t="shared" ca="1" si="18"/>
        <v>0.70821072375201666</v>
      </c>
      <c r="BK194" s="24">
        <f t="shared" ca="1" si="19"/>
        <v>80.98571107203496</v>
      </c>
      <c r="BL194" s="23">
        <f t="shared" si="20"/>
        <v>1.8500396317694963</v>
      </c>
      <c r="BM194" s="23">
        <f t="shared" ca="1" si="21"/>
        <v>2.1564498018655418</v>
      </c>
      <c r="BN194" s="22">
        <f t="shared" si="22"/>
        <v>2.2123613906488249</v>
      </c>
      <c r="BO194" s="21"/>
      <c r="BP194" s="2"/>
    </row>
    <row r="195" spans="1:68" x14ac:dyDescent="0.2">
      <c r="A195">
        <v>9.1</v>
      </c>
      <c r="B195">
        <v>2.11</v>
      </c>
      <c r="C195">
        <v>0.51839000000000002</v>
      </c>
      <c r="D195">
        <v>4.8419999999999998E-2</v>
      </c>
      <c r="E195">
        <v>-3.9260000000000003E-2</v>
      </c>
      <c r="F195">
        <v>2.0569000000000002</v>
      </c>
      <c r="G195">
        <v>2.1048300000000002</v>
      </c>
      <c r="H195" s="21"/>
      <c r="I195" s="17">
        <f t="shared" si="16"/>
        <v>29.85564304461942</v>
      </c>
      <c r="J195" s="16">
        <f t="shared" si="17"/>
        <v>-30.255643044619418</v>
      </c>
      <c r="K195" s="10">
        <v>120</v>
      </c>
      <c r="L195" s="16">
        <v>3411.4173228346394</v>
      </c>
      <c r="M195" s="16">
        <v>1558.6614173228415</v>
      </c>
      <c r="N195" s="16">
        <v>12.937445319335081</v>
      </c>
      <c r="O195" s="16">
        <v>98.865019507186858</v>
      </c>
      <c r="P195" s="16">
        <v>98.990032929203394</v>
      </c>
      <c r="Q195" s="16">
        <v>1.1352071043118352</v>
      </c>
      <c r="R195" s="16">
        <v>1.1467892985991057</v>
      </c>
      <c r="S195" s="16">
        <v>8.6814876400374423</v>
      </c>
      <c r="T195" s="20" t="s">
        <v>125</v>
      </c>
      <c r="U195" s="10">
        <v>8</v>
      </c>
      <c r="V195" s="20" t="s">
        <v>30</v>
      </c>
      <c r="W195" s="10">
        <v>6</v>
      </c>
      <c r="X195" s="20" t="s">
        <v>30</v>
      </c>
      <c r="Y195" s="10">
        <v>6</v>
      </c>
      <c r="Z195" s="20" t="s">
        <v>30</v>
      </c>
      <c r="AA195" s="15">
        <v>6</v>
      </c>
      <c r="AB195" s="11">
        <v>0.87588284344472811</v>
      </c>
      <c r="AC195" s="10">
        <v>24.386048116302121</v>
      </c>
      <c r="AD195" s="19">
        <v>74.738069040253151</v>
      </c>
      <c r="AE195" s="12"/>
      <c r="AF195" s="10"/>
      <c r="AG195" s="10"/>
      <c r="AH195" s="10"/>
      <c r="AI195" s="10"/>
      <c r="AJ195" s="10">
        <v>38.27614125968077</v>
      </c>
      <c r="AK195" s="10">
        <v>41.703524289749851</v>
      </c>
      <c r="AL195" s="10">
        <v>44.575030107931234</v>
      </c>
      <c r="AM195" s="10">
        <v>38.424252469690252</v>
      </c>
      <c r="AN195" s="10">
        <v>24.716254876796715</v>
      </c>
      <c r="AO195" s="10">
        <v>15.341274551749665</v>
      </c>
      <c r="AP195" s="10">
        <v>24.747508232300849</v>
      </c>
      <c r="AQ195" s="10">
        <v>121.03</v>
      </c>
      <c r="AR195" s="10">
        <v>27.7423345360633</v>
      </c>
      <c r="AS195" s="10">
        <v>18.944544937591527</v>
      </c>
      <c r="AT195" s="10">
        <v>3.9162158228410151</v>
      </c>
      <c r="AU195" s="10">
        <v>0.83005446082479273</v>
      </c>
      <c r="AV195" s="16">
        <v>0.53785355896645193</v>
      </c>
      <c r="AW195" s="19">
        <v>247.47508232300848</v>
      </c>
      <c r="AX195" s="1" t="s">
        <v>120</v>
      </c>
      <c r="AY195" s="23">
        <v>30.255643044619401</v>
      </c>
      <c r="AZ195" s="18">
        <v>0</v>
      </c>
      <c r="BA195" s="18">
        <v>0</v>
      </c>
      <c r="BB195" s="18">
        <v>100</v>
      </c>
      <c r="BC195" s="18">
        <v>0</v>
      </c>
      <c r="BD195" s="18">
        <v>0</v>
      </c>
      <c r="BE195" s="18">
        <v>100</v>
      </c>
      <c r="BF195" s="24">
        <v>0.87588284344472811</v>
      </c>
      <c r="BG195" s="24">
        <v>24.386048116302121</v>
      </c>
      <c r="BH195" s="24">
        <v>74.738069040253151</v>
      </c>
      <c r="BI195" s="21"/>
      <c r="BJ195" s="25">
        <f t="shared" ca="1" si="18"/>
        <v>0.61831916127402375</v>
      </c>
      <c r="BK195" s="24">
        <f t="shared" ca="1" si="19"/>
        <v>111.00296901711432</v>
      </c>
      <c r="BL195" s="23">
        <f t="shared" si="20"/>
        <v>1.1668962218281433</v>
      </c>
      <c r="BM195" s="23">
        <f t="shared" ca="1" si="21"/>
        <v>1.9199279899196549</v>
      </c>
      <c r="BN195" s="22">
        <f t="shared" si="22"/>
        <v>1.9713502060239028</v>
      </c>
      <c r="BO195" s="21"/>
      <c r="BP195" s="2"/>
    </row>
    <row r="196" spans="1:68" s="26" customFormat="1" ht="13.5" thickBot="1" x14ac:dyDescent="0.25">
      <c r="A196">
        <v>9.15</v>
      </c>
      <c r="B196">
        <v>0.63</v>
      </c>
      <c r="C196">
        <v>0.56798000000000004</v>
      </c>
      <c r="D196">
        <v>0.11987</v>
      </c>
      <c r="E196">
        <v>-4.0320000000000002E-2</v>
      </c>
      <c r="F196">
        <v>2.0558299999999998</v>
      </c>
      <c r="G196">
        <v>2.10493</v>
      </c>
      <c r="H196" s="21"/>
      <c r="I196" s="17">
        <f t="shared" si="16"/>
        <v>30.019685039370078</v>
      </c>
      <c r="J196" s="16">
        <f t="shared" si="17"/>
        <v>-30.419685039370076</v>
      </c>
      <c r="K196" s="10">
        <v>120</v>
      </c>
      <c r="L196" s="16">
        <v>3431.1023622047182</v>
      </c>
      <c r="M196" s="16">
        <v>1568.1102362204795</v>
      </c>
      <c r="N196" s="16">
        <v>13.008530183727034</v>
      </c>
      <c r="O196" s="16">
        <v>112.00586036960985</v>
      </c>
      <c r="P196" s="16">
        <v>112.126791406311</v>
      </c>
      <c r="Q196" s="16">
        <v>1.6432593912086759</v>
      </c>
      <c r="R196" s="16">
        <v>1.4655368004369613</v>
      </c>
      <c r="S196" s="16">
        <v>8.3979886598020883</v>
      </c>
      <c r="T196" s="20" t="s">
        <v>125</v>
      </c>
      <c r="U196" s="10">
        <v>8</v>
      </c>
      <c r="V196" s="20" t="s">
        <v>30</v>
      </c>
      <c r="W196" s="10">
        <v>6</v>
      </c>
      <c r="X196" s="20" t="s">
        <v>30</v>
      </c>
      <c r="Y196" s="10">
        <v>6</v>
      </c>
      <c r="Z196" s="20" t="s">
        <v>121</v>
      </c>
      <c r="AA196" s="15">
        <v>5</v>
      </c>
      <c r="AB196" s="11">
        <v>0.9654939193535057</v>
      </c>
      <c r="AC196" s="10">
        <v>26.902217538730426</v>
      </c>
      <c r="AD196" s="19">
        <v>72.132288541916068</v>
      </c>
      <c r="AE196" s="12"/>
      <c r="AF196" s="10"/>
      <c r="AG196" s="10"/>
      <c r="AH196" s="10"/>
      <c r="AI196" s="10"/>
      <c r="AJ196" s="10">
        <v>38.973277329501144</v>
      </c>
      <c r="AK196" s="10">
        <v>42.316364552491557</v>
      </c>
      <c r="AL196" s="10">
        <v>45.268651397497244</v>
      </c>
      <c r="AM196" s="10">
        <v>39.409509355473325</v>
      </c>
      <c r="AN196" s="10">
        <v>28.001465092402462</v>
      </c>
      <c r="AO196" s="10">
        <v>17.973892699580848</v>
      </c>
      <c r="AP196" s="10">
        <v>28.03169785157775</v>
      </c>
      <c r="AQ196" s="10">
        <v>121.03</v>
      </c>
      <c r="AR196" s="10">
        <v>31.92389010886485</v>
      </c>
      <c r="AS196" s="10">
        <v>23.025496955157486</v>
      </c>
      <c r="AT196" s="10">
        <v>4.3108047422093563</v>
      </c>
      <c r="AU196" s="10">
        <v>0.87387687628745059</v>
      </c>
      <c r="AV196" s="16">
        <v>0.66522212174069539</v>
      </c>
      <c r="AW196" s="19">
        <v>280.31697851577752</v>
      </c>
      <c r="AX196" s="1" t="s">
        <v>120</v>
      </c>
      <c r="AY196" s="23">
        <v>30.419685039370101</v>
      </c>
      <c r="AZ196" s="18">
        <v>0</v>
      </c>
      <c r="BA196" s="18">
        <v>0</v>
      </c>
      <c r="BB196" s="18">
        <v>100</v>
      </c>
      <c r="BC196" s="18">
        <v>0</v>
      </c>
      <c r="BD196" s="18">
        <v>100</v>
      </c>
      <c r="BE196" s="18">
        <v>0</v>
      </c>
      <c r="BF196" s="24">
        <v>0.9654939193535057</v>
      </c>
      <c r="BG196" s="24">
        <v>26.902217538730426</v>
      </c>
      <c r="BH196" s="24">
        <v>72.132288541916068</v>
      </c>
      <c r="BI196" s="21"/>
      <c r="BJ196" s="25">
        <f t="shared" ca="1" si="18"/>
        <v>0.63126480131068574</v>
      </c>
      <c r="BK196" s="24">
        <f t="shared" ca="1" si="19"/>
        <v>126.00198915684989</v>
      </c>
      <c r="BL196" s="23">
        <f t="shared" si="20"/>
        <v>1.4883080634334669</v>
      </c>
      <c r="BM196" s="23">
        <f t="shared" ca="1" si="21"/>
        <v>1.9533200953350667</v>
      </c>
      <c r="BN196" s="22">
        <f t="shared" si="22"/>
        <v>2.0026822230787742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0.36530000000000001</v>
      </c>
      <c r="D197">
        <v>0.12636</v>
      </c>
      <c r="E197">
        <v>-4.0689999999999997E-2</v>
      </c>
      <c r="F197">
        <v>2.05443</v>
      </c>
      <c r="G197">
        <v>2.1064799999999999</v>
      </c>
      <c r="H197" s="21"/>
      <c r="I197" s="17">
        <f t="shared" si="16"/>
        <v>30.183727034120732</v>
      </c>
      <c r="J197" s="16">
        <f t="shared" si="17"/>
        <v>-30.583727034120731</v>
      </c>
      <c r="K197" s="10">
        <v>120</v>
      </c>
      <c r="L197" s="16">
        <v>3450.7874015747966</v>
      </c>
      <c r="M197" s="16">
        <v>1577.5590551181172</v>
      </c>
      <c r="N197" s="16">
        <v>13.079615048118985</v>
      </c>
      <c r="O197" s="16">
        <v>58.297741273100605</v>
      </c>
      <c r="P197" s="16">
        <v>58.417247326248273</v>
      </c>
      <c r="Q197" s="16">
        <v>1.6894071776601871</v>
      </c>
      <c r="R197" s="16">
        <v>2.8919664225621529</v>
      </c>
      <c r="S197" s="16">
        <v>8.2990314685878612</v>
      </c>
      <c r="T197" s="20" t="s">
        <v>125</v>
      </c>
      <c r="U197" s="10">
        <v>8</v>
      </c>
      <c r="V197" s="20" t="s">
        <v>142</v>
      </c>
      <c r="W197" s="10">
        <v>5</v>
      </c>
      <c r="X197" s="20" t="s">
        <v>142</v>
      </c>
      <c r="Y197" s="10">
        <v>5</v>
      </c>
      <c r="Z197" s="20" t="s">
        <v>121</v>
      </c>
      <c r="AA197" s="15">
        <v>5</v>
      </c>
      <c r="AB197" s="11">
        <v>11.025048163409082</v>
      </c>
      <c r="AC197" s="10">
        <v>60.53984294266381</v>
      </c>
      <c r="AD197" s="19">
        <v>28.435108893927104</v>
      </c>
      <c r="AE197" s="12"/>
      <c r="AF197" s="10"/>
      <c r="AG197" s="10"/>
      <c r="AH197" s="10"/>
      <c r="AI197" s="10"/>
      <c r="AJ197" s="10">
        <v>34.928094306537126</v>
      </c>
      <c r="AK197" s="10">
        <v>38.760792189689731</v>
      </c>
      <c r="AL197" s="10">
        <v>41.19784936601161</v>
      </c>
      <c r="AM197" s="10">
        <v>35.381293549468623</v>
      </c>
      <c r="AN197" s="10">
        <v>14.574435318275151</v>
      </c>
      <c r="AO197" s="10">
        <v>10.181891757038155</v>
      </c>
      <c r="AP197" s="10">
        <v>14.604311831562068</v>
      </c>
      <c r="AQ197" s="10">
        <v>121.03</v>
      </c>
      <c r="AR197" s="10">
        <v>9.325789941764647</v>
      </c>
      <c r="AS197" s="10">
        <v>0.95797595643509104</v>
      </c>
      <c r="AT197" s="10">
        <v>2.3820105802492577</v>
      </c>
      <c r="AU197" s="10">
        <v>0.64384771848245081</v>
      </c>
      <c r="AV197" s="16">
        <v>0.28036320486955868</v>
      </c>
      <c r="AW197" s="19">
        <v>146.04311831562069</v>
      </c>
      <c r="AX197" s="1" t="s">
        <v>120</v>
      </c>
      <c r="AY197" s="23">
        <v>30.583727034120699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11.025048163409082</v>
      </c>
      <c r="BG197" s="24">
        <v>60.53984294266381</v>
      </c>
      <c r="BH197" s="24">
        <v>28.435108893927104</v>
      </c>
      <c r="BI197" s="21"/>
      <c r="BJ197" s="25">
        <f t="shared" ca="1" si="18"/>
        <v>0.78589714643297504</v>
      </c>
      <c r="BK197" s="24">
        <f t="shared" ca="1" si="19"/>
        <v>67.465986548906614</v>
      </c>
      <c r="BL197" s="23">
        <f t="shared" si="20"/>
        <v>2.9799822542783425</v>
      </c>
      <c r="BM197" s="23">
        <f t="shared" ca="1" si="21"/>
        <v>2.3585933164607864</v>
      </c>
      <c r="BN197" s="22">
        <f t="shared" si="22"/>
        <v>2.411439069029635</v>
      </c>
      <c r="BO197" s="21"/>
      <c r="BP197" s="2"/>
    </row>
    <row r="198" spans="1:68" x14ac:dyDescent="0.2">
      <c r="A198">
        <v>9.25</v>
      </c>
      <c r="B198">
        <v>2.0699999999999998</v>
      </c>
      <c r="C198">
        <v>0.24887999999999999</v>
      </c>
      <c r="D198">
        <v>4.5650000000000003E-2</v>
      </c>
      <c r="E198">
        <v>-2.2630000000000001E-2</v>
      </c>
      <c r="F198">
        <v>2.0546500000000001</v>
      </c>
      <c r="G198">
        <v>2.1076800000000002</v>
      </c>
      <c r="H198" s="21"/>
      <c r="I198" s="17">
        <f t="shared" si="16"/>
        <v>30.34776902887139</v>
      </c>
      <c r="J198" s="16">
        <f t="shared" si="17"/>
        <v>-30.747769028871389</v>
      </c>
      <c r="K198" s="10">
        <v>120</v>
      </c>
      <c r="L198" s="16">
        <v>3470.4724409448754</v>
      </c>
      <c r="M198" s="16">
        <v>1587.0078740157551</v>
      </c>
      <c r="N198" s="16">
        <v>13.150699912510936</v>
      </c>
      <c r="O198" s="16">
        <v>27.447636550307998</v>
      </c>
      <c r="P198" s="16">
        <v>27.636697206093331</v>
      </c>
      <c r="Q198" s="16">
        <v>1.1155107455336091</v>
      </c>
      <c r="R198" s="16">
        <v>4.0363388476379214</v>
      </c>
      <c r="S198" s="16">
        <v>13.129212207314792</v>
      </c>
      <c r="T198" s="20" t="s">
        <v>122</v>
      </c>
      <c r="U198" s="10">
        <v>4</v>
      </c>
      <c r="V198" s="20" t="s">
        <v>144</v>
      </c>
      <c r="W198" s="10">
        <v>4</v>
      </c>
      <c r="X198" s="20" t="s">
        <v>144</v>
      </c>
      <c r="Y198" s="10">
        <v>4</v>
      </c>
      <c r="Z198" s="20" t="s">
        <v>123</v>
      </c>
      <c r="AA198" s="15">
        <v>4</v>
      </c>
      <c r="AB198" s="11">
        <v>52.028512578151904</v>
      </c>
      <c r="AC198" s="10">
        <v>43.835293010840644</v>
      </c>
      <c r="AD198" s="19">
        <v>4.1361944110074536</v>
      </c>
      <c r="AE198" s="12">
        <v>2744.7636550307998</v>
      </c>
      <c r="AF198" s="10">
        <v>3037.1565958071819</v>
      </c>
      <c r="AG198" s="10">
        <v>1842.4464804062222</v>
      </c>
      <c r="AH198" s="10">
        <v>0</v>
      </c>
      <c r="AI198" s="10">
        <v>2.477492692629617</v>
      </c>
      <c r="AJ198" s="10"/>
      <c r="AK198" s="10"/>
      <c r="AL198" s="10"/>
      <c r="AM198" s="10"/>
      <c r="AN198" s="10">
        <v>18.298424366871998</v>
      </c>
      <c r="AO198" s="10">
        <v>7.1215054154454016</v>
      </c>
      <c r="AP198" s="10">
        <v>13.897125362843553</v>
      </c>
      <c r="AQ198" s="10">
        <v>114.66</v>
      </c>
      <c r="AR198" s="10"/>
      <c r="AS198" s="10"/>
      <c r="AT198" s="10">
        <v>9.3136319580827962</v>
      </c>
      <c r="AU198" s="10">
        <v>1</v>
      </c>
      <c r="AV198" s="16"/>
      <c r="AW198" s="19">
        <v>455.5734893710773</v>
      </c>
      <c r="AX198" s="1" t="s">
        <v>120</v>
      </c>
      <c r="AY198" s="23">
        <v>30.747769028871399</v>
      </c>
      <c r="AZ198" s="18">
        <v>100</v>
      </c>
      <c r="BA198" s="18">
        <v>0</v>
      </c>
      <c r="BB198" s="18">
        <v>0</v>
      </c>
      <c r="BC198" s="18">
        <v>0</v>
      </c>
      <c r="BD198" s="18">
        <v>100</v>
      </c>
      <c r="BE198" s="18">
        <v>0</v>
      </c>
      <c r="BF198" s="24">
        <v>52.028512578151904</v>
      </c>
      <c r="BG198" s="24">
        <v>43.835293010840644</v>
      </c>
      <c r="BH198" s="24">
        <v>4.1361944110074536</v>
      </c>
      <c r="BI198" s="21"/>
      <c r="BJ198" s="25">
        <f t="shared" ca="1" si="18"/>
        <v>0.91728863225820734</v>
      </c>
      <c r="BK198" s="24">
        <f t="shared" ca="1" si="19"/>
        <v>31.869383351632909</v>
      </c>
      <c r="BL198" s="23">
        <f t="shared" si="20"/>
        <v>4.3067483573721228</v>
      </c>
      <c r="BM198" s="23">
        <f t="shared" ca="1" si="21"/>
        <v>2.7028669068855691</v>
      </c>
      <c r="BN198" s="22">
        <f t="shared" si="22"/>
        <v>2.7481641586423287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0.21536</v>
      </c>
      <c r="D199">
        <v>-1.643E-2</v>
      </c>
      <c r="E199">
        <v>-1.8450000000000001E-2</v>
      </c>
      <c r="F199">
        <v>2.05925</v>
      </c>
      <c r="G199">
        <v>2.1118800000000002</v>
      </c>
      <c r="H199" s="21"/>
      <c r="I199" s="17">
        <f t="shared" si="16"/>
        <v>30.511811023622048</v>
      </c>
      <c r="J199" s="16">
        <f t="shared" si="17"/>
        <v>-30.911811023622047</v>
      </c>
      <c r="K199" s="10">
        <v>120</v>
      </c>
      <c r="L199" s="16">
        <v>3490.1574803149542</v>
      </c>
      <c r="M199" s="16">
        <v>1596.456692913393</v>
      </c>
      <c r="N199" s="16">
        <v>13.221784776902886</v>
      </c>
      <c r="O199" s="16">
        <v>18.565180698151945</v>
      </c>
      <c r="P199" s="16">
        <v>18.770339816784755</v>
      </c>
      <c r="Q199" s="16">
        <v>0.67408476973856546</v>
      </c>
      <c r="R199" s="16">
        <v>3.591223048267818</v>
      </c>
      <c r="S199" s="16">
        <v>14.247161016167427</v>
      </c>
      <c r="T199" s="20" t="s">
        <v>122</v>
      </c>
      <c r="U199" s="10">
        <v>4</v>
      </c>
      <c r="V199" s="20" t="s">
        <v>144</v>
      </c>
      <c r="W199" s="10">
        <v>4</v>
      </c>
      <c r="X199" s="20" t="s">
        <v>144</v>
      </c>
      <c r="Y199" s="10">
        <v>4</v>
      </c>
      <c r="Z199" s="20" t="s">
        <v>123</v>
      </c>
      <c r="AA199" s="15">
        <v>4</v>
      </c>
      <c r="AB199" s="11">
        <v>52.364848617999641</v>
      </c>
      <c r="AC199" s="10">
        <v>43.548177299287026</v>
      </c>
      <c r="AD199" s="19">
        <v>4.086974082713331</v>
      </c>
      <c r="AE199" s="12">
        <v>1856.5180698151944</v>
      </c>
      <c r="AF199" s="10">
        <v>1992.8977829844036</v>
      </c>
      <c r="AG199" s="10">
        <v>1251.3559877856503</v>
      </c>
      <c r="AH199" s="10">
        <v>21.093454064870542</v>
      </c>
      <c r="AI199" s="10">
        <v>2.7845666686794561</v>
      </c>
      <c r="AJ199" s="10"/>
      <c r="AK199" s="10"/>
      <c r="AL199" s="10"/>
      <c r="AM199" s="10"/>
      <c r="AN199" s="10">
        <v>12.376787132101297</v>
      </c>
      <c r="AO199" s="10">
        <v>5.09561070287684</v>
      </c>
      <c r="AP199" s="10">
        <v>9.7594919144995522</v>
      </c>
      <c r="AQ199" s="10">
        <v>114.66</v>
      </c>
      <c r="AR199" s="10"/>
      <c r="AS199" s="10"/>
      <c r="AT199" s="10">
        <v>5.9465259591071584</v>
      </c>
      <c r="AU199" s="10">
        <v>1</v>
      </c>
      <c r="AV199" s="16"/>
      <c r="AW199" s="19">
        <v>298.9346674476605</v>
      </c>
      <c r="AX199" s="1" t="s">
        <v>120</v>
      </c>
      <c r="AY199" s="23">
        <v>30.911811023622001</v>
      </c>
      <c r="AZ199" s="18">
        <v>100</v>
      </c>
      <c r="BA199" s="18">
        <v>0</v>
      </c>
      <c r="BB199" s="18">
        <v>0</v>
      </c>
      <c r="BC199" s="18">
        <v>0</v>
      </c>
      <c r="BD199" s="18">
        <v>100</v>
      </c>
      <c r="BE199" s="18">
        <v>0</v>
      </c>
      <c r="BF199" s="24">
        <v>52.364848617999641</v>
      </c>
      <c r="BG199" s="24">
        <v>43.548177299287026</v>
      </c>
      <c r="BH199" s="24">
        <v>4.086974082713331</v>
      </c>
      <c r="BI199" s="21"/>
      <c r="BJ199" s="25">
        <f t="shared" ca="1" si="18"/>
        <v>0.95922421307731121</v>
      </c>
      <c r="BK199" s="24">
        <f t="shared" ca="1" si="19"/>
        <v>21.083559064721968</v>
      </c>
      <c r="BL199" s="23">
        <f t="shared" si="20"/>
        <v>3.9593211916377991</v>
      </c>
      <c r="BM199" s="23">
        <f t="shared" ca="1" si="21"/>
        <v>2.8123480957194635</v>
      </c>
      <c r="BN199" s="22">
        <f t="shared" si="22"/>
        <v>2.8439463129590314</v>
      </c>
      <c r="BO199" s="21"/>
      <c r="BP199" s="2"/>
    </row>
    <row r="200" spans="1:68" x14ac:dyDescent="0.2">
      <c r="A200">
        <v>9.35</v>
      </c>
      <c r="B200">
        <v>2.0699999999999998</v>
      </c>
      <c r="C200">
        <v>0.2177</v>
      </c>
      <c r="D200">
        <v>1.6039999999999999E-2</v>
      </c>
      <c r="E200">
        <v>1.4670000000000001E-2</v>
      </c>
      <c r="F200">
        <v>2.0557300000000001</v>
      </c>
      <c r="G200">
        <v>2.1089500000000001</v>
      </c>
      <c r="H200" s="21"/>
      <c r="I200" s="17">
        <f t="shared" si="16"/>
        <v>30.675853018372699</v>
      </c>
      <c r="J200" s="16">
        <f t="shared" si="17"/>
        <v>-31.075853018372698</v>
      </c>
      <c r="K200" s="10">
        <v>120</v>
      </c>
      <c r="L200" s="16">
        <v>3509.8425196850321</v>
      </c>
      <c r="M200" s="16">
        <v>1605.9055118110305</v>
      </c>
      <c r="N200" s="16">
        <v>13.292869641294836</v>
      </c>
      <c r="O200" s="16">
        <v>19.18525667351129</v>
      </c>
      <c r="P200" s="16">
        <v>19.517971076715504</v>
      </c>
      <c r="Q200" s="16">
        <v>0.90496591397286108</v>
      </c>
      <c r="R200" s="16">
        <v>4.6365778000996469</v>
      </c>
      <c r="S200" s="16">
        <v>23.1051668891816</v>
      </c>
      <c r="T200" s="20" t="s">
        <v>33</v>
      </c>
      <c r="U200" s="10">
        <v>3</v>
      </c>
      <c r="V200" s="20" t="s">
        <v>144</v>
      </c>
      <c r="W200" s="10">
        <v>4</v>
      </c>
      <c r="X200" s="20" t="s">
        <v>144</v>
      </c>
      <c r="Y200" s="10">
        <v>4</v>
      </c>
      <c r="Z200" s="20" t="s">
        <v>33</v>
      </c>
      <c r="AA200" s="15">
        <v>3</v>
      </c>
      <c r="AB200" s="11">
        <v>78.986346744023791</v>
      </c>
      <c r="AC200" s="10">
        <v>19.061912041117381</v>
      </c>
      <c r="AD200" s="19">
        <v>1.9517412148588233</v>
      </c>
      <c r="AE200" s="12">
        <v>1918.525667351129</v>
      </c>
      <c r="AF200" s="10">
        <v>2079.6964583074287</v>
      </c>
      <c r="AG200" s="10">
        <v>1301.1980717810336</v>
      </c>
      <c r="AH200" s="10">
        <v>201.85297195652771</v>
      </c>
      <c r="AI200" s="10">
        <v>2.1567631195113526</v>
      </c>
      <c r="AJ200" s="10"/>
      <c r="AK200" s="10"/>
      <c r="AL200" s="10"/>
      <c r="AM200" s="10"/>
      <c r="AN200" s="10">
        <v>19.18525667351129</v>
      </c>
      <c r="AO200" s="10">
        <v>5.4658530152082578</v>
      </c>
      <c r="AP200" s="10">
        <v>10.108386502467235</v>
      </c>
      <c r="AQ200" s="10">
        <v>111.47500000000001</v>
      </c>
      <c r="AR200" s="10"/>
      <c r="AS200" s="10"/>
      <c r="AT200" s="10">
        <v>6.1801026764947737</v>
      </c>
      <c r="AU200" s="10">
        <v>1</v>
      </c>
      <c r="AV200" s="16"/>
      <c r="AW200" s="19">
        <v>311.95446874611429</v>
      </c>
      <c r="AX200" s="1" t="s">
        <v>120</v>
      </c>
      <c r="AY200" s="23">
        <v>31.075853018372701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78.986346744023791</v>
      </c>
      <c r="BG200" s="24">
        <v>19.061912041117381</v>
      </c>
      <c r="BH200" s="24">
        <v>1.9517412148588233</v>
      </c>
      <c r="BI200" s="21"/>
      <c r="BJ200" s="25">
        <f t="shared" ca="1" si="18"/>
        <v>0.98159017274452798</v>
      </c>
      <c r="BK200" s="24">
        <f t="shared" ca="1" si="19"/>
        <v>22.009340199857874</v>
      </c>
      <c r="BL200" s="23">
        <f t="shared" si="20"/>
        <v>5.0946539209344595</v>
      </c>
      <c r="BM200" s="23">
        <f t="shared" ca="1" si="21"/>
        <v>2.8704654495090351</v>
      </c>
      <c r="BN200" s="22">
        <f t="shared" si="22"/>
        <v>2.9015854615228842</v>
      </c>
      <c r="BO200" s="21"/>
      <c r="BP200" s="2"/>
    </row>
    <row r="201" spans="1:68" x14ac:dyDescent="0.2">
      <c r="A201">
        <v>9.4</v>
      </c>
      <c r="B201">
        <v>2.11</v>
      </c>
      <c r="C201">
        <v>0.31680000000000003</v>
      </c>
      <c r="D201">
        <v>2.2919999999999999E-2</v>
      </c>
      <c r="E201">
        <v>0.14843999999999999</v>
      </c>
      <c r="F201">
        <v>2.0529000000000002</v>
      </c>
      <c r="G201">
        <v>2.10955</v>
      </c>
      <c r="H201" s="21"/>
      <c r="I201" s="17">
        <f t="shared" si="16"/>
        <v>30.83989501312336</v>
      </c>
      <c r="J201" s="16">
        <f t="shared" si="17"/>
        <v>-31.239895013123359</v>
      </c>
      <c r="K201" s="10">
        <v>120</v>
      </c>
      <c r="L201" s="16">
        <v>3529.5275590551114</v>
      </c>
      <c r="M201" s="16">
        <v>1615.3543307086686</v>
      </c>
      <c r="N201" s="16">
        <v>13.363954505686788</v>
      </c>
      <c r="O201" s="16">
        <v>45.445739219712522</v>
      </c>
      <c r="P201" s="16">
        <v>46.293642947105042</v>
      </c>
      <c r="Q201" s="16">
        <v>0.95388683397076524</v>
      </c>
      <c r="R201" s="16">
        <v>2.0605136542411948</v>
      </c>
      <c r="S201" s="16">
        <v>58.882203291147363</v>
      </c>
      <c r="T201" s="20" t="s">
        <v>33</v>
      </c>
      <c r="U201" s="10">
        <v>3</v>
      </c>
      <c r="V201" s="20" t="s">
        <v>142</v>
      </c>
      <c r="W201" s="10">
        <v>5</v>
      </c>
      <c r="X201" s="20" t="s">
        <v>142</v>
      </c>
      <c r="Y201" s="10">
        <v>5</v>
      </c>
      <c r="Z201" s="20" t="s">
        <v>121</v>
      </c>
      <c r="AA201" s="15">
        <v>5</v>
      </c>
      <c r="AB201" s="11">
        <v>6.5110769977847127</v>
      </c>
      <c r="AC201" s="10">
        <v>55.474756121242514</v>
      </c>
      <c r="AD201" s="19">
        <v>38.014166880972773</v>
      </c>
      <c r="AE201" s="12">
        <v>4544.5739219712523</v>
      </c>
      <c r="AF201" s="10">
        <v>5228.6175583903105</v>
      </c>
      <c r="AG201" s="10">
        <v>3086.2428631403363</v>
      </c>
      <c r="AH201" s="10">
        <v>936.37540358661749</v>
      </c>
      <c r="AI201" s="10">
        <v>4.8531588128119454</v>
      </c>
      <c r="AJ201" s="10"/>
      <c r="AK201" s="10"/>
      <c r="AL201" s="10"/>
      <c r="AM201" s="10"/>
      <c r="AN201" s="10">
        <v>45.445739219712522</v>
      </c>
      <c r="AO201" s="10">
        <v>10.144039037095512</v>
      </c>
      <c r="AP201" s="10">
        <v>23.146821473552521</v>
      </c>
      <c r="AQ201" s="10">
        <v>111.47500000000001</v>
      </c>
      <c r="AR201" s="10"/>
      <c r="AS201" s="10"/>
      <c r="AT201" s="10">
        <v>16.169986169476971</v>
      </c>
      <c r="AU201" s="10">
        <v>1</v>
      </c>
      <c r="AV201" s="16"/>
      <c r="AW201" s="19">
        <v>784.29263375854657</v>
      </c>
      <c r="AX201" s="1" t="s">
        <v>120</v>
      </c>
      <c r="AY201" s="23">
        <v>31.239895013123402</v>
      </c>
      <c r="AZ201" s="18">
        <v>100</v>
      </c>
      <c r="BA201" s="18">
        <v>0</v>
      </c>
      <c r="BB201" s="18">
        <v>0</v>
      </c>
      <c r="BC201" s="18">
        <v>0</v>
      </c>
      <c r="BD201" s="18">
        <v>100</v>
      </c>
      <c r="BE201" s="18">
        <v>0</v>
      </c>
      <c r="BF201" s="24">
        <v>6.5110769977847127</v>
      </c>
      <c r="BG201" s="24">
        <v>55.474756121242514</v>
      </c>
      <c r="BH201" s="24">
        <v>38.014166880972773</v>
      </c>
      <c r="BI201" s="21"/>
      <c r="BJ201" s="25">
        <f t="shared" ca="1" si="18"/>
        <v>0.78035106843121405</v>
      </c>
      <c r="BK201" s="24">
        <f t="shared" ca="1" si="19"/>
        <v>51.936231699612151</v>
      </c>
      <c r="BL201" s="23">
        <f t="shared" si="20"/>
        <v>2.1421757111400921</v>
      </c>
      <c r="BM201" s="23">
        <f t="shared" ca="1" si="21"/>
        <v>2.3416928715911767</v>
      </c>
      <c r="BN201" s="22">
        <f t="shared" si="22"/>
        <v>2.3877169364945829</v>
      </c>
      <c r="BO201" s="21"/>
      <c r="BP201" s="2"/>
    </row>
    <row r="202" spans="1:68" x14ac:dyDescent="0.2">
      <c r="A202">
        <v>9.4499999999999993</v>
      </c>
      <c r="B202">
        <v>2.11</v>
      </c>
      <c r="C202">
        <v>0.35582000000000003</v>
      </c>
      <c r="D202">
        <v>8.9300000000000004E-3</v>
      </c>
      <c r="E202">
        <v>2.7279999999999999E-2</v>
      </c>
      <c r="F202">
        <v>2.04975</v>
      </c>
      <c r="G202">
        <v>2.1105499999999999</v>
      </c>
      <c r="H202" s="21"/>
      <c r="I202" s="17">
        <f t="shared" si="16"/>
        <v>31.003937007874011</v>
      </c>
      <c r="J202" s="16">
        <f t="shared" si="17"/>
        <v>-31.40393700787401</v>
      </c>
      <c r="K202" s="10">
        <v>120</v>
      </c>
      <c r="L202" s="16">
        <v>3549.2125984251893</v>
      </c>
      <c r="M202" s="16">
        <v>1624.8031496063061</v>
      </c>
      <c r="N202" s="16">
        <v>13.435039370078737</v>
      </c>
      <c r="O202" s="16">
        <v>55.785638603696093</v>
      </c>
      <c r="P202" s="16">
        <v>56.166917986925831</v>
      </c>
      <c r="Q202" s="16">
        <v>0.8544095562424685</v>
      </c>
      <c r="R202" s="16">
        <v>1.5211971510371147</v>
      </c>
      <c r="S202" s="16">
        <v>26.477734946509763</v>
      </c>
      <c r="T202" s="20" t="s">
        <v>125</v>
      </c>
      <c r="U202" s="10">
        <v>7</v>
      </c>
      <c r="V202" s="20" t="s">
        <v>142</v>
      </c>
      <c r="W202" s="10">
        <v>5</v>
      </c>
      <c r="X202" s="20" t="s">
        <v>142</v>
      </c>
      <c r="Y202" s="10">
        <v>5</v>
      </c>
      <c r="Z202" s="20" t="s">
        <v>121</v>
      </c>
      <c r="AA202" s="15">
        <v>5</v>
      </c>
      <c r="AB202" s="11">
        <v>2.3718601627568603</v>
      </c>
      <c r="AC202" s="10">
        <v>42.53413673008108</v>
      </c>
      <c r="AD202" s="19">
        <v>55.09400310716206</v>
      </c>
      <c r="AE202" s="12"/>
      <c r="AF202" s="10"/>
      <c r="AG202" s="10"/>
      <c r="AH202" s="10"/>
      <c r="AI202" s="10"/>
      <c r="AJ202" s="10">
        <v>34.448360008183307</v>
      </c>
      <c r="AK202" s="10">
        <v>38.339030667569098</v>
      </c>
      <c r="AL202" s="10">
        <v>40.70761959452242</v>
      </c>
      <c r="AM202" s="10">
        <v>35.212518849019439</v>
      </c>
      <c r="AN202" s="10">
        <v>18.595212867898699</v>
      </c>
      <c r="AO202" s="10">
        <v>8.9749273969742571</v>
      </c>
      <c r="AP202" s="10">
        <v>14.041729496731458</v>
      </c>
      <c r="AQ202" s="10">
        <v>117.845</v>
      </c>
      <c r="AR202" s="10">
        <v>7.4079612239031203</v>
      </c>
      <c r="AS202" s="10">
        <v>0</v>
      </c>
      <c r="AT202" s="10">
        <v>2.1982127008315921</v>
      </c>
      <c r="AU202" s="10">
        <v>0.61889307882824529</v>
      </c>
      <c r="AV202" s="16">
        <v>0.26704471244870776</v>
      </c>
      <c r="AW202" s="19">
        <v>140.41729496731458</v>
      </c>
      <c r="AX202" s="1" t="s">
        <v>120</v>
      </c>
      <c r="AY202" s="23">
        <v>31.403937007873999</v>
      </c>
      <c r="AZ202" s="18">
        <v>0</v>
      </c>
      <c r="BA202" s="18">
        <v>0</v>
      </c>
      <c r="BB202" s="18">
        <v>100</v>
      </c>
      <c r="BC202" s="18">
        <v>0</v>
      </c>
      <c r="BD202" s="18">
        <v>100</v>
      </c>
      <c r="BE202" s="18">
        <v>0</v>
      </c>
      <c r="BF202" s="24">
        <v>2.3718601627568603</v>
      </c>
      <c r="BG202" s="24">
        <v>42.53413673008108</v>
      </c>
      <c r="BH202" s="24">
        <v>55.09400310716206</v>
      </c>
      <c r="BI202" s="21"/>
      <c r="BJ202" s="25">
        <f t="shared" ca="1" si="18"/>
        <v>0.72439136673577809</v>
      </c>
      <c r="BK202" s="24">
        <f t="shared" ca="1" si="19"/>
        <v>62.219180530119409</v>
      </c>
      <c r="BL202" s="23">
        <f t="shared" si="20"/>
        <v>1.5708278058633649</v>
      </c>
      <c r="BM202" s="23">
        <f t="shared" ca="1" si="21"/>
        <v>2.1942310616992451</v>
      </c>
      <c r="BN202" s="22">
        <f t="shared" si="22"/>
        <v>2.2392029976138739</v>
      </c>
      <c r="BO202" s="21"/>
      <c r="BP202" s="2"/>
    </row>
    <row r="203" spans="1:68" x14ac:dyDescent="0.2">
      <c r="A203">
        <v>9.5</v>
      </c>
      <c r="B203">
        <v>2.11</v>
      </c>
      <c r="C203">
        <v>0.31607000000000002</v>
      </c>
      <c r="D203">
        <v>3.4660000000000003E-2</v>
      </c>
      <c r="E203">
        <v>-3.1E-4</v>
      </c>
      <c r="F203">
        <v>2.0526300000000002</v>
      </c>
      <c r="G203">
        <v>2.1101999999999999</v>
      </c>
      <c r="H203" s="21"/>
      <c r="I203" s="17">
        <f t="shared" si="16"/>
        <v>31.167979002624669</v>
      </c>
      <c r="J203" s="16">
        <f t="shared" si="17"/>
        <v>-31.567979002624668</v>
      </c>
      <c r="K203" s="10">
        <v>120</v>
      </c>
      <c r="L203" s="16">
        <v>3568.8976377952681</v>
      </c>
      <c r="M203" s="16">
        <v>1634.251968503944</v>
      </c>
      <c r="N203" s="16">
        <v>13.50612423447069</v>
      </c>
      <c r="O203" s="16">
        <v>45.25229671457906</v>
      </c>
      <c r="P203" s="16">
        <v>45.527318540401644</v>
      </c>
      <c r="Q203" s="16">
        <v>1.0373652643160265</v>
      </c>
      <c r="R203" s="16">
        <v>2.278555596010893</v>
      </c>
      <c r="S203" s="16">
        <v>19.098737904346084</v>
      </c>
      <c r="T203" s="20" t="s">
        <v>125</v>
      </c>
      <c r="U203" s="10">
        <v>7</v>
      </c>
      <c r="V203" s="20" t="s">
        <v>142</v>
      </c>
      <c r="W203" s="10">
        <v>5</v>
      </c>
      <c r="X203" s="20" t="s">
        <v>142</v>
      </c>
      <c r="Y203" s="10">
        <v>5</v>
      </c>
      <c r="Z203" s="20" t="s">
        <v>121</v>
      </c>
      <c r="AA203" s="15">
        <v>5</v>
      </c>
      <c r="AB203" s="11">
        <v>8.1347494243809564</v>
      </c>
      <c r="AC203" s="10">
        <v>57.846961445706384</v>
      </c>
      <c r="AD203" s="19">
        <v>34.01828912991266</v>
      </c>
      <c r="AE203" s="12"/>
      <c r="AF203" s="10"/>
      <c r="AG203" s="10"/>
      <c r="AH203" s="10"/>
      <c r="AI203" s="10"/>
      <c r="AJ203" s="10">
        <v>33.017133721125887</v>
      </c>
      <c r="AK203" s="10">
        <v>37.080312128940662</v>
      </c>
      <c r="AL203" s="10">
        <v>39.235553808727978</v>
      </c>
      <c r="AM203" s="10">
        <v>34.414548890530121</v>
      </c>
      <c r="AN203" s="10">
        <v>15.084098904859687</v>
      </c>
      <c r="AO203" s="10">
        <v>7.6900313705269125</v>
      </c>
      <c r="AP203" s="10">
        <v>11.381829635100411</v>
      </c>
      <c r="AQ203" s="10">
        <v>117.845</v>
      </c>
      <c r="AR203" s="10">
        <v>5.5384404925024909E-2</v>
      </c>
      <c r="AS203" s="10">
        <v>0</v>
      </c>
      <c r="AT203" s="10">
        <v>1.7334599968562734</v>
      </c>
      <c r="AU203" s="10">
        <v>0.55323807846929562</v>
      </c>
      <c r="AV203" s="16">
        <v>0.21184557025785727</v>
      </c>
      <c r="AW203" s="19">
        <v>113.81829635100411</v>
      </c>
      <c r="AX203" s="1" t="s">
        <v>120</v>
      </c>
      <c r="AY203" s="23">
        <v>31.5679790026247</v>
      </c>
      <c r="AZ203" s="18">
        <v>0</v>
      </c>
      <c r="BA203" s="18">
        <v>0</v>
      </c>
      <c r="BB203" s="18">
        <v>100</v>
      </c>
      <c r="BC203" s="18">
        <v>0</v>
      </c>
      <c r="BD203" s="18">
        <v>100</v>
      </c>
      <c r="BE203" s="18">
        <v>0</v>
      </c>
      <c r="BF203" s="24">
        <v>8.1347494243809564</v>
      </c>
      <c r="BG203" s="24">
        <v>57.846961445706384</v>
      </c>
      <c r="BH203" s="24">
        <v>34.01828912991266</v>
      </c>
      <c r="BI203" s="21"/>
      <c r="BJ203" s="25">
        <f t="shared" ca="1" si="18"/>
        <v>0.79486372481759859</v>
      </c>
      <c r="BK203" s="24">
        <f t="shared" ca="1" si="19"/>
        <v>50.749807083342773</v>
      </c>
      <c r="BL203" s="23">
        <f t="shared" si="20"/>
        <v>2.3715071071481564</v>
      </c>
      <c r="BM203" s="23">
        <f t="shared" ca="1" si="21"/>
        <v>2.3786119283880391</v>
      </c>
      <c r="BN203" s="22">
        <f t="shared" si="22"/>
        <v>2.4215084275124243</v>
      </c>
      <c r="BO203" s="21"/>
      <c r="BP203" s="2"/>
    </row>
    <row r="204" spans="1:68" x14ac:dyDescent="0.2">
      <c r="A204">
        <v>9.5500000000000007</v>
      </c>
      <c r="B204">
        <v>2.0699999999999998</v>
      </c>
      <c r="C204">
        <v>0.22642000000000001</v>
      </c>
      <c r="D204">
        <v>-3.0799999999999998E-3</v>
      </c>
      <c r="E204">
        <v>3.3E-4</v>
      </c>
      <c r="F204">
        <v>2.0493299999999999</v>
      </c>
      <c r="G204">
        <v>2.11368</v>
      </c>
      <c r="H204" s="21"/>
      <c r="I204" s="17">
        <f t="shared" si="16"/>
        <v>31.332020997375327</v>
      </c>
      <c r="J204" s="16">
        <f t="shared" si="17"/>
        <v>-31.732020997375326</v>
      </c>
      <c r="K204" s="10">
        <v>120</v>
      </c>
      <c r="L204" s="16">
        <v>3588.5826771653469</v>
      </c>
      <c r="M204" s="16">
        <v>1643.7007874015819</v>
      </c>
      <c r="N204" s="16">
        <v>13.577209098862642</v>
      </c>
      <c r="O204" s="16">
        <v>21.495967145790551</v>
      </c>
      <c r="P204" s="16">
        <v>21.773453808029974</v>
      </c>
      <c r="Q204" s="16">
        <v>0.76901126421124322</v>
      </c>
      <c r="R204" s="16">
        <v>3.5318754249619078</v>
      </c>
      <c r="S204" s="16">
        <v>19.269907099959884</v>
      </c>
      <c r="T204" s="20" t="s">
        <v>122</v>
      </c>
      <c r="U204" s="10">
        <v>5</v>
      </c>
      <c r="V204" s="20" t="s">
        <v>144</v>
      </c>
      <c r="W204" s="10">
        <v>4</v>
      </c>
      <c r="X204" s="20" t="s">
        <v>144</v>
      </c>
      <c r="Y204" s="10">
        <v>4</v>
      </c>
      <c r="Z204" s="20" t="s">
        <v>123</v>
      </c>
      <c r="AA204" s="15">
        <v>4</v>
      </c>
      <c r="AB204" s="11">
        <v>46.854437572947788</v>
      </c>
      <c r="AC204" s="10">
        <v>48.111858547379626</v>
      </c>
      <c r="AD204" s="19">
        <v>5.0337038796725846</v>
      </c>
      <c r="AE204" s="12">
        <v>2149.5967145790551</v>
      </c>
      <c r="AF204" s="10">
        <v>2340.4155939044067</v>
      </c>
      <c r="AG204" s="10">
        <v>1451.5635872019982</v>
      </c>
      <c r="AH204" s="10">
        <v>117.10693030828611</v>
      </c>
      <c r="AI204" s="10">
        <v>2.831356941222765</v>
      </c>
      <c r="AJ204" s="10"/>
      <c r="AK204" s="10"/>
      <c r="AL204" s="10"/>
      <c r="AM204" s="10"/>
      <c r="AN204" s="10">
        <v>10.747983572895276</v>
      </c>
      <c r="AO204" s="10">
        <v>5.7696553568993121</v>
      </c>
      <c r="AP204" s="10">
        <v>11.160945110413987</v>
      </c>
      <c r="AQ204" s="10">
        <v>114.66</v>
      </c>
      <c r="AR204" s="10"/>
      <c r="AS204" s="10"/>
      <c r="AT204" s="10">
        <v>6.8261872975330293</v>
      </c>
      <c r="AU204" s="10">
        <v>1</v>
      </c>
      <c r="AV204" s="16"/>
      <c r="AW204" s="19">
        <v>351.06233908566099</v>
      </c>
      <c r="AX204" s="1" t="s">
        <v>120</v>
      </c>
      <c r="AY204" s="23">
        <v>31.732020997375301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46.854437572947788</v>
      </c>
      <c r="BG204" s="24">
        <v>48.111858547379626</v>
      </c>
      <c r="BH204" s="24">
        <v>5.0337038796725846</v>
      </c>
      <c r="BI204" s="21"/>
      <c r="BJ204" s="25">
        <f t="shared" ca="1" si="18"/>
        <v>0.94127594997235797</v>
      </c>
      <c r="BK204" s="24">
        <f t="shared" ca="1" si="19"/>
        <v>23.949405335749429</v>
      </c>
      <c r="BL204" s="23">
        <f t="shared" si="20"/>
        <v>3.8490665731721085</v>
      </c>
      <c r="BM204" s="23">
        <f t="shared" ca="1" si="21"/>
        <v>2.7623100314887452</v>
      </c>
      <c r="BN204" s="22">
        <f t="shared" si="22"/>
        <v>2.7892875759864122</v>
      </c>
      <c r="BO204" s="21"/>
      <c r="BP204" s="2"/>
    </row>
    <row r="205" spans="1:68" x14ac:dyDescent="0.2">
      <c r="A205">
        <v>9.6</v>
      </c>
      <c r="B205">
        <v>0.42</v>
      </c>
      <c r="C205">
        <v>0.20637</v>
      </c>
      <c r="D205">
        <v>4.3699999999999998E-3</v>
      </c>
      <c r="E205">
        <v>6.4400000000000004E-3</v>
      </c>
      <c r="F205">
        <v>2.0482</v>
      </c>
      <c r="G205">
        <v>2.1119500000000002</v>
      </c>
      <c r="H205" s="21"/>
      <c r="I205" s="17">
        <f t="shared" ref="I205:I233" si="23">IF(A205="(m)",0,A205/0.3048)</f>
        <v>31.496062992125982</v>
      </c>
      <c r="J205" s="16">
        <f t="shared" ref="J205:J233" si="24">$J$7-I205</f>
        <v>-31.89606299212598</v>
      </c>
      <c r="K205" s="10">
        <v>120</v>
      </c>
      <c r="L205" s="16">
        <v>3608.2677165354253</v>
      </c>
      <c r="M205" s="16">
        <v>1653.1496062992196</v>
      </c>
      <c r="N205" s="16">
        <v>13.648293963254591</v>
      </c>
      <c r="O205" s="16">
        <v>16.182922997946608</v>
      </c>
      <c r="P205" s="16">
        <v>16.48394114535304</v>
      </c>
      <c r="Q205" s="16">
        <v>0.82198522554618314</v>
      </c>
      <c r="R205" s="16">
        <v>4.9865818999111609</v>
      </c>
      <c r="S205" s="16">
        <v>20.904038014335388</v>
      </c>
      <c r="T205" s="20" t="s">
        <v>33</v>
      </c>
      <c r="U205" s="10">
        <v>3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92.360234223947174</v>
      </c>
      <c r="AC205" s="10">
        <v>7.2897657760528318</v>
      </c>
      <c r="AD205" s="19">
        <v>0.35</v>
      </c>
      <c r="AE205" s="12">
        <v>1618.2922997946609</v>
      </c>
      <c r="AF205" s="10">
        <v>1716.962043038292</v>
      </c>
      <c r="AG205" s="10">
        <v>1098.9294096902026</v>
      </c>
      <c r="AH205" s="10">
        <v>149.26102047937638</v>
      </c>
      <c r="AI205" s="10">
        <v>2.0053816824262238</v>
      </c>
      <c r="AJ205" s="10"/>
      <c r="AK205" s="10"/>
      <c r="AL205" s="10"/>
      <c r="AM205" s="10"/>
      <c r="AN205" s="10">
        <v>16.182922997946608</v>
      </c>
      <c r="AO205" s="10">
        <v>4.8519043830512558</v>
      </c>
      <c r="AP205" s="10">
        <v>8.692505867831418</v>
      </c>
      <c r="AQ205" s="10">
        <v>111.47500000000001</v>
      </c>
      <c r="AR205" s="10"/>
      <c r="AS205" s="10"/>
      <c r="AT205" s="10">
        <v>4.901049622357716</v>
      </c>
      <c r="AU205" s="10">
        <v>1</v>
      </c>
      <c r="AV205" s="16"/>
      <c r="AW205" s="19">
        <v>257.54430645574377</v>
      </c>
      <c r="AX205" s="1" t="s">
        <v>120</v>
      </c>
      <c r="AY205" s="23">
        <v>31.896062992126001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92.360234223947174</v>
      </c>
      <c r="BG205" s="24">
        <v>7.2897657760528318</v>
      </c>
      <c r="BH205" s="24">
        <v>0.35</v>
      </c>
      <c r="BI205" s="21"/>
      <c r="BJ205" s="25">
        <f t="shared" ca="1" si="18"/>
        <v>1</v>
      </c>
      <c r="BK205" s="24">
        <f t="shared" ca="1" si="19"/>
        <v>17.75980495794073</v>
      </c>
      <c r="BL205" s="23">
        <f t="shared" si="20"/>
        <v>5.5994279044066948</v>
      </c>
      <c r="BM205" s="23">
        <f t="shared" ca="1" si="21"/>
        <v>2.9672351101528367</v>
      </c>
      <c r="BN205" s="22">
        <f t="shared" si="22"/>
        <v>2.9779804555513261</v>
      </c>
      <c r="BO205" s="21"/>
      <c r="BP205" s="2"/>
    </row>
    <row r="206" spans="1:68" x14ac:dyDescent="0.2">
      <c r="A206">
        <v>9.65</v>
      </c>
      <c r="B206">
        <v>2.11</v>
      </c>
      <c r="C206">
        <v>0.22542000000000001</v>
      </c>
      <c r="D206">
        <v>1.1780000000000001E-2</v>
      </c>
      <c r="E206">
        <v>1.839E-2</v>
      </c>
      <c r="F206">
        <v>2.0512999999999999</v>
      </c>
      <c r="G206">
        <v>2.1155499999999998</v>
      </c>
      <c r="H206" s="21"/>
      <c r="I206" s="17">
        <f t="shared" si="23"/>
        <v>31.66010498687664</v>
      </c>
      <c r="J206" s="16">
        <f t="shared" si="24"/>
        <v>-32.060104986876638</v>
      </c>
      <c r="K206" s="10">
        <v>120</v>
      </c>
      <c r="L206" s="16">
        <v>3627.9527559055041</v>
      </c>
      <c r="M206" s="16">
        <v>1662.5984251968575</v>
      </c>
      <c r="N206" s="16">
        <v>13.719378827646544</v>
      </c>
      <c r="O206" s="16">
        <v>21.230977412731004</v>
      </c>
      <c r="P206" s="16">
        <v>21.578018677608096</v>
      </c>
      <c r="Q206" s="16">
        <v>0.8746747629276469</v>
      </c>
      <c r="R206" s="16">
        <v>4.0535453045803171</v>
      </c>
      <c r="S206" s="16">
        <v>24.100087838686818</v>
      </c>
      <c r="T206" s="20" t="s">
        <v>122</v>
      </c>
      <c r="U206" s="10">
        <v>4</v>
      </c>
      <c r="V206" s="20" t="s">
        <v>144</v>
      </c>
      <c r="W206" s="10">
        <v>4</v>
      </c>
      <c r="X206" s="20" t="s">
        <v>144</v>
      </c>
      <c r="Y206" s="10">
        <v>4</v>
      </c>
      <c r="Z206" s="20" t="s">
        <v>123</v>
      </c>
      <c r="AA206" s="15">
        <v>4</v>
      </c>
      <c r="AB206" s="11">
        <v>60.880396710982033</v>
      </c>
      <c r="AC206" s="10">
        <v>35.993533004824769</v>
      </c>
      <c r="AD206" s="19">
        <v>3.1260702841931973</v>
      </c>
      <c r="AE206" s="12">
        <v>2123.0977412731004</v>
      </c>
      <c r="AF206" s="10">
        <v>2315.1073386347643</v>
      </c>
      <c r="AG206" s="10">
        <v>1438.5345785072063</v>
      </c>
      <c r="AH206" s="10">
        <v>213.54601394139991</v>
      </c>
      <c r="AI206" s="10">
        <v>2.4669762513078282</v>
      </c>
      <c r="AJ206" s="10"/>
      <c r="AK206" s="10"/>
      <c r="AL206" s="10"/>
      <c r="AM206" s="10"/>
      <c r="AN206" s="10">
        <v>14.153984941820669</v>
      </c>
      <c r="AO206" s="10">
        <v>5.852483600955841</v>
      </c>
      <c r="AP206" s="10">
        <v>11.069742049550445</v>
      </c>
      <c r="AQ206" s="10">
        <v>114.66</v>
      </c>
      <c r="AR206" s="10"/>
      <c r="AS206" s="10"/>
      <c r="AT206" s="10">
        <v>6.6676830167003844</v>
      </c>
      <c r="AU206" s="10">
        <v>1</v>
      </c>
      <c r="AV206" s="16"/>
      <c r="AW206" s="19">
        <v>347.26610079521464</v>
      </c>
      <c r="AX206" s="1" t="s">
        <v>120</v>
      </c>
      <c r="AY206" s="23">
        <v>32.060104986876603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60.880396710982033</v>
      </c>
      <c r="BG206" s="24">
        <v>35.993533004824769</v>
      </c>
      <c r="BH206" s="24">
        <v>3.1260702841931973</v>
      </c>
      <c r="BI206" s="21"/>
      <c r="BJ206" s="25">
        <f t="shared" ca="1" si="18"/>
        <v>0.95909124909356513</v>
      </c>
      <c r="BK206" s="24">
        <f t="shared" ca="1" si="19"/>
        <v>23.539679659245586</v>
      </c>
      <c r="BL206" s="23">
        <f t="shared" si="20"/>
        <v>4.4255863738102805</v>
      </c>
      <c r="BM206" s="23">
        <f t="shared" ca="1" si="21"/>
        <v>2.8078974419203129</v>
      </c>
      <c r="BN206" s="22">
        <f t="shared" si="22"/>
        <v>2.8305783782361642</v>
      </c>
      <c r="BO206" s="21"/>
      <c r="BP206" s="2"/>
    </row>
    <row r="207" spans="1:68" x14ac:dyDescent="0.2">
      <c r="A207">
        <v>9.6999999999999993</v>
      </c>
      <c r="B207">
        <v>2.0699999999999998</v>
      </c>
      <c r="C207">
        <v>0.30253000000000002</v>
      </c>
      <c r="D207">
        <v>3.143E-2</v>
      </c>
      <c r="E207">
        <v>2.7570000000000001E-2</v>
      </c>
      <c r="F207">
        <v>2.0402499999999999</v>
      </c>
      <c r="G207">
        <v>2.1121500000000002</v>
      </c>
      <c r="H207" s="21"/>
      <c r="I207" s="17">
        <f t="shared" si="23"/>
        <v>31.824146981627294</v>
      </c>
      <c r="J207" s="16">
        <f t="shared" si="24"/>
        <v>-32.224146981627293</v>
      </c>
      <c r="K207" s="10">
        <v>120</v>
      </c>
      <c r="L207" s="16">
        <v>3647.6377952755824</v>
      </c>
      <c r="M207" s="16">
        <v>1672.0472440944952</v>
      </c>
      <c r="N207" s="16">
        <v>13.790463692038493</v>
      </c>
      <c r="O207" s="16">
        <v>41.664335728952771</v>
      </c>
      <c r="P207" s="16">
        <v>42.04673199118389</v>
      </c>
      <c r="Q207" s="16">
        <v>1.0143980300728246</v>
      </c>
      <c r="R207" s="16">
        <v>2.4125490425403755</v>
      </c>
      <c r="S207" s="16">
        <v>26.555295988272267</v>
      </c>
      <c r="T207" s="20" t="s">
        <v>122</v>
      </c>
      <c r="U207" s="10">
        <v>4</v>
      </c>
      <c r="V207" s="20" t="s">
        <v>142</v>
      </c>
      <c r="W207" s="10">
        <v>5</v>
      </c>
      <c r="X207" s="20" t="s">
        <v>142</v>
      </c>
      <c r="Y207" s="10">
        <v>5</v>
      </c>
      <c r="Z207" s="20" t="s">
        <v>121</v>
      </c>
      <c r="AA207" s="15">
        <v>5</v>
      </c>
      <c r="AB207" s="11">
        <v>10.602016405784795</v>
      </c>
      <c r="AC207" s="10">
        <v>60.238334658166629</v>
      </c>
      <c r="AD207" s="19">
        <v>29.159648936048576</v>
      </c>
      <c r="AE207" s="12">
        <v>4166.4335728952774</v>
      </c>
      <c r="AF207" s="10">
        <v>4722.0333143866183</v>
      </c>
      <c r="AG207" s="10">
        <v>2803.1154660789261</v>
      </c>
      <c r="AH207" s="10">
        <v>262.59083580823761</v>
      </c>
      <c r="AI207" s="10">
        <v>4.1449934586490977</v>
      </c>
      <c r="AJ207" s="10"/>
      <c r="AK207" s="10"/>
      <c r="AL207" s="10"/>
      <c r="AM207" s="10"/>
      <c r="AN207" s="10">
        <v>27.776223819301848</v>
      </c>
      <c r="AO207" s="10">
        <v>9.565622505511989</v>
      </c>
      <c r="AP207" s="10">
        <v>21.023365995591945</v>
      </c>
      <c r="AQ207" s="10">
        <v>114.66</v>
      </c>
      <c r="AR207" s="10"/>
      <c r="AS207" s="10"/>
      <c r="AT207" s="10">
        <v>14.00911027592428</v>
      </c>
      <c r="AU207" s="10">
        <v>1</v>
      </c>
      <c r="AV207" s="16"/>
      <c r="AW207" s="19">
        <v>708.30499715799283</v>
      </c>
      <c r="AX207" s="1" t="s">
        <v>120</v>
      </c>
      <c r="AY207" s="23">
        <v>32.2241469816273</v>
      </c>
      <c r="AZ207" s="18">
        <v>100</v>
      </c>
      <c r="BA207" s="18">
        <v>0</v>
      </c>
      <c r="BB207" s="18">
        <v>0</v>
      </c>
      <c r="BC207" s="18">
        <v>0</v>
      </c>
      <c r="BD207" s="18">
        <v>100</v>
      </c>
      <c r="BE207" s="18">
        <v>0</v>
      </c>
      <c r="BF207" s="24">
        <v>10.602016405784795</v>
      </c>
      <c r="BG207" s="24">
        <v>60.238334658166629</v>
      </c>
      <c r="BH207" s="24">
        <v>29.159648936048576</v>
      </c>
      <c r="BI207" s="21"/>
      <c r="BJ207" s="25">
        <f t="shared" ref="BJ207:BJ233" ca="1" si="25">IF((0.381*BM207)+(0.05*(M207/2116.217)-0.15)&lt;1,(0.381*BM207)+(0.05*(M207/2116.217)-0.15),1)</f>
        <v>0.81454182665738217</v>
      </c>
      <c r="BK207" s="24">
        <f t="shared" ref="BK207:BK233" ca="1" si="26">((P207-(L207/2000))/1.06)*(1.06/(M207/2000))^BJ207</f>
        <v>46.040134797393939</v>
      </c>
      <c r="BL207" s="23">
        <f t="shared" ref="BL207:BL233" si="27">(Q207/(P207-(L207/2000)))*100</f>
        <v>2.5219407349081044</v>
      </c>
      <c r="BM207" s="23">
        <f t="shared" ref="BM207:BM233" ca="1" si="28">SQRT(((3.47-LOG(BK207))^2)+((LOG(BL207)+1.22)^2))</f>
        <v>2.4279166799529297</v>
      </c>
      <c r="BN207" s="22">
        <f t="shared" ref="BN207:BN233" si="29">SQRT(((3.47-LOG(P207/1.06))^2)+((LOG(R207)+1.22)^2))</f>
        <v>2.463882631684911</v>
      </c>
      <c r="BO207" s="21"/>
      <c r="BP207" s="2"/>
    </row>
    <row r="208" spans="1:68" x14ac:dyDescent="0.2">
      <c r="A208">
        <v>9.75</v>
      </c>
      <c r="B208">
        <v>2.11</v>
      </c>
      <c r="C208">
        <v>0.29383999999999999</v>
      </c>
      <c r="D208">
        <v>6.2170000000000003E-2</v>
      </c>
      <c r="E208">
        <v>7.7999999999999996E-3</v>
      </c>
      <c r="F208">
        <v>2.0480299999999998</v>
      </c>
      <c r="G208">
        <v>2.1135000000000002</v>
      </c>
      <c r="H208" s="21"/>
      <c r="I208" s="17">
        <f t="shared" si="23"/>
        <v>31.988188976377952</v>
      </c>
      <c r="J208" s="16">
        <f t="shared" si="24"/>
        <v>-32.388188976377954</v>
      </c>
      <c r="K208" s="10">
        <v>120</v>
      </c>
      <c r="L208" s="16">
        <v>3667.3228346456613</v>
      </c>
      <c r="M208" s="16">
        <v>1681.4960629921331</v>
      </c>
      <c r="N208" s="16">
        <v>13.861548556430446</v>
      </c>
      <c r="O208" s="16">
        <v>39.361574948665286</v>
      </c>
      <c r="P208" s="16">
        <v>39.667830873457497</v>
      </c>
      <c r="Q208" s="16">
        <v>1.2329778383192749</v>
      </c>
      <c r="R208" s="16">
        <v>3.1082562650136838</v>
      </c>
      <c r="S208" s="16">
        <v>21.267772555014709</v>
      </c>
      <c r="T208" s="20" t="s">
        <v>122</v>
      </c>
      <c r="U208" s="10">
        <v>5</v>
      </c>
      <c r="V208" s="20" t="s">
        <v>142</v>
      </c>
      <c r="W208" s="10">
        <v>5</v>
      </c>
      <c r="X208" s="20" t="s">
        <v>142</v>
      </c>
      <c r="Y208" s="10">
        <v>5</v>
      </c>
      <c r="Z208" s="20" t="s">
        <v>121</v>
      </c>
      <c r="AA208" s="15">
        <v>5</v>
      </c>
      <c r="AB208" s="11">
        <v>21.532634401501902</v>
      </c>
      <c r="AC208" s="10">
        <v>62.30811587094891</v>
      </c>
      <c r="AD208" s="19">
        <v>16.159249727549192</v>
      </c>
      <c r="AE208" s="12">
        <v>3936.1574948665284</v>
      </c>
      <c r="AF208" s="10">
        <v>4441.0046511617438</v>
      </c>
      <c r="AG208" s="10">
        <v>2644.5220582305001</v>
      </c>
      <c r="AH208" s="10">
        <v>152.35660797087627</v>
      </c>
      <c r="AI208" s="10">
        <v>3.2172379454549178</v>
      </c>
      <c r="AJ208" s="10"/>
      <c r="AK208" s="10"/>
      <c r="AL208" s="10"/>
      <c r="AM208" s="10"/>
      <c r="AN208" s="10">
        <v>19.680787474332643</v>
      </c>
      <c r="AO208" s="10">
        <v>9.4084357278334156</v>
      </c>
      <c r="AP208" s="10">
        <v>19.833915436728748</v>
      </c>
      <c r="AQ208" s="10">
        <v>114.66</v>
      </c>
      <c r="AR208" s="10"/>
      <c r="AS208" s="10"/>
      <c r="AT208" s="10">
        <v>13.057044515052574</v>
      </c>
      <c r="AU208" s="10">
        <v>1</v>
      </c>
      <c r="AV208" s="16"/>
      <c r="AW208" s="19">
        <v>666.15069767426155</v>
      </c>
      <c r="AX208" s="1" t="s">
        <v>120</v>
      </c>
      <c r="AY208" s="23">
        <v>32.388188976377997</v>
      </c>
      <c r="AZ208" s="18">
        <v>0</v>
      </c>
      <c r="BA208" s="18">
        <v>100</v>
      </c>
      <c r="BB208" s="18">
        <v>0</v>
      </c>
      <c r="BC208" s="18">
        <v>0</v>
      </c>
      <c r="BD208" s="18">
        <v>100</v>
      </c>
      <c r="BE208" s="18">
        <v>0</v>
      </c>
      <c r="BF208" s="24">
        <v>21.532634401501902</v>
      </c>
      <c r="BG208" s="24">
        <v>62.30811587094891</v>
      </c>
      <c r="BH208" s="24">
        <v>16.159249727549192</v>
      </c>
      <c r="BI208" s="21"/>
      <c r="BJ208" s="25">
        <f t="shared" ca="1" si="25"/>
        <v>0.85050806575695925</v>
      </c>
      <c r="BK208" s="24">
        <f t="shared" ca="1" si="26"/>
        <v>43.468382137902246</v>
      </c>
      <c r="BL208" s="23">
        <f t="shared" si="27"/>
        <v>3.2589002376510532</v>
      </c>
      <c r="BM208" s="23">
        <f t="shared" ca="1" si="28"/>
        <v>2.5217303052185125</v>
      </c>
      <c r="BN208" s="22">
        <f t="shared" si="29"/>
        <v>2.5555468751084334</v>
      </c>
      <c r="BO208" s="21"/>
      <c r="BP208" s="2"/>
    </row>
    <row r="209" spans="1:68" x14ac:dyDescent="0.2">
      <c r="A209">
        <v>9.8000000000000007</v>
      </c>
      <c r="B209">
        <v>2.0699999999999998</v>
      </c>
      <c r="C209">
        <v>0.26140999999999998</v>
      </c>
      <c r="D209">
        <v>6.4780000000000004E-2</v>
      </c>
      <c r="E209">
        <v>5.3499999999999997E-3</v>
      </c>
      <c r="F209">
        <v>2.0461</v>
      </c>
      <c r="G209">
        <v>2.1162800000000002</v>
      </c>
      <c r="H209" s="21"/>
      <c r="I209" s="17">
        <f t="shared" si="23"/>
        <v>32.15223097112861</v>
      </c>
      <c r="J209" s="16">
        <f t="shared" si="24"/>
        <v>-32.552230971128608</v>
      </c>
      <c r="K209" s="10">
        <v>120</v>
      </c>
      <c r="L209" s="16">
        <v>3687.0078740157401</v>
      </c>
      <c r="M209" s="16">
        <v>1690.9448818897711</v>
      </c>
      <c r="N209" s="16">
        <v>13.932633420822397</v>
      </c>
      <c r="O209" s="16">
        <v>30.767957905544133</v>
      </c>
      <c r="P209" s="16">
        <v>31.064778128428134</v>
      </c>
      <c r="Q209" s="16">
        <v>1.2515365012835962</v>
      </c>
      <c r="R209" s="16">
        <v>4.0287958797242611</v>
      </c>
      <c r="S209" s="16">
        <v>20.612515478055634</v>
      </c>
      <c r="T209" s="20" t="s">
        <v>122</v>
      </c>
      <c r="U209" s="10">
        <v>4</v>
      </c>
      <c r="V209" s="20" t="s">
        <v>144</v>
      </c>
      <c r="W209" s="10">
        <v>4</v>
      </c>
      <c r="X209" s="20" t="s">
        <v>144</v>
      </c>
      <c r="Y209" s="10">
        <v>4</v>
      </c>
      <c r="Z209" s="20" t="s">
        <v>123</v>
      </c>
      <c r="AA209" s="15">
        <v>4</v>
      </c>
      <c r="AB209" s="11">
        <v>48.804293219496628</v>
      </c>
      <c r="AC209" s="10">
        <v>46.533120223888346</v>
      </c>
      <c r="AD209" s="19">
        <v>4.6625865566150253</v>
      </c>
      <c r="AE209" s="12">
        <v>3076.7957905544131</v>
      </c>
      <c r="AF209" s="10">
        <v>3427.7228553129903</v>
      </c>
      <c r="AG209" s="10">
        <v>2070.9852085618754</v>
      </c>
      <c r="AH209" s="10">
        <v>137.4147166059409</v>
      </c>
      <c r="AI209" s="10">
        <v>2.4821312120395684</v>
      </c>
      <c r="AJ209" s="10"/>
      <c r="AK209" s="10"/>
      <c r="AL209" s="10"/>
      <c r="AM209" s="10"/>
      <c r="AN209" s="10">
        <v>20.511971937029422</v>
      </c>
      <c r="AO209" s="10">
        <v>7.9338315019851651</v>
      </c>
      <c r="AP209" s="10">
        <v>15.532389064214067</v>
      </c>
      <c r="AQ209" s="10">
        <v>114.66</v>
      </c>
      <c r="AR209" s="10"/>
      <c r="AS209" s="10"/>
      <c r="AT209" s="10">
        <v>9.8895082564681918</v>
      </c>
      <c r="AU209" s="10">
        <v>1</v>
      </c>
      <c r="AV209" s="16"/>
      <c r="AW209" s="19">
        <v>514.1584282969485</v>
      </c>
      <c r="AX209" s="1" t="s">
        <v>120</v>
      </c>
      <c r="AY209" s="23">
        <v>32.552230971128601</v>
      </c>
      <c r="AZ209" s="18">
        <v>100</v>
      </c>
      <c r="BA209" s="18">
        <v>0</v>
      </c>
      <c r="BB209" s="18">
        <v>0</v>
      </c>
      <c r="BC209" s="18">
        <v>0</v>
      </c>
      <c r="BD209" s="18">
        <v>100</v>
      </c>
      <c r="BE209" s="18">
        <v>0</v>
      </c>
      <c r="BF209" s="24">
        <v>48.804293219496628</v>
      </c>
      <c r="BG209" s="24">
        <v>46.533120223888346</v>
      </c>
      <c r="BH209" s="24">
        <v>4.6625865566150253</v>
      </c>
      <c r="BI209" s="21"/>
      <c r="BJ209" s="25">
        <f t="shared" ca="1" si="25"/>
        <v>0.91177169291802718</v>
      </c>
      <c r="BK209" s="24">
        <f t="shared" ca="1" si="26"/>
        <v>33.879353025103789</v>
      </c>
      <c r="BL209" s="23">
        <f t="shared" si="27"/>
        <v>4.2829634775168808</v>
      </c>
      <c r="BM209" s="23">
        <f t="shared" ca="1" si="28"/>
        <v>2.6819412744775089</v>
      </c>
      <c r="BN209" s="22">
        <f t="shared" si="29"/>
        <v>2.7098753493307939</v>
      </c>
      <c r="BO209" s="21"/>
      <c r="BP209" s="2"/>
    </row>
    <row r="210" spans="1:68" x14ac:dyDescent="0.2">
      <c r="A210">
        <v>9.85</v>
      </c>
      <c r="B210">
        <v>2.11</v>
      </c>
      <c r="C210">
        <v>0.36875000000000002</v>
      </c>
      <c r="D210">
        <v>2.6249999999999999E-2</v>
      </c>
      <c r="E210">
        <v>1.307E-2</v>
      </c>
      <c r="F210">
        <v>2.0416500000000002</v>
      </c>
      <c r="G210">
        <v>2.1173299999999999</v>
      </c>
      <c r="H210" s="21"/>
      <c r="I210" s="17">
        <f t="shared" si="23"/>
        <v>32.316272965879264</v>
      </c>
      <c r="J210" s="16">
        <f t="shared" si="24"/>
        <v>-32.716272965879263</v>
      </c>
      <c r="K210" s="10">
        <v>120</v>
      </c>
      <c r="L210" s="16">
        <v>3706.6929133858184</v>
      </c>
      <c r="M210" s="16">
        <v>1700.3937007874088</v>
      </c>
      <c r="N210" s="16">
        <v>14.003718285214347</v>
      </c>
      <c r="O210" s="16">
        <v>59.211955852156045</v>
      </c>
      <c r="P210" s="16">
        <v>59.538508164318166</v>
      </c>
      <c r="Q210" s="16">
        <v>0.97756512809765794</v>
      </c>
      <c r="R210" s="16">
        <v>1.6419039681002949</v>
      </c>
      <c r="S210" s="16">
        <v>22.677243900147097</v>
      </c>
      <c r="T210" s="20" t="s">
        <v>125</v>
      </c>
      <c r="U210" s="10">
        <v>7</v>
      </c>
      <c r="V210" s="20" t="s">
        <v>142</v>
      </c>
      <c r="W210" s="10">
        <v>5</v>
      </c>
      <c r="X210" s="20" t="s">
        <v>142</v>
      </c>
      <c r="Y210" s="10">
        <v>5</v>
      </c>
      <c r="Z210" s="20" t="s">
        <v>121</v>
      </c>
      <c r="AA210" s="15">
        <v>5</v>
      </c>
      <c r="AB210" s="11">
        <v>2.4868943663455241</v>
      </c>
      <c r="AC210" s="10">
        <v>43.20109500816551</v>
      </c>
      <c r="AD210" s="19">
        <v>54.312010625488966</v>
      </c>
      <c r="AE210" s="12"/>
      <c r="AF210" s="10"/>
      <c r="AG210" s="10"/>
      <c r="AH210" s="10"/>
      <c r="AI210" s="10"/>
      <c r="AJ210" s="10">
        <v>34.538896812326016</v>
      </c>
      <c r="AK210" s="10">
        <v>38.418631353558382</v>
      </c>
      <c r="AL210" s="10">
        <v>40.800259531888393</v>
      </c>
      <c r="AM210" s="10">
        <v>35.465388112323865</v>
      </c>
      <c r="AN210" s="10">
        <v>19.737318617385348</v>
      </c>
      <c r="AO210" s="10">
        <v>9.6078408218120757</v>
      </c>
      <c r="AP210" s="10">
        <v>14.884627041079542</v>
      </c>
      <c r="AQ210" s="10">
        <v>117.845</v>
      </c>
      <c r="AR210" s="10">
        <v>8.5503800181328273</v>
      </c>
      <c r="AS210" s="10">
        <v>0.17543672284703823</v>
      </c>
      <c r="AT210" s="10">
        <v>2.2023180584971112</v>
      </c>
      <c r="AU210" s="10">
        <v>0.61836398223394295</v>
      </c>
      <c r="AV210" s="16">
        <v>0.28169426285189914</v>
      </c>
      <c r="AW210" s="19">
        <v>148.84627041079543</v>
      </c>
      <c r="AX210" s="1" t="s">
        <v>120</v>
      </c>
      <c r="AY210" s="23">
        <v>32.716272965879298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2.4868943663455241</v>
      </c>
      <c r="BG210" s="24">
        <v>43.20109500816551</v>
      </c>
      <c r="BH210" s="24">
        <v>54.312010625488966</v>
      </c>
      <c r="BI210" s="21"/>
      <c r="BJ210" s="25">
        <f t="shared" ca="1" si="25"/>
        <v>0.73092550115895039</v>
      </c>
      <c r="BK210" s="24">
        <f t="shared" ca="1" si="26"/>
        <v>63.93975269864346</v>
      </c>
      <c r="BL210" s="23">
        <f t="shared" si="27"/>
        <v>1.6946561284726986</v>
      </c>
      <c r="BM210" s="23">
        <f t="shared" ca="1" si="28"/>
        <v>2.2066934014264152</v>
      </c>
      <c r="BN210" s="22">
        <f t="shared" si="29"/>
        <v>2.2406183660285137</v>
      </c>
      <c r="BO210" s="21"/>
      <c r="BP210" s="2"/>
    </row>
    <row r="211" spans="1:68" x14ac:dyDescent="0.2">
      <c r="A211">
        <v>9.9</v>
      </c>
      <c r="B211">
        <v>2.11</v>
      </c>
      <c r="C211">
        <v>0.44046000000000002</v>
      </c>
      <c r="D211">
        <v>1.473E-2</v>
      </c>
      <c r="E211">
        <v>-2.3500000000000001E-3</v>
      </c>
      <c r="F211">
        <v>2.0417299999999998</v>
      </c>
      <c r="G211">
        <v>2.1268500000000001</v>
      </c>
      <c r="H211" s="21"/>
      <c r="I211" s="17">
        <f t="shared" si="23"/>
        <v>32.480314960629919</v>
      </c>
      <c r="J211" s="16">
        <f t="shared" si="24"/>
        <v>-32.880314960629917</v>
      </c>
      <c r="K211" s="10">
        <v>120</v>
      </c>
      <c r="L211" s="16">
        <v>3726.3779527558968</v>
      </c>
      <c r="M211" s="16">
        <v>1709.8425196850465</v>
      </c>
      <c r="N211" s="16">
        <v>14.074803149606298</v>
      </c>
      <c r="O211" s="16">
        <v>78.214369609856249</v>
      </c>
      <c r="P211" s="16">
        <v>78.48153476960016</v>
      </c>
      <c r="Q211" s="16">
        <v>0.89565102949651576</v>
      </c>
      <c r="R211" s="16">
        <v>1.1412251711512735</v>
      </c>
      <c r="S211" s="16">
        <v>18.55313609332709</v>
      </c>
      <c r="T211" s="20" t="s">
        <v>125</v>
      </c>
      <c r="U211" s="10">
        <v>8</v>
      </c>
      <c r="V211" s="20" t="s">
        <v>30</v>
      </c>
      <c r="W211" s="10">
        <v>6</v>
      </c>
      <c r="X211" s="20" t="s">
        <v>30</v>
      </c>
      <c r="Y211" s="10">
        <v>6</v>
      </c>
      <c r="Z211" s="20" t="s">
        <v>30</v>
      </c>
      <c r="AA211" s="15">
        <v>6</v>
      </c>
      <c r="AB211" s="11">
        <v>1.0432826463155465</v>
      </c>
      <c r="AC211" s="10">
        <v>28.709403401094448</v>
      </c>
      <c r="AD211" s="19">
        <v>70.247313952590005</v>
      </c>
      <c r="AE211" s="12"/>
      <c r="AF211" s="10"/>
      <c r="AG211" s="10"/>
      <c r="AH211" s="10"/>
      <c r="AI211" s="10"/>
      <c r="AJ211" s="10">
        <v>36.281846600265659</v>
      </c>
      <c r="AK211" s="10">
        <v>39.950711362987221</v>
      </c>
      <c r="AL211" s="10">
        <v>42.57263025577177</v>
      </c>
      <c r="AM211" s="10">
        <v>36.886115107720009</v>
      </c>
      <c r="AN211" s="10">
        <v>19.553592402464062</v>
      </c>
      <c r="AO211" s="10">
        <v>12.101191310029121</v>
      </c>
      <c r="AP211" s="10">
        <v>19.62038369240004</v>
      </c>
      <c r="AQ211" s="10">
        <v>121.03</v>
      </c>
      <c r="AR211" s="10">
        <v>17.970168361992922</v>
      </c>
      <c r="AS211" s="10">
        <v>9.3713327733060812</v>
      </c>
      <c r="AT211" s="10">
        <v>2.8733975652337791</v>
      </c>
      <c r="AU211" s="10">
        <v>0.70481665454333009</v>
      </c>
      <c r="AV211" s="16">
        <v>0.36525325264440678</v>
      </c>
      <c r="AW211" s="19">
        <v>196.2038369240004</v>
      </c>
      <c r="AX211" s="1" t="s">
        <v>120</v>
      </c>
      <c r="AY211" s="23">
        <v>32.880314960629903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1.0432826463155465</v>
      </c>
      <c r="BG211" s="24">
        <v>28.709403401094448</v>
      </c>
      <c r="BH211" s="24">
        <v>70.247313952590005</v>
      </c>
      <c r="BI211" s="21"/>
      <c r="BJ211" s="25">
        <f t="shared" ca="1" si="25"/>
        <v>0.65804246108699394</v>
      </c>
      <c r="BK211" s="24">
        <f t="shared" ca="1" si="26"/>
        <v>83.267350366874581</v>
      </c>
      <c r="BL211" s="23">
        <f t="shared" si="27"/>
        <v>1.1689772471905111</v>
      </c>
      <c r="BM211" s="23">
        <f t="shared" ca="1" si="28"/>
        <v>2.0148133805724875</v>
      </c>
      <c r="BN211" s="22">
        <f t="shared" si="29"/>
        <v>2.0477794422920352</v>
      </c>
      <c r="BO211" s="21"/>
      <c r="BP211" s="2"/>
    </row>
    <row r="212" spans="1:68" x14ac:dyDescent="0.2">
      <c r="A212">
        <v>9.9499999999999993</v>
      </c>
      <c r="B212">
        <v>2.11</v>
      </c>
      <c r="C212">
        <v>0.43991000000000002</v>
      </c>
      <c r="D212">
        <v>2.1430000000000001E-2</v>
      </c>
      <c r="E212">
        <v>-4.13E-3</v>
      </c>
      <c r="F212">
        <v>2.0423300000000002</v>
      </c>
      <c r="G212">
        <v>2.1213299999999999</v>
      </c>
      <c r="H212" s="21"/>
      <c r="I212" s="17">
        <f t="shared" si="23"/>
        <v>32.644356955380573</v>
      </c>
      <c r="J212" s="16">
        <f t="shared" si="24"/>
        <v>-33.044356955380572</v>
      </c>
      <c r="K212" s="10">
        <v>120</v>
      </c>
      <c r="L212" s="16">
        <v>3746.0629921259751</v>
      </c>
      <c r="M212" s="16">
        <v>1719.2913385826841</v>
      </c>
      <c r="N212" s="16">
        <v>14.145888013998249</v>
      </c>
      <c r="O212" s="16">
        <v>78.068625256673513</v>
      </c>
      <c r="P212" s="16">
        <v>78.328935090133086</v>
      </c>
      <c r="Q212" s="16">
        <v>0.94329204170377745</v>
      </c>
      <c r="R212" s="16">
        <v>1.2042702235365916</v>
      </c>
      <c r="S212" s="16">
        <v>18.077071768026212</v>
      </c>
      <c r="T212" s="20" t="s">
        <v>125</v>
      </c>
      <c r="U212" s="10">
        <v>8</v>
      </c>
      <c r="V212" s="20" t="s">
        <v>142</v>
      </c>
      <c r="W212" s="10">
        <v>5</v>
      </c>
      <c r="X212" s="20" t="s">
        <v>30</v>
      </c>
      <c r="Y212" s="10">
        <v>6</v>
      </c>
      <c r="Z212" s="20" t="s">
        <v>121</v>
      </c>
      <c r="AA212" s="15">
        <v>5</v>
      </c>
      <c r="AB212" s="11">
        <v>1.0936729041776516</v>
      </c>
      <c r="AC212" s="10">
        <v>29.733401980279211</v>
      </c>
      <c r="AD212" s="19">
        <v>69.172925115543137</v>
      </c>
      <c r="AE212" s="12"/>
      <c r="AF212" s="10"/>
      <c r="AG212" s="10"/>
      <c r="AH212" s="10"/>
      <c r="AI212" s="10"/>
      <c r="AJ212" s="10">
        <v>36.23549357437502</v>
      </c>
      <c r="AK212" s="10">
        <v>39.909971733495361</v>
      </c>
      <c r="AL212" s="10">
        <v>42.525765992849273</v>
      </c>
      <c r="AM212" s="10">
        <v>36.874670131759984</v>
      </c>
      <c r="AN212" s="10">
        <v>19.517156314168378</v>
      </c>
      <c r="AO212" s="10">
        <v>12.158716642022942</v>
      </c>
      <c r="AP212" s="10">
        <v>19.582233772533272</v>
      </c>
      <c r="AQ212" s="10">
        <v>121.03</v>
      </c>
      <c r="AR212" s="10">
        <v>17.79790953445675</v>
      </c>
      <c r="AS212" s="10">
        <v>9.20126724482156</v>
      </c>
      <c r="AT212" s="10">
        <v>2.8495734190555688</v>
      </c>
      <c r="AU212" s="10">
        <v>0.70172591645952964</v>
      </c>
      <c r="AV212" s="16">
        <v>0.36417923939259117</v>
      </c>
      <c r="AW212" s="19">
        <v>195.82233772533272</v>
      </c>
      <c r="AX212" s="1" t="s">
        <v>120</v>
      </c>
      <c r="AY212" s="23">
        <v>33.0443569553806</v>
      </c>
      <c r="AZ212" s="18">
        <v>0</v>
      </c>
      <c r="BA212" s="18">
        <v>0</v>
      </c>
      <c r="BB212" s="18">
        <v>100</v>
      </c>
      <c r="BC212" s="18">
        <v>0</v>
      </c>
      <c r="BD212" s="18">
        <v>100</v>
      </c>
      <c r="BE212" s="18">
        <v>0</v>
      </c>
      <c r="BF212" s="24">
        <v>1.0936729041776516</v>
      </c>
      <c r="BG212" s="24">
        <v>29.733401980279211</v>
      </c>
      <c r="BH212" s="24">
        <v>69.172925115543137</v>
      </c>
      <c r="BI212" s="21"/>
      <c r="BJ212" s="25">
        <f t="shared" ca="1" si="25"/>
        <v>0.66455563249660465</v>
      </c>
      <c r="BK212" s="24">
        <f t="shared" ca="1" si="26"/>
        <v>82.903081811459643</v>
      </c>
      <c r="BL212" s="23">
        <f t="shared" si="27"/>
        <v>1.233772668114721</v>
      </c>
      <c r="BM212" s="23">
        <f t="shared" ca="1" si="28"/>
        <v>2.0313223662318594</v>
      </c>
      <c r="BN212" s="22">
        <f t="shared" si="29"/>
        <v>2.06308321737417</v>
      </c>
      <c r="BO212" s="21"/>
      <c r="BP212" s="2"/>
    </row>
    <row r="213" spans="1:68" x14ac:dyDescent="0.2">
      <c r="A213">
        <v>10</v>
      </c>
      <c r="B213">
        <v>2.11</v>
      </c>
      <c r="C213">
        <v>0.42312</v>
      </c>
      <c r="D213">
        <v>3.9309999999999998E-2</v>
      </c>
      <c r="E213">
        <v>-8.0199999999999994E-3</v>
      </c>
      <c r="F213">
        <v>2.0423800000000001</v>
      </c>
      <c r="G213">
        <v>2.1214499999999998</v>
      </c>
      <c r="H213" s="21"/>
      <c r="I213" s="17">
        <f t="shared" si="23"/>
        <v>32.808398950131235</v>
      </c>
      <c r="J213" s="16">
        <f t="shared" si="24"/>
        <v>-33.208398950131233</v>
      </c>
      <c r="K213" s="10">
        <v>120</v>
      </c>
      <c r="L213" s="16">
        <v>3765.7480314960544</v>
      </c>
      <c r="M213" s="16">
        <v>1728.7401574803223</v>
      </c>
      <c r="N213" s="16">
        <v>14.216972878390202</v>
      </c>
      <c r="O213" s="16">
        <v>73.619447638603674</v>
      </c>
      <c r="P213" s="16">
        <v>73.864775888217153</v>
      </c>
      <c r="Q213" s="16">
        <v>1.0704295489076336</v>
      </c>
      <c r="R213" s="16">
        <v>1.4491745707420303</v>
      </c>
      <c r="S213" s="16">
        <v>17.036684000936081</v>
      </c>
      <c r="T213" s="20" t="s">
        <v>125</v>
      </c>
      <c r="U213" s="10">
        <v>7</v>
      </c>
      <c r="V213" s="20" t="s">
        <v>142</v>
      </c>
      <c r="W213" s="10">
        <v>5</v>
      </c>
      <c r="X213" s="20" t="s">
        <v>142</v>
      </c>
      <c r="Y213" s="10">
        <v>5</v>
      </c>
      <c r="Z213" s="20" t="s">
        <v>121</v>
      </c>
      <c r="AA213" s="15">
        <v>5</v>
      </c>
      <c r="AB213" s="11">
        <v>1.4470629349808917</v>
      </c>
      <c r="AC213" s="10">
        <v>34.983595338015391</v>
      </c>
      <c r="AD213" s="19">
        <v>63.56934172700371</v>
      </c>
      <c r="AE213" s="12"/>
      <c r="AF213" s="10"/>
      <c r="AG213" s="10"/>
      <c r="AH213" s="10"/>
      <c r="AI213" s="10"/>
      <c r="AJ213" s="10">
        <v>35.831586026569369</v>
      </c>
      <c r="AK213" s="10">
        <v>39.554970061921622</v>
      </c>
      <c r="AL213" s="10">
        <v>42.116778538839419</v>
      </c>
      <c r="AM213" s="10">
        <v>36.53985819161629</v>
      </c>
      <c r="AN213" s="10">
        <v>24.539815879534558</v>
      </c>
      <c r="AO213" s="10">
        <v>11.733215929884674</v>
      </c>
      <c r="AP213" s="10">
        <v>18.466193972054288</v>
      </c>
      <c r="AQ213" s="10">
        <v>117.845</v>
      </c>
      <c r="AR213" s="10">
        <v>15.66986103260508</v>
      </c>
      <c r="AS213" s="10">
        <v>7.1215183867932952</v>
      </c>
      <c r="AT213" s="10">
        <v>2.6775840046662394</v>
      </c>
      <c r="AU213" s="10">
        <v>0.68001524230116106</v>
      </c>
      <c r="AV213" s="16">
        <v>0.34323979570350555</v>
      </c>
      <c r="AW213" s="19">
        <v>184.66193972054288</v>
      </c>
      <c r="AX213" s="1" t="s">
        <v>120</v>
      </c>
      <c r="AY213" s="23">
        <v>33.208398950131198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1.4470629349808917</v>
      </c>
      <c r="BG213" s="24">
        <v>34.983595338015391</v>
      </c>
      <c r="BH213" s="24">
        <v>63.56934172700371</v>
      </c>
      <c r="BI213" s="21"/>
      <c r="BJ213" s="25">
        <f t="shared" ca="1" si="25"/>
        <v>0.69227860444454437</v>
      </c>
      <c r="BK213" s="24">
        <f t="shared" ca="1" si="26"/>
        <v>78.209153837505156</v>
      </c>
      <c r="BL213" s="23">
        <f t="shared" si="27"/>
        <v>1.4870815039093046</v>
      </c>
      <c r="BM213" s="23">
        <f t="shared" ca="1" si="28"/>
        <v>2.1035001197083676</v>
      </c>
      <c r="BN213" s="22">
        <f t="shared" si="29"/>
        <v>2.1340561039217389</v>
      </c>
      <c r="BO213" s="21"/>
      <c r="BP213" s="2"/>
    </row>
    <row r="214" spans="1:68" x14ac:dyDescent="0.2">
      <c r="A214">
        <v>10.050000000000001</v>
      </c>
      <c r="B214">
        <v>0.68</v>
      </c>
      <c r="C214">
        <v>0.40583999999999998</v>
      </c>
      <c r="D214">
        <v>3.8879999999999998E-2</v>
      </c>
      <c r="E214">
        <v>-9.0500000000000008E-3</v>
      </c>
      <c r="F214">
        <v>2.0414500000000002</v>
      </c>
      <c r="G214">
        <v>2.1220500000000002</v>
      </c>
      <c r="H214" s="21"/>
      <c r="I214" s="17">
        <f t="shared" si="23"/>
        <v>32.972440944881889</v>
      </c>
      <c r="J214" s="16">
        <f t="shared" si="24"/>
        <v>-33.372440944881888</v>
      </c>
      <c r="K214" s="10">
        <v>120</v>
      </c>
      <c r="L214" s="16">
        <v>3785.4330708661328</v>
      </c>
      <c r="M214" s="16">
        <v>1738.18897637796</v>
      </c>
      <c r="N214" s="16">
        <v>14.288057742782152</v>
      </c>
      <c r="O214" s="16">
        <v>69.040425051334694</v>
      </c>
      <c r="P214" s="16">
        <v>69.281786454839818</v>
      </c>
      <c r="Q214" s="16">
        <v>1.0673719914077644</v>
      </c>
      <c r="R214" s="16">
        <v>1.5406242333308091</v>
      </c>
      <c r="S214" s="16">
        <v>16.761208576745123</v>
      </c>
      <c r="T214" s="20" t="s">
        <v>125</v>
      </c>
      <c r="U214" s="10">
        <v>7</v>
      </c>
      <c r="V214" s="20" t="s">
        <v>142</v>
      </c>
      <c r="W214" s="10">
        <v>5</v>
      </c>
      <c r="X214" s="20" t="s">
        <v>142</v>
      </c>
      <c r="Y214" s="10">
        <v>5</v>
      </c>
      <c r="Z214" s="20" t="s">
        <v>121</v>
      </c>
      <c r="AA214" s="15">
        <v>5</v>
      </c>
      <c r="AB214" s="11">
        <v>1.7395941219237301</v>
      </c>
      <c r="AC214" s="10">
        <v>37.958631209596057</v>
      </c>
      <c r="AD214" s="19">
        <v>60.301774668480213</v>
      </c>
      <c r="AE214" s="12"/>
      <c r="AF214" s="10"/>
      <c r="AG214" s="10"/>
      <c r="AH214" s="10"/>
      <c r="AI214" s="10"/>
      <c r="AJ214" s="10">
        <v>35.388318083403497</v>
      </c>
      <c r="AK214" s="10">
        <v>39.165351071443368</v>
      </c>
      <c r="AL214" s="10">
        <v>41.666641846190693</v>
      </c>
      <c r="AM214" s="10">
        <v>36.19613398411299</v>
      </c>
      <c r="AN214" s="10">
        <v>23.013475017111563</v>
      </c>
      <c r="AO214" s="10">
        <v>11.0888305894519</v>
      </c>
      <c r="AP214" s="10">
        <v>17.320446613709954</v>
      </c>
      <c r="AQ214" s="10">
        <v>117.845</v>
      </c>
      <c r="AR214" s="10">
        <v>13.357109634621334</v>
      </c>
      <c r="AS214" s="10">
        <v>4.8614300785214448</v>
      </c>
      <c r="AT214" s="10">
        <v>2.498794003814151</v>
      </c>
      <c r="AU214" s="10">
        <v>0.65698732539730698</v>
      </c>
      <c r="AV214" s="16">
        <v>0.32370878044854984</v>
      </c>
      <c r="AW214" s="19">
        <v>173.20446613709953</v>
      </c>
      <c r="AX214" s="1" t="s">
        <v>120</v>
      </c>
      <c r="AY214" s="23">
        <v>33.372440944881902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1.7395941219237301</v>
      </c>
      <c r="BG214" s="24">
        <v>37.958631209596057</v>
      </c>
      <c r="BH214" s="24">
        <v>60.301774668480213</v>
      </c>
      <c r="BI214" s="21"/>
      <c r="BJ214" s="25">
        <f t="shared" ca="1" si="25"/>
        <v>0.70767621848184337</v>
      </c>
      <c r="BK214" s="24">
        <f t="shared" ca="1" si="26"/>
        <v>73.166586550866938</v>
      </c>
      <c r="BL214" s="23">
        <f t="shared" si="27"/>
        <v>1.5838948255025285</v>
      </c>
      <c r="BM214" s="23">
        <f t="shared" ca="1" si="28"/>
        <v>2.1433278524220394</v>
      </c>
      <c r="BN214" s="22">
        <f t="shared" si="29"/>
        <v>2.172463678506908</v>
      </c>
      <c r="BO214" s="21"/>
      <c r="BP214" s="2"/>
    </row>
    <row r="215" spans="1:68" x14ac:dyDescent="0.2">
      <c r="A215">
        <v>10.1</v>
      </c>
      <c r="B215">
        <v>2.11</v>
      </c>
      <c r="C215">
        <v>0.41305999999999998</v>
      </c>
      <c r="D215">
        <v>5.0800000000000003E-3</v>
      </c>
      <c r="E215">
        <v>-9.4699999999999993E-3</v>
      </c>
      <c r="F215">
        <v>2.0360999999999998</v>
      </c>
      <c r="G215">
        <v>2.1161500000000002</v>
      </c>
      <c r="H215" s="21"/>
      <c r="I215" s="17">
        <f t="shared" si="23"/>
        <v>33.136482939632543</v>
      </c>
      <c r="J215" s="16">
        <f t="shared" si="24"/>
        <v>-33.536482939632542</v>
      </c>
      <c r="K215" s="10">
        <v>120</v>
      </c>
      <c r="L215" s="16">
        <v>3805.1181102362111</v>
      </c>
      <c r="M215" s="16">
        <v>1747.6377952755977</v>
      </c>
      <c r="N215" s="16">
        <v>14.3591426071741</v>
      </c>
      <c r="O215" s="16">
        <v>70.953650924024643</v>
      </c>
      <c r="P215" s="16">
        <v>71.193394778631216</v>
      </c>
      <c r="Q215" s="16">
        <v>0.82703375072038554</v>
      </c>
      <c r="R215" s="16">
        <v>1.161672024900575</v>
      </c>
      <c r="S215" s="16">
        <v>16.648878792123561</v>
      </c>
      <c r="T215" s="20" t="s">
        <v>125</v>
      </c>
      <c r="U215" s="10">
        <v>8</v>
      </c>
      <c r="V215" s="20" t="s">
        <v>142</v>
      </c>
      <c r="W215" s="10">
        <v>5</v>
      </c>
      <c r="X215" s="20" t="s">
        <v>142</v>
      </c>
      <c r="Y215" s="10">
        <v>5</v>
      </c>
      <c r="Z215" s="20" t="s">
        <v>121</v>
      </c>
      <c r="AA215" s="15">
        <v>5</v>
      </c>
      <c r="AB215" s="11">
        <v>1.1657939211208088</v>
      </c>
      <c r="AC215" s="10">
        <v>31.04190931793363</v>
      </c>
      <c r="AD215" s="19">
        <v>67.792296760945561</v>
      </c>
      <c r="AE215" s="12"/>
      <c r="AF215" s="10"/>
      <c r="AG215" s="10"/>
      <c r="AH215" s="10"/>
      <c r="AI215" s="10"/>
      <c r="AJ215" s="10">
        <v>35.528004531659704</v>
      </c>
      <c r="AK215" s="10">
        <v>39.288134373851854</v>
      </c>
      <c r="AL215" s="10">
        <v>41.808639198833831</v>
      </c>
      <c r="AM215" s="10">
        <v>36.339504608397341</v>
      </c>
      <c r="AN215" s="10">
        <v>17.738412731006161</v>
      </c>
      <c r="AO215" s="10">
        <v>10.992843041286852</v>
      </c>
      <c r="AP215" s="10">
        <v>17.798348694657804</v>
      </c>
      <c r="AQ215" s="10">
        <v>121.03</v>
      </c>
      <c r="AR215" s="10">
        <v>14.192236132865139</v>
      </c>
      <c r="AS215" s="10">
        <v>5.675037326105862</v>
      </c>
      <c r="AT215" s="10">
        <v>2.5494733104767144</v>
      </c>
      <c r="AU215" s="10">
        <v>0.66340347974682234</v>
      </c>
      <c r="AV215" s="16">
        <v>0.33153942280466059</v>
      </c>
      <c r="AW215" s="19">
        <v>177.98348694657804</v>
      </c>
      <c r="AX215" s="1" t="s">
        <v>120</v>
      </c>
      <c r="AY215" s="23">
        <v>33.536482939632499</v>
      </c>
      <c r="AZ215" s="18">
        <v>0</v>
      </c>
      <c r="BA215" s="18">
        <v>0</v>
      </c>
      <c r="BB215" s="18">
        <v>100</v>
      </c>
      <c r="BC215" s="18">
        <v>0</v>
      </c>
      <c r="BD215" s="18">
        <v>100</v>
      </c>
      <c r="BE215" s="18">
        <v>0</v>
      </c>
      <c r="BF215" s="24">
        <v>1.1657939211208088</v>
      </c>
      <c r="BG215" s="24">
        <v>31.04190931793363</v>
      </c>
      <c r="BH215" s="24">
        <v>67.792296760945561</v>
      </c>
      <c r="BI215" s="21"/>
      <c r="BJ215" s="25">
        <f t="shared" ca="1" si="25"/>
        <v>0.67538726338858623</v>
      </c>
      <c r="BK215" s="24">
        <f t="shared" ca="1" si="26"/>
        <v>74.477383612078299</v>
      </c>
      <c r="BL215" s="23">
        <f t="shared" si="27"/>
        <v>1.1935687339960028</v>
      </c>
      <c r="BM215" s="23">
        <f t="shared" ca="1" si="28"/>
        <v>2.0579939863678471</v>
      </c>
      <c r="BN215" s="22">
        <f t="shared" si="29"/>
        <v>2.085772976831707</v>
      </c>
      <c r="BO215" s="21"/>
      <c r="BP215" s="2"/>
    </row>
    <row r="216" spans="1:68" x14ac:dyDescent="0.2">
      <c r="A216">
        <v>10.15</v>
      </c>
      <c r="B216">
        <v>2.11</v>
      </c>
      <c r="C216">
        <v>0.38424000000000003</v>
      </c>
      <c r="D216">
        <v>3.8580000000000003E-2</v>
      </c>
      <c r="E216">
        <v>-1.703E-2</v>
      </c>
      <c r="F216">
        <v>2.0372499999999998</v>
      </c>
      <c r="G216">
        <v>2.1194799999999998</v>
      </c>
      <c r="H216" s="21"/>
      <c r="I216" s="17">
        <f t="shared" si="23"/>
        <v>33.300524934383205</v>
      </c>
      <c r="J216" s="16">
        <f t="shared" si="24"/>
        <v>-33.700524934383203</v>
      </c>
      <c r="K216" s="10">
        <v>120</v>
      </c>
      <c r="L216" s="16">
        <v>3824.8031496062904</v>
      </c>
      <c r="M216" s="16">
        <v>1757.0866141732358</v>
      </c>
      <c r="N216" s="16">
        <v>14.430227471566054</v>
      </c>
      <c r="O216" s="16">
        <v>63.316646817248454</v>
      </c>
      <c r="P216" s="16">
        <v>63.527274791681123</v>
      </c>
      <c r="Q216" s="16">
        <v>1.0652388117566931</v>
      </c>
      <c r="R216" s="16">
        <v>1.6768212004211234</v>
      </c>
      <c r="S216" s="16">
        <v>14.626942668935543</v>
      </c>
      <c r="T216" s="20" t="s">
        <v>125</v>
      </c>
      <c r="U216" s="10">
        <v>7</v>
      </c>
      <c r="V216" s="20" t="s">
        <v>142</v>
      </c>
      <c r="W216" s="10">
        <v>5</v>
      </c>
      <c r="X216" s="20" t="s">
        <v>142</v>
      </c>
      <c r="Y216" s="10">
        <v>5</v>
      </c>
      <c r="Z216" s="20" t="s">
        <v>121</v>
      </c>
      <c r="AA216" s="15">
        <v>5</v>
      </c>
      <c r="AB216" s="11">
        <v>2.3214136000075598</v>
      </c>
      <c r="AC216" s="10">
        <v>42.229067892191374</v>
      </c>
      <c r="AD216" s="19">
        <v>55.449518507801066</v>
      </c>
      <c r="AE216" s="12"/>
      <c r="AF216" s="10"/>
      <c r="AG216" s="10"/>
      <c r="AH216" s="10"/>
      <c r="AI216" s="10"/>
      <c r="AJ216" s="10">
        <v>34.760495832982521</v>
      </c>
      <c r="AK216" s="10">
        <v>38.613453597412608</v>
      </c>
      <c r="AL216" s="10">
        <v>41.02676585946098</v>
      </c>
      <c r="AM216" s="10">
        <v>35.764545609376086</v>
      </c>
      <c r="AN216" s="10">
        <v>21.105548939082819</v>
      </c>
      <c r="AO216" s="10">
        <v>10.279260530908221</v>
      </c>
      <c r="AP216" s="10">
        <v>15.881818697920281</v>
      </c>
      <c r="AQ216" s="10">
        <v>117.845</v>
      </c>
      <c r="AR216" s="10">
        <v>10.16072701722053</v>
      </c>
      <c r="AS216" s="10">
        <v>1.7367207680322208</v>
      </c>
      <c r="AT216" s="10">
        <v>2.2589527635538262</v>
      </c>
      <c r="AU216" s="10">
        <v>0.62513722184316678</v>
      </c>
      <c r="AV216" s="16">
        <v>0.29927302458958521</v>
      </c>
      <c r="AW216" s="19">
        <v>158.81818697920281</v>
      </c>
      <c r="AX216" s="1" t="s">
        <v>120</v>
      </c>
      <c r="AY216" s="23">
        <v>33.700524934383203</v>
      </c>
      <c r="AZ216" s="18">
        <v>0</v>
      </c>
      <c r="BA216" s="18">
        <v>0</v>
      </c>
      <c r="BB216" s="18">
        <v>100</v>
      </c>
      <c r="BC216" s="18">
        <v>0</v>
      </c>
      <c r="BD216" s="18">
        <v>100</v>
      </c>
      <c r="BE216" s="18">
        <v>0</v>
      </c>
      <c r="BF216" s="24">
        <v>2.3214136000075598</v>
      </c>
      <c r="BG216" s="24">
        <v>42.229067892191374</v>
      </c>
      <c r="BH216" s="24">
        <v>55.449518507801066</v>
      </c>
      <c r="BI216" s="21"/>
      <c r="BJ216" s="25">
        <f t="shared" ca="1" si="25"/>
        <v>0.7292721781914161</v>
      </c>
      <c r="BK216" s="24">
        <f t="shared" ca="1" si="26"/>
        <v>66.65711448461488</v>
      </c>
      <c r="BL216" s="23">
        <f t="shared" si="27"/>
        <v>1.7288663534324948</v>
      </c>
      <c r="BM216" s="23">
        <f t="shared" ca="1" si="28"/>
        <v>2.1988382565238571</v>
      </c>
      <c r="BN216" s="22">
        <f t="shared" si="29"/>
        <v>2.2249889334820123</v>
      </c>
      <c r="BO216" s="21"/>
      <c r="BP216" s="2"/>
    </row>
    <row r="217" spans="1:68" x14ac:dyDescent="0.2">
      <c r="A217">
        <v>10.199999999999999</v>
      </c>
      <c r="B217">
        <v>2.11</v>
      </c>
      <c r="C217">
        <v>0.32207000000000002</v>
      </c>
      <c r="D217">
        <v>0.12584000000000001</v>
      </c>
      <c r="E217">
        <v>-1.839E-2</v>
      </c>
      <c r="F217">
        <v>2.03573</v>
      </c>
      <c r="G217">
        <v>2.1204299999999998</v>
      </c>
      <c r="H217" s="21"/>
      <c r="I217" s="17">
        <f t="shared" si="23"/>
        <v>33.464566929133852</v>
      </c>
      <c r="J217" s="16">
        <f t="shared" si="24"/>
        <v>-33.864566929133851</v>
      </c>
      <c r="K217" s="10">
        <v>120</v>
      </c>
      <c r="L217" s="16">
        <v>3844.4881889763683</v>
      </c>
      <c r="M217" s="16">
        <v>1766.5354330708731</v>
      </c>
      <c r="N217" s="16">
        <v>14.501312335958001</v>
      </c>
      <c r="O217" s="16">
        <v>46.842235112936336</v>
      </c>
      <c r="P217" s="16">
        <v>47.047625309983225</v>
      </c>
      <c r="Q217" s="16">
        <v>1.6857096662649971</v>
      </c>
      <c r="R217" s="16">
        <v>3.5829856558292636</v>
      </c>
      <c r="S217" s="16">
        <v>14.26320812825622</v>
      </c>
      <c r="T217" s="20" t="s">
        <v>122</v>
      </c>
      <c r="U217" s="10">
        <v>5</v>
      </c>
      <c r="V217" s="20" t="s">
        <v>142</v>
      </c>
      <c r="W217" s="10">
        <v>5</v>
      </c>
      <c r="X217" s="20" t="s">
        <v>142</v>
      </c>
      <c r="Y217" s="10">
        <v>5</v>
      </c>
      <c r="Z217" s="20" t="s">
        <v>123</v>
      </c>
      <c r="AA217" s="15">
        <v>4</v>
      </c>
      <c r="AB217" s="11">
        <v>26.406788932336248</v>
      </c>
      <c r="AC217" s="10">
        <v>60.903703789891168</v>
      </c>
      <c r="AD217" s="19">
        <v>12.689507277772586</v>
      </c>
      <c r="AE217" s="12">
        <v>4684.2235112936341</v>
      </c>
      <c r="AF217" s="10">
        <v>5298.7942699100231</v>
      </c>
      <c r="AG217" s="10">
        <v>3136.5083539988818</v>
      </c>
      <c r="AH217" s="10">
        <v>0</v>
      </c>
      <c r="AI217" s="10">
        <v>2.7909684717075853</v>
      </c>
      <c r="AJ217" s="10"/>
      <c r="AK217" s="10"/>
      <c r="AL217" s="10"/>
      <c r="AM217" s="10"/>
      <c r="AN217" s="10">
        <v>23.421117556468168</v>
      </c>
      <c r="AO217" s="10">
        <v>11.177121992563499</v>
      </c>
      <c r="AP217" s="10">
        <v>23.523812654991612</v>
      </c>
      <c r="AQ217" s="10">
        <v>114.66</v>
      </c>
      <c r="AR217" s="10"/>
      <c r="AS217" s="10"/>
      <c r="AT217" s="10">
        <v>14.919121510451786</v>
      </c>
      <c r="AU217" s="10">
        <v>1</v>
      </c>
      <c r="AV217" s="16"/>
      <c r="AW217" s="19">
        <v>794.81914048650344</v>
      </c>
      <c r="AX217" s="1" t="s">
        <v>120</v>
      </c>
      <c r="AY217" s="23">
        <v>33.8645669291339</v>
      </c>
      <c r="AZ217" s="18">
        <v>0</v>
      </c>
      <c r="BA217" s="18">
        <v>100</v>
      </c>
      <c r="BB217" s="18">
        <v>0</v>
      </c>
      <c r="BC217" s="18">
        <v>0</v>
      </c>
      <c r="BD217" s="18">
        <v>100</v>
      </c>
      <c r="BE217" s="18">
        <v>0</v>
      </c>
      <c r="BF217" s="24">
        <v>26.406788932336248</v>
      </c>
      <c r="BG217" s="24">
        <v>60.903703789891168</v>
      </c>
      <c r="BH217" s="24">
        <v>12.689507277772586</v>
      </c>
      <c r="BI217" s="21"/>
      <c r="BJ217" s="25">
        <f t="shared" ca="1" si="25"/>
        <v>0.85238577596871767</v>
      </c>
      <c r="BK217" s="24">
        <f t="shared" ca="1" si="26"/>
        <v>49.731949737001969</v>
      </c>
      <c r="BL217" s="23">
        <f t="shared" si="27"/>
        <v>3.7356131313659962</v>
      </c>
      <c r="BM217" s="23">
        <f t="shared" ca="1" si="28"/>
        <v>2.521385106665357</v>
      </c>
      <c r="BN217" s="22">
        <f t="shared" si="29"/>
        <v>2.543703859149459</v>
      </c>
      <c r="BO217" s="21"/>
      <c r="BP217" s="2"/>
    </row>
    <row r="218" spans="1:68" x14ac:dyDescent="0.2">
      <c r="A218">
        <v>10.25</v>
      </c>
      <c r="B218">
        <v>2.11</v>
      </c>
      <c r="C218">
        <v>0.2868</v>
      </c>
      <c r="D218">
        <v>0.15411</v>
      </c>
      <c r="E218">
        <v>-1.626E-2</v>
      </c>
      <c r="F218">
        <v>2.0415800000000002</v>
      </c>
      <c r="G218">
        <v>2.1240999999999999</v>
      </c>
      <c r="H218" s="21"/>
      <c r="I218" s="17">
        <f t="shared" si="23"/>
        <v>33.628608923884514</v>
      </c>
      <c r="J218" s="16">
        <f t="shared" si="24"/>
        <v>-34.028608923884512</v>
      </c>
      <c r="K218" s="10">
        <v>120</v>
      </c>
      <c r="L218" s="16">
        <v>3864.1732283464476</v>
      </c>
      <c r="M218" s="16">
        <v>1775.9842519685112</v>
      </c>
      <c r="N218" s="16">
        <v>14.572397200349956</v>
      </c>
      <c r="O218" s="16">
        <v>37.496047227926077</v>
      </c>
      <c r="P218" s="16">
        <v>37.709640708672758</v>
      </c>
      <c r="Q218" s="16">
        <v>1.8867262953842929</v>
      </c>
      <c r="R218" s="16">
        <v>5.0032995804979095</v>
      </c>
      <c r="S218" s="16">
        <v>14.8328806074084</v>
      </c>
      <c r="T218" s="20" t="s">
        <v>33</v>
      </c>
      <c r="U218" s="10">
        <v>3</v>
      </c>
      <c r="V218" s="20" t="s">
        <v>144</v>
      </c>
      <c r="W218" s="10">
        <v>4</v>
      </c>
      <c r="X218" s="20" t="s">
        <v>144</v>
      </c>
      <c r="Y218" s="10">
        <v>4</v>
      </c>
      <c r="Z218" s="20" t="s">
        <v>123</v>
      </c>
      <c r="AA218" s="15">
        <v>4</v>
      </c>
      <c r="AB218" s="11">
        <v>69.174168462209522</v>
      </c>
      <c r="AC218" s="10">
        <v>28.285976617885822</v>
      </c>
      <c r="AD218" s="19">
        <v>2.5398549199046592</v>
      </c>
      <c r="AE218" s="12">
        <v>3749.6047227926078</v>
      </c>
      <c r="AF218" s="10">
        <v>4199.0499027340802</v>
      </c>
      <c r="AG218" s="10">
        <v>2513.9760472448506</v>
      </c>
      <c r="AH218" s="10">
        <v>5.3585158023451438</v>
      </c>
      <c r="AI218" s="10">
        <v>1.9986810382049596</v>
      </c>
      <c r="AJ218" s="10"/>
      <c r="AK218" s="10"/>
      <c r="AL218" s="10"/>
      <c r="AM218" s="10"/>
      <c r="AN218" s="10">
        <v>37.496047227926077</v>
      </c>
      <c r="AO218" s="10">
        <v>9.7178404593904144</v>
      </c>
      <c r="AP218" s="10">
        <v>18.854820354336379</v>
      </c>
      <c r="AQ218" s="10">
        <v>111.47500000000001</v>
      </c>
      <c r="AR218" s="10"/>
      <c r="AS218" s="10"/>
      <c r="AT218" s="10">
        <v>11.620349561600467</v>
      </c>
      <c r="AU218" s="10">
        <v>1</v>
      </c>
      <c r="AV218" s="16"/>
      <c r="AW218" s="19">
        <v>629.85748541011208</v>
      </c>
      <c r="AX218" s="1" t="s">
        <v>120</v>
      </c>
      <c r="AY218" s="23">
        <v>34.028608923884498</v>
      </c>
      <c r="AZ218" s="18">
        <v>100</v>
      </c>
      <c r="BA218" s="18">
        <v>0</v>
      </c>
      <c r="BB218" s="18">
        <v>0</v>
      </c>
      <c r="BC218" s="18">
        <v>0</v>
      </c>
      <c r="BD218" s="18">
        <v>100</v>
      </c>
      <c r="BE218" s="18">
        <v>0</v>
      </c>
      <c r="BF218" s="24">
        <v>69.174168462209522</v>
      </c>
      <c r="BG218" s="24">
        <v>28.285976617885822</v>
      </c>
      <c r="BH218" s="24">
        <v>2.5398549199046592</v>
      </c>
      <c r="BI218" s="21"/>
      <c r="BJ218" s="25">
        <f t="shared" ca="1" si="25"/>
        <v>0.91941652396135254</v>
      </c>
      <c r="BK218" s="24">
        <f t="shared" ca="1" si="26"/>
        <v>39.719605352904104</v>
      </c>
      <c r="BL218" s="23">
        <f t="shared" si="27"/>
        <v>5.2734915595428014</v>
      </c>
      <c r="BM218" s="23">
        <f t="shared" ca="1" si="28"/>
        <v>2.6967328760072071</v>
      </c>
      <c r="BN218" s="22">
        <f t="shared" si="29"/>
        <v>2.7139536076718023</v>
      </c>
      <c r="BO218" s="21"/>
      <c r="BP218" s="2"/>
    </row>
    <row r="219" spans="1:68" x14ac:dyDescent="0.2">
      <c r="A219">
        <v>10.3</v>
      </c>
      <c r="B219">
        <v>2.0699999999999998</v>
      </c>
      <c r="C219">
        <v>0.29648000000000002</v>
      </c>
      <c r="D219">
        <v>9.7140000000000004E-2</v>
      </c>
      <c r="E219">
        <v>-1.0749999999999999E-2</v>
      </c>
      <c r="F219">
        <v>2.0318000000000001</v>
      </c>
      <c r="G219">
        <v>2.1194299999999999</v>
      </c>
      <c r="H219" s="21"/>
      <c r="I219" s="17">
        <f t="shared" si="23"/>
        <v>33.792650918635168</v>
      </c>
      <c r="J219" s="16">
        <f t="shared" si="24"/>
        <v>-34.192650918635167</v>
      </c>
      <c r="K219" s="10">
        <v>120</v>
      </c>
      <c r="L219" s="16">
        <v>3883.8582677165259</v>
      </c>
      <c r="M219" s="16">
        <v>1785.4330708661489</v>
      </c>
      <c r="N219" s="16">
        <v>14.643482064741907</v>
      </c>
      <c r="O219" s="16">
        <v>40.061147843942507</v>
      </c>
      <c r="P219" s="16">
        <v>40.295962025715411</v>
      </c>
      <c r="Q219" s="16">
        <v>1.4816354796458322</v>
      </c>
      <c r="R219" s="16">
        <v>3.6768832537123859</v>
      </c>
      <c r="S219" s="16">
        <v>16.306540400895965</v>
      </c>
      <c r="T219" s="20" t="s">
        <v>122</v>
      </c>
      <c r="U219" s="10">
        <v>5</v>
      </c>
      <c r="V219" s="20" t="s">
        <v>144</v>
      </c>
      <c r="W219" s="10">
        <v>4</v>
      </c>
      <c r="X219" s="20" t="s">
        <v>142</v>
      </c>
      <c r="Y219" s="10">
        <v>5</v>
      </c>
      <c r="Z219" s="20" t="s">
        <v>123</v>
      </c>
      <c r="AA219" s="15">
        <v>4</v>
      </c>
      <c r="AB219" s="11">
        <v>32.464368384548742</v>
      </c>
      <c r="AC219" s="10">
        <v>58.044386204038972</v>
      </c>
      <c r="AD219" s="19">
        <v>9.4912454114122866</v>
      </c>
      <c r="AE219" s="12">
        <v>4006.1147843942504</v>
      </c>
      <c r="AF219" s="10">
        <v>4502.1650553643885</v>
      </c>
      <c r="AG219" s="10">
        <v>2686.3974683810275</v>
      </c>
      <c r="AH219" s="10">
        <v>34.211485772312066</v>
      </c>
      <c r="AI219" s="10">
        <v>2.7196947278387054</v>
      </c>
      <c r="AJ219" s="10"/>
      <c r="AK219" s="10"/>
      <c r="AL219" s="10"/>
      <c r="AM219" s="10"/>
      <c r="AN219" s="10">
        <v>20.030573921971254</v>
      </c>
      <c r="AO219" s="10">
        <v>9.8416884412624324</v>
      </c>
      <c r="AP219" s="10">
        <v>20.147981012857706</v>
      </c>
      <c r="AQ219" s="10">
        <v>114.66</v>
      </c>
      <c r="AR219" s="10"/>
      <c r="AS219" s="10"/>
      <c r="AT219" s="10">
        <v>12.432813269856728</v>
      </c>
      <c r="AU219" s="10">
        <v>1</v>
      </c>
      <c r="AV219" s="16"/>
      <c r="AW219" s="19">
        <v>675.32475830465819</v>
      </c>
      <c r="AX219" s="1" t="s">
        <v>120</v>
      </c>
      <c r="AY219" s="23">
        <v>34.192650918635202</v>
      </c>
      <c r="AZ219" s="18">
        <v>0</v>
      </c>
      <c r="BA219" s="18">
        <v>100</v>
      </c>
      <c r="BB219" s="18">
        <v>0</v>
      </c>
      <c r="BC219" s="18">
        <v>0</v>
      </c>
      <c r="BD219" s="18">
        <v>100</v>
      </c>
      <c r="BE219" s="18">
        <v>0</v>
      </c>
      <c r="BF219" s="24">
        <v>32.464368384548742</v>
      </c>
      <c r="BG219" s="24">
        <v>58.044386204038972</v>
      </c>
      <c r="BH219" s="24">
        <v>9.4912454114122866</v>
      </c>
      <c r="BI219" s="21"/>
      <c r="BJ219" s="25">
        <f t="shared" ca="1" si="25"/>
        <v>0.87640155909228157</v>
      </c>
      <c r="BK219" s="24">
        <f t="shared" ca="1" si="26"/>
        <v>42.060842441636488</v>
      </c>
      <c r="BL219" s="23">
        <f t="shared" si="27"/>
        <v>3.8630500313316323</v>
      </c>
      <c r="BM219" s="23">
        <f t="shared" ca="1" si="28"/>
        <v>2.5832467533235826</v>
      </c>
      <c r="BN219" s="22">
        <f t="shared" si="29"/>
        <v>2.600039587371465</v>
      </c>
      <c r="BO219" s="21"/>
      <c r="BP219" s="2"/>
    </row>
    <row r="220" spans="1:68" x14ac:dyDescent="0.2">
      <c r="A220">
        <v>10.35</v>
      </c>
      <c r="B220">
        <v>2.11</v>
      </c>
      <c r="C220">
        <v>0.32900000000000001</v>
      </c>
      <c r="D220">
        <v>9.0029999999999999E-2</v>
      </c>
      <c r="E220">
        <v>-9.0799999999999995E-3</v>
      </c>
      <c r="F220">
        <v>2.0422500000000001</v>
      </c>
      <c r="G220">
        <v>2.12615</v>
      </c>
      <c r="H220" s="21"/>
      <c r="I220" s="17">
        <f t="shared" si="23"/>
        <v>33.956692913385822</v>
      </c>
      <c r="J220" s="16">
        <f t="shared" si="24"/>
        <v>-34.356692913385821</v>
      </c>
      <c r="K220" s="10">
        <v>120</v>
      </c>
      <c r="L220" s="16">
        <v>3903.5433070866043</v>
      </c>
      <c r="M220" s="16">
        <v>1794.8818897637866</v>
      </c>
      <c r="N220" s="16">
        <v>14.714566929133857</v>
      </c>
      <c r="O220" s="16">
        <v>48.678613963039012</v>
      </c>
      <c r="P220" s="16">
        <v>48.919859827337106</v>
      </c>
      <c r="Q220" s="16">
        <v>1.4310791219154395</v>
      </c>
      <c r="R220" s="16">
        <v>2.9253540933404971</v>
      </c>
      <c r="S220" s="16">
        <v>16.75318502070072</v>
      </c>
      <c r="T220" s="20" t="s">
        <v>122</v>
      </c>
      <c r="U220" s="10">
        <v>5</v>
      </c>
      <c r="V220" s="20" t="s">
        <v>142</v>
      </c>
      <c r="W220" s="10">
        <v>5</v>
      </c>
      <c r="X220" s="20" t="s">
        <v>142</v>
      </c>
      <c r="Y220" s="10">
        <v>5</v>
      </c>
      <c r="Z220" s="20" t="s">
        <v>121</v>
      </c>
      <c r="AA220" s="15">
        <v>5</v>
      </c>
      <c r="AB220" s="11">
        <v>14.374381294528845</v>
      </c>
      <c r="AC220" s="10">
        <v>62.118173848873383</v>
      </c>
      <c r="AD220" s="19">
        <v>23.507444856597772</v>
      </c>
      <c r="AE220" s="12">
        <v>4867.8613963039006</v>
      </c>
      <c r="AF220" s="10">
        <v>5515.5833238275236</v>
      </c>
      <c r="AG220" s="10">
        <v>3261.3239884891404</v>
      </c>
      <c r="AH220" s="10">
        <v>41.937286455089733</v>
      </c>
      <c r="AI220" s="10">
        <v>3.4183895969259841</v>
      </c>
      <c r="AJ220" s="10"/>
      <c r="AK220" s="10"/>
      <c r="AL220" s="10"/>
      <c r="AM220" s="10"/>
      <c r="AN220" s="10">
        <v>24.339306981519506</v>
      </c>
      <c r="AO220" s="10">
        <v>11.274861026095596</v>
      </c>
      <c r="AP220" s="10">
        <v>24.459929913668553</v>
      </c>
      <c r="AQ220" s="10">
        <v>114.66</v>
      </c>
      <c r="AR220" s="10"/>
      <c r="AS220" s="10"/>
      <c r="AT220" s="10">
        <v>15.301259901151742</v>
      </c>
      <c r="AU220" s="10">
        <v>1</v>
      </c>
      <c r="AV220" s="16"/>
      <c r="AW220" s="19">
        <v>827.33749857412852</v>
      </c>
      <c r="AX220" s="1" t="s">
        <v>120</v>
      </c>
      <c r="AY220" s="23">
        <v>34.3566929133858</v>
      </c>
      <c r="AZ220" s="18">
        <v>0</v>
      </c>
      <c r="BA220" s="18">
        <v>100</v>
      </c>
      <c r="BB220" s="18">
        <v>0</v>
      </c>
      <c r="BC220" s="18">
        <v>0</v>
      </c>
      <c r="BD220" s="18">
        <v>100</v>
      </c>
      <c r="BE220" s="18">
        <v>0</v>
      </c>
      <c r="BF220" s="24">
        <v>14.374381294528845</v>
      </c>
      <c r="BG220" s="24">
        <v>62.118173848873383</v>
      </c>
      <c r="BH220" s="24">
        <v>23.507444856597772</v>
      </c>
      <c r="BI220" s="21"/>
      <c r="BJ220" s="25">
        <f t="shared" ca="1" si="25"/>
        <v>0.8267424840211528</v>
      </c>
      <c r="BK220" s="24">
        <f t="shared" ca="1" si="26"/>
        <v>50.847603253922323</v>
      </c>
      <c r="BL220" s="23">
        <f t="shared" si="27"/>
        <v>3.0469179767762418</v>
      </c>
      <c r="BM220" s="23">
        <f t="shared" ca="1" si="28"/>
        <v>2.4523220211857377</v>
      </c>
      <c r="BN220" s="22">
        <f t="shared" si="29"/>
        <v>2.4706650923592517</v>
      </c>
      <c r="BO220" s="21"/>
      <c r="BP220" s="2"/>
    </row>
    <row r="221" spans="1:68" x14ac:dyDescent="0.2">
      <c r="A221">
        <v>10.4</v>
      </c>
      <c r="B221">
        <v>0.61</v>
      </c>
      <c r="C221">
        <v>0.31558999999999998</v>
      </c>
      <c r="D221">
        <v>0.10435999999999999</v>
      </c>
      <c r="E221">
        <v>-1.191E-2</v>
      </c>
      <c r="F221">
        <v>2.0430000000000001</v>
      </c>
      <c r="G221">
        <v>2.12608</v>
      </c>
      <c r="H221" s="21"/>
      <c r="I221" s="17">
        <f t="shared" si="23"/>
        <v>34.120734908136484</v>
      </c>
      <c r="J221" s="16">
        <f t="shared" si="24"/>
        <v>-34.520734908136482</v>
      </c>
      <c r="K221" s="10">
        <v>120</v>
      </c>
      <c r="L221" s="16">
        <v>3923.2283464566835</v>
      </c>
      <c r="M221" s="16">
        <v>1804.3307086614248</v>
      </c>
      <c r="N221" s="16">
        <v>14.78565179352581</v>
      </c>
      <c r="O221" s="16">
        <v>45.125101642710469</v>
      </c>
      <c r="P221" s="16">
        <v>45.355448308477854</v>
      </c>
      <c r="Q221" s="16">
        <v>1.5329740032482839</v>
      </c>
      <c r="R221" s="16">
        <v>3.3799114779375685</v>
      </c>
      <c r="S221" s="16">
        <v>15.99629623384595</v>
      </c>
      <c r="T221" s="20" t="s">
        <v>122</v>
      </c>
      <c r="U221" s="10">
        <v>5</v>
      </c>
      <c r="V221" s="20" t="s">
        <v>142</v>
      </c>
      <c r="W221" s="10">
        <v>5</v>
      </c>
      <c r="X221" s="20" t="s">
        <v>142</v>
      </c>
      <c r="Y221" s="10">
        <v>5</v>
      </c>
      <c r="Z221" s="20" t="s">
        <v>123</v>
      </c>
      <c r="AA221" s="15">
        <v>4</v>
      </c>
      <c r="AB221" s="11">
        <v>23.329892308762673</v>
      </c>
      <c r="AC221" s="10">
        <v>61.902713494150916</v>
      </c>
      <c r="AD221" s="19">
        <v>14.767394197086407</v>
      </c>
      <c r="AE221" s="12">
        <v>4512.510164271047</v>
      </c>
      <c r="AF221" s="10">
        <v>5095.0828487046665</v>
      </c>
      <c r="AG221" s="10">
        <v>3023.6965538985237</v>
      </c>
      <c r="AH221" s="10">
        <v>24.904685629442874</v>
      </c>
      <c r="AI221" s="10">
        <v>2.9586573687728732</v>
      </c>
      <c r="AJ221" s="10"/>
      <c r="AK221" s="10"/>
      <c r="AL221" s="10"/>
      <c r="AM221" s="10"/>
      <c r="AN221" s="10">
        <v>22.562550821355234</v>
      </c>
      <c r="AO221" s="10">
        <v>10.778727954417336</v>
      </c>
      <c r="AP221" s="10">
        <v>22.677724154238927</v>
      </c>
      <c r="AQ221" s="10">
        <v>114.66</v>
      </c>
      <c r="AR221" s="10"/>
      <c r="AS221" s="10"/>
      <c r="AT221" s="10">
        <v>14.000933968739581</v>
      </c>
      <c r="AU221" s="10">
        <v>1</v>
      </c>
      <c r="AV221" s="16"/>
      <c r="AW221" s="19">
        <v>764.26242730570004</v>
      </c>
      <c r="AX221" s="1" t="s">
        <v>120</v>
      </c>
      <c r="AY221" s="23">
        <v>34.520734908136497</v>
      </c>
      <c r="AZ221" s="18">
        <v>0</v>
      </c>
      <c r="BA221" s="18">
        <v>100</v>
      </c>
      <c r="BB221" s="18">
        <v>0</v>
      </c>
      <c r="BC221" s="18">
        <v>0</v>
      </c>
      <c r="BD221" s="18">
        <v>100</v>
      </c>
      <c r="BE221" s="18">
        <v>0</v>
      </c>
      <c r="BF221" s="24">
        <v>23.329892308762673</v>
      </c>
      <c r="BG221" s="24">
        <v>61.902713494150916</v>
      </c>
      <c r="BH221" s="24">
        <v>14.767394197086407</v>
      </c>
      <c r="BI221" s="21"/>
      <c r="BJ221" s="25">
        <f t="shared" ca="1" si="25"/>
        <v>0.85343412716533318</v>
      </c>
      <c r="BK221" s="24">
        <f t="shared" ca="1" si="26"/>
        <v>46.976361748408245</v>
      </c>
      <c r="BL221" s="23">
        <f t="shared" si="27"/>
        <v>3.5327000570411089</v>
      </c>
      <c r="BM221" s="23">
        <f t="shared" ca="1" si="28"/>
        <v>2.5217928749148459</v>
      </c>
      <c r="BN221" s="22">
        <f t="shared" si="29"/>
        <v>2.5375974361075002</v>
      </c>
      <c r="BO221" s="21"/>
      <c r="BP221" s="2"/>
    </row>
    <row r="222" spans="1:68" x14ac:dyDescent="0.2">
      <c r="A222">
        <v>10.45</v>
      </c>
      <c r="B222">
        <v>2.11</v>
      </c>
      <c r="C222">
        <v>0.30764999999999998</v>
      </c>
      <c r="D222">
        <v>0.14779999999999999</v>
      </c>
      <c r="E222">
        <v>-1.235E-2</v>
      </c>
      <c r="F222">
        <v>2.0414500000000002</v>
      </c>
      <c r="G222">
        <v>2.1230500000000001</v>
      </c>
      <c r="H222" s="21"/>
      <c r="I222" s="17">
        <f t="shared" si="23"/>
        <v>34.284776902887138</v>
      </c>
      <c r="J222" s="16">
        <f t="shared" si="24"/>
        <v>-34.684776902887137</v>
      </c>
      <c r="K222" s="10">
        <v>120</v>
      </c>
      <c r="L222" s="16">
        <v>3942.9133858267619</v>
      </c>
      <c r="M222" s="16">
        <v>1813.7795275590624</v>
      </c>
      <c r="N222" s="16">
        <v>14.856736657917757</v>
      </c>
      <c r="O222" s="16">
        <v>43.021083162217643</v>
      </c>
      <c r="P222" s="16">
        <v>43.249735252948447</v>
      </c>
      <c r="Q222" s="16">
        <v>1.8418584167234242</v>
      </c>
      <c r="R222" s="16">
        <v>4.2586582460013087</v>
      </c>
      <c r="S222" s="16">
        <v>15.878617411861461</v>
      </c>
      <c r="T222" s="20" t="s">
        <v>122</v>
      </c>
      <c r="U222" s="10">
        <v>4</v>
      </c>
      <c r="V222" s="20" t="s">
        <v>144</v>
      </c>
      <c r="W222" s="10">
        <v>4</v>
      </c>
      <c r="X222" s="20" t="s">
        <v>144</v>
      </c>
      <c r="Y222" s="10">
        <v>4</v>
      </c>
      <c r="Z222" s="20" t="s">
        <v>123</v>
      </c>
      <c r="AA222" s="15">
        <v>4</v>
      </c>
      <c r="AB222" s="11">
        <v>44.662856983284499</v>
      </c>
      <c r="AC222" s="10">
        <v>49.832641999102698</v>
      </c>
      <c r="AD222" s="19">
        <v>5.5045010176128049</v>
      </c>
      <c r="AE222" s="12">
        <v>4302.1083162217637</v>
      </c>
      <c r="AF222" s="10">
        <v>4846.1939575029674</v>
      </c>
      <c r="AG222" s="10">
        <v>2883.3156835298964</v>
      </c>
      <c r="AH222" s="10">
        <v>21.021546938270468</v>
      </c>
      <c r="AI222" s="10">
        <v>2.3481574294883973</v>
      </c>
      <c r="AJ222" s="10"/>
      <c r="AK222" s="10"/>
      <c r="AL222" s="10"/>
      <c r="AM222" s="10"/>
      <c r="AN222" s="10">
        <v>28.680722108145094</v>
      </c>
      <c r="AO222" s="10">
        <v>10.696506730707538</v>
      </c>
      <c r="AP222" s="10">
        <v>21.624867626474224</v>
      </c>
      <c r="AQ222" s="10">
        <v>114.66</v>
      </c>
      <c r="AR222" s="10"/>
      <c r="AS222" s="10"/>
      <c r="AT222" s="10">
        <v>13.210635186319241</v>
      </c>
      <c r="AU222" s="10">
        <v>1</v>
      </c>
      <c r="AV222" s="16"/>
      <c r="AW222" s="19">
        <v>726.92909362544515</v>
      </c>
      <c r="AX222" s="1" t="s">
        <v>120</v>
      </c>
      <c r="AY222" s="23">
        <v>34.684776902887101</v>
      </c>
      <c r="AZ222" s="18">
        <v>100</v>
      </c>
      <c r="BA222" s="18">
        <v>0</v>
      </c>
      <c r="BB222" s="18">
        <v>0</v>
      </c>
      <c r="BC222" s="18">
        <v>0</v>
      </c>
      <c r="BD222" s="18">
        <v>100</v>
      </c>
      <c r="BE222" s="18">
        <v>0</v>
      </c>
      <c r="BF222" s="24">
        <v>44.662856983284499</v>
      </c>
      <c r="BG222" s="24">
        <v>49.832641999102698</v>
      </c>
      <c r="BH222" s="24">
        <v>5.5045010176128049</v>
      </c>
      <c r="BI222" s="21"/>
      <c r="BJ222" s="25">
        <f t="shared" ca="1" si="25"/>
        <v>0.88680060362122204</v>
      </c>
      <c r="BK222" s="24">
        <f t="shared" ca="1" si="26"/>
        <v>44.719574624899806</v>
      </c>
      <c r="BL222" s="23">
        <f t="shared" si="27"/>
        <v>4.4620523940808923</v>
      </c>
      <c r="BM222" s="23">
        <f t="shared" ca="1" si="28"/>
        <v>2.6087829761812471</v>
      </c>
      <c r="BN222" s="22">
        <f t="shared" si="29"/>
        <v>2.6223824439128007</v>
      </c>
      <c r="BO222" s="21"/>
      <c r="BP222" s="2"/>
    </row>
    <row r="223" spans="1:68" x14ac:dyDescent="0.2">
      <c r="A223">
        <v>10.5</v>
      </c>
      <c r="B223">
        <v>2.11</v>
      </c>
      <c r="C223">
        <v>0.34</v>
      </c>
      <c r="D223">
        <v>0.12427000000000001</v>
      </c>
      <c r="E223">
        <v>-1.025E-2</v>
      </c>
      <c r="F223">
        <v>2.0446499999999999</v>
      </c>
      <c r="G223">
        <v>2.1258300000000001</v>
      </c>
      <c r="H223" s="21"/>
      <c r="I223" s="17">
        <f t="shared" si="23"/>
        <v>34.448818897637793</v>
      </c>
      <c r="J223" s="16">
        <f t="shared" si="24"/>
        <v>-34.848818897637791</v>
      </c>
      <c r="K223" s="10">
        <v>120</v>
      </c>
      <c r="L223" s="16">
        <v>3962.5984251968403</v>
      </c>
      <c r="M223" s="16">
        <v>1823.2283464567001</v>
      </c>
      <c r="N223" s="16">
        <v>14.927821522309708</v>
      </c>
      <c r="O223" s="16">
        <v>51.593501026694042</v>
      </c>
      <c r="P223" s="16">
        <v>51.830240861917602</v>
      </c>
      <c r="Q223" s="16">
        <v>1.6745460260910565</v>
      </c>
      <c r="R223" s="16">
        <v>3.2308281772262291</v>
      </c>
      <c r="S223" s="16">
        <v>16.440266334969245</v>
      </c>
      <c r="T223" s="20" t="s">
        <v>122</v>
      </c>
      <c r="U223" s="10">
        <v>4</v>
      </c>
      <c r="V223" s="20" t="s">
        <v>142</v>
      </c>
      <c r="W223" s="10">
        <v>5</v>
      </c>
      <c r="X223" s="20" t="s">
        <v>142</v>
      </c>
      <c r="Y223" s="10">
        <v>5</v>
      </c>
      <c r="Z223" s="20" t="s">
        <v>121</v>
      </c>
      <c r="AA223" s="15">
        <v>5</v>
      </c>
      <c r="AB223" s="11">
        <v>17.871060902540123</v>
      </c>
      <c r="AC223" s="10">
        <v>62.630611731003427</v>
      </c>
      <c r="AD223" s="19">
        <v>19.498327366456454</v>
      </c>
      <c r="AE223" s="12">
        <v>5159.3501026694048</v>
      </c>
      <c r="AF223" s="10">
        <v>5854.5072621246272</v>
      </c>
      <c r="AG223" s="10">
        <v>3455.3493907945067</v>
      </c>
      <c r="AH223" s="10">
        <v>31.11315043185332</v>
      </c>
      <c r="AI223" s="10">
        <v>3.0951816226220128</v>
      </c>
      <c r="AJ223" s="10"/>
      <c r="AK223" s="10"/>
      <c r="AL223" s="10"/>
      <c r="AM223" s="10"/>
      <c r="AN223" s="10">
        <v>34.395667351129362</v>
      </c>
      <c r="AO223" s="10">
        <v>12.031933642209227</v>
      </c>
      <c r="AP223" s="10">
        <v>25.915120430958801</v>
      </c>
      <c r="AQ223" s="10">
        <v>114.66</v>
      </c>
      <c r="AR223" s="10"/>
      <c r="AS223" s="10"/>
      <c r="AT223" s="10">
        <v>16.022671355665949</v>
      </c>
      <c r="AU223" s="10">
        <v>1</v>
      </c>
      <c r="AV223" s="16"/>
      <c r="AW223" s="19">
        <v>878.17608931869404</v>
      </c>
      <c r="AX223" s="1" t="s">
        <v>120</v>
      </c>
      <c r="AY223" s="23">
        <v>34.848818897637798</v>
      </c>
      <c r="AZ223" s="18">
        <v>100</v>
      </c>
      <c r="BA223" s="18">
        <v>0</v>
      </c>
      <c r="BB223" s="18">
        <v>0</v>
      </c>
      <c r="BC223" s="18">
        <v>0</v>
      </c>
      <c r="BD223" s="18">
        <v>100</v>
      </c>
      <c r="BE223" s="18">
        <v>0</v>
      </c>
      <c r="BF223" s="24">
        <v>17.871060902540123</v>
      </c>
      <c r="BG223" s="24">
        <v>62.630611731003427</v>
      </c>
      <c r="BH223" s="24">
        <v>19.498327366456454</v>
      </c>
      <c r="BI223" s="21"/>
      <c r="BJ223" s="25">
        <f t="shared" ca="1" si="25"/>
        <v>0.83312901050647781</v>
      </c>
      <c r="BK223" s="24">
        <f t="shared" ca="1" si="26"/>
        <v>53.323137112609309</v>
      </c>
      <c r="BL223" s="23">
        <f t="shared" si="27"/>
        <v>3.3592408799193167</v>
      </c>
      <c r="BM223" s="23">
        <f t="shared" ca="1" si="28"/>
        <v>2.4673267006218396</v>
      </c>
      <c r="BN223" s="22">
        <f t="shared" si="29"/>
        <v>2.4822368031735182</v>
      </c>
      <c r="BO223" s="21"/>
      <c r="BP223" s="2"/>
    </row>
    <row r="224" spans="1:68" x14ac:dyDescent="0.2">
      <c r="A224">
        <v>10.55</v>
      </c>
      <c r="B224">
        <v>2.11</v>
      </c>
      <c r="C224">
        <v>0.36148999999999998</v>
      </c>
      <c r="D224">
        <v>5.9150000000000001E-2</v>
      </c>
      <c r="E224">
        <v>-9.1999999999999998E-3</v>
      </c>
      <c r="F224">
        <v>2.0406300000000002</v>
      </c>
      <c r="G224">
        <v>2.1218499999999998</v>
      </c>
      <c r="H224" s="21"/>
      <c r="I224" s="17">
        <f t="shared" si="23"/>
        <v>34.612860892388454</v>
      </c>
      <c r="J224" s="16">
        <f t="shared" si="24"/>
        <v>-35.012860892388453</v>
      </c>
      <c r="K224" s="10">
        <v>120</v>
      </c>
      <c r="L224" s="16">
        <v>3982.2834645669195</v>
      </c>
      <c r="M224" s="16">
        <v>1832.6771653543383</v>
      </c>
      <c r="N224" s="16">
        <v>14.998906386701663</v>
      </c>
      <c r="O224" s="16">
        <v>57.288130390143721</v>
      </c>
      <c r="P224" s="16">
        <v>57.528914097613651</v>
      </c>
      <c r="Q224" s="16">
        <v>1.2115038298318226</v>
      </c>
      <c r="R224" s="16">
        <v>2.1059042202259763</v>
      </c>
      <c r="S224" s="16">
        <v>16.721090796523136</v>
      </c>
      <c r="T224" s="20" t="s">
        <v>125</v>
      </c>
      <c r="U224" s="10">
        <v>7</v>
      </c>
      <c r="V224" s="20" t="s">
        <v>142</v>
      </c>
      <c r="W224" s="10">
        <v>5</v>
      </c>
      <c r="X224" s="20" t="s">
        <v>142</v>
      </c>
      <c r="Y224" s="10">
        <v>5</v>
      </c>
      <c r="Z224" s="20" t="s">
        <v>121</v>
      </c>
      <c r="AA224" s="15">
        <v>5</v>
      </c>
      <c r="AB224" s="11">
        <v>4.6317577819952902</v>
      </c>
      <c r="AC224" s="10">
        <v>51.426434856764487</v>
      </c>
      <c r="AD224" s="19">
        <v>43.941807361240222</v>
      </c>
      <c r="AE224" s="12"/>
      <c r="AF224" s="10"/>
      <c r="AG224" s="10"/>
      <c r="AH224" s="10"/>
      <c r="AI224" s="10"/>
      <c r="AJ224" s="10">
        <v>33.825233501832678</v>
      </c>
      <c r="AK224" s="10">
        <v>37.79110398538387</v>
      </c>
      <c r="AL224" s="10">
        <v>40.068470038807433</v>
      </c>
      <c r="AM224" s="10">
        <v>35.314668557321021</v>
      </c>
      <c r="AN224" s="10">
        <v>19.096043463381239</v>
      </c>
      <c r="AO224" s="10">
        <v>9.5989980219778612</v>
      </c>
      <c r="AP224" s="10">
        <v>14.382228524403413</v>
      </c>
      <c r="AQ224" s="10">
        <v>117.845</v>
      </c>
      <c r="AR224" s="10">
        <v>5.9372450523745384</v>
      </c>
      <c r="AS224" s="10">
        <v>0</v>
      </c>
      <c r="AT224" s="10">
        <v>1.9222804942218119</v>
      </c>
      <c r="AU224" s="10">
        <v>0.57792483684895024</v>
      </c>
      <c r="AV224" s="16">
        <v>0.26935049111183529</v>
      </c>
      <c r="AW224" s="19">
        <v>143.82228524403413</v>
      </c>
      <c r="AX224" s="1" t="s">
        <v>120</v>
      </c>
      <c r="AY224" s="23">
        <v>35.012860892388503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4.6317577819952902</v>
      </c>
      <c r="BG224" s="24">
        <v>51.426434856764487</v>
      </c>
      <c r="BH224" s="24">
        <v>43.941807361240222</v>
      </c>
      <c r="BI224" s="21"/>
      <c r="BJ224" s="25">
        <f t="shared" ca="1" si="25"/>
        <v>0.77257415024578568</v>
      </c>
      <c r="BK224" s="24">
        <f t="shared" ca="1" si="26"/>
        <v>58.633770469874534</v>
      </c>
      <c r="BL224" s="23">
        <f t="shared" si="27"/>
        <v>2.1814051558684979</v>
      </c>
      <c r="BM224" s="23">
        <f t="shared" ca="1" si="28"/>
        <v>2.3078041070940647</v>
      </c>
      <c r="BN224" s="22">
        <f t="shared" si="29"/>
        <v>2.3224737359760046</v>
      </c>
      <c r="BO224" s="21"/>
      <c r="BP224" s="2"/>
    </row>
    <row r="225" spans="1:68" x14ac:dyDescent="0.2">
      <c r="A225">
        <v>10.6</v>
      </c>
      <c r="B225">
        <v>2.11</v>
      </c>
      <c r="C225">
        <v>0.41688999999999998</v>
      </c>
      <c r="D225">
        <v>0.1714</v>
      </c>
      <c r="E225">
        <v>-1.179E-2</v>
      </c>
      <c r="F225">
        <v>2.0453999999999999</v>
      </c>
      <c r="G225">
        <v>2.1212499999999999</v>
      </c>
      <c r="H225" s="21"/>
      <c r="I225" s="17">
        <f t="shared" si="23"/>
        <v>34.776902887139101</v>
      </c>
      <c r="J225" s="16">
        <f t="shared" si="24"/>
        <v>-35.1769028871391</v>
      </c>
      <c r="K225" s="10">
        <v>120</v>
      </c>
      <c r="L225" s="16">
        <v>4001.968503936997</v>
      </c>
      <c r="M225" s="16">
        <v>1842.1259842519755</v>
      </c>
      <c r="N225" s="16">
        <v>15.06999125109361</v>
      </c>
      <c r="O225" s="16">
        <v>71.968561601642691</v>
      </c>
      <c r="P225" s="16">
        <v>72.199370424238225</v>
      </c>
      <c r="Q225" s="16">
        <v>2.0096685492743749</v>
      </c>
      <c r="R225" s="16">
        <v>2.7834987167695635</v>
      </c>
      <c r="S225" s="16">
        <v>16.028390458023537</v>
      </c>
      <c r="T225" s="20" t="s">
        <v>125</v>
      </c>
      <c r="U225" s="10">
        <v>7</v>
      </c>
      <c r="V225" s="20" t="s">
        <v>142</v>
      </c>
      <c r="W225" s="10">
        <v>5</v>
      </c>
      <c r="X225" s="20" t="s">
        <v>142</v>
      </c>
      <c r="Y225" s="10">
        <v>5</v>
      </c>
      <c r="Z225" s="20" t="s">
        <v>121</v>
      </c>
      <c r="AA225" s="15">
        <v>5</v>
      </c>
      <c r="AB225" s="11">
        <v>7.3862664172089012</v>
      </c>
      <c r="AC225" s="10">
        <v>56.851888769400766</v>
      </c>
      <c r="AD225" s="19">
        <v>35.761844813390333</v>
      </c>
      <c r="AE225" s="12"/>
      <c r="AF225" s="10"/>
      <c r="AG225" s="10"/>
      <c r="AH225" s="10"/>
      <c r="AI225" s="10"/>
      <c r="AJ225" s="10">
        <v>35.280268689200504</v>
      </c>
      <c r="AK225" s="10">
        <v>39.070374187684997</v>
      </c>
      <c r="AL225" s="10">
        <v>41.556712423865946</v>
      </c>
      <c r="AM225" s="10">
        <v>36.414952781817867</v>
      </c>
      <c r="AN225" s="10">
        <v>23.989520533880896</v>
      </c>
      <c r="AO225" s="10">
        <v>12.518353379896455</v>
      </c>
      <c r="AP225" s="10">
        <v>18.049842606059556</v>
      </c>
      <c r="AQ225" s="10">
        <v>117.845</v>
      </c>
      <c r="AR225" s="10">
        <v>13.671708146902152</v>
      </c>
      <c r="AS225" s="10">
        <v>5.1489468877665487</v>
      </c>
      <c r="AT225" s="10">
        <v>2.4213719028723704</v>
      </c>
      <c r="AU225" s="10">
        <v>0.64557040095030138</v>
      </c>
      <c r="AV225" s="16">
        <v>0.33464623721479125</v>
      </c>
      <c r="AW225" s="19">
        <v>180.49842606059556</v>
      </c>
      <c r="AX225" s="1" t="s">
        <v>120</v>
      </c>
      <c r="AY225" s="23">
        <v>35.1769028871391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7.3862664172089012</v>
      </c>
      <c r="BG225" s="24">
        <v>56.851888769400766</v>
      </c>
      <c r="BH225" s="24">
        <v>35.761844813390333</v>
      </c>
      <c r="BI225" s="21"/>
      <c r="BJ225" s="25">
        <f t="shared" ca="1" si="25"/>
        <v>0.77697399809037604</v>
      </c>
      <c r="BK225" s="24">
        <f t="shared" ca="1" si="26"/>
        <v>73.863438624678594</v>
      </c>
      <c r="BL225" s="23">
        <f t="shared" si="27"/>
        <v>2.8628415250780348</v>
      </c>
      <c r="BM225" s="23">
        <f t="shared" ca="1" si="28"/>
        <v>2.3187663117428845</v>
      </c>
      <c r="BN225" s="22">
        <f t="shared" si="29"/>
        <v>2.3344993789741557</v>
      </c>
      <c r="BO225" s="21"/>
      <c r="BP225" s="2"/>
    </row>
    <row r="226" spans="1:68" x14ac:dyDescent="0.2">
      <c r="A226">
        <v>10.65</v>
      </c>
      <c r="B226">
        <v>2.11</v>
      </c>
      <c r="C226">
        <v>0.32684999999999997</v>
      </c>
      <c r="D226">
        <v>0.13372999999999999</v>
      </c>
      <c r="E226">
        <v>-1.426E-2</v>
      </c>
      <c r="F226">
        <v>2.0522499999999999</v>
      </c>
      <c r="G226">
        <v>2.1286800000000001</v>
      </c>
      <c r="H226" s="21"/>
      <c r="I226" s="17">
        <f t="shared" si="23"/>
        <v>34.940944881889763</v>
      </c>
      <c r="J226" s="16">
        <f t="shared" si="24"/>
        <v>-35.340944881889762</v>
      </c>
      <c r="K226" s="10">
        <v>120</v>
      </c>
      <c r="L226" s="16">
        <v>4021.6535433070762</v>
      </c>
      <c r="M226" s="16">
        <v>1851.5748031496137</v>
      </c>
      <c r="N226" s="16">
        <v>15.141076115485564</v>
      </c>
      <c r="O226" s="16">
        <v>48.108886036960975</v>
      </c>
      <c r="P226" s="16">
        <v>48.330182131510277</v>
      </c>
      <c r="Q226" s="16">
        <v>1.7418122910881748</v>
      </c>
      <c r="R226" s="16">
        <v>3.6039845377544095</v>
      </c>
      <c r="S226" s="16">
        <v>15.367784343701524</v>
      </c>
      <c r="T226" s="20" t="s">
        <v>122</v>
      </c>
      <c r="U226" s="10">
        <v>5</v>
      </c>
      <c r="V226" s="20" t="s">
        <v>142</v>
      </c>
      <c r="W226" s="10">
        <v>5</v>
      </c>
      <c r="X226" s="20" t="s">
        <v>142</v>
      </c>
      <c r="Y226" s="10">
        <v>5</v>
      </c>
      <c r="Z226" s="20" t="s">
        <v>123</v>
      </c>
      <c r="AA226" s="15">
        <v>4</v>
      </c>
      <c r="AB226" s="11">
        <v>26.214669404489158</v>
      </c>
      <c r="AC226" s="10">
        <v>60.976198657381786</v>
      </c>
      <c r="AD226" s="19">
        <v>12.809131938129052</v>
      </c>
      <c r="AE226" s="12">
        <v>4810.8886036960976</v>
      </c>
      <c r="AF226" s="10">
        <v>5439.2618163055167</v>
      </c>
      <c r="AG226" s="10">
        <v>3222.0121421006852</v>
      </c>
      <c r="AH226" s="10">
        <v>4.6637121232997547</v>
      </c>
      <c r="AI226" s="10">
        <v>2.7747066879012903</v>
      </c>
      <c r="AJ226" s="10"/>
      <c r="AK226" s="10"/>
      <c r="AL226" s="10"/>
      <c r="AM226" s="10"/>
      <c r="AN226" s="10">
        <v>24.054443018480487</v>
      </c>
      <c r="AO226" s="10">
        <v>11.524148621391456</v>
      </c>
      <c r="AP226" s="10">
        <v>24.165091065755139</v>
      </c>
      <c r="AQ226" s="10">
        <v>114.66</v>
      </c>
      <c r="AR226" s="10"/>
      <c r="AS226" s="10"/>
      <c r="AT226" s="10">
        <v>14.591918599713308</v>
      </c>
      <c r="AU226" s="10">
        <v>1</v>
      </c>
      <c r="AV226" s="16"/>
      <c r="AW226" s="19">
        <v>815.88927244582749</v>
      </c>
      <c r="AX226" s="1" t="s">
        <v>120</v>
      </c>
      <c r="AY226" s="23">
        <v>35.340944881889797</v>
      </c>
      <c r="AZ226" s="18">
        <v>0</v>
      </c>
      <c r="BA226" s="18">
        <v>100</v>
      </c>
      <c r="BB226" s="18">
        <v>0</v>
      </c>
      <c r="BC226" s="18">
        <v>0</v>
      </c>
      <c r="BD226" s="18">
        <v>100</v>
      </c>
      <c r="BE226" s="18">
        <v>0</v>
      </c>
      <c r="BF226" s="24">
        <v>26.214669404489158</v>
      </c>
      <c r="BG226" s="24">
        <v>60.976198657381786</v>
      </c>
      <c r="BH226" s="24">
        <v>12.809131938129052</v>
      </c>
      <c r="BI226" s="21"/>
      <c r="BJ226" s="25">
        <f t="shared" ca="1" si="25"/>
        <v>0.85673081280792707</v>
      </c>
      <c r="BK226" s="24">
        <f t="shared" ca="1" si="26"/>
        <v>49.071325109133845</v>
      </c>
      <c r="BL226" s="23">
        <f t="shared" si="27"/>
        <v>3.7604415639120461</v>
      </c>
      <c r="BM226" s="23">
        <f t="shared" ca="1" si="28"/>
        <v>2.5275158310188974</v>
      </c>
      <c r="BN226" s="22">
        <f t="shared" si="29"/>
        <v>2.5371234170164332</v>
      </c>
      <c r="BO226" s="21"/>
      <c r="BP226" s="2"/>
    </row>
    <row r="227" spans="1:68" x14ac:dyDescent="0.2">
      <c r="A227">
        <v>10.7</v>
      </c>
      <c r="B227">
        <v>0.65</v>
      </c>
      <c r="C227">
        <v>0.26029000000000002</v>
      </c>
      <c r="D227">
        <v>7.8589999999999993E-2</v>
      </c>
      <c r="E227">
        <v>-5.0600000000000003E-3</v>
      </c>
      <c r="F227">
        <v>2.04718</v>
      </c>
      <c r="G227">
        <v>2.1218300000000001</v>
      </c>
      <c r="H227" s="21"/>
      <c r="I227" s="17">
        <f t="shared" si="23"/>
        <v>35.104986876640417</v>
      </c>
      <c r="J227" s="16">
        <f t="shared" si="24"/>
        <v>-35.504986876640416</v>
      </c>
      <c r="K227" s="10">
        <v>120</v>
      </c>
      <c r="L227" s="16">
        <v>4041.3385826771546</v>
      </c>
      <c r="M227" s="16">
        <v>1861.0236220472514</v>
      </c>
      <c r="N227" s="16">
        <v>15.212160979877515</v>
      </c>
      <c r="O227" s="16">
        <v>30.471169404517454</v>
      </c>
      <c r="P227" s="16">
        <v>30.727897522558813</v>
      </c>
      <c r="Q227" s="16">
        <v>1.3497338712212499</v>
      </c>
      <c r="R227" s="16">
        <v>4.3925357087329067</v>
      </c>
      <c r="S227" s="16">
        <v>17.828341530649912</v>
      </c>
      <c r="T227" s="20" t="s">
        <v>122</v>
      </c>
      <c r="U227" s="10">
        <v>4</v>
      </c>
      <c r="V227" s="20" t="s">
        <v>144</v>
      </c>
      <c r="W227" s="10">
        <v>4</v>
      </c>
      <c r="X227" s="20" t="s">
        <v>144</v>
      </c>
      <c r="Y227" s="10">
        <v>4</v>
      </c>
      <c r="Z227" s="20" t="s">
        <v>123</v>
      </c>
      <c r="AA227" s="15">
        <v>4</v>
      </c>
      <c r="AB227" s="11">
        <v>58.622683252757284</v>
      </c>
      <c r="AC227" s="10">
        <v>38.042828594335873</v>
      </c>
      <c r="AD227" s="19">
        <v>3.3344881529068413</v>
      </c>
      <c r="AE227" s="12">
        <v>3047.1169404517454</v>
      </c>
      <c r="AF227" s="10">
        <v>3367.2468599953395</v>
      </c>
      <c r="AG227" s="10">
        <v>2048.5265015039208</v>
      </c>
      <c r="AH227" s="10">
        <v>53.818571330175018</v>
      </c>
      <c r="AI227" s="10">
        <v>2.2765893468136769</v>
      </c>
      <c r="AJ227" s="10"/>
      <c r="AK227" s="10"/>
      <c r="AL227" s="10"/>
      <c r="AM227" s="10"/>
      <c r="AN227" s="10">
        <v>20.314112936344969</v>
      </c>
      <c r="AO227" s="10">
        <v>8.0865383532171506</v>
      </c>
      <c r="AP227" s="10">
        <v>15.363948761279406</v>
      </c>
      <c r="AQ227" s="10">
        <v>114.66</v>
      </c>
      <c r="AR227" s="10"/>
      <c r="AS227" s="10"/>
      <c r="AT227" s="10">
        <v>8.7720301421926266</v>
      </c>
      <c r="AU227" s="10">
        <v>1</v>
      </c>
      <c r="AV227" s="16"/>
      <c r="AW227" s="19">
        <v>505.08702899930091</v>
      </c>
      <c r="AX227" s="1" t="s">
        <v>120</v>
      </c>
      <c r="AY227" s="23">
        <v>35.504986876640402</v>
      </c>
      <c r="AZ227" s="18">
        <v>100</v>
      </c>
      <c r="BA227" s="18">
        <v>0</v>
      </c>
      <c r="BB227" s="18">
        <v>0</v>
      </c>
      <c r="BC227" s="18">
        <v>0</v>
      </c>
      <c r="BD227" s="18">
        <v>100</v>
      </c>
      <c r="BE227" s="18">
        <v>0</v>
      </c>
      <c r="BF227" s="24">
        <v>58.622683252757284</v>
      </c>
      <c r="BG227" s="24">
        <v>38.042828594335873</v>
      </c>
      <c r="BH227" s="24">
        <v>3.3344881529068413</v>
      </c>
      <c r="BI227" s="21"/>
      <c r="BJ227" s="25">
        <f t="shared" ca="1" si="25"/>
        <v>0.93861266057106685</v>
      </c>
      <c r="BK227" s="24">
        <f t="shared" ca="1" si="26"/>
        <v>30.605243021720138</v>
      </c>
      <c r="BL227" s="23">
        <f t="shared" si="27"/>
        <v>4.701721323807087</v>
      </c>
      <c r="BM227" s="23">
        <f t="shared" ca="1" si="28"/>
        <v>2.7418428648502617</v>
      </c>
      <c r="BN227" s="22">
        <f t="shared" si="29"/>
        <v>2.7387699409312156</v>
      </c>
      <c r="BO227" s="21"/>
      <c r="BP227" s="2"/>
    </row>
    <row r="228" spans="1:68" x14ac:dyDescent="0.2">
      <c r="A228">
        <v>10.75</v>
      </c>
      <c r="B228">
        <v>2.0699999999999998</v>
      </c>
      <c r="C228">
        <v>0.26175999999999999</v>
      </c>
      <c r="D228">
        <v>4.5510000000000002E-2</v>
      </c>
      <c r="E228">
        <v>1.2840000000000001E-2</v>
      </c>
      <c r="F228">
        <v>2.0446300000000002</v>
      </c>
      <c r="G228">
        <v>2.1217999999999999</v>
      </c>
      <c r="H228" s="21"/>
      <c r="I228" s="17">
        <f t="shared" si="23"/>
        <v>35.269028871391072</v>
      </c>
      <c r="J228" s="16">
        <f t="shared" si="24"/>
        <v>-35.66902887139107</v>
      </c>
      <c r="K228" s="10">
        <v>120</v>
      </c>
      <c r="L228" s="16">
        <v>4061.0236220472329</v>
      </c>
      <c r="M228" s="16">
        <v>1870.4724409448891</v>
      </c>
      <c r="N228" s="16">
        <v>15.283245844269466</v>
      </c>
      <c r="O228" s="16">
        <v>30.860704312114979</v>
      </c>
      <c r="P228" s="16">
        <v>31.186370823689796</v>
      </c>
      <c r="Q228" s="16">
        <v>1.1145152616964424</v>
      </c>
      <c r="R228" s="16">
        <v>3.5737254199832513</v>
      </c>
      <c r="S228" s="16">
        <v>22.615729970473392</v>
      </c>
      <c r="T228" s="20" t="s">
        <v>122</v>
      </c>
      <c r="U228" s="10">
        <v>5</v>
      </c>
      <c r="V228" s="20" t="s">
        <v>144</v>
      </c>
      <c r="W228" s="10">
        <v>4</v>
      </c>
      <c r="X228" s="20" t="s">
        <v>144</v>
      </c>
      <c r="Y228" s="10">
        <v>4</v>
      </c>
      <c r="Z228" s="20" t="s">
        <v>123</v>
      </c>
      <c r="AA228" s="15">
        <v>4</v>
      </c>
      <c r="AB228" s="11">
        <v>37.486989478033379</v>
      </c>
      <c r="AC228" s="10">
        <v>54.988126353153248</v>
      </c>
      <c r="AD228" s="19">
        <v>7.5248841688133741</v>
      </c>
      <c r="AE228" s="12">
        <v>3086.0704312114981</v>
      </c>
      <c r="AF228" s="10">
        <v>3420.0269519301564</v>
      </c>
      <c r="AG228" s="10">
        <v>2079.0913882459863</v>
      </c>
      <c r="AH228" s="10">
        <v>150.83967345333792</v>
      </c>
      <c r="AI228" s="10">
        <v>2.7982004280695034</v>
      </c>
      <c r="AJ228" s="10"/>
      <c r="AK228" s="10"/>
      <c r="AL228" s="10"/>
      <c r="AM228" s="10"/>
      <c r="AN228" s="10">
        <v>15.43035215605749</v>
      </c>
      <c r="AO228" s="10">
        <v>7.9565862331225761</v>
      </c>
      <c r="AP228" s="10">
        <v>15.593185411844898</v>
      </c>
      <c r="AQ228" s="10">
        <v>114.66</v>
      </c>
      <c r="AR228" s="10"/>
      <c r="AS228" s="10"/>
      <c r="AT228" s="10">
        <v>8.8689105793577383</v>
      </c>
      <c r="AU228" s="10">
        <v>1</v>
      </c>
      <c r="AV228" s="16"/>
      <c r="AW228" s="19">
        <v>513.00404278952351</v>
      </c>
      <c r="AX228" s="1" t="s">
        <v>120</v>
      </c>
      <c r="AY228" s="23">
        <v>35.669028871391099</v>
      </c>
      <c r="AZ228" s="18">
        <v>0</v>
      </c>
      <c r="BA228" s="18">
        <v>100</v>
      </c>
      <c r="BB228" s="18">
        <v>0</v>
      </c>
      <c r="BC228" s="18">
        <v>0</v>
      </c>
      <c r="BD228" s="18">
        <v>100</v>
      </c>
      <c r="BE228" s="18">
        <v>0</v>
      </c>
      <c r="BF228" s="24">
        <v>37.486989478033379</v>
      </c>
      <c r="BG228" s="24">
        <v>54.988126353153248</v>
      </c>
      <c r="BH228" s="24">
        <v>7.5248841688133741</v>
      </c>
      <c r="BI228" s="21"/>
      <c r="BJ228" s="25">
        <f t="shared" ca="1" si="25"/>
        <v>0.91455129063651008</v>
      </c>
      <c r="BK228" s="24">
        <f t="shared" ca="1" si="26"/>
        <v>30.843058242607086</v>
      </c>
      <c r="BL228" s="23">
        <f t="shared" si="27"/>
        <v>3.8226116445832159</v>
      </c>
      <c r="BM228" s="23">
        <f t="shared" ca="1" si="28"/>
        <v>2.6781037104986951</v>
      </c>
      <c r="BN228" s="22">
        <f t="shared" si="29"/>
        <v>2.673822101157397</v>
      </c>
      <c r="BO228" s="21"/>
      <c r="BP228" s="2"/>
    </row>
    <row r="229" spans="1:68" x14ac:dyDescent="0.2">
      <c r="A229">
        <v>10.8</v>
      </c>
      <c r="B229">
        <v>2.0699999999999998</v>
      </c>
      <c r="C229">
        <v>0.44026999999999999</v>
      </c>
      <c r="D229">
        <v>3.4660000000000003E-2</v>
      </c>
      <c r="E229">
        <v>5.4960000000000002E-2</v>
      </c>
      <c r="F229">
        <v>2.0482499999999999</v>
      </c>
      <c r="G229">
        <v>2.1247500000000001</v>
      </c>
      <c r="H229" s="21"/>
      <c r="I229" s="17">
        <f t="shared" si="23"/>
        <v>35.433070866141733</v>
      </c>
      <c r="J229" s="16">
        <f t="shared" si="24"/>
        <v>-35.833070866141732</v>
      </c>
      <c r="K229" s="10">
        <v>120</v>
      </c>
      <c r="L229" s="16">
        <v>4080.7086614173122</v>
      </c>
      <c r="M229" s="16">
        <v>1879.9212598425272</v>
      </c>
      <c r="N229" s="16">
        <v>15.354330708661418</v>
      </c>
      <c r="O229" s="16">
        <v>78.164021560574923</v>
      </c>
      <c r="P229" s="16">
        <v>78.651905118832943</v>
      </c>
      <c r="Q229" s="16">
        <v>1.0373652643160265</v>
      </c>
      <c r="R229" s="16">
        <v>1.3189321514192194</v>
      </c>
      <c r="S229" s="16">
        <v>33.880802656806637</v>
      </c>
      <c r="T229" s="20" t="s">
        <v>125</v>
      </c>
      <c r="U229" s="10">
        <v>7</v>
      </c>
      <c r="V229" s="20" t="s">
        <v>142</v>
      </c>
      <c r="W229" s="10">
        <v>5</v>
      </c>
      <c r="X229" s="20" t="s">
        <v>142</v>
      </c>
      <c r="Y229" s="10">
        <v>5</v>
      </c>
      <c r="Z229" s="20" t="s">
        <v>121</v>
      </c>
      <c r="AA229" s="15">
        <v>5</v>
      </c>
      <c r="AB229" s="11">
        <v>1.2000081305382082</v>
      </c>
      <c r="AC229" s="10">
        <v>31.608919830733811</v>
      </c>
      <c r="AD229" s="19">
        <v>67.191072038727981</v>
      </c>
      <c r="AE229" s="12"/>
      <c r="AF229" s="10"/>
      <c r="AG229" s="10"/>
      <c r="AH229" s="10"/>
      <c r="AI229" s="10"/>
      <c r="AJ229" s="10">
        <v>35.676870301325621</v>
      </c>
      <c r="AK229" s="10">
        <v>39.418982873759596</v>
      </c>
      <c r="AL229" s="10">
        <v>41.959819414279892</v>
      </c>
      <c r="AM229" s="10">
        <v>36.898892883912474</v>
      </c>
      <c r="AN229" s="10">
        <v>26.054673853524974</v>
      </c>
      <c r="AO229" s="10">
        <v>12.345585768045748</v>
      </c>
      <c r="AP229" s="10">
        <v>19.662976279708236</v>
      </c>
      <c r="AQ229" s="10">
        <v>117.845</v>
      </c>
      <c r="AR229" s="10">
        <v>16.236138588033754</v>
      </c>
      <c r="AS229" s="10">
        <v>7.6460601478935315</v>
      </c>
      <c r="AT229" s="10">
        <v>2.5659057775194665</v>
      </c>
      <c r="AU229" s="10">
        <v>0.66400485265907416</v>
      </c>
      <c r="AV229" s="16">
        <v>0.3606122329413739</v>
      </c>
      <c r="AW229" s="19">
        <v>196.62976279708235</v>
      </c>
      <c r="AX229" s="1" t="s">
        <v>120</v>
      </c>
      <c r="AY229" s="23">
        <v>35.833070866141703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1.2000081305382082</v>
      </c>
      <c r="BG229" s="24">
        <v>31.608919830733811</v>
      </c>
      <c r="BH229" s="24">
        <v>67.191072038727981</v>
      </c>
      <c r="BI229" s="21"/>
      <c r="BJ229" s="25">
        <f t="shared" ca="1" si="25"/>
        <v>0.68523938050857158</v>
      </c>
      <c r="BK229" s="24">
        <f t="shared" ca="1" si="26"/>
        <v>78.479328992512649</v>
      </c>
      <c r="BL229" s="23">
        <f t="shared" si="27"/>
        <v>1.3540585638123259</v>
      </c>
      <c r="BM229" s="23">
        <f t="shared" ca="1" si="28"/>
        <v>2.0756492275555756</v>
      </c>
      <c r="BN229" s="22">
        <f t="shared" si="29"/>
        <v>2.0868410508557718</v>
      </c>
      <c r="BO229" s="21"/>
      <c r="BP229" s="2"/>
    </row>
    <row r="230" spans="1:68" x14ac:dyDescent="0.2">
      <c r="A230">
        <v>10.85</v>
      </c>
      <c r="B230">
        <v>2.0699999999999998</v>
      </c>
      <c r="C230">
        <v>0.57809999999999995</v>
      </c>
      <c r="D230">
        <v>8.3140000000000006E-2</v>
      </c>
      <c r="E230">
        <v>3.8870000000000002E-2</v>
      </c>
      <c r="F230">
        <v>2.04745</v>
      </c>
      <c r="G230">
        <v>2.1257799999999998</v>
      </c>
      <c r="H230" s="21"/>
      <c r="I230" s="17">
        <f t="shared" si="23"/>
        <v>35.597112860892388</v>
      </c>
      <c r="J230" s="16">
        <f t="shared" si="24"/>
        <v>-35.997112860892386</v>
      </c>
      <c r="K230" s="10">
        <v>120</v>
      </c>
      <c r="L230" s="16">
        <v>4100.393700787391</v>
      </c>
      <c r="M230" s="16">
        <v>1889.3700787401649</v>
      </c>
      <c r="N230" s="16">
        <v>15.425415573053366</v>
      </c>
      <c r="O230" s="16">
        <v>114.68755646817247</v>
      </c>
      <c r="P230" s="16">
        <v>115.1134724983884</v>
      </c>
      <c r="Q230" s="16">
        <v>1.3820870959291662</v>
      </c>
      <c r="R230" s="16">
        <v>1.2006301833597415</v>
      </c>
      <c r="S230" s="16">
        <v>29.577502098328434</v>
      </c>
      <c r="T230" s="20" t="s">
        <v>125</v>
      </c>
      <c r="U230" s="10">
        <v>8</v>
      </c>
      <c r="V230" s="20" t="s">
        <v>30</v>
      </c>
      <c r="W230" s="10">
        <v>6</v>
      </c>
      <c r="X230" s="20" t="s">
        <v>30</v>
      </c>
      <c r="Y230" s="10">
        <v>6</v>
      </c>
      <c r="Z230" s="20" t="s">
        <v>30</v>
      </c>
      <c r="AA230" s="15">
        <v>6</v>
      </c>
      <c r="AB230" s="11">
        <v>0.82582164973969441</v>
      </c>
      <c r="AC230" s="10">
        <v>22.753700246356857</v>
      </c>
      <c r="AD230" s="19">
        <v>76.420478103903449</v>
      </c>
      <c r="AE230" s="12"/>
      <c r="AF230" s="10"/>
      <c r="AG230" s="10"/>
      <c r="AH230" s="10"/>
      <c r="AI230" s="10"/>
      <c r="AJ230" s="10">
        <v>38.007625719984752</v>
      </c>
      <c r="AK230" s="10">
        <v>41.467502288451932</v>
      </c>
      <c r="AL230" s="10">
        <v>44.306996210977218</v>
      </c>
      <c r="AM230" s="10">
        <v>39.63351043737913</v>
      </c>
      <c r="AN230" s="10">
        <v>28.671889117043118</v>
      </c>
      <c r="AO230" s="10">
        <v>17.96365495368326</v>
      </c>
      <c r="AP230" s="10">
        <v>28.778368124597101</v>
      </c>
      <c r="AQ230" s="10">
        <v>121.03</v>
      </c>
      <c r="AR230" s="10">
        <v>29.274551506949987</v>
      </c>
      <c r="AS230" s="10">
        <v>20.375473109644489</v>
      </c>
      <c r="AT230" s="10">
        <v>3.6115221224769458</v>
      </c>
      <c r="AU230" s="10">
        <v>0.79061615867577195</v>
      </c>
      <c r="AV230" s="16">
        <v>0.63226942218458915</v>
      </c>
      <c r="AW230" s="19">
        <v>287.78368124597102</v>
      </c>
      <c r="AX230" s="1" t="s">
        <v>120</v>
      </c>
      <c r="AY230" s="23">
        <v>35.9971128608924</v>
      </c>
      <c r="AZ230" s="18">
        <v>0</v>
      </c>
      <c r="BA230" s="18">
        <v>0</v>
      </c>
      <c r="BB230" s="18">
        <v>100</v>
      </c>
      <c r="BC230" s="18">
        <v>0</v>
      </c>
      <c r="BD230" s="18">
        <v>0</v>
      </c>
      <c r="BE230" s="18">
        <v>100</v>
      </c>
      <c r="BF230" s="24">
        <v>0.82582164973969441</v>
      </c>
      <c r="BG230" s="24">
        <v>22.753700246356857</v>
      </c>
      <c r="BH230" s="24">
        <v>76.420478103903449</v>
      </c>
      <c r="BI230" s="21"/>
      <c r="BJ230" s="25">
        <f t="shared" ca="1" si="25"/>
        <v>0.62737088438013955</v>
      </c>
      <c r="BK230" s="24">
        <f t="shared" ca="1" si="26"/>
        <v>114.65580674071599</v>
      </c>
      <c r="BL230" s="23">
        <f t="shared" si="27"/>
        <v>1.2224014278801578</v>
      </c>
      <c r="BM230" s="23">
        <f t="shared" ca="1" si="28"/>
        <v>1.9231774585219217</v>
      </c>
      <c r="BN230" s="22">
        <f t="shared" si="29"/>
        <v>1.9352870223628407</v>
      </c>
      <c r="BO230" s="21"/>
      <c r="BP230" s="2"/>
    </row>
    <row r="231" spans="1:68" x14ac:dyDescent="0.2">
      <c r="A231">
        <v>10.9</v>
      </c>
      <c r="B231">
        <v>2.02</v>
      </c>
      <c r="C231">
        <v>0.60850000000000004</v>
      </c>
      <c r="D231">
        <v>0.12027</v>
      </c>
      <c r="E231">
        <v>1.634E-2</v>
      </c>
      <c r="F231">
        <v>2.0489000000000002</v>
      </c>
      <c r="G231">
        <v>2.1290499999999999</v>
      </c>
      <c r="H231" s="21"/>
      <c r="I231" s="17">
        <f t="shared" si="23"/>
        <v>35.761154855643042</v>
      </c>
      <c r="J231" s="16">
        <f t="shared" si="24"/>
        <v>-36.161154855643041</v>
      </c>
      <c r="K231" s="10">
        <v>120</v>
      </c>
      <c r="L231" s="16">
        <v>4120.0787401574698</v>
      </c>
      <c r="M231" s="16">
        <v>1898.8188976378026</v>
      </c>
      <c r="N231" s="16">
        <v>15.496500437445317</v>
      </c>
      <c r="O231" s="16">
        <v>122.74324435318273</v>
      </c>
      <c r="P231" s="16">
        <v>123.08239043891214</v>
      </c>
      <c r="Q231" s="16">
        <v>1.6461036307434376</v>
      </c>
      <c r="R231" s="16">
        <v>1.3373997895827563</v>
      </c>
      <c r="S231" s="16">
        <v>23.551811508986361</v>
      </c>
      <c r="T231" s="20" t="s">
        <v>125</v>
      </c>
      <c r="U231" s="10">
        <v>8</v>
      </c>
      <c r="V231" s="20" t="s">
        <v>30</v>
      </c>
      <c r="W231" s="10">
        <v>6</v>
      </c>
      <c r="X231" s="20" t="s">
        <v>30</v>
      </c>
      <c r="Y231" s="10">
        <v>6</v>
      </c>
      <c r="Z231" s="20" t="s">
        <v>30</v>
      </c>
      <c r="AA231" s="15">
        <v>6</v>
      </c>
      <c r="AB231" s="11">
        <v>0.85047722721701291</v>
      </c>
      <c r="AC231" s="10">
        <v>23.576918042183763</v>
      </c>
      <c r="AD231" s="19">
        <v>75.572604730599224</v>
      </c>
      <c r="AE231" s="12"/>
      <c r="AF231" s="10"/>
      <c r="AG231" s="10"/>
      <c r="AH231" s="10"/>
      <c r="AI231" s="10"/>
      <c r="AJ231" s="10">
        <v>38.381247355583561</v>
      </c>
      <c r="AK231" s="10">
        <v>41.795914681627629</v>
      </c>
      <c r="AL231" s="10">
        <v>44.679815305262451</v>
      </c>
      <c r="AM231" s="10">
        <v>38.269709163404812</v>
      </c>
      <c r="AN231" s="10">
        <v>30.685811088295683</v>
      </c>
      <c r="AO231" s="10">
        <v>19.500063032548766</v>
      </c>
      <c r="AP231" s="10">
        <v>30.770597609728036</v>
      </c>
      <c r="AQ231" s="10">
        <v>121.03</v>
      </c>
      <c r="AR231" s="10">
        <v>31.487551036881868</v>
      </c>
      <c r="AS231" s="10">
        <v>22.534625618838515</v>
      </c>
      <c r="AT231" s="10">
        <v>3.8025258140775824</v>
      </c>
      <c r="AU231" s="10">
        <v>0.81232323890906688</v>
      </c>
      <c r="AV231" s="16">
        <v>0.70847576380654365</v>
      </c>
      <c r="AW231" s="19">
        <v>307.70597609728037</v>
      </c>
      <c r="AX231" s="1" t="s">
        <v>120</v>
      </c>
      <c r="AY231" s="23">
        <v>36.161154855642998</v>
      </c>
      <c r="AZ231" s="18">
        <v>0</v>
      </c>
      <c r="BA231" s="18">
        <v>0</v>
      </c>
      <c r="BB231" s="18">
        <v>100</v>
      </c>
      <c r="BC231" s="18">
        <v>0</v>
      </c>
      <c r="BD231" s="18">
        <v>0</v>
      </c>
      <c r="BE231" s="18">
        <v>100</v>
      </c>
      <c r="BF231" s="24">
        <v>0.85047722721701291</v>
      </c>
      <c r="BG231" s="24">
        <v>23.576918042183763</v>
      </c>
      <c r="BH231" s="24">
        <v>75.572604730599224</v>
      </c>
      <c r="BI231" s="21"/>
      <c r="BJ231" s="25">
        <f t="shared" ca="1" si="25"/>
        <v>0.63194713172013706</v>
      </c>
      <c r="BK231" s="24">
        <f t="shared" ca="1" si="26"/>
        <v>122.40519608400368</v>
      </c>
      <c r="BL231" s="23">
        <f t="shared" si="27"/>
        <v>1.3601649746559541</v>
      </c>
      <c r="BM231" s="23">
        <f t="shared" ca="1" si="28"/>
        <v>1.9346026539723351</v>
      </c>
      <c r="BN231" s="22">
        <f t="shared" si="29"/>
        <v>1.9459581975330245</v>
      </c>
      <c r="BO231" s="21"/>
      <c r="BP231" s="2"/>
    </row>
    <row r="232" spans="1:68" x14ac:dyDescent="0.2">
      <c r="A232">
        <v>10.95</v>
      </c>
      <c r="B232">
        <v>0.54</v>
      </c>
      <c r="C232">
        <v>0.62853999999999999</v>
      </c>
      <c r="D232">
        <v>0.13700999999999999</v>
      </c>
      <c r="E232">
        <v>8.5800000000000008E-3</v>
      </c>
      <c r="F232">
        <v>2.0442800000000001</v>
      </c>
      <c r="G232">
        <v>2.1293799999999998</v>
      </c>
      <c r="H232" s="21"/>
      <c r="I232" s="17">
        <f t="shared" si="23"/>
        <v>35.925196850393696</v>
      </c>
      <c r="J232" s="16">
        <f t="shared" si="24"/>
        <v>-36.325196850393695</v>
      </c>
      <c r="K232" s="10">
        <v>120</v>
      </c>
      <c r="L232" s="16">
        <v>4139.7637795275486</v>
      </c>
      <c r="M232" s="16">
        <v>1908.2677165354403</v>
      </c>
      <c r="N232" s="16">
        <v>15.567585301837267</v>
      </c>
      <c r="O232" s="16">
        <v>128.05363860369607</v>
      </c>
      <c r="P232" s="16">
        <v>128.36289854787131</v>
      </c>
      <c r="Q232" s="16">
        <v>1.7651350552732223</v>
      </c>
      <c r="R232" s="16">
        <v>1.3751131169844515</v>
      </c>
      <c r="S232" s="16">
        <v>21.476385012169033</v>
      </c>
      <c r="T232" s="20" t="s">
        <v>125</v>
      </c>
      <c r="U232" s="10">
        <v>8</v>
      </c>
      <c r="V232" s="20" t="s">
        <v>30</v>
      </c>
      <c r="W232" s="10">
        <v>6</v>
      </c>
      <c r="X232" s="20" t="s">
        <v>30</v>
      </c>
      <c r="Y232" s="10">
        <v>6</v>
      </c>
      <c r="Z232" s="20" t="s">
        <v>30</v>
      </c>
      <c r="AA232" s="15">
        <v>6</v>
      </c>
      <c r="AB232" s="11">
        <v>0.84675380775546216</v>
      </c>
      <c r="AC232" s="10">
        <v>23.454880950562881</v>
      </c>
      <c r="AD232" s="19">
        <v>75.698365241681657</v>
      </c>
      <c r="AE232" s="12"/>
      <c r="AF232" s="10"/>
      <c r="AG232" s="10"/>
      <c r="AH232" s="10"/>
      <c r="AI232" s="10"/>
      <c r="AJ232" s="10">
        <v>38.601489109994937</v>
      </c>
      <c r="AK232" s="10">
        <v>41.989518667077206</v>
      </c>
      <c r="AL232" s="10">
        <v>44.89914362243357</v>
      </c>
      <c r="AM232" s="10">
        <v>38.73175362293874</v>
      </c>
      <c r="AN232" s="10">
        <v>32.013409650924018</v>
      </c>
      <c r="AO232" s="10">
        <v>20.429852795272037</v>
      </c>
      <c r="AP232" s="10">
        <v>32.090724636967828</v>
      </c>
      <c r="AQ232" s="10">
        <v>121.03</v>
      </c>
      <c r="AR232" s="10">
        <v>32.841432629604569</v>
      </c>
      <c r="AS232" s="10">
        <v>23.8549171898797</v>
      </c>
      <c r="AT232" s="10">
        <v>3.917695548477703</v>
      </c>
      <c r="AU232" s="10">
        <v>0.82521928443065773</v>
      </c>
      <c r="AV232" s="16">
        <v>0.76004090253265355</v>
      </c>
      <c r="AW232" s="19">
        <v>320.90724636967826</v>
      </c>
      <c r="AX232" s="1" t="s">
        <v>120</v>
      </c>
      <c r="AY232" s="23">
        <v>36.325196850393702</v>
      </c>
      <c r="AZ232" s="18">
        <v>0</v>
      </c>
      <c r="BA232" s="18">
        <v>0</v>
      </c>
      <c r="BB232" s="18">
        <v>100</v>
      </c>
      <c r="BC232" s="18">
        <v>0</v>
      </c>
      <c r="BD232" s="18">
        <v>0</v>
      </c>
      <c r="BE232" s="18">
        <v>100</v>
      </c>
      <c r="BF232" s="24">
        <v>0.84675380775546216</v>
      </c>
      <c r="BG232" s="24">
        <v>23.454880950562881</v>
      </c>
      <c r="BH232" s="24">
        <v>75.698365241681657</v>
      </c>
      <c r="BI232" s="21"/>
      <c r="BJ232" s="25">
        <f t="shared" ca="1" si="25"/>
        <v>0.63070554630424325</v>
      </c>
      <c r="BK232" s="24">
        <f t="shared" ca="1" si="26"/>
        <v>127.31938853660164</v>
      </c>
      <c r="BL232" s="23">
        <f t="shared" si="27"/>
        <v>1.3976505605624137</v>
      </c>
      <c r="BM232" s="23">
        <f t="shared" ca="1" si="28"/>
        <v>1.9307579471763145</v>
      </c>
      <c r="BN232" s="22">
        <f t="shared" si="29"/>
        <v>1.9412577234534847</v>
      </c>
      <c r="BO232" s="21"/>
      <c r="BP232" s="2"/>
    </row>
    <row r="233" spans="1:68" x14ac:dyDescent="0.2">
      <c r="A233">
        <v>11</v>
      </c>
      <c r="B233">
        <v>0.27</v>
      </c>
      <c r="C233">
        <v>0.64864999999999995</v>
      </c>
      <c r="D233">
        <v>0.14945</v>
      </c>
      <c r="E233">
        <v>3.1800000000000001E-3</v>
      </c>
      <c r="F233">
        <v>2.0353300000000001</v>
      </c>
      <c r="G233">
        <v>2.1221999999999999</v>
      </c>
      <c r="H233" s="21"/>
      <c r="I233" s="17">
        <f t="shared" si="23"/>
        <v>36.089238845144358</v>
      </c>
      <c r="J233" s="16">
        <f t="shared" si="24"/>
        <v>-36.489238845144357</v>
      </c>
      <c r="K233" s="10">
        <v>120</v>
      </c>
      <c r="L233" s="16">
        <v>4159.4488188976284</v>
      </c>
      <c r="M233" s="16">
        <v>1917.7165354330784</v>
      </c>
      <c r="N233" s="16">
        <v>15.638670166229222</v>
      </c>
      <c r="O233" s="16">
        <v>133.38258213552359</v>
      </c>
      <c r="P233" s="16">
        <v>133.67104502243174</v>
      </c>
      <c r="Q233" s="16">
        <v>1.8535909048043173</v>
      </c>
      <c r="R233" s="16">
        <v>1.3866809408823435</v>
      </c>
      <c r="S233" s="16">
        <v>20.03214492417759</v>
      </c>
      <c r="T233" s="20" t="s">
        <v>125</v>
      </c>
      <c r="U233" s="10">
        <v>8</v>
      </c>
      <c r="V233" s="20" t="s">
        <v>30</v>
      </c>
      <c r="W233" s="10">
        <v>6</v>
      </c>
      <c r="X233" s="20" t="s">
        <v>30</v>
      </c>
      <c r="Y233" s="10">
        <v>6</v>
      </c>
      <c r="Z233" s="20" t="s">
        <v>30</v>
      </c>
      <c r="AA233" s="15">
        <v>6</v>
      </c>
      <c r="AB233" s="11">
        <v>0.83343731018466372</v>
      </c>
      <c r="AC233" s="10">
        <v>23.011659980561348</v>
      </c>
      <c r="AD233" s="19">
        <v>76.154902709253989</v>
      </c>
      <c r="AE233" s="12"/>
      <c r="AF233" s="10"/>
      <c r="AG233" s="10"/>
      <c r="AH233" s="10"/>
      <c r="AI233" s="10"/>
      <c r="AJ233" s="10">
        <v>38.811290098633407</v>
      </c>
      <c r="AK233" s="10">
        <v>42.17395448479229</v>
      </c>
      <c r="AL233" s="10">
        <v>45.107771590912918</v>
      </c>
      <c r="AM233" s="10">
        <v>39.196216439462781</v>
      </c>
      <c r="AN233" s="10">
        <v>33.345645533880898</v>
      </c>
      <c r="AO233" s="10">
        <v>21.320201212004317</v>
      </c>
      <c r="AP233" s="10">
        <v>33.417761255607935</v>
      </c>
      <c r="AQ233" s="10">
        <v>121.03</v>
      </c>
      <c r="AR233" s="10">
        <v>34.144510837998915</v>
      </c>
      <c r="AS233" s="10">
        <v>25.125611107194295</v>
      </c>
      <c r="AT233" s="10">
        <v>4.0301250886533726</v>
      </c>
      <c r="AU233" s="10">
        <v>0.83770295361242275</v>
      </c>
      <c r="AV233" s="16">
        <v>0.8173631264891198</v>
      </c>
      <c r="AW233" s="19">
        <v>334.17761255607934</v>
      </c>
      <c r="AX233" s="1" t="s">
        <v>120</v>
      </c>
      <c r="AY233" s="23">
        <v>36.489238845144399</v>
      </c>
      <c r="AZ233" s="18">
        <v>0</v>
      </c>
      <c r="BA233" s="18">
        <v>0</v>
      </c>
      <c r="BB233" s="18">
        <v>100</v>
      </c>
      <c r="BC233" s="18">
        <v>0</v>
      </c>
      <c r="BD233" s="18">
        <v>0</v>
      </c>
      <c r="BE233" s="18">
        <v>100</v>
      </c>
      <c r="BF233" s="24">
        <v>0.83343731018466372</v>
      </c>
      <c r="BG233" s="24">
        <v>23.011659980561348</v>
      </c>
      <c r="BH233" s="24">
        <v>76.154902709253989</v>
      </c>
      <c r="BI233" s="21"/>
      <c r="BJ233" s="25">
        <f t="shared" ca="1" si="25"/>
        <v>0.62745570755987079</v>
      </c>
      <c r="BK233" s="24">
        <f t="shared" ca="1" si="26"/>
        <v>132.20503173256603</v>
      </c>
      <c r="BL233" s="23">
        <f t="shared" si="27"/>
        <v>1.4085966279309763</v>
      </c>
      <c r="BM233" s="23">
        <f t="shared" ca="1" si="28"/>
        <v>1.9216422342688011</v>
      </c>
      <c r="BN233" s="22">
        <f t="shared" si="29"/>
        <v>1.9312887920557635</v>
      </c>
      <c r="BO233" s="21"/>
      <c r="BP233" s="2"/>
    </row>
    <row r="234" spans="1:68" x14ac:dyDescent="0.2">
      <c r="A234">
        <v>11.05</v>
      </c>
      <c r="B234">
        <v>0.27</v>
      </c>
      <c r="C234">
        <v>0.66373000000000004</v>
      </c>
      <c r="D234">
        <v>-32768</v>
      </c>
      <c r="E234">
        <v>9.7000000000000005E-4</v>
      </c>
      <c r="F234">
        <v>2.0316000000000001</v>
      </c>
      <c r="G234">
        <v>2.1246499999999999</v>
      </c>
      <c r="H234" s="21"/>
      <c r="I234" s="17"/>
      <c r="J234" s="16"/>
      <c r="K234" s="10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O234" s="21"/>
      <c r="BP234" s="2"/>
    </row>
    <row r="235" spans="1:68" x14ac:dyDescent="0.2">
      <c r="A235">
        <v>11.1</v>
      </c>
      <c r="B235">
        <v>1.98</v>
      </c>
      <c r="C235">
        <v>0.72536</v>
      </c>
      <c r="D235">
        <v>-32768</v>
      </c>
      <c r="E235">
        <v>2.7999999999999998E-4</v>
      </c>
      <c r="F235">
        <v>2.03145</v>
      </c>
      <c r="G235">
        <v>2.1287500000000001</v>
      </c>
      <c r="H235" s="21"/>
      <c r="I235" s="17"/>
      <c r="J235" s="16"/>
      <c r="K235" s="10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O235" s="21"/>
      <c r="BP235" s="2"/>
    </row>
    <row r="236" spans="1:68" x14ac:dyDescent="0.2">
      <c r="A236"/>
      <c r="B236"/>
      <c r="C236">
        <v>0.14491000000000001</v>
      </c>
      <c r="D236">
        <v>-0.11428000000000001</v>
      </c>
      <c r="E236">
        <v>-6.9800000000000001E-2</v>
      </c>
      <c r="F236">
        <v>1.9893799999999999</v>
      </c>
      <c r="G236">
        <v>1.9937499999999999</v>
      </c>
      <c r="H236" s="21"/>
      <c r="I236" s="17"/>
      <c r="J236" s="16"/>
      <c r="K236" s="10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O236" s="21"/>
      <c r="BP236" s="2"/>
    </row>
    <row r="237" spans="1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1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1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1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 x14ac:dyDescent="0.2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 x14ac:dyDescent="0.2">
      <c r="I297" s="17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20"/>
      <c r="U297" s="10"/>
      <c r="V297" s="20"/>
      <c r="W297" s="10"/>
      <c r="X297" s="20"/>
      <c r="Y297" s="10"/>
      <c r="Z297" s="20"/>
      <c r="AA297" s="15"/>
      <c r="AB297" s="11"/>
      <c r="AC297" s="10"/>
      <c r="AD297" s="19"/>
      <c r="AE297" s="12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6"/>
      <c r="AW297" s="19"/>
      <c r="AY297" s="23"/>
      <c r="AZ297" s="18"/>
      <c r="BA297" s="18"/>
      <c r="BB297" s="18"/>
      <c r="BC297" s="18"/>
      <c r="BD297" s="18"/>
      <c r="BE297" s="18"/>
      <c r="BF297" s="24"/>
      <c r="BG297" s="24"/>
      <c r="BH297" s="24"/>
      <c r="BI297" s="21"/>
      <c r="BJ297" s="25"/>
      <c r="BK297" s="24"/>
      <c r="BL297" s="23"/>
      <c r="BM297" s="23"/>
      <c r="BN297" s="22"/>
      <c r="BP297" s="2"/>
    </row>
    <row r="298" spans="9:68" x14ac:dyDescent="0.2">
      <c r="I298" s="17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20"/>
      <c r="U298" s="10"/>
      <c r="V298" s="20"/>
      <c r="W298" s="10"/>
      <c r="X298" s="20"/>
      <c r="Y298" s="10"/>
      <c r="Z298" s="20"/>
      <c r="AA298" s="15"/>
      <c r="AB298" s="11"/>
      <c r="AC298" s="10"/>
      <c r="AD298" s="19"/>
      <c r="AE298" s="12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6"/>
      <c r="AW298" s="19"/>
      <c r="AY298" s="23"/>
      <c r="AZ298" s="18"/>
      <c r="BA298" s="18"/>
      <c r="BB298" s="18"/>
      <c r="BC298" s="18"/>
      <c r="BD298" s="18"/>
      <c r="BE298" s="18"/>
      <c r="BF298" s="24"/>
      <c r="BG298" s="24"/>
      <c r="BH298" s="24"/>
      <c r="BI298" s="21"/>
      <c r="BJ298" s="25"/>
      <c r="BK298" s="24"/>
      <c r="BL298" s="23"/>
      <c r="BM298" s="23"/>
      <c r="BN298" s="22"/>
      <c r="BP298" s="2"/>
    </row>
    <row r="299" spans="9:68" x14ac:dyDescent="0.2">
      <c r="I299" s="17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20"/>
      <c r="U299" s="10"/>
      <c r="V299" s="20"/>
      <c r="W299" s="10"/>
      <c r="X299" s="20"/>
      <c r="Y299" s="10"/>
      <c r="Z299" s="20"/>
      <c r="AA299" s="15"/>
      <c r="AB299" s="11"/>
      <c r="AC299" s="10"/>
      <c r="AD299" s="19"/>
      <c r="AE299" s="12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6"/>
      <c r="AW299" s="19"/>
      <c r="AY299" s="23"/>
      <c r="AZ299" s="18"/>
      <c r="BA299" s="18"/>
      <c r="BB299" s="18"/>
      <c r="BC299" s="18"/>
      <c r="BD299" s="18"/>
      <c r="BE299" s="18"/>
      <c r="BF299" s="24"/>
      <c r="BG299" s="24"/>
      <c r="BH299" s="24"/>
      <c r="BI299" s="21"/>
      <c r="BJ299" s="25"/>
      <c r="BK299" s="24"/>
      <c r="BL299" s="23"/>
      <c r="BM299" s="23"/>
      <c r="BN299" s="22"/>
      <c r="BP299" s="2"/>
    </row>
    <row r="300" spans="9:68" x14ac:dyDescent="0.2">
      <c r="I300" s="17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20"/>
      <c r="U300" s="10"/>
      <c r="V300" s="20"/>
      <c r="W300" s="10"/>
      <c r="X300" s="20"/>
      <c r="Y300" s="10"/>
      <c r="Z300" s="20"/>
      <c r="AA300" s="15"/>
      <c r="AB300" s="11"/>
      <c r="AC300" s="10"/>
      <c r="AD300" s="19"/>
      <c r="AE300" s="12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6"/>
      <c r="AW300" s="19"/>
      <c r="AY300" s="23"/>
      <c r="AZ300" s="18"/>
      <c r="BA300" s="18"/>
      <c r="BB300" s="18"/>
      <c r="BC300" s="18"/>
      <c r="BD300" s="18"/>
      <c r="BE300" s="18"/>
      <c r="BF300" s="24"/>
      <c r="BG300" s="24"/>
      <c r="BH300" s="24"/>
      <c r="BI300" s="21"/>
      <c r="BJ300" s="25"/>
      <c r="BK300" s="24"/>
      <c r="BL300" s="23"/>
      <c r="BM300" s="23"/>
      <c r="BN300" s="22"/>
      <c r="BP300" s="2"/>
    </row>
    <row r="301" spans="9:68" x14ac:dyDescent="0.2">
      <c r="I301" s="17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20"/>
      <c r="U301" s="10"/>
      <c r="V301" s="20"/>
      <c r="W301" s="10"/>
      <c r="X301" s="20"/>
      <c r="Y301" s="10"/>
      <c r="Z301" s="20"/>
      <c r="AA301" s="15"/>
      <c r="AB301" s="11"/>
      <c r="AC301" s="10"/>
      <c r="AD301" s="19"/>
      <c r="AE301" s="12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6"/>
      <c r="AW301" s="19"/>
      <c r="AY301" s="23"/>
      <c r="AZ301" s="18"/>
      <c r="BA301" s="18"/>
      <c r="BB301" s="18"/>
      <c r="BC301" s="18"/>
      <c r="BD301" s="18"/>
      <c r="BE301" s="18"/>
      <c r="BF301" s="24"/>
      <c r="BG301" s="24"/>
      <c r="BH301" s="24"/>
      <c r="BI301" s="21"/>
      <c r="BJ301" s="25"/>
      <c r="BK301" s="24"/>
      <c r="BL301" s="23"/>
      <c r="BM301" s="23"/>
      <c r="BN301" s="22"/>
      <c r="BP301" s="2"/>
    </row>
    <row r="302" spans="9:68" x14ac:dyDescent="0.2">
      <c r="I302" s="17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20"/>
      <c r="U302" s="10"/>
      <c r="V302" s="20"/>
      <c r="W302" s="10"/>
      <c r="X302" s="20"/>
      <c r="Y302" s="10"/>
      <c r="Z302" s="20"/>
      <c r="AA302" s="15"/>
      <c r="AB302" s="11"/>
      <c r="AC302" s="10"/>
      <c r="AD302" s="19"/>
      <c r="AE302" s="12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6"/>
      <c r="AW302" s="19"/>
      <c r="AY302" s="23"/>
      <c r="AZ302" s="18"/>
      <c r="BA302" s="18"/>
      <c r="BB302" s="18"/>
      <c r="BC302" s="18"/>
      <c r="BD302" s="18"/>
      <c r="BE302" s="18"/>
      <c r="BF302" s="24"/>
      <c r="BG302" s="24"/>
      <c r="BH302" s="24"/>
      <c r="BI302" s="21"/>
      <c r="BJ302" s="25"/>
      <c r="BK302" s="24"/>
      <c r="BL302" s="23"/>
      <c r="BM302" s="23"/>
      <c r="BN302" s="22"/>
      <c r="BP302" s="2"/>
    </row>
    <row r="303" spans="9:68" x14ac:dyDescent="0.2">
      <c r="I303" s="17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20"/>
      <c r="U303" s="10"/>
      <c r="V303" s="20"/>
      <c r="W303" s="10"/>
      <c r="X303" s="20"/>
      <c r="Y303" s="10"/>
      <c r="Z303" s="20"/>
      <c r="AA303" s="15"/>
      <c r="AB303" s="11"/>
      <c r="AC303" s="10"/>
      <c r="AD303" s="19"/>
      <c r="AE303" s="12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6"/>
      <c r="AW303" s="19"/>
      <c r="AY303" s="23"/>
      <c r="AZ303" s="18"/>
      <c r="BA303" s="18"/>
      <c r="BB303" s="18"/>
      <c r="BC303" s="18"/>
      <c r="BD303" s="18"/>
      <c r="BE303" s="18"/>
      <c r="BF303" s="24"/>
      <c r="BG303" s="24"/>
      <c r="BH303" s="24"/>
      <c r="BI303" s="21"/>
      <c r="BJ303" s="25"/>
      <c r="BK303" s="24"/>
      <c r="BL303" s="23"/>
      <c r="BM303" s="23"/>
      <c r="BN303" s="22"/>
      <c r="BP303" s="2"/>
    </row>
    <row r="304" spans="9:68" x14ac:dyDescent="0.2">
      <c r="I304" s="17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20"/>
      <c r="U304" s="10"/>
      <c r="V304" s="20"/>
      <c r="W304" s="10"/>
      <c r="X304" s="20"/>
      <c r="Y304" s="10"/>
      <c r="Z304" s="20"/>
      <c r="AA304" s="15"/>
      <c r="AB304" s="11"/>
      <c r="AC304" s="10"/>
      <c r="AD304" s="19"/>
      <c r="AE304" s="12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6"/>
      <c r="AW304" s="19"/>
      <c r="AY304" s="23"/>
      <c r="AZ304" s="18"/>
      <c r="BA304" s="18"/>
      <c r="BB304" s="18"/>
      <c r="BC304" s="18"/>
      <c r="BD304" s="18"/>
      <c r="BE304" s="18"/>
      <c r="BF304" s="24"/>
      <c r="BG304" s="24"/>
      <c r="BH304" s="24"/>
      <c r="BI304" s="21"/>
      <c r="BJ304" s="25"/>
      <c r="BK304" s="24"/>
      <c r="BL304" s="23"/>
      <c r="BM304" s="23"/>
      <c r="BN304" s="22"/>
      <c r="BP304" s="2"/>
    </row>
    <row r="305" spans="9:68" x14ac:dyDescent="0.2">
      <c r="I305" s="17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20"/>
      <c r="U305" s="10"/>
      <c r="V305" s="20"/>
      <c r="W305" s="10"/>
      <c r="X305" s="20"/>
      <c r="Y305" s="10"/>
      <c r="Z305" s="20"/>
      <c r="AA305" s="15"/>
      <c r="AB305" s="11"/>
      <c r="AC305" s="10"/>
      <c r="AD305" s="19"/>
      <c r="AE305" s="12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6"/>
      <c r="AW305" s="19"/>
      <c r="AY305" s="23"/>
      <c r="AZ305" s="18"/>
      <c r="BA305" s="18"/>
      <c r="BB305" s="18"/>
      <c r="BC305" s="18"/>
      <c r="BD305" s="18"/>
      <c r="BE305" s="18"/>
      <c r="BF305" s="24"/>
      <c r="BG305" s="24"/>
      <c r="BH305" s="24"/>
      <c r="BI305" s="21"/>
      <c r="BJ305" s="25"/>
      <c r="BK305" s="24"/>
      <c r="BL305" s="23"/>
      <c r="BM305" s="23"/>
      <c r="BN305" s="22"/>
      <c r="BP305" s="2"/>
    </row>
    <row r="306" spans="9:68" x14ac:dyDescent="0.2">
      <c r="I306" s="17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20"/>
      <c r="U306" s="10"/>
      <c r="V306" s="20"/>
      <c r="W306" s="10"/>
      <c r="X306" s="20"/>
      <c r="Y306" s="10"/>
      <c r="Z306" s="20"/>
      <c r="AA306" s="15"/>
      <c r="AB306" s="11"/>
      <c r="AC306" s="10"/>
      <c r="AD306" s="19"/>
      <c r="AE306" s="12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6"/>
      <c r="AW306" s="19"/>
      <c r="AY306" s="23"/>
      <c r="AZ306" s="18"/>
      <c r="BA306" s="18"/>
      <c r="BB306" s="18"/>
      <c r="BC306" s="18"/>
      <c r="BD306" s="18"/>
      <c r="BE306" s="18"/>
      <c r="BF306" s="24"/>
      <c r="BG306" s="24"/>
      <c r="BH306" s="24"/>
      <c r="BI306" s="21"/>
      <c r="BJ306" s="25"/>
      <c r="BK306" s="24"/>
      <c r="BL306" s="23"/>
      <c r="BM306" s="23"/>
      <c r="BN306" s="22"/>
      <c r="BP306" s="2"/>
    </row>
    <row r="307" spans="9:68" x14ac:dyDescent="0.2"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20"/>
      <c r="U307" s="10"/>
      <c r="V307" s="20"/>
      <c r="W307" s="10"/>
      <c r="X307" s="20"/>
      <c r="Y307" s="10"/>
      <c r="Z307" s="20"/>
      <c r="AA307" s="15"/>
      <c r="AB307" s="11"/>
      <c r="AC307" s="10"/>
      <c r="AD307" s="19"/>
      <c r="AE307" s="12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6"/>
      <c r="AW307" s="19"/>
      <c r="AY307" s="23"/>
      <c r="AZ307" s="18"/>
      <c r="BA307" s="18"/>
      <c r="BB307" s="18"/>
      <c r="BC307" s="18"/>
      <c r="BD307" s="18"/>
      <c r="BE307" s="18"/>
      <c r="BF307" s="24"/>
      <c r="BG307" s="24"/>
      <c r="BH307" s="24"/>
      <c r="BI307" s="21"/>
      <c r="BJ307" s="25"/>
      <c r="BK307" s="24"/>
      <c r="BL307" s="23"/>
      <c r="BM307" s="23"/>
      <c r="BN307" s="22"/>
      <c r="BP307" s="2"/>
    </row>
    <row r="308" spans="9:68" x14ac:dyDescent="0.2"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20"/>
      <c r="U308" s="10"/>
      <c r="V308" s="20"/>
      <c r="W308" s="10"/>
      <c r="X308" s="20"/>
      <c r="Y308" s="10"/>
      <c r="Z308" s="20"/>
      <c r="AA308" s="15"/>
      <c r="AB308" s="11"/>
      <c r="AC308" s="10"/>
      <c r="AD308" s="19"/>
      <c r="AE308" s="12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6"/>
      <c r="AW308" s="19"/>
      <c r="AY308" s="23"/>
      <c r="AZ308" s="18"/>
      <c r="BA308" s="18"/>
      <c r="BB308" s="18"/>
      <c r="BC308" s="18"/>
      <c r="BD308" s="18"/>
      <c r="BE308" s="18"/>
      <c r="BF308" s="24"/>
      <c r="BG308" s="24"/>
      <c r="BH308" s="24"/>
      <c r="BI308" s="21"/>
      <c r="BJ308" s="25"/>
      <c r="BK308" s="24"/>
      <c r="BL308" s="23"/>
      <c r="BM308" s="23"/>
      <c r="BN308" s="22"/>
      <c r="BP308" s="2"/>
    </row>
    <row r="309" spans="9:68" x14ac:dyDescent="0.2"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20"/>
      <c r="U309" s="10"/>
      <c r="V309" s="20"/>
      <c r="W309" s="10"/>
      <c r="X309" s="20"/>
      <c r="Y309" s="10"/>
      <c r="Z309" s="20"/>
      <c r="AA309" s="15"/>
      <c r="AB309" s="11"/>
      <c r="AC309" s="10"/>
      <c r="AD309" s="19"/>
      <c r="AE309" s="12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6"/>
      <c r="AW309" s="19"/>
      <c r="AY309" s="23"/>
      <c r="AZ309" s="18"/>
      <c r="BA309" s="18"/>
      <c r="BB309" s="18"/>
      <c r="BC309" s="18"/>
      <c r="BD309" s="18"/>
      <c r="BE309" s="18"/>
      <c r="BF309" s="24"/>
      <c r="BG309" s="24"/>
      <c r="BH309" s="24"/>
      <c r="BI309" s="21"/>
      <c r="BJ309" s="25"/>
      <c r="BK309" s="24"/>
      <c r="BL309" s="23"/>
      <c r="BM309" s="23"/>
      <c r="BN309" s="22"/>
      <c r="BP309" s="2"/>
    </row>
    <row r="310" spans="9:68" x14ac:dyDescent="0.2"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20"/>
      <c r="U310" s="10"/>
      <c r="V310" s="20"/>
      <c r="W310" s="10"/>
      <c r="X310" s="20"/>
      <c r="Y310" s="10"/>
      <c r="Z310" s="20"/>
      <c r="AA310" s="15"/>
      <c r="AB310" s="11"/>
      <c r="AC310" s="10"/>
      <c r="AD310" s="19"/>
      <c r="AE310" s="12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6"/>
      <c r="AW310" s="19"/>
      <c r="AY310" s="23"/>
      <c r="AZ310" s="18"/>
      <c r="BA310" s="18"/>
      <c r="BB310" s="18"/>
      <c r="BC310" s="18"/>
      <c r="BD310" s="18"/>
      <c r="BE310" s="18"/>
      <c r="BF310" s="24"/>
      <c r="BG310" s="24"/>
      <c r="BH310" s="24"/>
      <c r="BI310" s="21"/>
      <c r="BJ310" s="25"/>
      <c r="BK310" s="24"/>
      <c r="BL310" s="23"/>
      <c r="BM310" s="23"/>
      <c r="BN310" s="22"/>
      <c r="BP310" s="2"/>
    </row>
    <row r="311" spans="9:68" x14ac:dyDescent="0.2"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20"/>
      <c r="U311" s="10"/>
      <c r="V311" s="20"/>
      <c r="W311" s="10"/>
      <c r="X311" s="20"/>
      <c r="Y311" s="10"/>
      <c r="Z311" s="20"/>
      <c r="AA311" s="15"/>
      <c r="AB311" s="11"/>
      <c r="AC311" s="10"/>
      <c r="AD311" s="19"/>
      <c r="AE311" s="12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6"/>
      <c r="AW311" s="19"/>
      <c r="AY311" s="23"/>
      <c r="AZ311" s="18"/>
      <c r="BA311" s="18"/>
      <c r="BB311" s="18"/>
      <c r="BC311" s="18"/>
      <c r="BD311" s="18"/>
      <c r="BE311" s="18"/>
      <c r="BF311" s="24"/>
      <c r="BG311" s="24"/>
      <c r="BH311" s="24"/>
      <c r="BI311" s="21"/>
      <c r="BJ311" s="25"/>
      <c r="BK311" s="24"/>
      <c r="BL311" s="23"/>
      <c r="BM311" s="23"/>
      <c r="BN311" s="22"/>
      <c r="BP311" s="2"/>
    </row>
    <row r="312" spans="9:68" x14ac:dyDescent="0.2"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20"/>
      <c r="U312" s="10"/>
      <c r="V312" s="20"/>
      <c r="W312" s="10"/>
      <c r="X312" s="20"/>
      <c r="Y312" s="10"/>
      <c r="Z312" s="20"/>
      <c r="AA312" s="15"/>
      <c r="AB312" s="11"/>
      <c r="AC312" s="10"/>
      <c r="AD312" s="19"/>
      <c r="AE312" s="12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6"/>
      <c r="AW312" s="19"/>
      <c r="AY312" s="23"/>
      <c r="AZ312" s="18"/>
      <c r="BA312" s="18"/>
      <c r="BB312" s="18"/>
      <c r="BC312" s="18"/>
      <c r="BD312" s="18"/>
      <c r="BE312" s="18"/>
      <c r="BF312" s="24"/>
      <c r="BG312" s="24"/>
      <c r="BH312" s="24"/>
      <c r="BI312" s="21"/>
      <c r="BJ312" s="25"/>
      <c r="BK312" s="24"/>
      <c r="BL312" s="23"/>
      <c r="BM312" s="23"/>
      <c r="BN312" s="22"/>
      <c r="BP312" s="2"/>
    </row>
    <row r="313" spans="9:68" x14ac:dyDescent="0.2"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20"/>
      <c r="U313" s="10"/>
      <c r="V313" s="20"/>
      <c r="W313" s="10"/>
      <c r="X313" s="20"/>
      <c r="Y313" s="10"/>
      <c r="Z313" s="20"/>
      <c r="AA313" s="15"/>
      <c r="AB313" s="11"/>
      <c r="AC313" s="10"/>
      <c r="AD313" s="19"/>
      <c r="AE313" s="12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6"/>
      <c r="AW313" s="19"/>
      <c r="AY313" s="23"/>
      <c r="AZ313" s="18"/>
      <c r="BA313" s="18"/>
      <c r="BB313" s="18"/>
      <c r="BC313" s="18"/>
      <c r="BD313" s="18"/>
      <c r="BE313" s="18"/>
      <c r="BF313" s="24"/>
      <c r="BG313" s="24"/>
      <c r="BH313" s="24"/>
      <c r="BI313" s="21"/>
      <c r="BJ313" s="25"/>
      <c r="BK313" s="24"/>
      <c r="BL313" s="23"/>
      <c r="BM313" s="23"/>
      <c r="BN313" s="22"/>
      <c r="BP313" s="2"/>
    </row>
    <row r="314" spans="9:68" x14ac:dyDescent="0.2"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20"/>
      <c r="U314" s="10"/>
      <c r="V314" s="20"/>
      <c r="W314" s="10"/>
      <c r="X314" s="20"/>
      <c r="Y314" s="10"/>
      <c r="Z314" s="20"/>
      <c r="AA314" s="15"/>
      <c r="AB314" s="11"/>
      <c r="AC314" s="10"/>
      <c r="AD314" s="19"/>
      <c r="AE314" s="12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6"/>
      <c r="AW314" s="19"/>
      <c r="AY314" s="23"/>
      <c r="AZ314" s="18"/>
      <c r="BA314" s="18"/>
      <c r="BB314" s="18"/>
      <c r="BC314" s="18"/>
      <c r="BD314" s="18"/>
      <c r="BE314" s="18"/>
      <c r="BF314" s="24"/>
      <c r="BG314" s="24"/>
      <c r="BH314" s="24"/>
      <c r="BI314" s="21"/>
      <c r="BJ314" s="25"/>
      <c r="BK314" s="24"/>
      <c r="BL314" s="23"/>
      <c r="BM314" s="23"/>
      <c r="BN314" s="22"/>
      <c r="BP314" s="2"/>
    </row>
    <row r="315" spans="9:68" x14ac:dyDescent="0.2"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20"/>
      <c r="U315" s="10"/>
      <c r="V315" s="20"/>
      <c r="W315" s="10"/>
      <c r="X315" s="20"/>
      <c r="Y315" s="10"/>
      <c r="Z315" s="20"/>
      <c r="AA315" s="15"/>
      <c r="AB315" s="11"/>
      <c r="AC315" s="10"/>
      <c r="AD315" s="19"/>
      <c r="AE315" s="12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6"/>
      <c r="AW315" s="19"/>
      <c r="AY315" s="23"/>
      <c r="AZ315" s="18"/>
      <c r="BA315" s="18"/>
      <c r="BB315" s="18"/>
      <c r="BC315" s="18"/>
      <c r="BD315" s="18"/>
      <c r="BE315" s="18"/>
      <c r="BF315" s="24"/>
      <c r="BG315" s="24"/>
      <c r="BH315" s="24"/>
      <c r="BI315" s="21"/>
      <c r="BJ315" s="25"/>
      <c r="BK315" s="24"/>
      <c r="BL315" s="23"/>
      <c r="BM315" s="23"/>
      <c r="BN315" s="22"/>
      <c r="BP315" s="2"/>
    </row>
    <row r="316" spans="9:68" x14ac:dyDescent="0.2">
      <c r="I316" s="17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20"/>
      <c r="U316" s="10"/>
      <c r="V316" s="20"/>
      <c r="W316" s="10"/>
      <c r="X316" s="20"/>
      <c r="Y316" s="10"/>
      <c r="Z316" s="20"/>
      <c r="AA316" s="15"/>
      <c r="AB316" s="11"/>
      <c r="AC316" s="10"/>
      <c r="AD316" s="19"/>
      <c r="AE316" s="12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6"/>
      <c r="AW316" s="19"/>
      <c r="AY316" s="23"/>
      <c r="AZ316" s="18"/>
      <c r="BA316" s="18"/>
      <c r="BB316" s="18"/>
      <c r="BC316" s="18"/>
      <c r="BD316" s="18"/>
      <c r="BE316" s="18"/>
      <c r="BF316" s="24"/>
      <c r="BG316" s="24"/>
      <c r="BH316" s="24"/>
      <c r="BI316" s="21"/>
      <c r="BJ316" s="25"/>
      <c r="BK316" s="24"/>
      <c r="BL316" s="23"/>
      <c r="BM316" s="23"/>
      <c r="BN316" s="22"/>
      <c r="BP316" s="2"/>
    </row>
    <row r="317" spans="9:68" x14ac:dyDescent="0.2">
      <c r="I317" s="17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20"/>
      <c r="U317" s="10"/>
      <c r="V317" s="20"/>
      <c r="W317" s="10"/>
      <c r="X317" s="20"/>
      <c r="Y317" s="10"/>
      <c r="Z317" s="20"/>
      <c r="AA317" s="15"/>
      <c r="AB317" s="11"/>
      <c r="AC317" s="10"/>
      <c r="AD317" s="19"/>
      <c r="AE317" s="12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6"/>
      <c r="AW317" s="19"/>
      <c r="AY317" s="23"/>
      <c r="AZ317" s="18"/>
      <c r="BA317" s="18"/>
      <c r="BB317" s="18"/>
      <c r="BC317" s="18"/>
      <c r="BD317" s="18"/>
      <c r="BE317" s="18"/>
      <c r="BF317" s="24"/>
      <c r="BG317" s="24"/>
      <c r="BH317" s="24"/>
      <c r="BI317" s="21"/>
      <c r="BJ317" s="25"/>
      <c r="BK317" s="24"/>
      <c r="BL317" s="23"/>
      <c r="BM317" s="23"/>
      <c r="BN317" s="22"/>
      <c r="BP317" s="2"/>
    </row>
    <row r="318" spans="9:68" x14ac:dyDescent="0.2">
      <c r="I318" s="17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20"/>
      <c r="U318" s="10"/>
      <c r="V318" s="20"/>
      <c r="W318" s="10"/>
      <c r="X318" s="20"/>
      <c r="Y318" s="10"/>
      <c r="Z318" s="20"/>
      <c r="AA318" s="15"/>
      <c r="AB318" s="11"/>
      <c r="AC318" s="10"/>
      <c r="AD318" s="19"/>
      <c r="AE318" s="12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6"/>
      <c r="AW318" s="19"/>
      <c r="AY318" s="23"/>
      <c r="AZ318" s="18"/>
      <c r="BA318" s="18"/>
      <c r="BB318" s="18"/>
      <c r="BC318" s="18"/>
      <c r="BD318" s="18"/>
      <c r="BE318" s="18"/>
      <c r="BF318" s="24"/>
      <c r="BG318" s="24"/>
      <c r="BH318" s="24"/>
      <c r="BI318" s="21"/>
      <c r="BJ318" s="25"/>
      <c r="BK318" s="24"/>
      <c r="BL318" s="23"/>
      <c r="BM318" s="23"/>
      <c r="BN318" s="22"/>
      <c r="BP318" s="2"/>
    </row>
    <row r="319" spans="9:68" x14ac:dyDescent="0.2">
      <c r="I319" s="17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20"/>
      <c r="U319" s="10"/>
      <c r="V319" s="20"/>
      <c r="W319" s="10"/>
      <c r="X319" s="20"/>
      <c r="Y319" s="10"/>
      <c r="Z319" s="20"/>
      <c r="AA319" s="15"/>
      <c r="AB319" s="11"/>
      <c r="AC319" s="10"/>
      <c r="AD319" s="19"/>
      <c r="AE319" s="12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6"/>
      <c r="AW319" s="19"/>
      <c r="AY319" s="23"/>
      <c r="AZ319" s="18"/>
      <c r="BA319" s="18"/>
      <c r="BB319" s="18"/>
      <c r="BC319" s="18"/>
      <c r="BD319" s="18"/>
      <c r="BE319" s="18"/>
      <c r="BF319" s="24"/>
      <c r="BG319" s="24"/>
      <c r="BH319" s="24"/>
      <c r="BI319" s="21"/>
      <c r="BJ319" s="25"/>
      <c r="BK319" s="24"/>
      <c r="BL319" s="23"/>
      <c r="BM319" s="23"/>
      <c r="BN319" s="22"/>
      <c r="BP319" s="2"/>
    </row>
    <row r="320" spans="9:68" x14ac:dyDescent="0.2">
      <c r="I320" s="17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20"/>
      <c r="U320" s="10"/>
      <c r="V320" s="20"/>
      <c r="W320" s="10"/>
      <c r="X320" s="20"/>
      <c r="Y320" s="10"/>
      <c r="Z320" s="20"/>
      <c r="AA320" s="15"/>
      <c r="AB320" s="11"/>
      <c r="AC320" s="10"/>
      <c r="AD320" s="19"/>
      <c r="AE320" s="12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6"/>
      <c r="AW320" s="19"/>
      <c r="AY320" s="23"/>
      <c r="AZ320" s="18"/>
      <c r="BA320" s="18"/>
      <c r="BB320" s="18"/>
      <c r="BC320" s="18"/>
      <c r="BD320" s="18"/>
      <c r="BE320" s="18"/>
      <c r="BF320" s="24"/>
      <c r="BG320" s="24"/>
      <c r="BH320" s="24"/>
      <c r="BI320" s="21"/>
      <c r="BJ320" s="25"/>
      <c r="BK320" s="24"/>
      <c r="BL320" s="23"/>
      <c r="BM320" s="23"/>
      <c r="BN320" s="22"/>
      <c r="BP320" s="2"/>
    </row>
    <row r="321" spans="9:68" x14ac:dyDescent="0.2">
      <c r="I321" s="17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20"/>
      <c r="U321" s="10"/>
      <c r="V321" s="20"/>
      <c r="W321" s="10"/>
      <c r="X321" s="20"/>
      <c r="Y321" s="10"/>
      <c r="Z321" s="20"/>
      <c r="AA321" s="15"/>
      <c r="AB321" s="11"/>
      <c r="AC321" s="10"/>
      <c r="AD321" s="19"/>
      <c r="AE321" s="12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6"/>
      <c r="AW321" s="19"/>
      <c r="AY321" s="23"/>
      <c r="AZ321" s="18"/>
      <c r="BA321" s="18"/>
      <c r="BB321" s="18"/>
      <c r="BC321" s="18"/>
      <c r="BD321" s="18"/>
      <c r="BE321" s="18"/>
      <c r="BF321" s="24"/>
      <c r="BG321" s="24"/>
      <c r="BH321" s="24"/>
      <c r="BI321" s="21"/>
      <c r="BJ321" s="25"/>
      <c r="BK321" s="24"/>
      <c r="BL321" s="23"/>
      <c r="BM321" s="23"/>
      <c r="BN321" s="22"/>
      <c r="BP321" s="2"/>
    </row>
    <row r="322" spans="9:68" x14ac:dyDescent="0.2">
      <c r="I322" s="17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20"/>
      <c r="U322" s="10"/>
      <c r="V322" s="20"/>
      <c r="W322" s="10"/>
      <c r="X322" s="20"/>
      <c r="Y322" s="10"/>
      <c r="Z322" s="20"/>
      <c r="AA322" s="15"/>
      <c r="AB322" s="11"/>
      <c r="AC322" s="10"/>
      <c r="AD322" s="19"/>
      <c r="AE322" s="12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6"/>
      <c r="AW322" s="19"/>
      <c r="AY322" s="23"/>
      <c r="AZ322" s="18"/>
      <c r="BA322" s="18"/>
      <c r="BB322" s="18"/>
      <c r="BC322" s="18"/>
      <c r="BD322" s="18"/>
      <c r="BE322" s="18"/>
      <c r="BF322" s="24"/>
      <c r="BG322" s="24"/>
      <c r="BH322" s="24"/>
      <c r="BI322" s="21"/>
      <c r="BJ322" s="25"/>
      <c r="BK322" s="24"/>
      <c r="BL322" s="23"/>
      <c r="BM322" s="23"/>
      <c r="BN322" s="22"/>
      <c r="BP322" s="2"/>
    </row>
    <row r="323" spans="9:68" x14ac:dyDescent="0.2">
      <c r="I323" s="17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20"/>
      <c r="U323" s="10"/>
      <c r="V323" s="20"/>
      <c r="W323" s="10"/>
      <c r="X323" s="20"/>
      <c r="Y323" s="10"/>
      <c r="Z323" s="20"/>
      <c r="AA323" s="15"/>
      <c r="AB323" s="11"/>
      <c r="AC323" s="10"/>
      <c r="AD323" s="19"/>
      <c r="AE323" s="12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6"/>
      <c r="AW323" s="19"/>
      <c r="AY323" s="23"/>
      <c r="AZ323" s="18"/>
      <c r="BA323" s="18"/>
      <c r="BB323" s="18"/>
      <c r="BC323" s="18"/>
      <c r="BD323" s="18"/>
      <c r="BE323" s="18"/>
      <c r="BF323" s="24"/>
      <c r="BG323" s="24"/>
      <c r="BH323" s="24"/>
      <c r="BI323" s="21"/>
      <c r="BJ323" s="25"/>
      <c r="BK323" s="24"/>
      <c r="BL323" s="23"/>
      <c r="BM323" s="23"/>
      <c r="BN323" s="22"/>
      <c r="BP323" s="2"/>
    </row>
    <row r="324" spans="9:68" x14ac:dyDescent="0.2">
      <c r="I324" s="17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20"/>
      <c r="U324" s="10"/>
      <c r="V324" s="20"/>
      <c r="W324" s="10"/>
      <c r="X324" s="20"/>
      <c r="Y324" s="10"/>
      <c r="Z324" s="20"/>
      <c r="AA324" s="15"/>
      <c r="AB324" s="11"/>
      <c r="AC324" s="10"/>
      <c r="AD324" s="19"/>
      <c r="AE324" s="12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6"/>
      <c r="AW324" s="19"/>
      <c r="AY324" s="23"/>
      <c r="AZ324" s="18"/>
      <c r="BA324" s="18"/>
      <c r="BB324" s="18"/>
      <c r="BC324" s="18"/>
      <c r="BD324" s="18"/>
      <c r="BE324" s="18"/>
      <c r="BF324" s="24"/>
      <c r="BG324" s="24"/>
      <c r="BH324" s="24"/>
      <c r="BI324" s="21"/>
      <c r="BJ324" s="25"/>
      <c r="BK324" s="24"/>
      <c r="BL324" s="23"/>
      <c r="BM324" s="23"/>
      <c r="BN324" s="22"/>
      <c r="BP324" s="2"/>
    </row>
    <row r="325" spans="9:68" x14ac:dyDescent="0.2">
      <c r="I325" s="17"/>
      <c r="J325" s="16"/>
      <c r="K325" s="16"/>
      <c r="L325" s="16"/>
      <c r="M325" s="16"/>
      <c r="N325" s="10"/>
      <c r="O325" s="10"/>
      <c r="P325" s="9"/>
      <c r="Q325" s="9"/>
      <c r="R325" s="9"/>
      <c r="S325" s="9"/>
      <c r="U325" s="15"/>
      <c r="W325" s="2"/>
      <c r="X325" s="2"/>
      <c r="Y325" s="2"/>
      <c r="Z325" s="2"/>
      <c r="AA325" s="2"/>
      <c r="AB325" s="14"/>
      <c r="AC325" s="2"/>
      <c r="AD325" s="13"/>
      <c r="AE325" s="12"/>
      <c r="AF325" s="10"/>
      <c r="AG325" s="11"/>
      <c r="AH325" s="9"/>
      <c r="AI325" s="9"/>
      <c r="AJ325" s="9"/>
      <c r="AK325" s="9"/>
      <c r="AL325" s="9"/>
      <c r="AM325" s="10"/>
      <c r="AN325" s="9"/>
      <c r="AO325" s="9"/>
      <c r="AP325" s="10"/>
      <c r="AQ325" s="9"/>
      <c r="AR325" s="8"/>
      <c r="AS325" s="8"/>
      <c r="AT325" s="8"/>
      <c r="AU325" s="8"/>
      <c r="AV325" s="8"/>
      <c r="AW325" s="7"/>
      <c r="BP325" s="2"/>
    </row>
    <row r="326" spans="9:68" x14ac:dyDescent="0.2">
      <c r="I326" s="17"/>
      <c r="J326" s="16"/>
      <c r="K326" s="16"/>
      <c r="L326" s="16"/>
      <c r="M326" s="16"/>
      <c r="N326" s="10"/>
      <c r="O326" s="10"/>
      <c r="P326" s="9"/>
      <c r="Q326" s="9"/>
      <c r="R326" s="9"/>
      <c r="S326" s="9"/>
      <c r="U326" s="15"/>
      <c r="W326" s="2"/>
      <c r="X326" s="2"/>
      <c r="Y326" s="2"/>
      <c r="Z326" s="2"/>
      <c r="AA326" s="2"/>
      <c r="AB326" s="14"/>
      <c r="AC326" s="2"/>
      <c r="AD326" s="13"/>
      <c r="AE326" s="12"/>
      <c r="AF326" s="10"/>
      <c r="AG326" s="11"/>
      <c r="AH326" s="9"/>
      <c r="AI326" s="9"/>
      <c r="AJ326" s="9"/>
      <c r="AK326" s="9"/>
      <c r="AL326" s="9"/>
      <c r="AM326" s="10"/>
      <c r="AN326" s="9"/>
      <c r="AO326" s="9"/>
      <c r="AP326" s="10"/>
      <c r="AQ326" s="9"/>
      <c r="AR326" s="8"/>
      <c r="AS326" s="8"/>
      <c r="AT326" s="8"/>
      <c r="AU326" s="8"/>
      <c r="AV326" s="8"/>
      <c r="AW326" s="7"/>
      <c r="BP326" s="2"/>
    </row>
    <row r="327" spans="9:68" x14ac:dyDescent="0.2">
      <c r="I327" s="17"/>
      <c r="J327" s="16"/>
      <c r="K327" s="16"/>
      <c r="L327" s="16"/>
      <c r="M327" s="16"/>
      <c r="N327" s="10"/>
      <c r="O327" s="10"/>
      <c r="P327" s="9"/>
      <c r="Q327" s="9"/>
      <c r="R327" s="9"/>
      <c r="S327" s="9"/>
      <c r="U327" s="15"/>
      <c r="W327" s="2"/>
      <c r="X327" s="2"/>
      <c r="Y327" s="2"/>
      <c r="Z327" s="2"/>
      <c r="AA327" s="2"/>
      <c r="AB327" s="14"/>
      <c r="AC327" s="2"/>
      <c r="AD327" s="13"/>
      <c r="AE327" s="12"/>
      <c r="AF327" s="10"/>
      <c r="AG327" s="11"/>
      <c r="AH327" s="9"/>
      <c r="AI327" s="9"/>
      <c r="AJ327" s="9"/>
      <c r="AK327" s="9"/>
      <c r="AL327" s="9"/>
      <c r="AM327" s="10"/>
      <c r="AN327" s="9"/>
      <c r="AO327" s="9"/>
      <c r="AP327" s="10"/>
      <c r="AQ327" s="9"/>
      <c r="AR327" s="8"/>
      <c r="AS327" s="8"/>
      <c r="AT327" s="8"/>
      <c r="AU327" s="8"/>
      <c r="AV327" s="8"/>
      <c r="AW327" s="7"/>
      <c r="BP327" s="2"/>
    </row>
    <row r="328" spans="9:68" x14ac:dyDescent="0.2">
      <c r="I328" s="17"/>
      <c r="J328" s="16"/>
      <c r="K328" s="16"/>
      <c r="L328" s="16"/>
      <c r="M328" s="16"/>
      <c r="N328" s="10"/>
      <c r="O328" s="10"/>
      <c r="P328" s="9"/>
      <c r="Q328" s="9"/>
      <c r="R328" s="9"/>
      <c r="S328" s="9"/>
      <c r="U328" s="15"/>
      <c r="W328" s="2"/>
      <c r="X328" s="2"/>
      <c r="Y328" s="2"/>
      <c r="Z328" s="2"/>
      <c r="AA328" s="2"/>
      <c r="AB328" s="14"/>
      <c r="AC328" s="2"/>
      <c r="AD328" s="13"/>
      <c r="AE328" s="12"/>
      <c r="AF328" s="10"/>
      <c r="AG328" s="11"/>
      <c r="AH328" s="9"/>
      <c r="AI328" s="9"/>
      <c r="AJ328" s="9"/>
      <c r="AK328" s="9"/>
      <c r="AL328" s="9"/>
      <c r="AM328" s="10"/>
      <c r="AN328" s="9"/>
      <c r="AO328" s="9"/>
      <c r="AP328" s="10"/>
      <c r="AQ328" s="9"/>
      <c r="AR328" s="8"/>
      <c r="AS328" s="8"/>
      <c r="AT328" s="8"/>
      <c r="AU328" s="8"/>
      <c r="AV328" s="8"/>
      <c r="AW328" s="7"/>
      <c r="BP328" s="2"/>
    </row>
    <row r="329" spans="9:68" x14ac:dyDescent="0.2">
      <c r="I329" s="17"/>
      <c r="J329" s="16"/>
      <c r="K329" s="16"/>
      <c r="L329" s="16"/>
      <c r="M329" s="16"/>
      <c r="N329" s="10"/>
      <c r="O329" s="10"/>
      <c r="P329" s="9"/>
      <c r="Q329" s="9"/>
      <c r="R329" s="9"/>
      <c r="S329" s="9"/>
      <c r="U329" s="15"/>
      <c r="W329" s="2"/>
      <c r="X329" s="2"/>
      <c r="Y329" s="2"/>
      <c r="Z329" s="2"/>
      <c r="AA329" s="2"/>
      <c r="AB329" s="14"/>
      <c r="AC329" s="2"/>
      <c r="AD329" s="13"/>
      <c r="AE329" s="12"/>
      <c r="AF329" s="10"/>
      <c r="AG329" s="11"/>
      <c r="AH329" s="9"/>
      <c r="AI329" s="9"/>
      <c r="AJ329" s="9"/>
      <c r="AK329" s="9"/>
      <c r="AL329" s="9"/>
      <c r="AM329" s="10"/>
      <c r="AN329" s="9"/>
      <c r="AO329" s="9"/>
      <c r="AP329" s="10"/>
      <c r="AQ329" s="9"/>
      <c r="AR329" s="8"/>
      <c r="AS329" s="8"/>
      <c r="AT329" s="8"/>
      <c r="AU329" s="8"/>
      <c r="AV329" s="8"/>
      <c r="AW329" s="7"/>
      <c r="BP329" s="2"/>
    </row>
    <row r="330" spans="9:68" x14ac:dyDescent="0.2">
      <c r="I330" s="17"/>
      <c r="J330" s="16"/>
      <c r="K330" s="16"/>
      <c r="L330" s="16"/>
      <c r="M330" s="16"/>
      <c r="N330" s="10"/>
      <c r="O330" s="10"/>
      <c r="P330" s="9"/>
      <c r="Q330" s="9"/>
      <c r="R330" s="9"/>
      <c r="S330" s="9"/>
      <c r="U330" s="15"/>
      <c r="W330" s="2"/>
      <c r="X330" s="2"/>
      <c r="Y330" s="2"/>
      <c r="Z330" s="2"/>
      <c r="AA330" s="2"/>
      <c r="AB330" s="14"/>
      <c r="AC330" s="2"/>
      <c r="AD330" s="13"/>
      <c r="AE330" s="12"/>
      <c r="AF330" s="10"/>
      <c r="AG330" s="11"/>
      <c r="AH330" s="9"/>
      <c r="AI330" s="9"/>
      <c r="AJ330" s="9"/>
      <c r="AK330" s="9"/>
      <c r="AL330" s="9"/>
      <c r="AM330" s="10"/>
      <c r="AN330" s="9"/>
      <c r="AO330" s="9"/>
      <c r="AP330" s="10"/>
      <c r="AQ330" s="9"/>
      <c r="AR330" s="8"/>
      <c r="AS330" s="8"/>
      <c r="AT330" s="8"/>
      <c r="AU330" s="8"/>
      <c r="AV330" s="8"/>
      <c r="AW330" s="7"/>
      <c r="BP330" s="2"/>
    </row>
    <row r="331" spans="9:68" x14ac:dyDescent="0.2">
      <c r="I331" s="17"/>
      <c r="J331" s="16"/>
      <c r="K331" s="16"/>
      <c r="L331" s="16"/>
      <c r="M331" s="16"/>
      <c r="N331" s="10"/>
      <c r="O331" s="10"/>
      <c r="P331" s="9"/>
      <c r="Q331" s="9"/>
      <c r="R331" s="9"/>
      <c r="S331" s="9"/>
      <c r="U331" s="15"/>
      <c r="W331" s="2"/>
      <c r="X331" s="2"/>
      <c r="Y331" s="2"/>
      <c r="Z331" s="2"/>
      <c r="AA331" s="2"/>
      <c r="AB331" s="14"/>
      <c r="AC331" s="2"/>
      <c r="AD331" s="13"/>
      <c r="AE331" s="12"/>
      <c r="AF331" s="10"/>
      <c r="AG331" s="11"/>
      <c r="AH331" s="9"/>
      <c r="AI331" s="9"/>
      <c r="AJ331" s="9"/>
      <c r="AK331" s="9"/>
      <c r="AL331" s="9"/>
      <c r="AM331" s="10"/>
      <c r="AN331" s="9"/>
      <c r="AO331" s="9"/>
      <c r="AP331" s="10"/>
      <c r="AQ331" s="9"/>
      <c r="AR331" s="8"/>
      <c r="AS331" s="8"/>
      <c r="AT331" s="8"/>
      <c r="AU331" s="8"/>
      <c r="AV331" s="8"/>
      <c r="AW331" s="7"/>
      <c r="BP331" s="2"/>
    </row>
    <row r="332" spans="9:68" x14ac:dyDescent="0.2">
      <c r="I332" s="17"/>
      <c r="J332" s="16"/>
      <c r="K332" s="16"/>
      <c r="L332" s="16"/>
      <c r="M332" s="16"/>
      <c r="N332" s="10"/>
      <c r="O332" s="10"/>
      <c r="P332" s="9"/>
      <c r="Q332" s="9"/>
      <c r="R332" s="9"/>
      <c r="S332" s="9"/>
      <c r="U332" s="15"/>
      <c r="W332" s="2"/>
      <c r="X332" s="2"/>
      <c r="Y332" s="2"/>
      <c r="Z332" s="2"/>
      <c r="AA332" s="2"/>
      <c r="AB332" s="14"/>
      <c r="AC332" s="2"/>
      <c r="AD332" s="13"/>
      <c r="AE332" s="12"/>
      <c r="AF332" s="10"/>
      <c r="AG332" s="11"/>
      <c r="AH332" s="9"/>
      <c r="AI332" s="9"/>
      <c r="AJ332" s="9"/>
      <c r="AK332" s="9"/>
      <c r="AL332" s="9"/>
      <c r="AM332" s="10"/>
      <c r="AN332" s="9"/>
      <c r="AO332" s="9"/>
      <c r="AP332" s="10"/>
      <c r="AQ332" s="9"/>
      <c r="AR332" s="8"/>
      <c r="AS332" s="8"/>
      <c r="AT332" s="8"/>
      <c r="AU332" s="8"/>
      <c r="AV332" s="8"/>
      <c r="AW332" s="7"/>
      <c r="BP332" s="2"/>
    </row>
    <row r="333" spans="9:68" x14ac:dyDescent="0.2">
      <c r="I333" s="17"/>
      <c r="J333" s="16"/>
      <c r="K333" s="16"/>
      <c r="L333" s="16"/>
      <c r="M333" s="16"/>
      <c r="N333" s="10"/>
      <c r="O333" s="10"/>
      <c r="P333" s="9"/>
      <c r="Q333" s="9"/>
      <c r="R333" s="9"/>
      <c r="S333" s="9"/>
      <c r="U333" s="15"/>
      <c r="W333" s="2"/>
      <c r="X333" s="2"/>
      <c r="Y333" s="2"/>
      <c r="Z333" s="2"/>
      <c r="AA333" s="2"/>
      <c r="AB333" s="14"/>
      <c r="AC333" s="2"/>
      <c r="AD333" s="13"/>
      <c r="AE333" s="12"/>
      <c r="AF333" s="10"/>
      <c r="AG333" s="11"/>
      <c r="AH333" s="9"/>
      <c r="AI333" s="9"/>
      <c r="AJ333" s="9"/>
      <c r="AK333" s="9"/>
      <c r="AL333" s="9"/>
      <c r="AM333" s="10"/>
      <c r="AN333" s="9"/>
      <c r="AO333" s="9"/>
      <c r="AP333" s="10"/>
      <c r="AQ333" s="9"/>
      <c r="AR333" s="8"/>
      <c r="AS333" s="8"/>
      <c r="AT333" s="8"/>
      <c r="AU333" s="8"/>
      <c r="AV333" s="8"/>
      <c r="AW333" s="7"/>
      <c r="BP333" s="2"/>
    </row>
    <row r="334" spans="9:68" x14ac:dyDescent="0.2">
      <c r="I334" s="17"/>
      <c r="J334" s="16"/>
      <c r="K334" s="16"/>
      <c r="L334" s="16"/>
      <c r="M334" s="16"/>
      <c r="N334" s="10"/>
      <c r="O334" s="10"/>
      <c r="P334" s="9"/>
      <c r="Q334" s="9"/>
      <c r="R334" s="9"/>
      <c r="S334" s="9"/>
      <c r="U334" s="15"/>
      <c r="W334" s="2"/>
      <c r="X334" s="2"/>
      <c r="Y334" s="2"/>
      <c r="Z334" s="2"/>
      <c r="AA334" s="2"/>
      <c r="AB334" s="14"/>
      <c r="AC334" s="2"/>
      <c r="AD334" s="13"/>
      <c r="AE334" s="12"/>
      <c r="AF334" s="10"/>
      <c r="AG334" s="11"/>
      <c r="AH334" s="9"/>
      <c r="AI334" s="9"/>
      <c r="AJ334" s="9"/>
      <c r="AK334" s="9"/>
      <c r="AL334" s="9"/>
      <c r="AM334" s="10"/>
      <c r="AN334" s="9"/>
      <c r="AO334" s="9"/>
      <c r="AP334" s="10"/>
      <c r="AQ334" s="9"/>
      <c r="AR334" s="8"/>
      <c r="AS334" s="8"/>
      <c r="AT334" s="8"/>
      <c r="AU334" s="8"/>
      <c r="AV334" s="8"/>
      <c r="AW334" s="7"/>
      <c r="BP334" s="2"/>
    </row>
    <row r="335" spans="9:68" x14ac:dyDescent="0.2">
      <c r="I335" s="17"/>
      <c r="J335" s="16"/>
      <c r="K335" s="16"/>
      <c r="L335" s="16"/>
      <c r="M335" s="16"/>
      <c r="N335" s="10"/>
      <c r="O335" s="10"/>
      <c r="P335" s="9"/>
      <c r="Q335" s="9"/>
      <c r="R335" s="9"/>
      <c r="S335" s="9"/>
      <c r="U335" s="15"/>
      <c r="W335" s="2"/>
      <c r="X335" s="2"/>
      <c r="Y335" s="2"/>
      <c r="Z335" s="2"/>
      <c r="AA335" s="2"/>
      <c r="AB335" s="14"/>
      <c r="AC335" s="2"/>
      <c r="AD335" s="13"/>
      <c r="AE335" s="12"/>
      <c r="AF335" s="10"/>
      <c r="AG335" s="11"/>
      <c r="AH335" s="9"/>
      <c r="AI335" s="9"/>
      <c r="AJ335" s="9"/>
      <c r="AK335" s="9"/>
      <c r="AL335" s="9"/>
      <c r="AM335" s="10"/>
      <c r="AN335" s="9"/>
      <c r="AO335" s="9"/>
      <c r="AP335" s="10"/>
      <c r="AQ335" s="9"/>
      <c r="AR335" s="8"/>
      <c r="AS335" s="8"/>
      <c r="AT335" s="8"/>
      <c r="AU335" s="8"/>
      <c r="AV335" s="8"/>
      <c r="AW335" s="7"/>
      <c r="BP335" s="2"/>
    </row>
    <row r="336" spans="9:68" x14ac:dyDescent="0.2">
      <c r="I336" s="4"/>
      <c r="V336" s="1"/>
      <c r="Z336" s="2"/>
      <c r="AB336" s="6"/>
      <c r="AD336" s="5"/>
      <c r="BP336" s="2"/>
    </row>
    <row r="337" spans="9:68" x14ac:dyDescent="0.2">
      <c r="I337" s="4"/>
      <c r="V337" s="1"/>
      <c r="Z337" s="2"/>
      <c r="BP337" s="2"/>
    </row>
    <row r="338" spans="9:68" x14ac:dyDescent="0.2">
      <c r="I338" s="4"/>
      <c r="V338" s="1"/>
      <c r="Z338" s="2"/>
      <c r="BP338" s="2"/>
    </row>
    <row r="339" spans="9:68" x14ac:dyDescent="0.2">
      <c r="I339" s="4"/>
      <c r="V339" s="1"/>
      <c r="Z339" s="2"/>
      <c r="BP339" s="2"/>
    </row>
    <row r="340" spans="9:68" x14ac:dyDescent="0.2">
      <c r="I340" s="4"/>
      <c r="V340" s="1"/>
      <c r="Z340" s="2"/>
    </row>
    <row r="341" spans="9:68" x14ac:dyDescent="0.2">
      <c r="I341" s="4"/>
      <c r="V341" s="1"/>
      <c r="Z341" s="2"/>
    </row>
    <row r="342" spans="9:68" x14ac:dyDescent="0.2">
      <c r="I342" s="4"/>
      <c r="V342" s="1"/>
      <c r="Z342" s="2"/>
    </row>
    <row r="343" spans="9:68" x14ac:dyDescent="0.2">
      <c r="I343" s="4"/>
      <c r="V343" s="1"/>
      <c r="Z343" s="2"/>
    </row>
    <row r="344" spans="9:68" x14ac:dyDescent="0.2">
      <c r="I344" s="4"/>
      <c r="V344" s="1"/>
      <c r="Z344" s="2"/>
    </row>
    <row r="345" spans="9:68" x14ac:dyDescent="0.2">
      <c r="I345" s="4"/>
      <c r="V345" s="1"/>
      <c r="Z345" s="2"/>
    </row>
    <row r="346" spans="9:68" x14ac:dyDescent="0.2">
      <c r="I346" s="4"/>
      <c r="V346" s="1"/>
      <c r="Z346" s="2"/>
    </row>
    <row r="347" spans="9:68" x14ac:dyDescent="0.2">
      <c r="I347" s="4"/>
      <c r="V347" s="1"/>
      <c r="Z347" s="2"/>
    </row>
    <row r="348" spans="9:68" x14ac:dyDescent="0.2">
      <c r="I348" s="4"/>
      <c r="V348" s="1"/>
      <c r="Z348" s="2"/>
    </row>
    <row r="349" spans="9:68" x14ac:dyDescent="0.2">
      <c r="I349" s="4"/>
      <c r="V349" s="1"/>
      <c r="Z349" s="2"/>
    </row>
    <row r="350" spans="9:68" x14ac:dyDescent="0.2">
      <c r="I350" s="4"/>
      <c r="V350" s="1"/>
      <c r="Z350" s="2"/>
    </row>
    <row r="351" spans="9:68" x14ac:dyDescent="0.2">
      <c r="I351" s="4"/>
      <c r="V351" s="1"/>
      <c r="Z351" s="2"/>
    </row>
    <row r="352" spans="9:68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I365" s="4"/>
      <c r="V365" s="1"/>
      <c r="Z365" s="2"/>
    </row>
    <row r="366" spans="9:26" x14ac:dyDescent="0.2">
      <c r="I366" s="4"/>
      <c r="V366" s="1"/>
      <c r="Z366" s="2"/>
    </row>
    <row r="367" spans="9:26" x14ac:dyDescent="0.2">
      <c r="I367" s="4"/>
      <c r="V367" s="1"/>
      <c r="Z367" s="2"/>
    </row>
    <row r="368" spans="9:26" x14ac:dyDescent="0.2">
      <c r="I368" s="4"/>
      <c r="V368" s="1"/>
      <c r="Z368" s="2"/>
    </row>
    <row r="369" spans="9:26" x14ac:dyDescent="0.2">
      <c r="I369" s="4"/>
      <c r="V369" s="1"/>
      <c r="Z369" s="2"/>
    </row>
    <row r="370" spans="9:26" x14ac:dyDescent="0.2">
      <c r="I370" s="4"/>
      <c r="V370" s="1"/>
      <c r="Z370" s="2"/>
    </row>
    <row r="371" spans="9:26" x14ac:dyDescent="0.2">
      <c r="I371" s="4"/>
      <c r="V371" s="1"/>
      <c r="Z371" s="2"/>
    </row>
    <row r="372" spans="9:26" x14ac:dyDescent="0.2">
      <c r="I372" s="4"/>
      <c r="V372" s="1"/>
      <c r="Z372" s="2"/>
    </row>
    <row r="373" spans="9:26" x14ac:dyDescent="0.2">
      <c r="I373" s="4"/>
      <c r="V373" s="1"/>
      <c r="Z373" s="2"/>
    </row>
    <row r="374" spans="9:26" x14ac:dyDescent="0.2">
      <c r="I374" s="4"/>
      <c r="V374" s="1"/>
      <c r="Z374" s="2"/>
    </row>
    <row r="375" spans="9:26" x14ac:dyDescent="0.2">
      <c r="I375" s="4"/>
      <c r="V375" s="1"/>
      <c r="Z375" s="2"/>
    </row>
    <row r="376" spans="9:26" x14ac:dyDescent="0.2">
      <c r="I376" s="4"/>
      <c r="V376" s="1"/>
      <c r="Z376" s="2"/>
    </row>
    <row r="377" spans="9:26" x14ac:dyDescent="0.2">
      <c r="I377" s="4"/>
      <c r="V377" s="1"/>
      <c r="Z377" s="2"/>
    </row>
    <row r="378" spans="9:26" x14ac:dyDescent="0.2">
      <c r="I378" s="4"/>
      <c r="V378" s="1"/>
      <c r="Z378" s="2"/>
    </row>
    <row r="379" spans="9:26" x14ac:dyDescent="0.2">
      <c r="I379" s="4"/>
      <c r="V379" s="1"/>
      <c r="Z379" s="2"/>
    </row>
    <row r="380" spans="9:26" x14ac:dyDescent="0.2">
      <c r="I380" s="4"/>
      <c r="V380" s="1"/>
      <c r="Z380" s="2"/>
    </row>
    <row r="381" spans="9:26" x14ac:dyDescent="0.2">
      <c r="I381" s="4"/>
      <c r="V381" s="1"/>
      <c r="Z381" s="2"/>
    </row>
    <row r="382" spans="9:26" x14ac:dyDescent="0.2">
      <c r="I382" s="4"/>
      <c r="V382" s="1"/>
      <c r="Z382" s="2"/>
    </row>
    <row r="383" spans="9:26" x14ac:dyDescent="0.2">
      <c r="I383" s="4"/>
      <c r="V383" s="1"/>
      <c r="Z383" s="2"/>
    </row>
    <row r="384" spans="9:26" x14ac:dyDescent="0.2">
      <c r="I384" s="4"/>
      <c r="V384" s="1"/>
      <c r="Z384" s="2"/>
    </row>
    <row r="385" spans="9:26" x14ac:dyDescent="0.2">
      <c r="I385" s="4"/>
      <c r="V385" s="1"/>
      <c r="Z385" s="2"/>
    </row>
    <row r="386" spans="9:26" x14ac:dyDescent="0.2">
      <c r="I386" s="4"/>
      <c r="V386" s="1"/>
      <c r="Z386" s="2"/>
    </row>
    <row r="387" spans="9:26" x14ac:dyDescent="0.2">
      <c r="I387" s="4"/>
      <c r="V387" s="1"/>
      <c r="Z387" s="2"/>
    </row>
    <row r="388" spans="9:26" x14ac:dyDescent="0.2">
      <c r="I388" s="4"/>
      <c r="V388" s="1"/>
      <c r="Z388" s="2"/>
    </row>
    <row r="389" spans="9:26" x14ac:dyDescent="0.2">
      <c r="I389" s="4"/>
      <c r="V389" s="1"/>
      <c r="Z389" s="2"/>
    </row>
    <row r="390" spans="9:26" x14ac:dyDescent="0.2">
      <c r="I390" s="4"/>
      <c r="V390" s="1"/>
      <c r="Z390" s="2"/>
    </row>
    <row r="391" spans="9:26" x14ac:dyDescent="0.2">
      <c r="I391" s="4"/>
      <c r="V391" s="1"/>
      <c r="Z391" s="2"/>
    </row>
    <row r="392" spans="9:26" x14ac:dyDescent="0.2">
      <c r="I392" s="4"/>
      <c r="V392" s="1"/>
      <c r="Z392" s="2"/>
    </row>
    <row r="393" spans="9:26" x14ac:dyDescent="0.2">
      <c r="I393" s="4"/>
      <c r="V393" s="1"/>
      <c r="Z393" s="2"/>
    </row>
    <row r="394" spans="9:26" x14ac:dyDescent="0.2">
      <c r="I394" s="4"/>
      <c r="V394" s="1"/>
      <c r="Z394" s="2"/>
    </row>
    <row r="395" spans="9:26" x14ac:dyDescent="0.2">
      <c r="V395" s="1"/>
      <c r="Z395" s="2"/>
    </row>
    <row r="396" spans="9:26" x14ac:dyDescent="0.2">
      <c r="V396" s="1"/>
      <c r="Z396" s="2"/>
    </row>
    <row r="397" spans="9:26" x14ac:dyDescent="0.2">
      <c r="V397" s="1"/>
      <c r="Z397" s="2"/>
    </row>
    <row r="398" spans="9:26" x14ac:dyDescent="0.2">
      <c r="V398" s="1"/>
      <c r="Z398" s="2"/>
    </row>
    <row r="399" spans="9:26" x14ac:dyDescent="0.2">
      <c r="V399" s="1"/>
      <c r="Z399" s="2"/>
    </row>
    <row r="400" spans="9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33" priority="18" stopIfTrue="1">
      <formula>$C$6=1</formula>
    </cfRule>
  </conditionalFormatting>
  <conditionalFormatting sqref="K13:K324">
    <cfRule type="cellIs" dxfId="32" priority="1" stopIfTrue="1" operator="notEqual">
      <formula>$J$5</formula>
    </cfRule>
  </conditionalFormatting>
  <conditionalFormatting sqref="U14:U552 W14:W552 Y14:Y552 AA14:AA552">
    <cfRule type="cellIs" dxfId="31" priority="13" operator="equal">
      <formula>3</formula>
    </cfRule>
  </conditionalFormatting>
  <conditionalFormatting sqref="U14:U552">
    <cfRule type="cellIs" dxfId="30" priority="3" operator="between">
      <formula>11</formula>
      <formula>12</formula>
    </cfRule>
    <cfRule type="cellIs" dxfId="29" priority="5" operator="between">
      <formula>9</formula>
      <formula>10</formula>
    </cfRule>
    <cfRule type="cellIs" dxfId="28" priority="7" operator="equal">
      <formula>8</formula>
    </cfRule>
    <cfRule type="cellIs" dxfId="27" priority="9" operator="between">
      <formula>6</formula>
      <formula>7</formula>
    </cfRule>
    <cfRule type="cellIs" dxfId="26" priority="11" operator="between">
      <formula>4</formula>
      <formula>5</formula>
    </cfRule>
  </conditionalFormatting>
  <conditionalFormatting sqref="W14:W552 Y14:Y552 U14:U552 AA14:AA552">
    <cfRule type="cellIs" dxfId="25" priority="14" operator="between">
      <formula>1</formula>
      <formula>2</formula>
    </cfRule>
  </conditionalFormatting>
  <conditionalFormatting sqref="W14:W552 Y14:Y552 AA14:AA552">
    <cfRule type="cellIs" dxfId="24" priority="6" operator="equal">
      <formula>7</formula>
    </cfRule>
    <cfRule type="cellIs" dxfId="23" priority="8" operator="equal">
      <formula>6</formula>
    </cfRule>
    <cfRule type="cellIs" dxfId="22" priority="10" operator="equal">
      <formula>5</formula>
    </cfRule>
    <cfRule type="cellIs" dxfId="21" priority="12" operator="equal">
      <formula>4</formula>
    </cfRule>
  </conditionalFormatting>
  <conditionalFormatting sqref="W14:W552 Y14:Y552">
    <cfRule type="cellIs" dxfId="20" priority="4" operator="between">
      <formula>8</formula>
      <formula>9</formula>
    </cfRule>
  </conditionalFormatting>
  <conditionalFormatting sqref="AB13:AB324">
    <cfRule type="cellIs" dxfId="19" priority="15" stopIfTrue="1" operator="between">
      <formula>33</formula>
      <formula>100</formula>
    </cfRule>
  </conditionalFormatting>
  <conditionalFormatting sqref="AC13:AC324">
    <cfRule type="cellIs" dxfId="18" priority="16" stopIfTrue="1" operator="between">
      <formula>33</formula>
      <formula>100</formula>
    </cfRule>
  </conditionalFormatting>
  <conditionalFormatting sqref="AD13:AD324">
    <cfRule type="cellIs" dxfId="17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0145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6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7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148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8">
    <pageSetUpPr fitToPage="1"/>
  </sheetPr>
  <dimension ref="A1:FC743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162</v>
      </c>
      <c r="K2" s="97"/>
      <c r="L2" s="97"/>
      <c r="M2" s="97"/>
      <c r="N2" s="98" t="s">
        <v>53</v>
      </c>
      <c r="O2" s="97" t="s">
        <v>175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43724</v>
      </c>
      <c r="N3" s="65" t="s">
        <v>7</v>
      </c>
      <c r="O3" s="3">
        <f>I424</f>
        <v>67.421259842519689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2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176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COUNT(A14:A743)</f>
        <v>413</v>
      </c>
      <c r="U4" s="75">
        <f>COUNT(I14:I743)</f>
        <v>411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0.4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0.14581</v>
      </c>
      <c r="D9">
        <v>-0.11212999999999999</v>
      </c>
      <c r="E9">
        <v>-7.1150000000000005E-2</v>
      </c>
      <c r="F9">
        <v>1.9056</v>
      </c>
      <c r="G9">
        <v>1.9003000000000001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03" t="s">
        <v>101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5"/>
      <c r="T10" s="106" t="s">
        <v>61</v>
      </c>
      <c r="U10" s="107"/>
      <c r="V10" s="107"/>
      <c r="W10" s="107"/>
      <c r="X10" s="107"/>
      <c r="Y10" s="107"/>
      <c r="Z10" s="107"/>
      <c r="AA10" s="107"/>
      <c r="AB10" s="107"/>
      <c r="AC10" s="107"/>
      <c r="AD10" s="108"/>
      <c r="AE10" s="109" t="s">
        <v>108</v>
      </c>
      <c r="AF10" s="109"/>
      <c r="AG10" s="109"/>
      <c r="AH10" s="109"/>
      <c r="AI10" s="67" t="s">
        <v>97</v>
      </c>
      <c r="AJ10" s="110" t="s">
        <v>83</v>
      </c>
      <c r="AK10" s="104"/>
      <c r="AL10" s="104"/>
      <c r="AM10" s="105"/>
      <c r="AN10" s="106" t="s">
        <v>43</v>
      </c>
      <c r="AO10" s="107"/>
      <c r="AP10" s="108"/>
      <c r="AQ10" s="67" t="s">
        <v>0</v>
      </c>
      <c r="AR10" s="110" t="s">
        <v>114</v>
      </c>
      <c r="AS10" s="105"/>
      <c r="AT10" s="67" t="s">
        <v>90</v>
      </c>
      <c r="AU10" s="67" t="s">
        <v>92</v>
      </c>
      <c r="AV10" s="67" t="s">
        <v>98</v>
      </c>
      <c r="AW10" s="118" t="s">
        <v>117</v>
      </c>
      <c r="AX10" s="1" t="str">
        <f>""</f>
        <v/>
      </c>
      <c r="AY10" s="66"/>
      <c r="AZ10" s="120" t="s">
        <v>18</v>
      </c>
      <c r="BA10" s="121"/>
      <c r="BB10" s="121"/>
      <c r="BC10" s="121"/>
      <c r="BD10" s="121"/>
      <c r="BE10" s="121"/>
      <c r="BF10" s="121"/>
      <c r="BG10" s="121"/>
      <c r="BH10" s="122"/>
      <c r="BI10" s="2"/>
      <c r="BJ10" s="120" t="s">
        <v>147</v>
      </c>
      <c r="BK10" s="121"/>
      <c r="BL10" s="121"/>
      <c r="BM10" s="121"/>
      <c r="BN10" s="122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2" t="s">
        <v>148</v>
      </c>
      <c r="U11" s="113"/>
      <c r="V11" s="112" t="s">
        <v>141</v>
      </c>
      <c r="W11" s="113"/>
      <c r="X11" s="112" t="s">
        <v>140</v>
      </c>
      <c r="Y11" s="113"/>
      <c r="Z11" s="111" t="s">
        <v>84</v>
      </c>
      <c r="AA11" s="112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1" t="s">
        <v>115</v>
      </c>
      <c r="AS11" s="111"/>
      <c r="AT11" s="56" t="s">
        <v>93</v>
      </c>
      <c r="AU11" s="56" t="s">
        <v>91</v>
      </c>
      <c r="AV11" s="56" t="s">
        <v>116</v>
      </c>
      <c r="AW11" s="119"/>
      <c r="AX11" s="1" t="str">
        <f>""</f>
        <v/>
      </c>
      <c r="AY11" s="56" t="s">
        <v>39</v>
      </c>
      <c r="AZ11" s="111" t="s">
        <v>78</v>
      </c>
      <c r="BA11" s="111"/>
      <c r="BB11" s="111"/>
      <c r="BC11" s="111" t="s">
        <v>79</v>
      </c>
      <c r="BD11" s="111"/>
      <c r="BE11" s="111"/>
      <c r="BF11" s="111" t="s">
        <v>80</v>
      </c>
      <c r="BG11" s="111"/>
      <c r="BH11" s="111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0.4</v>
      </c>
      <c r="K13" s="10" t="str">
        <f>IF(I13=0,"Copy Down",IF(J13&gt;-10, 102, IF(J13&gt;-20, 125, IF(J13&gt;-30, 115, IF(J13&gt;-40, 120, IF(J13&gt;-48, 112.5, IF(J13&gt;-60, 120, 115)))))))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2.11</v>
      </c>
      <c r="C14">
        <v>0.15254000000000001</v>
      </c>
      <c r="D14">
        <v>-9.4339999999999993E-2</v>
      </c>
      <c r="E14">
        <v>-6.7369999999999999E-2</v>
      </c>
      <c r="F14">
        <v>2.0021300000000002</v>
      </c>
      <c r="G14">
        <v>1.96668</v>
      </c>
      <c r="H14" s="21"/>
      <c r="I14" s="17">
        <f t="shared" si="0"/>
        <v>0.16404199475065617</v>
      </c>
      <c r="J14" s="16">
        <f t="shared" si="1"/>
        <v>0.23595800524934385</v>
      </c>
      <c r="K14" s="10">
        <v>102</v>
      </c>
      <c r="L14" s="16">
        <v>16.73228346456693</v>
      </c>
      <c r="M14" s="16">
        <v>16.73228346456693</v>
      </c>
      <c r="N14" s="16">
        <v>7.1084864391950997E-2</v>
      </c>
      <c r="O14" s="16">
        <v>1.7833809034907633</v>
      </c>
      <c r="P14" s="16">
        <v>1.797938843577717</v>
      </c>
      <c r="Q14" s="16">
        <v>0.1264975533085346</v>
      </c>
      <c r="R14" s="16">
        <v>7.0356983364805243</v>
      </c>
      <c r="S14" s="16">
        <v>1.0109680615940106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145</v>
      </c>
      <c r="Y14" s="10">
        <v>9</v>
      </c>
      <c r="Z14" s="20" t="s">
        <v>123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178.33809034907634</v>
      </c>
      <c r="AF14" s="10">
        <v>210.53796492299219</v>
      </c>
      <c r="AG14" s="10">
        <v>89.896942178885865</v>
      </c>
      <c r="AH14" s="10">
        <v>19.33474005672808</v>
      </c>
      <c r="AI14" s="10">
        <v>1.4213230189460215</v>
      </c>
      <c r="AJ14" s="10"/>
      <c r="AK14" s="10"/>
      <c r="AL14" s="10"/>
      <c r="AM14" s="10"/>
      <c r="AN14" s="10">
        <v>1.7833809034907633</v>
      </c>
      <c r="AO14" s="10">
        <v>0.37763572927645633</v>
      </c>
      <c r="AP14" s="10">
        <v>1</v>
      </c>
      <c r="AQ14" s="10">
        <v>79.625</v>
      </c>
      <c r="AR14" s="10"/>
      <c r="AS14" s="10"/>
      <c r="AT14" s="10">
        <v>180.46790424062414</v>
      </c>
      <c r="AU14" s="10">
        <v>1</v>
      </c>
      <c r="AV14" s="16"/>
      <c r="AW14" s="19">
        <v>31.580694738448827</v>
      </c>
      <c r="AX14" s="1" t="s">
        <v>120</v>
      </c>
      <c r="AY14" s="23">
        <v>0.23595800524934385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0.8256086047715715</v>
      </c>
      <c r="BK14" s="24">
        <f ca="1">((P14-(L14/2000))/1.06)*(1.06/(M14/2000))^BJ14</f>
        <v>91.942705191309997</v>
      </c>
      <c r="BL14" s="23">
        <f t="shared" ref="BL14" si="2">(Q14/(P14-(L14/2000)))*100</f>
        <v>7.0685897911880566</v>
      </c>
      <c r="BM14" s="23">
        <f ca="1">SQRT(((3.47-LOG(BK14))^2)+((LOG(BL14)+1.22)^2))</f>
        <v>2.5596148818786792</v>
      </c>
      <c r="BN14" s="22">
        <f t="shared" ref="BN14" si="3">SQRT(((3.47-LOG(P14/1.06))^2)+((LOG(R14)+1.22)^2))</f>
        <v>3.8438001951110152</v>
      </c>
      <c r="BO14" s="21"/>
      <c r="BP14" s="2"/>
      <c r="BR14" s="6"/>
      <c r="BV14" s="44" t="s">
        <v>72</v>
      </c>
      <c r="BW14" s="43" t="str">
        <f>J2</f>
        <v>WSLP-108</v>
      </c>
      <c r="CL14" s="5"/>
      <c r="CP14" s="6"/>
      <c r="CT14" s="44" t="str">
        <f>BV14</f>
        <v>Project :</v>
      </c>
      <c r="CU14" s="43" t="str">
        <f>BW14</f>
        <v>WSLP-108</v>
      </c>
      <c r="DJ14" s="5"/>
    </row>
    <row r="15" spans="1:159" x14ac:dyDescent="0.2">
      <c r="A15">
        <v>0.1</v>
      </c>
      <c r="B15">
        <v>0.87</v>
      </c>
      <c r="C15">
        <v>0.15390999999999999</v>
      </c>
      <c r="D15">
        <v>-9.0279999999999999E-2</v>
      </c>
      <c r="E15">
        <v>-6.6489999999999994E-2</v>
      </c>
      <c r="F15">
        <v>1.9658</v>
      </c>
      <c r="G15">
        <v>1.9198299999999999</v>
      </c>
      <c r="H15" s="21"/>
      <c r="I15" s="17">
        <f t="shared" si="0"/>
        <v>0.32808398950131235</v>
      </c>
      <c r="J15" s="16">
        <f t="shared" si="1"/>
        <v>7.1916010498687677E-2</v>
      </c>
      <c r="K15" s="10">
        <v>102</v>
      </c>
      <c r="L15" s="16">
        <v>33.464566929133859</v>
      </c>
      <c r="M15" s="16">
        <v>23.228346456692915</v>
      </c>
      <c r="N15" s="16">
        <v>0.14216972878390199</v>
      </c>
      <c r="O15" s="16">
        <v>2.1464168377823394</v>
      </c>
      <c r="P15" s="16">
        <v>2.1643639279424463</v>
      </c>
      <c r="Q15" s="16">
        <v>0.15536658458636762</v>
      </c>
      <c r="R15" s="16">
        <v>7.178394658150995</v>
      </c>
      <c r="S15" s="16">
        <v>1.2463257055629877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145</v>
      </c>
      <c r="Y15" s="10">
        <v>9</v>
      </c>
      <c r="Z15" s="20" t="s">
        <v>123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214.64168377823393</v>
      </c>
      <c r="AF15" s="10">
        <v>252.66254640916225</v>
      </c>
      <c r="AG15" s="10">
        <v>108.21819639712231</v>
      </c>
      <c r="AH15" s="10">
        <v>22.714065808026902</v>
      </c>
      <c r="AI15" s="10">
        <v>1.3930691298290629</v>
      </c>
      <c r="AJ15" s="10"/>
      <c r="AK15" s="10"/>
      <c r="AL15" s="10"/>
      <c r="AM15" s="10"/>
      <c r="AN15" s="10">
        <v>2.1464168377823394</v>
      </c>
      <c r="AO15" s="10">
        <v>0.47105499919309335</v>
      </c>
      <c r="AP15" s="10">
        <v>1</v>
      </c>
      <c r="AQ15" s="10">
        <v>79.625</v>
      </c>
      <c r="AR15" s="10"/>
      <c r="AS15" s="10"/>
      <c r="AT15" s="10">
        <v>105.55758605092581</v>
      </c>
      <c r="AU15" s="10">
        <v>1</v>
      </c>
      <c r="AV15" s="16"/>
      <c r="AW15" s="19">
        <v>37.899381961374338</v>
      </c>
      <c r="AX15" s="1" t="s">
        <v>120</v>
      </c>
      <c r="AY15" s="23">
        <v>7.1916010498687677E-2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0.83385901939189022</v>
      </c>
      <c r="BK15" s="24">
        <f t="shared" ref="BK15:BK78" ca="1" si="5">((P15-(L15/2000))/1.06)*(1.06/(M15/2000))^BJ15</f>
        <v>87.353922764455803</v>
      </c>
      <c r="BL15" s="23">
        <f t="shared" ref="BL15:BL78" si="6">(Q15/(P15-(L15/2000)))*100</f>
        <v>7.2343218161203575</v>
      </c>
      <c r="BM15" s="23">
        <f t="shared" ref="BM15:BM78" ca="1" si="7">SQRT(((3.47-LOG(BK15))^2)+((LOG(BL15)+1.22)^2))</f>
        <v>2.58086667113685</v>
      </c>
      <c r="BN15" s="22">
        <f t="shared" ref="BN15:BN78" si="8">SQRT(((3.47-LOG(P15/1.06))^2)+((LOG(R15)+1.22)^2))</f>
        <v>3.7809172346476956</v>
      </c>
      <c r="BO15" s="21"/>
      <c r="BP15" s="2"/>
      <c r="BR15" s="6"/>
      <c r="BV15" s="44" t="s">
        <v>4</v>
      </c>
      <c r="BW15" s="123">
        <f ca="1">TODAY()</f>
        <v>45036</v>
      </c>
      <c r="BX15" s="123"/>
      <c r="BZ15" s="117" t="s">
        <v>5</v>
      </c>
      <c r="CA15" s="117"/>
      <c r="CB15" s="128">
        <f>J7</f>
        <v>0.4</v>
      </c>
      <c r="CC15" s="129"/>
      <c r="CE15" s="117" t="s">
        <v>8</v>
      </c>
      <c r="CF15" s="117"/>
      <c r="CG15" s="43"/>
      <c r="CL15" s="5"/>
      <c r="CP15" s="6"/>
      <c r="CT15" s="44" t="s">
        <v>4</v>
      </c>
      <c r="CU15" s="123">
        <f ca="1">BW15</f>
        <v>45036</v>
      </c>
      <c r="CV15" s="123"/>
      <c r="CX15" s="117" t="s">
        <v>5</v>
      </c>
      <c r="CY15" s="117"/>
      <c r="CZ15" s="128">
        <f>CB15</f>
        <v>0.4</v>
      </c>
      <c r="DA15" s="129"/>
      <c r="DC15" s="117" t="s">
        <v>8</v>
      </c>
      <c r="DD15" s="117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2.11</v>
      </c>
      <c r="C16">
        <v>0.15623999999999999</v>
      </c>
      <c r="D16">
        <v>-8.7749999999999995E-2</v>
      </c>
      <c r="E16">
        <v>-6.3810000000000006E-2</v>
      </c>
      <c r="F16">
        <v>2.0179999999999998</v>
      </c>
      <c r="G16">
        <v>1.9656800000000001</v>
      </c>
      <c r="H16" s="21"/>
      <c r="I16" s="17">
        <f t="shared" si="0"/>
        <v>0.49212598425196846</v>
      </c>
      <c r="J16" s="16">
        <f t="shared" si="1"/>
        <v>-9.212598425196844E-2</v>
      </c>
      <c r="K16" s="10">
        <v>102</v>
      </c>
      <c r="L16" s="16">
        <v>50.196850393700785</v>
      </c>
      <c r="M16" s="16">
        <v>29.724409448818896</v>
      </c>
      <c r="N16" s="16">
        <v>0.21325459317585299</v>
      </c>
      <c r="O16" s="16">
        <v>2.7638429158110869</v>
      </c>
      <c r="P16" s="16">
        <v>2.7921115084667059</v>
      </c>
      <c r="Q16" s="16">
        <v>0.17335639964373656</v>
      </c>
      <c r="R16" s="16">
        <v>6.2087921316199726</v>
      </c>
      <c r="S16" s="16">
        <v>1.9630967121957741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145</v>
      </c>
      <c r="Y16" s="10">
        <v>9</v>
      </c>
      <c r="Z16" s="20" t="s">
        <v>123</v>
      </c>
      <c r="AA16" s="15">
        <v>4</v>
      </c>
      <c r="AB16" s="11">
        <v>97.81</v>
      </c>
      <c r="AC16" s="10">
        <v>1.8400000000000034</v>
      </c>
      <c r="AD16" s="19">
        <v>0.35</v>
      </c>
      <c r="AE16" s="12">
        <v>276.3842915811087</v>
      </c>
      <c r="AF16" s="10">
        <v>325.53095097292419</v>
      </c>
      <c r="AG16" s="10">
        <v>139.6055754233353</v>
      </c>
      <c r="AH16" s="10">
        <v>35.996752162695522</v>
      </c>
      <c r="AI16" s="10">
        <v>1.6106192296360293</v>
      </c>
      <c r="AJ16" s="10"/>
      <c r="AK16" s="10"/>
      <c r="AL16" s="10"/>
      <c r="AM16" s="10"/>
      <c r="AN16" s="10">
        <v>2.7638429158110869</v>
      </c>
      <c r="AO16" s="10">
        <v>0.60024752822712391</v>
      </c>
      <c r="AP16" s="10">
        <v>1</v>
      </c>
      <c r="AQ16" s="10">
        <v>79.625</v>
      </c>
      <c r="AR16" s="10"/>
      <c r="AS16" s="10"/>
      <c r="AT16" s="10">
        <v>89.980337336560893</v>
      </c>
      <c r="AU16" s="10">
        <v>1</v>
      </c>
      <c r="AV16" s="16"/>
      <c r="AW16" s="19">
        <v>48.829642645938627</v>
      </c>
      <c r="AX16" s="1" t="s">
        <v>120</v>
      </c>
      <c r="AY16" s="23">
        <v>9.2125984251968399E-2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0.81725187277706668</v>
      </c>
      <c r="BK16" s="24">
        <f t="shared" ca="1" si="5"/>
        <v>85.360118449164219</v>
      </c>
      <c r="BL16" s="23">
        <f t="shared" si="6"/>
        <v>6.2651095035256041</v>
      </c>
      <c r="BM16" s="23">
        <f t="shared" ca="1" si="7"/>
        <v>2.536875517520631</v>
      </c>
      <c r="BN16" s="22">
        <f t="shared" si="8"/>
        <v>3.6538847831307204</v>
      </c>
      <c r="BO16" s="21"/>
      <c r="BP16" s="2"/>
      <c r="BR16" s="6"/>
      <c r="BV16" s="44" t="s">
        <v>10</v>
      </c>
      <c r="BW16" s="43" t="str">
        <f>O2</f>
        <v>WSLP-19-071C</v>
      </c>
      <c r="BX16" s="43"/>
      <c r="BY16" s="117" t="s">
        <v>6</v>
      </c>
      <c r="BZ16" s="117"/>
      <c r="CA16" s="117"/>
      <c r="CB16" s="127">
        <f>J8</f>
        <v>0</v>
      </c>
      <c r="CC16" s="127"/>
      <c r="CE16" s="117" t="s">
        <v>9</v>
      </c>
      <c r="CF16" s="117"/>
      <c r="CG16" s="43"/>
      <c r="CL16" s="5"/>
      <c r="CP16" s="6"/>
      <c r="CT16" s="44" t="s">
        <v>10</v>
      </c>
      <c r="CU16" s="43" t="str">
        <f>BW16</f>
        <v>WSLP-19-071C</v>
      </c>
      <c r="CV16" s="43"/>
      <c r="CW16" s="117" t="s">
        <v>6</v>
      </c>
      <c r="CX16" s="117"/>
      <c r="CY16" s="117"/>
      <c r="CZ16" s="127">
        <f>CB16</f>
        <v>0</v>
      </c>
      <c r="DA16" s="127"/>
      <c r="DC16" s="117" t="s">
        <v>9</v>
      </c>
      <c r="DD16" s="117"/>
      <c r="DE16" s="43">
        <f>CG16</f>
        <v>0</v>
      </c>
      <c r="DJ16" s="5"/>
    </row>
    <row r="17" spans="1:114" ht="13.5" thickBot="1" x14ac:dyDescent="0.25">
      <c r="A17">
        <v>0.2</v>
      </c>
      <c r="B17">
        <v>2.11</v>
      </c>
      <c r="C17">
        <v>0.15745000000000001</v>
      </c>
      <c r="D17">
        <v>-8.5489999999999997E-2</v>
      </c>
      <c r="E17">
        <v>-6.2210000000000001E-2</v>
      </c>
      <c r="F17">
        <v>1.9898800000000001</v>
      </c>
      <c r="G17">
        <v>1.9462999999999999</v>
      </c>
      <c r="H17" s="21"/>
      <c r="I17" s="17">
        <f t="shared" si="0"/>
        <v>0.65616797900262469</v>
      </c>
      <c r="J17" s="16">
        <f t="shared" si="1"/>
        <v>-0.25616797900262467</v>
      </c>
      <c r="K17" s="10">
        <v>102</v>
      </c>
      <c r="L17" s="16">
        <v>66.929133858267718</v>
      </c>
      <c r="M17" s="16">
        <v>36.220472440944881</v>
      </c>
      <c r="N17" s="16">
        <v>0.28433945756780399</v>
      </c>
      <c r="O17" s="16">
        <v>3.0844804928131446</v>
      </c>
      <c r="P17" s="16">
        <v>3.1189111765108608</v>
      </c>
      <c r="Q17" s="16">
        <v>0.18942635301514116</v>
      </c>
      <c r="R17" s="16">
        <v>6.0734770019020941</v>
      </c>
      <c r="S17" s="16">
        <v>2.3910197012302765</v>
      </c>
      <c r="T17" s="20" t="s">
        <v>33</v>
      </c>
      <c r="U17" s="10">
        <v>3</v>
      </c>
      <c r="V17" s="20" t="s">
        <v>143</v>
      </c>
      <c r="W17" s="10">
        <v>2</v>
      </c>
      <c r="X17" s="20" t="s">
        <v>145</v>
      </c>
      <c r="Y17" s="10">
        <v>9</v>
      </c>
      <c r="Z17" s="20" t="s">
        <v>123</v>
      </c>
      <c r="AA17" s="15">
        <v>4</v>
      </c>
      <c r="AB17" s="11">
        <v>97.81</v>
      </c>
      <c r="AC17" s="10">
        <v>1.8400000000000034</v>
      </c>
      <c r="AD17" s="19">
        <v>0.35</v>
      </c>
      <c r="AE17" s="12">
        <v>308.44804928131447</v>
      </c>
      <c r="AF17" s="10">
        <v>362.99371877432083</v>
      </c>
      <c r="AG17" s="10">
        <v>155.94555882554306</v>
      </c>
      <c r="AH17" s="10">
        <v>43.337422155342281</v>
      </c>
      <c r="AI17" s="10">
        <v>1.6465033121666874</v>
      </c>
      <c r="AJ17" s="10"/>
      <c r="AK17" s="10"/>
      <c r="AL17" s="10"/>
      <c r="AM17" s="10"/>
      <c r="AN17" s="10">
        <v>3.0844804928131446</v>
      </c>
      <c r="AO17" s="10">
        <v>0.67779996638198003</v>
      </c>
      <c r="AP17" s="10">
        <v>1</v>
      </c>
      <c r="AQ17" s="10">
        <v>111.47500000000001</v>
      </c>
      <c r="AR17" s="10"/>
      <c r="AS17" s="10"/>
      <c r="AT17" s="10">
        <v>74.582014190741774</v>
      </c>
      <c r="AU17" s="10">
        <v>1</v>
      </c>
      <c r="AV17" s="16"/>
      <c r="AW17" s="19">
        <v>54.449057816148127</v>
      </c>
      <c r="AX17" s="1" t="s">
        <v>120</v>
      </c>
      <c r="AY17" s="23">
        <v>0.256167979002625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0.81923841255052343</v>
      </c>
      <c r="BK17" s="24">
        <f t="shared" ca="1" si="5"/>
        <v>81.643044236018881</v>
      </c>
      <c r="BL17" s="23">
        <f t="shared" si="6"/>
        <v>6.1393495653720089</v>
      </c>
      <c r="BM17" s="23">
        <f t="shared" ca="1" si="7"/>
        <v>2.5416866903828388</v>
      </c>
      <c r="BN17" s="22">
        <f t="shared" si="8"/>
        <v>3.6085426739852267</v>
      </c>
      <c r="BO17" s="21"/>
      <c r="BP17" s="2"/>
      <c r="BR17" s="6"/>
      <c r="BV17" s="42" t="s">
        <v>50</v>
      </c>
      <c r="BW17" s="124" t="str">
        <f>J4</f>
        <v>30.09764, -90.59701</v>
      </c>
      <c r="BX17" s="124"/>
      <c r="BY17" s="125" t="s">
        <v>7</v>
      </c>
      <c r="BZ17" s="125"/>
      <c r="CA17" s="125"/>
      <c r="CB17" s="126">
        <f>O3</f>
        <v>67.421259842519689</v>
      </c>
      <c r="CC17" s="126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30.09764, -90.59701</v>
      </c>
      <c r="CV17" s="124"/>
      <c r="CW17" s="125" t="s">
        <v>7</v>
      </c>
      <c r="CX17" s="125"/>
      <c r="CY17" s="125"/>
      <c r="CZ17" s="126">
        <f>CB17</f>
        <v>67.421259842519689</v>
      </c>
      <c r="DA17" s="126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2.11</v>
      </c>
      <c r="C18">
        <v>0.15595000000000001</v>
      </c>
      <c r="D18">
        <v>-8.4680000000000005E-2</v>
      </c>
      <c r="E18">
        <v>-6.3159999999999994E-2</v>
      </c>
      <c r="F18">
        <v>1.97323</v>
      </c>
      <c r="G18">
        <v>1.9396800000000001</v>
      </c>
      <c r="H18" s="21"/>
      <c r="I18" s="17">
        <f t="shared" si="0"/>
        <v>0.82020997375328075</v>
      </c>
      <c r="J18" s="16">
        <f t="shared" si="1"/>
        <v>-0.42020997375328073</v>
      </c>
      <c r="K18" s="10">
        <v>102</v>
      </c>
      <c r="L18" s="16">
        <v>83.661417322834637</v>
      </c>
      <c r="M18" s="16">
        <v>42.71653543307086</v>
      </c>
      <c r="N18" s="16">
        <v>0.35542432195975499</v>
      </c>
      <c r="O18" s="16">
        <v>2.686995893223822</v>
      </c>
      <c r="P18" s="16">
        <v>2.7177678353652932</v>
      </c>
      <c r="Q18" s="16">
        <v>0.19518593807303392</v>
      </c>
      <c r="R18" s="16">
        <v>7.1818473797928037</v>
      </c>
      <c r="S18" s="16">
        <v>2.1369404264910434</v>
      </c>
      <c r="T18" s="20" t="s">
        <v>119</v>
      </c>
      <c r="U18" s="10">
        <v>2</v>
      </c>
      <c r="V18" s="20" t="s">
        <v>143</v>
      </c>
      <c r="W18" s="10">
        <v>2</v>
      </c>
      <c r="X18" s="20" t="s">
        <v>145</v>
      </c>
      <c r="Y18" s="10">
        <v>9</v>
      </c>
      <c r="Z18" s="20" t="s">
        <v>123</v>
      </c>
      <c r="AA18" s="15">
        <v>4</v>
      </c>
      <c r="AB18" s="11">
        <v>97.81</v>
      </c>
      <c r="AC18" s="10">
        <v>1.8400000000000034</v>
      </c>
      <c r="AD18" s="19">
        <v>0.35</v>
      </c>
      <c r="AE18" s="12">
        <v>268.69958932238217</v>
      </c>
      <c r="AF18" s="10">
        <v>314.81613255339715</v>
      </c>
      <c r="AG18" s="10">
        <v>135.88839176826465</v>
      </c>
      <c r="AH18" s="10">
        <v>36.64833129321508</v>
      </c>
      <c r="AI18" s="10">
        <v>1.3923994024346003</v>
      </c>
      <c r="AJ18" s="10"/>
      <c r="AK18" s="10"/>
      <c r="AL18" s="10"/>
      <c r="AM18" s="10"/>
      <c r="AN18" s="10">
        <v>2.686995893223822</v>
      </c>
      <c r="AO18" s="10">
        <v>0.62706263484556113</v>
      </c>
      <c r="AP18" s="10">
        <v>1</v>
      </c>
      <c r="AQ18" s="10">
        <v>79.625</v>
      </c>
      <c r="AR18" s="10"/>
      <c r="AS18" s="10"/>
      <c r="AT18" s="10">
        <v>50.809433998291858</v>
      </c>
      <c r="AU18" s="10">
        <v>1</v>
      </c>
      <c r="AV18" s="16"/>
      <c r="AW18" s="19">
        <v>47.222419883009572</v>
      </c>
      <c r="AX18" s="1" t="s">
        <v>120</v>
      </c>
      <c r="AY18" s="23">
        <v>0.42020997375328101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0.8556527902930352</v>
      </c>
      <c r="BK18" s="24">
        <f t="shared" ca="1" si="5"/>
        <v>71.307394000607218</v>
      </c>
      <c r="BL18" s="23">
        <f t="shared" si="6"/>
        <v>7.2941152512599192</v>
      </c>
      <c r="BM18" s="23">
        <f t="shared" ca="1" si="7"/>
        <v>2.6368596426913853</v>
      </c>
      <c r="BN18" s="22">
        <f t="shared" si="8"/>
        <v>3.6987903593895153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0.43</v>
      </c>
      <c r="C19">
        <v>0.15501999999999999</v>
      </c>
      <c r="D19">
        <v>-8.7330000000000005E-2</v>
      </c>
      <c r="E19">
        <v>-6.4560000000000006E-2</v>
      </c>
      <c r="F19">
        <v>1.97645</v>
      </c>
      <c r="G19">
        <v>1.9293499999999999</v>
      </c>
      <c r="H19" s="21"/>
      <c r="I19" s="17">
        <f t="shared" si="0"/>
        <v>0.98425196850393692</v>
      </c>
      <c r="J19" s="16">
        <f t="shared" si="1"/>
        <v>-0.5842519685039369</v>
      </c>
      <c r="K19" s="10">
        <v>102</v>
      </c>
      <c r="L19" s="16">
        <v>100.39370078740157</v>
      </c>
      <c r="M19" s="16">
        <v>49.212598425196845</v>
      </c>
      <c r="N19" s="16">
        <v>0.42650918635170598</v>
      </c>
      <c r="O19" s="16">
        <v>2.4405554414784385</v>
      </c>
      <c r="P19" s="16">
        <v>2.465935553958075</v>
      </c>
      <c r="Q19" s="16">
        <v>0.17634285115523649</v>
      </c>
      <c r="R19" s="16">
        <v>7.1511540872261827</v>
      </c>
      <c r="S19" s="16">
        <v>1.7625078110858514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145</v>
      </c>
      <c r="Y19" s="10">
        <v>9</v>
      </c>
      <c r="Z19" s="20" t="s">
        <v>123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244.05554414784382</v>
      </c>
      <c r="AF19" s="10">
        <v>284.20455336051464</v>
      </c>
      <c r="AG19" s="10">
        <v>123.29677769790375</v>
      </c>
      <c r="AH19" s="10">
        <v>27.483400280245277</v>
      </c>
      <c r="AI19" s="10">
        <v>1.3983756856620662</v>
      </c>
      <c r="AJ19" s="10"/>
      <c r="AK19" s="10"/>
      <c r="AL19" s="10"/>
      <c r="AM19" s="10"/>
      <c r="AN19" s="10">
        <v>2.4405554414784385</v>
      </c>
      <c r="AO19" s="10">
        <v>0.58539720121343508</v>
      </c>
      <c r="AP19" s="10">
        <v>1</v>
      </c>
      <c r="AQ19" s="10">
        <v>79.625</v>
      </c>
      <c r="AR19" s="10"/>
      <c r="AS19" s="10"/>
      <c r="AT19" s="10">
        <v>37.683983377139995</v>
      </c>
      <c r="AU19" s="10">
        <v>1</v>
      </c>
      <c r="AV19" s="16"/>
      <c r="AW19" s="19">
        <v>42.630683004077198</v>
      </c>
      <c r="AX19" s="1" t="s">
        <v>120</v>
      </c>
      <c r="AY19" s="23">
        <v>0.58425196850393701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0.87239671318172218</v>
      </c>
      <c r="BK19" s="24">
        <f t="shared" ca="1" si="5"/>
        <v>60.738877938214074</v>
      </c>
      <c r="BL19" s="23">
        <f t="shared" si="6"/>
        <v>7.2997485570374874</v>
      </c>
      <c r="BM19" s="23">
        <f t="shared" ca="1" si="7"/>
        <v>2.6804041045699449</v>
      </c>
      <c r="BN19" s="22">
        <f t="shared" si="8"/>
        <v>3.7327814146530187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2.0699999999999998</v>
      </c>
      <c r="C20">
        <v>0.15384999999999999</v>
      </c>
      <c r="D20">
        <v>-8.7379999999999999E-2</v>
      </c>
      <c r="E20">
        <v>-6.6199999999999995E-2</v>
      </c>
      <c r="F20">
        <v>1.99613</v>
      </c>
      <c r="G20">
        <v>1.9396</v>
      </c>
      <c r="H20" s="21"/>
      <c r="I20" s="17">
        <f t="shared" si="0"/>
        <v>1.148293963254593</v>
      </c>
      <c r="J20" s="16">
        <f t="shared" si="1"/>
        <v>-0.74829396325459296</v>
      </c>
      <c r="K20" s="10">
        <v>102</v>
      </c>
      <c r="L20" s="16">
        <v>117.12598425196849</v>
      </c>
      <c r="M20" s="16">
        <v>55.708661417322823</v>
      </c>
      <c r="N20" s="16">
        <v>0.49759405074365698</v>
      </c>
      <c r="O20" s="16">
        <v>2.1305174537987654</v>
      </c>
      <c r="P20" s="16">
        <v>2.1495814229602526</v>
      </c>
      <c r="Q20" s="16">
        <v>0.17598732121339125</v>
      </c>
      <c r="R20" s="16">
        <v>8.1870507129259558</v>
      </c>
      <c r="S20" s="16">
        <v>1.3238867473254909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213.05174537987654</v>
      </c>
      <c r="AF20" s="10">
        <v>246.00216833344331</v>
      </c>
      <c r="AG20" s="10">
        <v>107.47907114801262</v>
      </c>
      <c r="AH20" s="10">
        <v>16.9980211868263</v>
      </c>
      <c r="AI20" s="10">
        <v>1.2214410720837123</v>
      </c>
      <c r="AJ20" s="10"/>
      <c r="AK20" s="10"/>
      <c r="AL20" s="10"/>
      <c r="AM20" s="10"/>
      <c r="AN20" s="10">
        <v>2.1305174537987654</v>
      </c>
      <c r="AO20" s="10">
        <v>0.53968890606004583</v>
      </c>
      <c r="AP20" s="10">
        <v>1</v>
      </c>
      <c r="AQ20" s="10">
        <v>79.625</v>
      </c>
      <c r="AR20" s="10"/>
      <c r="AS20" s="10"/>
      <c r="AT20" s="10">
        <v>27.544568484214338</v>
      </c>
      <c r="AU20" s="10">
        <v>1</v>
      </c>
      <c r="AV20" s="16"/>
      <c r="AW20" s="19">
        <v>36.900325250016493</v>
      </c>
      <c r="AX20" s="1" t="s">
        <v>120</v>
      </c>
      <c r="AY20" s="23">
        <v>0.74829396325459296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0.90485233505738372</v>
      </c>
      <c r="BK20" s="24">
        <f t="shared" ca="1" si="5"/>
        <v>53.099754546180556</v>
      </c>
      <c r="BL20" s="23">
        <f t="shared" si="6"/>
        <v>8.4163448116129871</v>
      </c>
      <c r="BM20" s="23">
        <f t="shared" ca="1" si="7"/>
        <v>2.7651866215324272</v>
      </c>
      <c r="BN20" s="22">
        <f t="shared" si="8"/>
        <v>3.8150357772336707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2.0699999999999998</v>
      </c>
      <c r="C21">
        <v>0.15495999999999999</v>
      </c>
      <c r="D21">
        <v>-8.6940000000000003E-2</v>
      </c>
      <c r="E21">
        <v>-6.4339999999999994E-2</v>
      </c>
      <c r="F21">
        <v>1.98003</v>
      </c>
      <c r="G21">
        <v>1.9413800000000001</v>
      </c>
      <c r="H21" s="21"/>
      <c r="I21" s="17">
        <f t="shared" si="0"/>
        <v>1.3123359580052494</v>
      </c>
      <c r="J21" s="16">
        <f t="shared" si="1"/>
        <v>-0.91233595800524936</v>
      </c>
      <c r="K21" s="10">
        <v>102</v>
      </c>
      <c r="L21" s="16">
        <v>133.85826771653544</v>
      </c>
      <c r="M21" s="16">
        <v>62.204724409448815</v>
      </c>
      <c r="N21" s="16">
        <v>0.56867891513560798</v>
      </c>
      <c r="O21" s="16">
        <v>2.4246560574948641</v>
      </c>
      <c r="P21" s="16">
        <v>2.4508834574927887</v>
      </c>
      <c r="Q21" s="16">
        <v>0.17911598470162929</v>
      </c>
      <c r="R21" s="16">
        <v>7.3082212111734535</v>
      </c>
      <c r="S21" s="16">
        <v>1.8213472220780986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33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242.4656057494864</v>
      </c>
      <c r="AF21" s="10">
        <v>280.46521454523781</v>
      </c>
      <c r="AG21" s="10">
        <v>122.54417287463943</v>
      </c>
      <c r="AH21" s="10">
        <v>25.76917659995981</v>
      </c>
      <c r="AI21" s="10">
        <v>1.3683220185934051</v>
      </c>
      <c r="AJ21" s="10"/>
      <c r="AK21" s="10"/>
      <c r="AL21" s="10"/>
      <c r="AM21" s="10"/>
      <c r="AN21" s="10">
        <v>2.4246560574948641</v>
      </c>
      <c r="AO21" s="10">
        <v>0.60381837257323112</v>
      </c>
      <c r="AP21" s="10">
        <v>1</v>
      </c>
      <c r="AQ21" s="10">
        <v>79.625</v>
      </c>
      <c r="AR21" s="10"/>
      <c r="AS21" s="10"/>
      <c r="AT21" s="10">
        <v>27.474607792845305</v>
      </c>
      <c r="AU21" s="10">
        <v>1</v>
      </c>
      <c r="AV21" s="16"/>
      <c r="AW21" s="19">
        <v>42.069782181785676</v>
      </c>
      <c r="AX21" s="1" t="s">
        <v>120</v>
      </c>
      <c r="AY21" s="23">
        <v>0.91233595800524903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0.89199581790423554</v>
      </c>
      <c r="BK21" s="24">
        <f t="shared" ca="1" si="5"/>
        <v>52.358451923641375</v>
      </c>
      <c r="BL21" s="23">
        <f t="shared" si="6"/>
        <v>7.513398345172706</v>
      </c>
      <c r="BM21" s="23">
        <f t="shared" ca="1" si="7"/>
        <v>2.7310396397316303</v>
      </c>
      <c r="BN21" s="22">
        <f t="shared" si="8"/>
        <v>3.7402410088797726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2.11</v>
      </c>
      <c r="C22">
        <v>0.15648000000000001</v>
      </c>
      <c r="D22">
        <v>-8.7359999999999993E-2</v>
      </c>
      <c r="E22">
        <v>-6.0290000000000003E-2</v>
      </c>
      <c r="F22">
        <v>1.9871300000000001</v>
      </c>
      <c r="G22">
        <v>1.94323</v>
      </c>
      <c r="H22" s="21"/>
      <c r="I22" s="17">
        <f t="shared" si="0"/>
        <v>1.4763779527559056</v>
      </c>
      <c r="J22" s="16">
        <f t="shared" si="1"/>
        <v>-1.0763779527559056</v>
      </c>
      <c r="K22" s="10">
        <v>102</v>
      </c>
      <c r="L22" s="16">
        <v>150.59055118110237</v>
      </c>
      <c r="M22" s="16">
        <v>68.7007874015748</v>
      </c>
      <c r="N22" s="16">
        <v>0.63976377952755903</v>
      </c>
      <c r="O22" s="16">
        <v>2.8274404517453831</v>
      </c>
      <c r="P22" s="16">
        <v>2.8692656446936153</v>
      </c>
      <c r="Q22" s="16">
        <v>0.17612953319012942</v>
      </c>
      <c r="R22" s="16">
        <v>6.1384882057142809</v>
      </c>
      <c r="S22" s="16">
        <v>2.9045272880716775</v>
      </c>
      <c r="T22" s="20" t="s">
        <v>33</v>
      </c>
      <c r="U22" s="10">
        <v>3</v>
      </c>
      <c r="V22" s="20" t="s">
        <v>143</v>
      </c>
      <c r="W22" s="10">
        <v>2</v>
      </c>
      <c r="X22" s="20" t="s">
        <v>144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282.74404517453831</v>
      </c>
      <c r="AF22" s="10">
        <v>328.70239636506636</v>
      </c>
      <c r="AG22" s="10">
        <v>143.46328223468078</v>
      </c>
      <c r="AH22" s="10">
        <v>46.589420747193287</v>
      </c>
      <c r="AI22" s="10">
        <v>1.6290656045719958</v>
      </c>
      <c r="AJ22" s="10"/>
      <c r="AK22" s="10"/>
      <c r="AL22" s="10"/>
      <c r="AM22" s="10"/>
      <c r="AN22" s="10">
        <v>2.8274404517453831</v>
      </c>
      <c r="AO22" s="10">
        <v>0.68396947249350282</v>
      </c>
      <c r="AP22" s="10">
        <v>1</v>
      </c>
      <c r="AQ22" s="10">
        <v>111.47500000000001</v>
      </c>
      <c r="AR22" s="10"/>
      <c r="AS22" s="10"/>
      <c r="AT22" s="10">
        <v>28.680809974420534</v>
      </c>
      <c r="AU22" s="10">
        <v>1</v>
      </c>
      <c r="AV22" s="16"/>
      <c r="AW22" s="19">
        <v>49.305359454759959</v>
      </c>
      <c r="AX22" s="1" t="s">
        <v>120</v>
      </c>
      <c r="AY22" s="23">
        <v>1.0763779527559101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0.87044485663954352</v>
      </c>
      <c r="BK22" s="24">
        <f t="shared" ca="1" si="5"/>
        <v>52.159569217936657</v>
      </c>
      <c r="BL22" s="23">
        <f t="shared" si="6"/>
        <v>6.3039155725431524</v>
      </c>
      <c r="BM22" s="23">
        <f t="shared" ca="1" si="7"/>
        <v>2.6740725946459407</v>
      </c>
      <c r="BN22" s="22">
        <f t="shared" si="8"/>
        <v>3.6412813974628011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2.11</v>
      </c>
      <c r="C23">
        <v>0.15742999999999999</v>
      </c>
      <c r="D23">
        <v>-8.6040000000000005E-2</v>
      </c>
      <c r="E23">
        <v>-5.57E-2</v>
      </c>
      <c r="F23">
        <v>1.98993</v>
      </c>
      <c r="G23">
        <v>1.9365000000000001</v>
      </c>
      <c r="H23" s="21"/>
      <c r="I23" s="17">
        <f t="shared" si="0"/>
        <v>1.6404199475065615</v>
      </c>
      <c r="J23" s="16">
        <f t="shared" si="1"/>
        <v>-1.2404199475065614</v>
      </c>
      <c r="K23" s="10">
        <v>102</v>
      </c>
      <c r="L23" s="16">
        <v>167.32283464566927</v>
      </c>
      <c r="M23" s="16">
        <v>75.196850393700771</v>
      </c>
      <c r="N23" s="16">
        <v>0.71084864391950997</v>
      </c>
      <c r="O23" s="16">
        <v>3.0791806981519483</v>
      </c>
      <c r="P23" s="16">
        <v>3.1386833897771957</v>
      </c>
      <c r="Q23" s="16">
        <v>0.1855155236548435</v>
      </c>
      <c r="R23" s="16">
        <v>5.9106160327949677</v>
      </c>
      <c r="S23" s="16">
        <v>4.1321313628644036</v>
      </c>
      <c r="T23" s="20" t="s">
        <v>33</v>
      </c>
      <c r="U23" s="10">
        <v>3</v>
      </c>
      <c r="V23" s="20" t="s">
        <v>33</v>
      </c>
      <c r="W23" s="10">
        <v>3</v>
      </c>
      <c r="X23" s="20" t="s">
        <v>144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307.91806981519483</v>
      </c>
      <c r="AF23" s="10">
        <v>359.41434970051307</v>
      </c>
      <c r="AG23" s="10">
        <v>156.93416948885979</v>
      </c>
      <c r="AH23" s="10">
        <v>70.380673075437812</v>
      </c>
      <c r="AI23" s="10">
        <v>1.6918710240210402</v>
      </c>
      <c r="AJ23" s="10"/>
      <c r="AK23" s="10"/>
      <c r="AL23" s="10"/>
      <c r="AM23" s="10"/>
      <c r="AN23" s="10">
        <v>3.0791806981519483</v>
      </c>
      <c r="AO23" s="10">
        <v>0.74501612529539307</v>
      </c>
      <c r="AP23" s="10">
        <v>1</v>
      </c>
      <c r="AQ23" s="10">
        <v>111.47500000000001</v>
      </c>
      <c r="AR23" s="10"/>
      <c r="AS23" s="10"/>
      <c r="AT23" s="10">
        <v>28.201890126021205</v>
      </c>
      <c r="AU23" s="10">
        <v>1</v>
      </c>
      <c r="AV23" s="16"/>
      <c r="AW23" s="19">
        <v>53.912152455076964</v>
      </c>
      <c r="AX23" s="1" t="s">
        <v>120</v>
      </c>
      <c r="AY23" s="23">
        <v>1.24041994750656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0.86628274212370493</v>
      </c>
      <c r="BK23" s="24">
        <f t="shared" ca="1" si="5"/>
        <v>51.991990617738487</v>
      </c>
      <c r="BL23" s="23">
        <f t="shared" si="6"/>
        <v>6.0724775575281047</v>
      </c>
      <c r="BM23" s="23">
        <f t="shared" ca="1" si="7"/>
        <v>2.6627455672737774</v>
      </c>
      <c r="BN23" s="22">
        <f t="shared" si="8"/>
        <v>3.5997157132753359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0.15783</v>
      </c>
      <c r="D24">
        <v>-8.3599999999999994E-2</v>
      </c>
      <c r="E24">
        <v>-5.2789999999999997E-2</v>
      </c>
      <c r="F24">
        <v>1.98593</v>
      </c>
      <c r="G24">
        <v>1.9375500000000001</v>
      </c>
      <c r="H24" s="21"/>
      <c r="I24" s="17">
        <f t="shared" si="0"/>
        <v>1.8044619422572179</v>
      </c>
      <c r="J24" s="16">
        <f t="shared" si="1"/>
        <v>-1.404461942257218</v>
      </c>
      <c r="K24" s="10">
        <v>102</v>
      </c>
      <c r="L24" s="16">
        <v>184.05511811023624</v>
      </c>
      <c r="M24" s="16">
        <v>81.69291338582677</v>
      </c>
      <c r="N24" s="16">
        <v>0.78193350831146113</v>
      </c>
      <c r="O24" s="16">
        <v>3.1851765913757704</v>
      </c>
      <c r="P24" s="16">
        <v>3.2558865860838315</v>
      </c>
      <c r="Q24" s="16">
        <v>0.20286538481689104</v>
      </c>
      <c r="R24" s="16">
        <v>6.2307263921283198</v>
      </c>
      <c r="S24" s="16">
        <v>4.9104162991709028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318.51765913757703</v>
      </c>
      <c r="AF24" s="10">
        <v>372.21870906220153</v>
      </c>
      <c r="AG24" s="10">
        <v>162.79432930419159</v>
      </c>
      <c r="AH24" s="10">
        <v>84.928788840537095</v>
      </c>
      <c r="AI24" s="10">
        <v>1.6049493061729765</v>
      </c>
      <c r="AJ24" s="10"/>
      <c r="AK24" s="10"/>
      <c r="AL24" s="10"/>
      <c r="AM24" s="10"/>
      <c r="AN24" s="10">
        <v>3.1851765913757704</v>
      </c>
      <c r="AO24" s="10">
        <v>0.78461994064434637</v>
      </c>
      <c r="AP24" s="10">
        <v>1</v>
      </c>
      <c r="AQ24" s="10">
        <v>111.47500000000001</v>
      </c>
      <c r="AR24" s="10"/>
      <c r="AS24" s="10"/>
      <c r="AT24" s="10">
        <v>26.471516524765043</v>
      </c>
      <c r="AU24" s="10">
        <v>1</v>
      </c>
      <c r="AV24" s="16"/>
      <c r="AW24" s="19">
        <v>55.832806359330228</v>
      </c>
      <c r="AX24" s="1" t="s">
        <v>120</v>
      </c>
      <c r="AY24" s="23">
        <v>1.40446194225722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0.87436015642941656</v>
      </c>
      <c r="BK24" s="24">
        <f t="shared" ca="1" si="5"/>
        <v>51.450424841997929</v>
      </c>
      <c r="BL24" s="23">
        <f t="shared" si="6"/>
        <v>6.4119603017650491</v>
      </c>
      <c r="BM24" s="23">
        <f t="shared" ca="1" si="7"/>
        <v>2.6835432874647371</v>
      </c>
      <c r="BN24" s="22">
        <f t="shared" si="8"/>
        <v>3.5992342469261907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2.11</v>
      </c>
      <c r="C25">
        <v>0.15690000000000001</v>
      </c>
      <c r="D25">
        <v>-8.2140000000000005E-2</v>
      </c>
      <c r="E25">
        <v>-5.3269999999999998E-2</v>
      </c>
      <c r="F25">
        <v>1.9853799999999999</v>
      </c>
      <c r="G25">
        <v>1.9395800000000001</v>
      </c>
      <c r="H25" s="21"/>
      <c r="I25" s="17">
        <f t="shared" si="0"/>
        <v>1.9685039370078738</v>
      </c>
      <c r="J25" s="16">
        <f t="shared" si="1"/>
        <v>-1.5685039370078737</v>
      </c>
      <c r="K25" s="10">
        <v>102</v>
      </c>
      <c r="L25" s="16">
        <v>200.78740157480314</v>
      </c>
      <c r="M25" s="16">
        <v>88.188976377952741</v>
      </c>
      <c r="N25" s="16">
        <v>0.85301837270341196</v>
      </c>
      <c r="O25" s="16">
        <v>2.9387361396303944</v>
      </c>
      <c r="P25" s="16">
        <v>3.0075975070258263</v>
      </c>
      <c r="Q25" s="16">
        <v>0.21324685911877184</v>
      </c>
      <c r="R25" s="16">
        <v>7.0902725055670386</v>
      </c>
      <c r="S25" s="16">
        <v>4.782039402460553</v>
      </c>
      <c r="T25" s="20" t="s">
        <v>119</v>
      </c>
      <c r="U25" s="10">
        <v>2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33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293.87361396303947</v>
      </c>
      <c r="AF25" s="10">
        <v>342.02397720452058</v>
      </c>
      <c r="AG25" s="10">
        <v>150.37987535129133</v>
      </c>
      <c r="AH25" s="10">
        <v>80.82557546928976</v>
      </c>
      <c r="AI25" s="10">
        <v>1.4103830271894831</v>
      </c>
      <c r="AJ25" s="10"/>
      <c r="AK25" s="10"/>
      <c r="AL25" s="10"/>
      <c r="AM25" s="10"/>
      <c r="AN25" s="10">
        <v>2.9387361396303944</v>
      </c>
      <c r="AO25" s="10">
        <v>0.75551162764634106</v>
      </c>
      <c r="AP25" s="10">
        <v>1</v>
      </c>
      <c r="AQ25" s="10">
        <v>79.625</v>
      </c>
      <c r="AR25" s="10"/>
      <c r="AS25" s="10"/>
      <c r="AT25" s="10">
        <v>22.106607748398144</v>
      </c>
      <c r="AU25" s="10">
        <v>1</v>
      </c>
      <c r="AV25" s="16"/>
      <c r="AW25" s="19">
        <v>51.303596580678089</v>
      </c>
      <c r="AX25" s="1" t="s">
        <v>120</v>
      </c>
      <c r="AY25" s="23">
        <v>1.5685039370078699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0.8992023695340019</v>
      </c>
      <c r="BK25" s="24">
        <f t="shared" ca="1" si="5"/>
        <v>47.85171985098615</v>
      </c>
      <c r="BL25" s="23">
        <f t="shared" si="6"/>
        <v>7.3351190123367331</v>
      </c>
      <c r="BM25" s="23">
        <f t="shared" ca="1" si="7"/>
        <v>2.7483431042406683</v>
      </c>
      <c r="BN25" s="22">
        <f t="shared" si="8"/>
        <v>3.6592968981140772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2.11</v>
      </c>
      <c r="C26">
        <v>0.15598000000000001</v>
      </c>
      <c r="D26">
        <v>-8.5919999999999996E-2</v>
      </c>
      <c r="E26">
        <v>-5.5030000000000003E-2</v>
      </c>
      <c r="F26">
        <v>1.97828</v>
      </c>
      <c r="G26">
        <v>1.9417800000000001</v>
      </c>
      <c r="H26" s="21"/>
      <c r="I26" s="17">
        <f t="shared" si="0"/>
        <v>2.1325459317585302</v>
      </c>
      <c r="J26" s="16">
        <f t="shared" si="1"/>
        <v>-1.7325459317585303</v>
      </c>
      <c r="K26" s="10">
        <v>102</v>
      </c>
      <c r="L26" s="16">
        <v>217.5196850393701</v>
      </c>
      <c r="M26" s="16">
        <v>94.685039370078741</v>
      </c>
      <c r="N26" s="16">
        <v>0.92410323709536313</v>
      </c>
      <c r="O26" s="16">
        <v>2.694945585215609</v>
      </c>
      <c r="P26" s="16">
        <v>2.7570286524647343</v>
      </c>
      <c r="Q26" s="16">
        <v>0.18636879551527216</v>
      </c>
      <c r="R26" s="16">
        <v>6.7597699918229646</v>
      </c>
      <c r="S26" s="16">
        <v>4.3113241145226002</v>
      </c>
      <c r="T26" s="20" t="s">
        <v>119</v>
      </c>
      <c r="U26" s="10">
        <v>2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269.49455852156086</v>
      </c>
      <c r="AF26" s="10">
        <v>311.56103646412345</v>
      </c>
      <c r="AG26" s="10">
        <v>137.85143262323672</v>
      </c>
      <c r="AH26" s="10">
        <v>69.679972335646028</v>
      </c>
      <c r="AI26" s="10">
        <v>1.4793402752011706</v>
      </c>
      <c r="AJ26" s="10"/>
      <c r="AK26" s="10"/>
      <c r="AL26" s="10"/>
      <c r="AM26" s="10"/>
      <c r="AN26" s="10">
        <v>2.694945585215609</v>
      </c>
      <c r="AO26" s="10">
        <v>0.70278639649153807</v>
      </c>
      <c r="AP26" s="10">
        <v>1</v>
      </c>
      <c r="AQ26" s="10">
        <v>79.625</v>
      </c>
      <c r="AR26" s="10"/>
      <c r="AS26" s="10"/>
      <c r="AT26" s="10">
        <v>18.428195469757473</v>
      </c>
      <c r="AU26" s="10">
        <v>1</v>
      </c>
      <c r="AV26" s="16"/>
      <c r="AW26" s="19">
        <v>46.734155469618521</v>
      </c>
      <c r="AX26" s="1" t="s">
        <v>120</v>
      </c>
      <c r="AY26" s="23">
        <v>1.7325459317585299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0.90826193345658968</v>
      </c>
      <c r="BK26" s="24">
        <f t="shared" ca="1" si="5"/>
        <v>42.059035378789204</v>
      </c>
      <c r="BL26" s="23">
        <f t="shared" si="6"/>
        <v>7.03738211224635</v>
      </c>
      <c r="BM26" s="23">
        <f t="shared" ca="1" si="7"/>
        <v>2.7717186449483644</v>
      </c>
      <c r="BN26" s="22">
        <f t="shared" si="8"/>
        <v>3.6789153984729284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2.11</v>
      </c>
      <c r="C27">
        <v>0.15612000000000001</v>
      </c>
      <c r="D27">
        <v>-8.8020000000000001E-2</v>
      </c>
      <c r="E27">
        <v>-5.45E-2</v>
      </c>
      <c r="F27">
        <v>1.97838</v>
      </c>
      <c r="G27">
        <v>1.9409799999999999</v>
      </c>
      <c r="H27" s="21"/>
      <c r="I27" s="17">
        <f t="shared" si="0"/>
        <v>2.296587926509186</v>
      </c>
      <c r="J27" s="16">
        <f t="shared" si="1"/>
        <v>-1.8965879265091861</v>
      </c>
      <c r="K27" s="10">
        <v>102</v>
      </c>
      <c r="L27" s="16">
        <v>234.25196850393698</v>
      </c>
      <c r="M27" s="16">
        <v>101.18110236220471</v>
      </c>
      <c r="N27" s="16">
        <v>0.99518810148731396</v>
      </c>
      <c r="O27" s="16">
        <v>2.7320441478439461</v>
      </c>
      <c r="P27" s="16">
        <v>2.7961684077507662</v>
      </c>
      <c r="Q27" s="16">
        <v>0.17143653795777225</v>
      </c>
      <c r="R27" s="16">
        <v>6.1311234860734132</v>
      </c>
      <c r="S27" s="16">
        <v>4.453073604640279</v>
      </c>
      <c r="T27" s="20" t="s">
        <v>119</v>
      </c>
      <c r="U27" s="10">
        <v>2</v>
      </c>
      <c r="V27" s="20" t="s">
        <v>143</v>
      </c>
      <c r="W27" s="10">
        <v>2</v>
      </c>
      <c r="X27" s="20" t="s">
        <v>144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273.2044147843946</v>
      </c>
      <c r="AF27" s="10">
        <v>315.18146158809384</v>
      </c>
      <c r="AG27" s="10">
        <v>139.80842038753832</v>
      </c>
      <c r="AH27" s="10">
        <v>71.133644636289574</v>
      </c>
      <c r="AI27" s="10">
        <v>1.6310224419251342</v>
      </c>
      <c r="AJ27" s="10"/>
      <c r="AK27" s="10"/>
      <c r="AL27" s="10"/>
      <c r="AM27" s="10"/>
      <c r="AN27" s="10">
        <v>2.7320441478439461</v>
      </c>
      <c r="AO27" s="10">
        <v>0.70756383650774468</v>
      </c>
      <c r="AP27" s="10">
        <v>1</v>
      </c>
      <c r="AQ27" s="10">
        <v>79.625</v>
      </c>
      <c r="AR27" s="10"/>
      <c r="AS27" s="10"/>
      <c r="AT27" s="10">
        <v>17.256681920195348</v>
      </c>
      <c r="AU27" s="10">
        <v>1</v>
      </c>
      <c r="AV27" s="16"/>
      <c r="AW27" s="19">
        <v>47.27721923821408</v>
      </c>
      <c r="AX27" s="1" t="s">
        <v>120</v>
      </c>
      <c r="AY27" s="23">
        <v>1.8965879265091901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0.90372851942356303</v>
      </c>
      <c r="BK27" s="24">
        <f t="shared" ca="1" si="5"/>
        <v>39.510524064627099</v>
      </c>
      <c r="BL27" s="23">
        <f t="shared" si="6"/>
        <v>6.3991721987693708</v>
      </c>
      <c r="BM27" s="23">
        <f t="shared" ca="1" si="7"/>
        <v>2.7594170781610088</v>
      </c>
      <c r="BN27" s="22">
        <f t="shared" si="8"/>
        <v>3.6503490497648925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2.11</v>
      </c>
      <c r="C28">
        <v>0.15598000000000001</v>
      </c>
      <c r="D28">
        <v>-8.7400000000000005E-2</v>
      </c>
      <c r="E28">
        <v>-5.4149999999999997E-2</v>
      </c>
      <c r="F28">
        <v>1.9829000000000001</v>
      </c>
      <c r="G28">
        <v>1.93845</v>
      </c>
      <c r="H28" s="21"/>
      <c r="I28" s="17">
        <f t="shared" si="0"/>
        <v>2.4606299212598426</v>
      </c>
      <c r="J28" s="16">
        <f t="shared" si="1"/>
        <v>-2.0606299212598427</v>
      </c>
      <c r="K28" s="10">
        <v>102</v>
      </c>
      <c r="L28" s="16">
        <v>250.98425196850394</v>
      </c>
      <c r="M28" s="16">
        <v>107.67716535433071</v>
      </c>
      <c r="N28" s="16">
        <v>1.0662729658792651</v>
      </c>
      <c r="O28" s="16">
        <v>2.694945585215609</v>
      </c>
      <c r="P28" s="16">
        <v>2.7604178025378876</v>
      </c>
      <c r="Q28" s="16">
        <v>0.17584510923665311</v>
      </c>
      <c r="R28" s="16">
        <v>6.370235298257521</v>
      </c>
      <c r="S28" s="16">
        <v>4.5466817584915775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269.49455852156086</v>
      </c>
      <c r="AF28" s="10">
        <v>309.9912560651336</v>
      </c>
      <c r="AG28" s="10">
        <v>138.02089012689439</v>
      </c>
      <c r="AH28" s="10">
        <v>71.596980876596135</v>
      </c>
      <c r="AI28" s="10">
        <v>1.5698007266286294</v>
      </c>
      <c r="AJ28" s="10"/>
      <c r="AK28" s="10"/>
      <c r="AL28" s="10"/>
      <c r="AM28" s="10"/>
      <c r="AN28" s="10">
        <v>2.694945585215609</v>
      </c>
      <c r="AO28" s="10">
        <v>0.71089765798893623</v>
      </c>
      <c r="AP28" s="10">
        <v>1</v>
      </c>
      <c r="AQ28" s="10">
        <v>79.625</v>
      </c>
      <c r="AR28" s="10"/>
      <c r="AS28" s="10"/>
      <c r="AT28" s="10">
        <v>15.773356795781512</v>
      </c>
      <c r="AU28" s="10">
        <v>1</v>
      </c>
      <c r="AV28" s="16"/>
      <c r="AW28" s="19">
        <v>46.49868840977004</v>
      </c>
      <c r="AX28" s="1" t="s">
        <v>120</v>
      </c>
      <c r="AY28" s="23">
        <v>2.06062992125984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0.91379620326571287</v>
      </c>
      <c r="BK28" s="24">
        <f t="shared" ca="1" si="5"/>
        <v>37.853735370350662</v>
      </c>
      <c r="BL28" s="23">
        <f t="shared" si="6"/>
        <v>6.6736269186404753</v>
      </c>
      <c r="BM28" s="23">
        <f t="shared" ca="1" si="7"/>
        <v>2.7854386029095499</v>
      </c>
      <c r="BN28" s="22">
        <f t="shared" si="8"/>
        <v>3.6641702362655999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2.11</v>
      </c>
      <c r="C29">
        <v>0.15568000000000001</v>
      </c>
      <c r="D29">
        <v>-8.5959999999999995E-2</v>
      </c>
      <c r="E29">
        <v>-5.4190000000000002E-2</v>
      </c>
      <c r="F29">
        <v>1.9774</v>
      </c>
      <c r="G29">
        <v>1.9378299999999999</v>
      </c>
      <c r="H29" s="21"/>
      <c r="I29" s="17">
        <f t="shared" si="0"/>
        <v>2.6246719160104988</v>
      </c>
      <c r="J29" s="16">
        <f t="shared" si="1"/>
        <v>-2.2246719160104989</v>
      </c>
      <c r="K29" s="10">
        <v>102</v>
      </c>
      <c r="L29" s="16">
        <v>267.71653543307087</v>
      </c>
      <c r="M29" s="16">
        <v>114.1732283464567</v>
      </c>
      <c r="N29" s="16">
        <v>1.137357830271216</v>
      </c>
      <c r="O29" s="16">
        <v>2.6154486652977456</v>
      </c>
      <c r="P29" s="16">
        <v>2.680766830343972</v>
      </c>
      <c r="Q29" s="16">
        <v>0.18608437156179594</v>
      </c>
      <c r="R29" s="16">
        <v>6.9414605349290763</v>
      </c>
      <c r="S29" s="16">
        <v>4.5359836837657133</v>
      </c>
      <c r="T29" s="20" t="s">
        <v>119</v>
      </c>
      <c r="U29" s="10">
        <v>2</v>
      </c>
      <c r="V29" s="20" t="s">
        <v>143</v>
      </c>
      <c r="W29" s="10">
        <v>2</v>
      </c>
      <c r="X29" s="20" t="s">
        <v>144</v>
      </c>
      <c r="Y29" s="10">
        <v>4</v>
      </c>
      <c r="Z29" s="20" t="s">
        <v>33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261.54486652977459</v>
      </c>
      <c r="AF29" s="10">
        <v>299.63630148558076</v>
      </c>
      <c r="AG29" s="10">
        <v>134.0383415171986</v>
      </c>
      <c r="AH29" s="10">
        <v>69.914588986172518</v>
      </c>
      <c r="AI29" s="10">
        <v>1.4406190094549278</v>
      </c>
      <c r="AJ29" s="10"/>
      <c r="AK29" s="10"/>
      <c r="AL29" s="10"/>
      <c r="AM29" s="10"/>
      <c r="AN29" s="10">
        <v>2.6154486652977456</v>
      </c>
      <c r="AO29" s="10">
        <v>0.70963979169593616</v>
      </c>
      <c r="AP29" s="10">
        <v>1</v>
      </c>
      <c r="AQ29" s="10">
        <v>79.625</v>
      </c>
      <c r="AR29" s="10"/>
      <c r="AS29" s="10"/>
      <c r="AT29" s="10">
        <v>14.223327191119214</v>
      </c>
      <c r="AU29" s="10">
        <v>1</v>
      </c>
      <c r="AV29" s="16"/>
      <c r="AW29" s="19">
        <v>44.945445222837115</v>
      </c>
      <c r="AX29" s="1" t="s">
        <v>120</v>
      </c>
      <c r="AY29" s="23">
        <v>2.2246719160105002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0.92960504873133654</v>
      </c>
      <c r="BK29" s="24">
        <f t="shared" ca="1" si="5"/>
        <v>36.321514946491483</v>
      </c>
      <c r="BL29" s="23">
        <f t="shared" si="6"/>
        <v>7.3062839511532367</v>
      </c>
      <c r="BM29" s="23">
        <f t="shared" ca="1" si="7"/>
        <v>2.8265287933365002</v>
      </c>
      <c r="BN29" s="22">
        <f t="shared" si="8"/>
        <v>3.695450698384962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2.11</v>
      </c>
      <c r="C30">
        <v>0.15753</v>
      </c>
      <c r="D30">
        <v>-7.7600000000000002E-2</v>
      </c>
      <c r="E30">
        <v>-5.4460000000000001E-2</v>
      </c>
      <c r="F30">
        <v>1.9798</v>
      </c>
      <c r="G30">
        <v>1.9433499999999999</v>
      </c>
      <c r="H30" s="21"/>
      <c r="I30" s="17">
        <f t="shared" si="0"/>
        <v>2.7887139107611545</v>
      </c>
      <c r="J30" s="16">
        <f t="shared" si="1"/>
        <v>-2.3887139107611546</v>
      </c>
      <c r="K30" s="10">
        <v>102</v>
      </c>
      <c r="L30" s="16">
        <v>284.44881889763775</v>
      </c>
      <c r="M30" s="16">
        <v>120.66929133858267</v>
      </c>
      <c r="N30" s="16">
        <v>1.2084426946631668</v>
      </c>
      <c r="O30" s="16">
        <v>3.1056796714579074</v>
      </c>
      <c r="P30" s="16">
        <v>3.1699579836407796</v>
      </c>
      <c r="Q30" s="16">
        <v>0.2455289778383192</v>
      </c>
      <c r="R30" s="16">
        <v>7.7454962843489401</v>
      </c>
      <c r="S30" s="16">
        <v>4.4637716793661415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144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310.5679671457907</v>
      </c>
      <c r="AF30" s="10">
        <v>356.20394990493656</v>
      </c>
      <c r="AG30" s="10">
        <v>158.49789918203896</v>
      </c>
      <c r="AH30" s="10">
        <v>66.966767685318331</v>
      </c>
      <c r="AI30" s="10">
        <v>1.2910728548416786</v>
      </c>
      <c r="AJ30" s="10"/>
      <c r="AK30" s="10"/>
      <c r="AL30" s="10"/>
      <c r="AM30" s="10"/>
      <c r="AN30" s="10">
        <v>3.1056796714579074</v>
      </c>
      <c r="AO30" s="10">
        <v>0.84085582166313289</v>
      </c>
      <c r="AP30" s="10">
        <v>1</v>
      </c>
      <c r="AQ30" s="10">
        <v>79.625</v>
      </c>
      <c r="AR30" s="10"/>
      <c r="AS30" s="10"/>
      <c r="AT30" s="10">
        <v>16.003513233435772</v>
      </c>
      <c r="AU30" s="10">
        <v>1</v>
      </c>
      <c r="AV30" s="16"/>
      <c r="AW30" s="19">
        <v>53.430592485740483</v>
      </c>
      <c r="AX30" s="1" t="s">
        <v>120</v>
      </c>
      <c r="AY30" s="23">
        <v>2.3887139107611501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0.92931249295194807</v>
      </c>
      <c r="BK30" s="24">
        <f t="shared" ca="1" si="5"/>
        <v>40.979191556804984</v>
      </c>
      <c r="BL30" s="23">
        <f t="shared" si="6"/>
        <v>8.1093323379302227</v>
      </c>
      <c r="BM30" s="23">
        <f t="shared" ca="1" si="7"/>
        <v>2.8253580881072509</v>
      </c>
      <c r="BN30" s="22">
        <f t="shared" si="8"/>
        <v>3.6624630961082794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2.0699999999999998</v>
      </c>
      <c r="C31">
        <v>0.17548</v>
      </c>
      <c r="D31">
        <v>-7.8979999999999995E-2</v>
      </c>
      <c r="E31">
        <v>-5.5379999999999999E-2</v>
      </c>
      <c r="F31">
        <v>1.97705</v>
      </c>
      <c r="G31">
        <v>1.94435</v>
      </c>
      <c r="H31" s="21"/>
      <c r="I31" s="17">
        <f t="shared" si="0"/>
        <v>2.9527559055118111</v>
      </c>
      <c r="J31" s="16">
        <f t="shared" si="1"/>
        <v>-2.5527559055118112</v>
      </c>
      <c r="K31" s="10">
        <v>102</v>
      </c>
      <c r="L31" s="16">
        <v>301.18110236220474</v>
      </c>
      <c r="M31" s="16">
        <v>127.16535433070867</v>
      </c>
      <c r="N31" s="16">
        <v>1.2795275590551181</v>
      </c>
      <c r="O31" s="16">
        <v>7.8622453798767964</v>
      </c>
      <c r="P31" s="16">
        <v>7.9229804897104632</v>
      </c>
      <c r="Q31" s="16">
        <v>0.23571635144339073</v>
      </c>
      <c r="R31" s="16">
        <v>2.9750969568777106</v>
      </c>
      <c r="S31" s="16">
        <v>4.2177159606713035</v>
      </c>
      <c r="T31" s="20" t="s">
        <v>122</v>
      </c>
      <c r="U31" s="10">
        <v>4</v>
      </c>
      <c r="V31" s="20" t="s">
        <v>33</v>
      </c>
      <c r="W31" s="10">
        <v>3</v>
      </c>
      <c r="X31" s="20" t="s">
        <v>142</v>
      </c>
      <c r="Y31" s="10">
        <v>5</v>
      </c>
      <c r="Z31" s="20" t="s">
        <v>121</v>
      </c>
      <c r="AA31" s="15">
        <v>5</v>
      </c>
      <c r="AB31" s="11">
        <v>61.209159778423953</v>
      </c>
      <c r="AC31" s="10">
        <v>35.692887960533739</v>
      </c>
      <c r="AD31" s="19">
        <v>3.097952261042304</v>
      </c>
      <c r="AE31" s="12">
        <v>786.2245379876797</v>
      </c>
      <c r="AF31" s="10">
        <v>914.3988162975719</v>
      </c>
      <c r="AG31" s="10">
        <v>469.22353672828473</v>
      </c>
      <c r="AH31" s="10">
        <v>60.442732833247241</v>
      </c>
      <c r="AI31" s="10">
        <v>3.3612349933276624</v>
      </c>
      <c r="AJ31" s="10"/>
      <c r="AK31" s="10"/>
      <c r="AL31" s="10"/>
      <c r="AM31" s="10"/>
      <c r="AN31" s="10">
        <v>5.2414969199178643</v>
      </c>
      <c r="AO31" s="10">
        <v>1.6395528188479787</v>
      </c>
      <c r="AP31" s="10">
        <v>3.7537882938262781</v>
      </c>
      <c r="AQ31" s="10">
        <v>114.66</v>
      </c>
      <c r="AR31" s="10"/>
      <c r="AS31" s="10"/>
      <c r="AT31" s="10">
        <v>40.556394679775842</v>
      </c>
      <c r="AU31" s="10">
        <v>1</v>
      </c>
      <c r="AV31" s="16"/>
      <c r="AW31" s="19">
        <v>137.15982244463578</v>
      </c>
      <c r="AX31" s="1" t="s">
        <v>120</v>
      </c>
      <c r="AY31" s="23">
        <v>2.5527559055118099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61.209159778423953</v>
      </c>
      <c r="BG31" s="24">
        <v>35.692887960533739</v>
      </c>
      <c r="BH31" s="24">
        <v>3.097952261042304</v>
      </c>
      <c r="BI31" s="21"/>
      <c r="BJ31" s="25">
        <f t="shared" ca="1" si="4"/>
        <v>0.76230746373193803</v>
      </c>
      <c r="BK31" s="24">
        <f t="shared" ca="1" si="5"/>
        <v>62.627247155419255</v>
      </c>
      <c r="BL31" s="23">
        <f t="shared" si="6"/>
        <v>3.0327396503216537</v>
      </c>
      <c r="BM31" s="23">
        <f t="shared" ca="1" si="7"/>
        <v>2.3866218357897564</v>
      </c>
      <c r="BN31" s="22">
        <f t="shared" si="8"/>
        <v>3.0998917306319012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2.11</v>
      </c>
      <c r="C32">
        <v>0.15478</v>
      </c>
      <c r="D32">
        <v>-7.7859999999999999E-2</v>
      </c>
      <c r="E32">
        <v>-5.5239999999999997E-2</v>
      </c>
      <c r="F32">
        <v>1.9819500000000001</v>
      </c>
      <c r="G32">
        <v>1.9435800000000001</v>
      </c>
      <c r="H32" s="21"/>
      <c r="I32" s="17">
        <f t="shared" si="0"/>
        <v>3.1167979002624668</v>
      </c>
      <c r="J32" s="16">
        <f t="shared" si="1"/>
        <v>-2.7167979002624669</v>
      </c>
      <c r="K32" s="10">
        <v>102</v>
      </c>
      <c r="L32" s="16">
        <v>317.91338582677162</v>
      </c>
      <c r="M32" s="16">
        <v>133.66141732283464</v>
      </c>
      <c r="N32" s="16">
        <v>1.3506124234470689</v>
      </c>
      <c r="O32" s="16">
        <v>2.376957905544149</v>
      </c>
      <c r="P32" s="16">
        <v>2.4382321983439992</v>
      </c>
      <c r="Q32" s="16">
        <v>0.24368022214072396</v>
      </c>
      <c r="R32" s="16">
        <v>9.9941351896766406</v>
      </c>
      <c r="S32" s="16">
        <v>4.2551592222118231</v>
      </c>
      <c r="T32" s="20" t="s">
        <v>119</v>
      </c>
      <c r="U32" s="10">
        <v>2</v>
      </c>
      <c r="V32" s="20" t="s">
        <v>143</v>
      </c>
      <c r="W32" s="10">
        <v>2</v>
      </c>
      <c r="X32" s="20" t="s">
        <v>33</v>
      </c>
      <c r="Y32" s="10">
        <v>3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237.69579055441491</v>
      </c>
      <c r="AF32" s="10">
        <v>268.15005946242513</v>
      </c>
      <c r="AG32" s="10">
        <v>121.91160991719997</v>
      </c>
      <c r="AH32" s="10">
        <v>59.750677003160654</v>
      </c>
      <c r="AI32" s="10">
        <v>1.0005868251941816</v>
      </c>
      <c r="AJ32" s="10"/>
      <c r="AK32" s="10"/>
      <c r="AL32" s="10"/>
      <c r="AM32" s="10"/>
      <c r="AN32" s="10">
        <v>2.376957905544149</v>
      </c>
      <c r="AO32" s="10">
        <v>0.71665942753972878</v>
      </c>
      <c r="AP32" s="10">
        <v>1</v>
      </c>
      <c r="AQ32" s="10">
        <v>79.625</v>
      </c>
      <c r="AR32" s="10"/>
      <c r="AS32" s="10"/>
      <c r="AT32" s="10">
        <v>10.568383021756944</v>
      </c>
      <c r="AU32" s="10">
        <v>1</v>
      </c>
      <c r="AV32" s="16"/>
      <c r="AW32" s="19">
        <v>40.222508919363769</v>
      </c>
      <c r="AX32" s="1" t="s">
        <v>120</v>
      </c>
      <c r="AY32" s="23">
        <v>2.71679790026247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0.98774398240677197</v>
      </c>
      <c r="BK32" s="24">
        <f t="shared" ca="1" si="5"/>
        <v>32.969282349613977</v>
      </c>
      <c r="BL32" s="23">
        <f t="shared" si="6"/>
        <v>10.691126261837598</v>
      </c>
      <c r="BM32" s="23">
        <f t="shared" ca="1" si="7"/>
        <v>2.977915892907546</v>
      </c>
      <c r="BN32" s="22">
        <f t="shared" si="8"/>
        <v>3.8194721581166813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2.11</v>
      </c>
      <c r="C33">
        <v>0.15473999999999999</v>
      </c>
      <c r="D33">
        <v>-9.2740000000000003E-2</v>
      </c>
      <c r="E33">
        <v>-5.457E-2</v>
      </c>
      <c r="F33">
        <v>1.97888</v>
      </c>
      <c r="G33">
        <v>1.9433</v>
      </c>
      <c r="H33" s="21"/>
      <c r="I33" s="17">
        <f t="shared" si="0"/>
        <v>3.280839895013123</v>
      </c>
      <c r="J33" s="16">
        <f t="shared" si="1"/>
        <v>-2.8808398950131231</v>
      </c>
      <c r="K33" s="10">
        <v>102</v>
      </c>
      <c r="L33" s="16">
        <v>334.64566929133855</v>
      </c>
      <c r="M33" s="16">
        <v>140.15748031496062</v>
      </c>
      <c r="N33" s="16">
        <v>1.4216972878390199</v>
      </c>
      <c r="O33" s="16">
        <v>2.3663583162217638</v>
      </c>
      <c r="P33" s="16">
        <v>2.4302129846454923</v>
      </c>
      <c r="Q33" s="16">
        <v>0.13787451144758206</v>
      </c>
      <c r="R33" s="16">
        <v>5.6733509498425514</v>
      </c>
      <c r="S33" s="16">
        <v>4.4343519738700206</v>
      </c>
      <c r="T33" s="20" t="s">
        <v>119</v>
      </c>
      <c r="U33" s="10">
        <v>2</v>
      </c>
      <c r="V33" s="20" t="s">
        <v>143</v>
      </c>
      <c r="W33" s="10">
        <v>2</v>
      </c>
      <c r="X33" s="20" t="s">
        <v>144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236.63583162217637</v>
      </c>
      <c r="AF33" s="10">
        <v>266.22237058821446</v>
      </c>
      <c r="AG33" s="10">
        <v>121.5106492322746</v>
      </c>
      <c r="AH33" s="10">
        <v>61.974610684066292</v>
      </c>
      <c r="AI33" s="10">
        <v>1.7626267242074145</v>
      </c>
      <c r="AJ33" s="10"/>
      <c r="AK33" s="10"/>
      <c r="AL33" s="10"/>
      <c r="AM33" s="10"/>
      <c r="AN33" s="10">
        <v>2.3663583162217638</v>
      </c>
      <c r="AO33" s="10">
        <v>0.65500475707112282</v>
      </c>
      <c r="AP33" s="10">
        <v>1</v>
      </c>
      <c r="AQ33" s="10">
        <v>79.625</v>
      </c>
      <c r="AR33" s="10"/>
      <c r="AS33" s="10"/>
      <c r="AT33" s="10">
        <v>9.938670931466147</v>
      </c>
      <c r="AU33" s="10">
        <v>1</v>
      </c>
      <c r="AV33" s="16"/>
      <c r="AW33" s="19">
        <v>39.933355588232168</v>
      </c>
      <c r="AX33" s="1" t="s">
        <v>120</v>
      </c>
      <c r="AY33" s="23">
        <v>2.88083989501312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0.9406113206735871</v>
      </c>
      <c r="BK33" s="24">
        <f t="shared" ca="1" si="5"/>
        <v>27.479903198351234</v>
      </c>
      <c r="BL33" s="23">
        <f t="shared" si="6"/>
        <v>6.0928503952166153</v>
      </c>
      <c r="BM33" s="23">
        <f t="shared" ca="1" si="7"/>
        <v>2.8538052770384108</v>
      </c>
      <c r="BN33" s="22">
        <f t="shared" si="8"/>
        <v>3.6832102550300849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0.15481</v>
      </c>
      <c r="D34">
        <v>-9.2060000000000003E-2</v>
      </c>
      <c r="E34">
        <v>-5.4489999999999997E-2</v>
      </c>
      <c r="F34">
        <v>1.9822500000000001</v>
      </c>
      <c r="G34">
        <v>1.94323</v>
      </c>
      <c r="H34" s="21"/>
      <c r="I34" s="17">
        <f t="shared" si="0"/>
        <v>3.4448818897637796</v>
      </c>
      <c r="J34" s="16">
        <f t="shared" si="1"/>
        <v>-3.0448818897637797</v>
      </c>
      <c r="K34" s="10">
        <v>102</v>
      </c>
      <c r="L34" s="16">
        <v>351.37795275590554</v>
      </c>
      <c r="M34" s="16">
        <v>146.65354330708664</v>
      </c>
      <c r="N34" s="16">
        <v>1.4927821522309712</v>
      </c>
      <c r="O34" s="16">
        <v>2.384907597535936</v>
      </c>
      <c r="P34" s="16">
        <v>2.4490703705117691</v>
      </c>
      <c r="Q34" s="16">
        <v>0.14270971865667725</v>
      </c>
      <c r="R34" s="16">
        <v>5.8270975132027738</v>
      </c>
      <c r="S34" s="16">
        <v>4.4557481233217455</v>
      </c>
      <c r="T34" s="20" t="s">
        <v>119</v>
      </c>
      <c r="U34" s="10">
        <v>2</v>
      </c>
      <c r="V34" s="20" t="s">
        <v>143</v>
      </c>
      <c r="W34" s="10">
        <v>2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238.49075975359361</v>
      </c>
      <c r="AF34" s="10">
        <v>267.45663460397839</v>
      </c>
      <c r="AG34" s="10">
        <v>122.45351852558845</v>
      </c>
      <c r="AH34" s="10">
        <v>60.952442833867366</v>
      </c>
      <c r="AI34" s="10">
        <v>1.7161202429412674</v>
      </c>
      <c r="AJ34" s="10"/>
      <c r="AK34" s="10"/>
      <c r="AL34" s="10"/>
      <c r="AM34" s="10"/>
      <c r="AN34" s="10">
        <v>2.384907597535936</v>
      </c>
      <c r="AO34" s="10">
        <v>0.66736941690400919</v>
      </c>
      <c r="AP34" s="10">
        <v>1</v>
      </c>
      <c r="AQ34" s="10">
        <v>79.625</v>
      </c>
      <c r="AR34" s="10"/>
      <c r="AS34" s="10"/>
      <c r="AT34" s="10">
        <v>9.488308966280103</v>
      </c>
      <c r="AU34" s="10">
        <v>1</v>
      </c>
      <c r="AV34" s="16"/>
      <c r="AW34" s="19">
        <v>40.118495190596761</v>
      </c>
      <c r="AX34" s="1" t="s">
        <v>120</v>
      </c>
      <c r="AY34" s="23">
        <v>3.0448818897637802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0.94677057785374774</v>
      </c>
      <c r="BK34" s="24">
        <f t="shared" ca="1" si="5"/>
        <v>26.894365452216729</v>
      </c>
      <c r="BL34" s="23">
        <f t="shared" si="6"/>
        <v>6.2774208949242878</v>
      </c>
      <c r="BM34" s="23">
        <f t="shared" ca="1" si="7"/>
        <v>2.8695684640914423</v>
      </c>
      <c r="BN34" s="22">
        <f t="shared" si="8"/>
        <v>3.6866175627957731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2.11</v>
      </c>
      <c r="C35">
        <v>0.15470999999999999</v>
      </c>
      <c r="D35">
        <v>-9.1539999999999996E-2</v>
      </c>
      <c r="E35">
        <v>-5.3839999999999999E-2</v>
      </c>
      <c r="F35">
        <v>1.98403</v>
      </c>
      <c r="G35">
        <v>1.94723</v>
      </c>
      <c r="H35" s="21"/>
      <c r="I35" s="17">
        <f t="shared" si="0"/>
        <v>3.6089238845144358</v>
      </c>
      <c r="J35" s="16">
        <f t="shared" si="1"/>
        <v>-3.2089238845144359</v>
      </c>
      <c r="K35" s="10">
        <v>102</v>
      </c>
      <c r="L35" s="16">
        <v>368.11023622047247</v>
      </c>
      <c r="M35" s="16">
        <v>153.14960629921262</v>
      </c>
      <c r="N35" s="16">
        <v>1.5638670166229223</v>
      </c>
      <c r="O35" s="16">
        <v>2.3584086242299769</v>
      </c>
      <c r="P35" s="16">
        <v>2.4250747466916618</v>
      </c>
      <c r="Q35" s="16">
        <v>0.14640723005186773</v>
      </c>
      <c r="R35" s="16">
        <v>6.0372254608481484</v>
      </c>
      <c r="S35" s="16">
        <v>4.6295918376170109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144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235.84086242299767</v>
      </c>
      <c r="AF35" s="10">
        <v>263.64936806840296</v>
      </c>
      <c r="AG35" s="10">
        <v>121.25373733458309</v>
      </c>
      <c r="AH35" s="10">
        <v>63.066339174735539</v>
      </c>
      <c r="AI35" s="10">
        <v>1.6563900196954273</v>
      </c>
      <c r="AJ35" s="10"/>
      <c r="AK35" s="10"/>
      <c r="AL35" s="10"/>
      <c r="AM35" s="10"/>
      <c r="AN35" s="10">
        <v>2.3584086242299769</v>
      </c>
      <c r="AO35" s="10">
        <v>0.67093236357360131</v>
      </c>
      <c r="AP35" s="10">
        <v>1</v>
      </c>
      <c r="AQ35" s="10">
        <v>79.625</v>
      </c>
      <c r="AR35" s="10"/>
      <c r="AS35" s="10"/>
      <c r="AT35" s="10">
        <v>8.9009690268918309</v>
      </c>
      <c r="AU35" s="10">
        <v>1</v>
      </c>
      <c r="AV35" s="16"/>
      <c r="AW35" s="19">
        <v>39.54740521026045</v>
      </c>
      <c r="AX35" s="1" t="s">
        <v>120</v>
      </c>
      <c r="AY35" s="23">
        <v>3.2089238845144399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0.95541185423624098</v>
      </c>
      <c r="BK35" s="24">
        <f t="shared" ca="1" si="5"/>
        <v>26.03004319246276</v>
      </c>
      <c r="BL35" s="23">
        <f t="shared" si="6"/>
        <v>6.5330632621252009</v>
      </c>
      <c r="BM35" s="23">
        <f t="shared" ca="1" si="7"/>
        <v>2.8918461372398347</v>
      </c>
      <c r="BN35" s="22">
        <f t="shared" si="8"/>
        <v>3.6985217042507128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2.11</v>
      </c>
      <c r="C36">
        <v>0.15432000000000001</v>
      </c>
      <c r="D36">
        <v>-9.2189999999999994E-2</v>
      </c>
      <c r="E36">
        <v>-5.3760000000000002E-2</v>
      </c>
      <c r="F36">
        <v>1.9820500000000001</v>
      </c>
      <c r="G36">
        <v>1.94703</v>
      </c>
      <c r="H36" s="21"/>
      <c r="I36" s="17">
        <f t="shared" si="0"/>
        <v>3.7729658792650915</v>
      </c>
      <c r="J36" s="16">
        <f t="shared" si="1"/>
        <v>-3.3729658792650916</v>
      </c>
      <c r="K36" s="10">
        <v>102</v>
      </c>
      <c r="L36" s="16">
        <v>384.84251968503935</v>
      </c>
      <c r="M36" s="16">
        <v>159.64566929133858</v>
      </c>
      <c r="N36" s="16">
        <v>1.6349518810148731</v>
      </c>
      <c r="O36" s="16">
        <v>2.2550626283367601</v>
      </c>
      <c r="P36" s="16">
        <v>2.3220368553505497</v>
      </c>
      <c r="Q36" s="16">
        <v>0.14178534080787969</v>
      </c>
      <c r="R36" s="16">
        <v>6.1060762442754104</v>
      </c>
      <c r="S36" s="16">
        <v>4.6509879870687358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144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225.506262833676</v>
      </c>
      <c r="AF36" s="10">
        <v>250.54301123623881</v>
      </c>
      <c r="AG36" s="10">
        <v>116.10184276752747</v>
      </c>
      <c r="AH36" s="10">
        <v>62.044171324536599</v>
      </c>
      <c r="AI36" s="10">
        <v>1.6377129272460746</v>
      </c>
      <c r="AJ36" s="10"/>
      <c r="AK36" s="10"/>
      <c r="AL36" s="10"/>
      <c r="AM36" s="10"/>
      <c r="AN36" s="10">
        <v>2.2550626283367601</v>
      </c>
      <c r="AO36" s="10">
        <v>0.65357178974548691</v>
      </c>
      <c r="AP36" s="10">
        <v>1</v>
      </c>
      <c r="AQ36" s="10">
        <v>79.625</v>
      </c>
      <c r="AR36" s="10"/>
      <c r="AS36" s="10"/>
      <c r="AT36" s="10">
        <v>8.0522122284187372</v>
      </c>
      <c r="AU36" s="10">
        <v>1</v>
      </c>
      <c r="AV36" s="16"/>
      <c r="AW36" s="19">
        <v>37.581451685435823</v>
      </c>
      <c r="AX36" s="1" t="s">
        <v>120</v>
      </c>
      <c r="AY36" s="23">
        <v>3.3729658792650898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0.9654026720709401</v>
      </c>
      <c r="BK36" s="24">
        <f t="shared" ca="1" si="5"/>
        <v>24.395801433803271</v>
      </c>
      <c r="BL36" s="23">
        <f t="shared" si="6"/>
        <v>6.6577903123430193</v>
      </c>
      <c r="BM36" s="23">
        <f t="shared" ca="1" si="7"/>
        <v>2.9176659139373244</v>
      </c>
      <c r="BN36" s="22">
        <f t="shared" si="8"/>
        <v>3.7170494358833843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2.11</v>
      </c>
      <c r="C37">
        <v>0.15354999999999999</v>
      </c>
      <c r="D37">
        <v>-9.2179999999999998E-2</v>
      </c>
      <c r="E37">
        <v>-5.3800000000000001E-2</v>
      </c>
      <c r="F37">
        <v>1.9865999999999999</v>
      </c>
      <c r="G37">
        <v>1.94533</v>
      </c>
      <c r="H37" s="21"/>
      <c r="I37" s="17">
        <f t="shared" si="0"/>
        <v>3.9370078740157477</v>
      </c>
      <c r="J37" s="16">
        <f t="shared" si="1"/>
        <v>-3.5370078740157478</v>
      </c>
      <c r="K37" s="10">
        <v>102</v>
      </c>
      <c r="L37" s="16">
        <v>401.57480314960628</v>
      </c>
      <c r="M37" s="16">
        <v>166.14173228346456</v>
      </c>
      <c r="N37" s="16">
        <v>1.7060367454068239</v>
      </c>
      <c r="O37" s="16">
        <v>2.0510205338809024</v>
      </c>
      <c r="P37" s="16">
        <v>2.1178407086186399</v>
      </c>
      <c r="Q37" s="16">
        <v>0.1418564467962487</v>
      </c>
      <c r="R37" s="16">
        <v>6.6981641357141752</v>
      </c>
      <c r="S37" s="16">
        <v>4.6402899123428742</v>
      </c>
      <c r="T37" s="20" t="s">
        <v>119</v>
      </c>
      <c r="U37" s="10">
        <v>2</v>
      </c>
      <c r="V37" s="20" t="s">
        <v>143</v>
      </c>
      <c r="W37" s="10">
        <v>2</v>
      </c>
      <c r="X37" s="20" t="s">
        <v>33</v>
      </c>
      <c r="Y37" s="10">
        <v>3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205.10205338809024</v>
      </c>
      <c r="AF37" s="10">
        <v>225.53568318162783</v>
      </c>
      <c r="AG37" s="10">
        <v>105.892035430932</v>
      </c>
      <c r="AH37" s="10">
        <v>60.361779434113039</v>
      </c>
      <c r="AI37" s="10">
        <v>1.4929463950697552</v>
      </c>
      <c r="AJ37" s="10"/>
      <c r="AK37" s="10"/>
      <c r="AL37" s="10"/>
      <c r="AM37" s="10"/>
      <c r="AN37" s="10">
        <v>2.0510205338809024</v>
      </c>
      <c r="AO37" s="10">
        <v>0.62042165416692507</v>
      </c>
      <c r="AP37" s="10">
        <v>1</v>
      </c>
      <c r="AQ37" s="10">
        <v>79.625</v>
      </c>
      <c r="AR37" s="10"/>
      <c r="AS37" s="10"/>
      <c r="AT37" s="10">
        <v>6.8953649386582399</v>
      </c>
      <c r="AU37" s="10">
        <v>1</v>
      </c>
      <c r="AV37" s="16"/>
      <c r="AW37" s="19">
        <v>33.830352477244176</v>
      </c>
      <c r="AX37" s="1" t="s">
        <v>120</v>
      </c>
      <c r="AY37" s="23">
        <v>3.53700787401575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0.98797971344460134</v>
      </c>
      <c r="BK37" s="24">
        <f t="shared" ca="1" si="5"/>
        <v>22.381682524076627</v>
      </c>
      <c r="BL37" s="23">
        <f t="shared" si="6"/>
        <v>7.3997132095922939</v>
      </c>
      <c r="BM37" s="23">
        <f t="shared" ca="1" si="7"/>
        <v>2.9765203980861576</v>
      </c>
      <c r="BN37" s="22">
        <f t="shared" si="8"/>
        <v>3.7724144968777815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0.42</v>
      </c>
      <c r="C38">
        <v>0.15534000000000001</v>
      </c>
      <c r="D38">
        <v>-9.1770000000000004E-2</v>
      </c>
      <c r="E38">
        <v>-5.3539999999999997E-2</v>
      </c>
      <c r="F38">
        <v>1.97878</v>
      </c>
      <c r="G38">
        <v>1.9438</v>
      </c>
      <c r="H38" s="21"/>
      <c r="I38" s="17">
        <f t="shared" si="0"/>
        <v>4.1010498687664043</v>
      </c>
      <c r="J38" s="16">
        <f t="shared" si="1"/>
        <v>-3.7010498687664044</v>
      </c>
      <c r="K38" s="10">
        <v>102</v>
      </c>
      <c r="L38" s="16">
        <v>418.30708661417327</v>
      </c>
      <c r="M38" s="16">
        <v>172.63779527559058</v>
      </c>
      <c r="N38" s="16">
        <v>1.7771216097987752</v>
      </c>
      <c r="O38" s="16">
        <v>2.5253521560574974</v>
      </c>
      <c r="P38" s="16">
        <v>2.5931736705895756</v>
      </c>
      <c r="Q38" s="16">
        <v>0.14477179231937959</v>
      </c>
      <c r="R38" s="16">
        <v>5.5828035723679372</v>
      </c>
      <c r="S38" s="16">
        <v>4.7098273980609804</v>
      </c>
      <c r="T38" s="20" t="s">
        <v>33</v>
      </c>
      <c r="U38" s="10">
        <v>3</v>
      </c>
      <c r="V38" s="20" t="s">
        <v>143</v>
      </c>
      <c r="W38" s="10">
        <v>2</v>
      </c>
      <c r="X38" s="20" t="s">
        <v>144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252.53521560574973</v>
      </c>
      <c r="AF38" s="10">
        <v>280.47295615088103</v>
      </c>
      <c r="AG38" s="10">
        <v>129.65868352947876</v>
      </c>
      <c r="AH38" s="10">
        <v>60.329947644251078</v>
      </c>
      <c r="AI38" s="10">
        <v>1.7912147311603364</v>
      </c>
      <c r="AJ38" s="10"/>
      <c r="AK38" s="10"/>
      <c r="AL38" s="10"/>
      <c r="AM38" s="10"/>
      <c r="AN38" s="10">
        <v>2.5253521560574974</v>
      </c>
      <c r="AO38" s="10">
        <v>0.71586472476817464</v>
      </c>
      <c r="AP38" s="10">
        <v>1</v>
      </c>
      <c r="AQ38" s="10">
        <v>111.47500000000001</v>
      </c>
      <c r="AR38" s="10"/>
      <c r="AS38" s="10"/>
      <c r="AT38" s="10">
        <v>8.3052281181107368</v>
      </c>
      <c r="AU38" s="10">
        <v>1</v>
      </c>
      <c r="AV38" s="16"/>
      <c r="AW38" s="19">
        <v>42.070943422632155</v>
      </c>
      <c r="AX38" s="1" t="s">
        <v>120</v>
      </c>
      <c r="AY38" s="23">
        <v>3.7010498687664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0.95404842363800024</v>
      </c>
      <c r="BK38" s="24">
        <f t="shared" ca="1" si="5"/>
        <v>24.612377986842276</v>
      </c>
      <c r="BL38" s="23">
        <f t="shared" si="6"/>
        <v>6.0725910265029066</v>
      </c>
      <c r="BM38" s="23">
        <f t="shared" ca="1" si="7"/>
        <v>2.8870590523655362</v>
      </c>
      <c r="BN38" s="22">
        <f t="shared" si="8"/>
        <v>3.6556793875067171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0.15562999999999999</v>
      </c>
      <c r="D39">
        <v>-9.1939999999999994E-2</v>
      </c>
      <c r="E39">
        <v>-5.296E-2</v>
      </c>
      <c r="F39">
        <v>1.9765299999999999</v>
      </c>
      <c r="G39">
        <v>1.94293</v>
      </c>
      <c r="H39" s="21"/>
      <c r="I39" s="17">
        <f t="shared" si="0"/>
        <v>4.2650918635170605</v>
      </c>
      <c r="J39" s="16">
        <f t="shared" si="1"/>
        <v>-3.8650918635170606</v>
      </c>
      <c r="K39" s="10">
        <v>102</v>
      </c>
      <c r="L39" s="16">
        <v>435.03937007874021</v>
      </c>
      <c r="M39" s="16">
        <v>179.13385826771656</v>
      </c>
      <c r="N39" s="16">
        <v>1.8482064741907263</v>
      </c>
      <c r="O39" s="16">
        <v>2.6021991786447627</v>
      </c>
      <c r="P39" s="16">
        <v>2.6722544511796009</v>
      </c>
      <c r="Q39" s="16">
        <v>0.14356299051710586</v>
      </c>
      <c r="R39" s="16">
        <v>5.3723548090165405</v>
      </c>
      <c r="S39" s="16">
        <v>4.8649494815859864</v>
      </c>
      <c r="T39" s="20" t="s">
        <v>33</v>
      </c>
      <c r="U39" s="10">
        <v>3</v>
      </c>
      <c r="V39" s="20" t="s">
        <v>143</v>
      </c>
      <c r="W39" s="10">
        <v>2</v>
      </c>
      <c r="X39" s="20" t="s">
        <v>144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260.21991786447626</v>
      </c>
      <c r="AF39" s="10">
        <v>288.79232542826247</v>
      </c>
      <c r="AG39" s="10">
        <v>133.61272255898004</v>
      </c>
      <c r="AH39" s="10">
        <v>62.058713294988209</v>
      </c>
      <c r="AI39" s="10">
        <v>1.8613811550973478</v>
      </c>
      <c r="AJ39" s="10"/>
      <c r="AK39" s="10"/>
      <c r="AL39" s="10"/>
      <c r="AM39" s="10"/>
      <c r="AN39" s="10">
        <v>2.6021991786447627</v>
      </c>
      <c r="AO39" s="10">
        <v>0.73437025180680882</v>
      </c>
      <c r="AP39" s="10">
        <v>1</v>
      </c>
      <c r="AQ39" s="10">
        <v>111.47500000000001</v>
      </c>
      <c r="AR39" s="10"/>
      <c r="AS39" s="10"/>
      <c r="AT39" s="10">
        <v>8.2185641242901415</v>
      </c>
      <c r="AU39" s="10">
        <v>1</v>
      </c>
      <c r="AV39" s="16"/>
      <c r="AW39" s="19">
        <v>43.318848814239367</v>
      </c>
      <c r="AX39" s="1" t="s">
        <v>120</v>
      </c>
      <c r="AY39" s="23">
        <v>3.8650918635170601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0.95139589884522513</v>
      </c>
      <c r="BK39" s="24">
        <f t="shared" ca="1" si="5"/>
        <v>24.305076948462627</v>
      </c>
      <c r="BL39" s="23">
        <f t="shared" si="6"/>
        <v>5.8484115065042666</v>
      </c>
      <c r="BM39" s="23">
        <f t="shared" ca="1" si="7"/>
        <v>2.8796942027441959</v>
      </c>
      <c r="BN39" s="22">
        <f t="shared" si="8"/>
        <v>3.6357108029945242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2.0699999999999998</v>
      </c>
      <c r="C40">
        <v>0.15579999999999999</v>
      </c>
      <c r="D40">
        <v>-9.2350000000000002E-2</v>
      </c>
      <c r="E40">
        <v>-5.1889999999999999E-2</v>
      </c>
      <c r="F40">
        <v>1.98105</v>
      </c>
      <c r="G40">
        <v>1.94635</v>
      </c>
      <c r="H40" s="21"/>
      <c r="I40" s="17">
        <f t="shared" si="0"/>
        <v>4.4291338582677167</v>
      </c>
      <c r="J40" s="16">
        <f t="shared" si="1"/>
        <v>-4.0291338582677163</v>
      </c>
      <c r="K40" s="10">
        <v>102</v>
      </c>
      <c r="L40" s="16">
        <v>451.77165354330714</v>
      </c>
      <c r="M40" s="16">
        <v>185.62992125984255</v>
      </c>
      <c r="N40" s="16">
        <v>1.9192913385826773</v>
      </c>
      <c r="O40" s="16">
        <v>2.6472474332648863</v>
      </c>
      <c r="P40" s="16">
        <v>2.7214236041841269</v>
      </c>
      <c r="Q40" s="16">
        <v>0.14064764499397489</v>
      </c>
      <c r="R40" s="16">
        <v>5.1681643672720528</v>
      </c>
      <c r="S40" s="16">
        <v>5.1511229805028096</v>
      </c>
      <c r="T40" s="20" t="s">
        <v>33</v>
      </c>
      <c r="U40" s="10">
        <v>3</v>
      </c>
      <c r="V40" s="20" t="s">
        <v>143</v>
      </c>
      <c r="W40" s="10">
        <v>2</v>
      </c>
      <c r="X40" s="20" t="s">
        <v>144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264.72474332648864</v>
      </c>
      <c r="AF40" s="10">
        <v>293.59267969558505</v>
      </c>
      <c r="AG40" s="10">
        <v>136.07118020920635</v>
      </c>
      <c r="AH40" s="10">
        <v>66.483393776642714</v>
      </c>
      <c r="AI40" s="10">
        <v>1.9349229802608556</v>
      </c>
      <c r="AJ40" s="10"/>
      <c r="AK40" s="10"/>
      <c r="AL40" s="10"/>
      <c r="AM40" s="10"/>
      <c r="AN40" s="10">
        <v>2.6472474332648863</v>
      </c>
      <c r="AO40" s="10">
        <v>0.74589200949073697</v>
      </c>
      <c r="AP40" s="10">
        <v>1</v>
      </c>
      <c r="AQ40" s="10">
        <v>111.47500000000001</v>
      </c>
      <c r="AR40" s="10"/>
      <c r="AS40" s="10"/>
      <c r="AT40" s="10">
        <v>8.0371775943060548</v>
      </c>
      <c r="AU40" s="10">
        <v>1</v>
      </c>
      <c r="AV40" s="16"/>
      <c r="AW40" s="19">
        <v>44.03890195433776</v>
      </c>
      <c r="AX40" s="1" t="s">
        <v>120</v>
      </c>
      <c r="AY40" s="23">
        <v>4.0291338582677199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0.94987435338739878</v>
      </c>
      <c r="BK40" s="24">
        <f t="shared" ca="1" si="5"/>
        <v>23.797365169387806</v>
      </c>
      <c r="BL40" s="23">
        <f t="shared" si="6"/>
        <v>5.6359653725541676</v>
      </c>
      <c r="BM40" s="23">
        <f t="shared" ca="1" si="7"/>
        <v>2.8752978028208833</v>
      </c>
      <c r="BN40" s="22">
        <f t="shared" si="8"/>
        <v>3.6200150621197316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2.11</v>
      </c>
      <c r="C41">
        <v>0.15529000000000001</v>
      </c>
      <c r="D41">
        <v>-9.5210000000000003E-2</v>
      </c>
      <c r="E41">
        <v>-5.1139999999999998E-2</v>
      </c>
      <c r="F41">
        <v>1.9746300000000001</v>
      </c>
      <c r="G41">
        <v>1.9468799999999999</v>
      </c>
      <c r="H41" s="21"/>
      <c r="I41" s="17">
        <f t="shared" si="0"/>
        <v>4.5931758530183719</v>
      </c>
      <c r="J41" s="16">
        <f t="shared" si="1"/>
        <v>-4.1931758530183716</v>
      </c>
      <c r="K41" s="10">
        <v>102</v>
      </c>
      <c r="L41" s="16">
        <v>468.50393700787396</v>
      </c>
      <c r="M41" s="16">
        <v>192.1259842519685</v>
      </c>
      <c r="N41" s="16">
        <v>1.9903762029746279</v>
      </c>
      <c r="O41" s="16">
        <v>2.5121026694045216</v>
      </c>
      <c r="P41" s="16">
        <v>2.5891673204997452</v>
      </c>
      <c r="Q41" s="16">
        <v>0.12031133232042743</v>
      </c>
      <c r="R41" s="16">
        <v>4.6467190964393019</v>
      </c>
      <c r="S41" s="16">
        <v>5.3517118816127329</v>
      </c>
      <c r="T41" s="20" t="s">
        <v>33</v>
      </c>
      <c r="U41" s="10">
        <v>3</v>
      </c>
      <c r="V41" s="20" t="s">
        <v>143</v>
      </c>
      <c r="W41" s="10">
        <v>2</v>
      </c>
      <c r="X41" s="20" t="s">
        <v>144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251.21026694045219</v>
      </c>
      <c r="AF41" s="10">
        <v>277.0488649406833</v>
      </c>
      <c r="AG41" s="10">
        <v>129.45836602498724</v>
      </c>
      <c r="AH41" s="10">
        <v>69.147476817698163</v>
      </c>
      <c r="AI41" s="10">
        <v>2.1520560620207969</v>
      </c>
      <c r="AJ41" s="10"/>
      <c r="AK41" s="10"/>
      <c r="AL41" s="10"/>
      <c r="AM41" s="10"/>
      <c r="AN41" s="10">
        <v>2.5121026694045216</v>
      </c>
      <c r="AO41" s="10">
        <v>0.70907731726801937</v>
      </c>
      <c r="AP41" s="10">
        <v>1</v>
      </c>
      <c r="AQ41" s="10">
        <v>111.47500000000001</v>
      </c>
      <c r="AR41" s="10"/>
      <c r="AS41" s="10"/>
      <c r="AT41" s="10">
        <v>7.2789928749339881</v>
      </c>
      <c r="AU41" s="10">
        <v>1</v>
      </c>
      <c r="AV41" s="16"/>
      <c r="AW41" s="19">
        <v>41.5573297411025</v>
      </c>
      <c r="AX41" s="1" t="s">
        <v>120</v>
      </c>
      <c r="AY41" s="23">
        <v>4.1931758530183698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0.95000160537014666</v>
      </c>
      <c r="BK41" s="24">
        <f t="shared" ca="1" si="5"/>
        <v>21.741193303990993</v>
      </c>
      <c r="BL41" s="23">
        <f t="shared" si="6"/>
        <v>5.1089450930141789</v>
      </c>
      <c r="BM41" s="23">
        <f t="shared" ca="1" si="7"/>
        <v>2.8752289552350363</v>
      </c>
      <c r="BN41" s="22">
        <f t="shared" si="8"/>
        <v>3.6139928088125401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2.11</v>
      </c>
      <c r="C42">
        <v>0.1542</v>
      </c>
      <c r="D42">
        <v>-9.9349999999999994E-2</v>
      </c>
      <c r="E42">
        <v>-5.0349999999999999E-2</v>
      </c>
      <c r="F42">
        <v>1.9729000000000001</v>
      </c>
      <c r="G42">
        <v>1.9454499999999999</v>
      </c>
      <c r="H42" s="21"/>
      <c r="I42" s="17">
        <f t="shared" si="0"/>
        <v>4.7572178477690281</v>
      </c>
      <c r="J42" s="16">
        <f t="shared" si="1"/>
        <v>-4.3572178477690278</v>
      </c>
      <c r="K42" s="10">
        <v>102</v>
      </c>
      <c r="L42" s="16">
        <v>485.23622047244089</v>
      </c>
      <c r="M42" s="16">
        <v>198.62204724409449</v>
      </c>
      <c r="N42" s="16">
        <v>2.0614610673665785</v>
      </c>
      <c r="O42" s="16">
        <v>2.2232638603696118</v>
      </c>
      <c r="P42" s="16">
        <v>2.3033710439168704</v>
      </c>
      <c r="Q42" s="16">
        <v>9.0873453135642046E-2</v>
      </c>
      <c r="R42" s="16">
        <v>3.9452372806211984</v>
      </c>
      <c r="S42" s="16">
        <v>5.5629988574485179</v>
      </c>
      <c r="T42" s="20" t="s">
        <v>33</v>
      </c>
      <c r="U42" s="10">
        <v>3</v>
      </c>
      <c r="V42" s="20" t="s">
        <v>143</v>
      </c>
      <c r="W42" s="10">
        <v>2</v>
      </c>
      <c r="X42" s="20" t="s">
        <v>144</v>
      </c>
      <c r="Y42" s="10">
        <v>4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222.3263860369612</v>
      </c>
      <c r="AF42" s="10">
        <v>242.44152160948826</v>
      </c>
      <c r="AG42" s="10">
        <v>115.16855219584352</v>
      </c>
      <c r="AH42" s="10">
        <v>72.03163453882847</v>
      </c>
      <c r="AI42" s="10">
        <v>2.5347017907185161</v>
      </c>
      <c r="AJ42" s="10"/>
      <c r="AK42" s="10"/>
      <c r="AL42" s="10"/>
      <c r="AM42" s="10"/>
      <c r="AN42" s="10">
        <v>2.2232638603696118</v>
      </c>
      <c r="AO42" s="10">
        <v>0.63346925364449858</v>
      </c>
      <c r="AP42" s="10">
        <v>1</v>
      </c>
      <c r="AQ42" s="10">
        <v>111.47500000000001</v>
      </c>
      <c r="AR42" s="10"/>
      <c r="AS42" s="10"/>
      <c r="AT42" s="10">
        <v>6.0984923943479359</v>
      </c>
      <c r="AU42" s="10">
        <v>1</v>
      </c>
      <c r="AV42" s="16"/>
      <c r="AW42" s="19">
        <v>36.366228241423237</v>
      </c>
      <c r="AX42" s="1" t="s">
        <v>120</v>
      </c>
      <c r="AY42" s="23">
        <v>4.3572178477690304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0.95360131404478354</v>
      </c>
      <c r="BK42" s="24">
        <f t="shared" ca="1" si="5"/>
        <v>18.591580424525073</v>
      </c>
      <c r="BL42" s="23">
        <f t="shared" si="6"/>
        <v>4.4097209156138701</v>
      </c>
      <c r="BM42" s="23">
        <f t="shared" ca="1" si="7"/>
        <v>2.8842741672079533</v>
      </c>
      <c r="BN42" s="22">
        <f t="shared" si="8"/>
        <v>3.6212493626901954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2.11</v>
      </c>
      <c r="C43">
        <v>0.15367</v>
      </c>
      <c r="D43">
        <v>-0.10235</v>
      </c>
      <c r="E43">
        <v>-4.8980000000000003E-2</v>
      </c>
      <c r="F43">
        <v>1.97465</v>
      </c>
      <c r="G43">
        <v>1.94323</v>
      </c>
      <c r="H43" s="21"/>
      <c r="I43" s="17">
        <f t="shared" si="0"/>
        <v>4.9212598425196852</v>
      </c>
      <c r="J43" s="16">
        <f t="shared" si="1"/>
        <v>-4.5212598425196848</v>
      </c>
      <c r="K43" s="10">
        <v>102</v>
      </c>
      <c r="L43" s="16">
        <v>501.96850393700788</v>
      </c>
      <c r="M43" s="16">
        <v>205.1181102362205</v>
      </c>
      <c r="N43" s="16">
        <v>2.1325459317585302</v>
      </c>
      <c r="O43" s="16">
        <v>2.0828193018480508</v>
      </c>
      <c r="P43" s="16">
        <v>2.1682027758501046</v>
      </c>
      <c r="Q43" s="16">
        <v>6.9541656624927936E-2</v>
      </c>
      <c r="R43" s="16">
        <v>3.2073410014735444</v>
      </c>
      <c r="S43" s="16">
        <v>5.9294079168093079</v>
      </c>
      <c r="T43" s="20" t="s">
        <v>33</v>
      </c>
      <c r="U43" s="10">
        <v>3</v>
      </c>
      <c r="V43" s="20" t="s">
        <v>143</v>
      </c>
      <c r="W43" s="10">
        <v>2</v>
      </c>
      <c r="X43" s="20" t="s">
        <v>144</v>
      </c>
      <c r="Y43" s="10">
        <v>4</v>
      </c>
      <c r="Z43" s="20" t="s">
        <v>123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208.28193018480505</v>
      </c>
      <c r="AF43" s="10">
        <v>225.55512045665887</v>
      </c>
      <c r="AG43" s="10">
        <v>108.41013879250522</v>
      </c>
      <c r="AH43" s="10">
        <v>78.106875121044581</v>
      </c>
      <c r="AI43" s="10">
        <v>3.1178474616218583</v>
      </c>
      <c r="AJ43" s="10"/>
      <c r="AK43" s="10"/>
      <c r="AL43" s="10"/>
      <c r="AM43" s="10"/>
      <c r="AN43" s="10">
        <v>2.0828193018480508</v>
      </c>
      <c r="AO43" s="10">
        <v>0.58979737937358534</v>
      </c>
      <c r="AP43" s="10">
        <v>1</v>
      </c>
      <c r="AQ43" s="10">
        <v>111.47500000000001</v>
      </c>
      <c r="AR43" s="10"/>
      <c r="AS43" s="10"/>
      <c r="AT43" s="10">
        <v>5.4555814119754418</v>
      </c>
      <c r="AU43" s="10">
        <v>1</v>
      </c>
      <c r="AV43" s="16"/>
      <c r="AW43" s="19">
        <v>33.833268068498832</v>
      </c>
      <c r="AX43" s="1" t="s">
        <v>120</v>
      </c>
      <c r="AY43" s="23">
        <v>4.5212598425196804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0.94809996839828037</v>
      </c>
      <c r="BK43" s="24">
        <f t="shared" ca="1" si="5"/>
        <v>16.559749012500667</v>
      </c>
      <c r="BL43" s="23">
        <f t="shared" si="6"/>
        <v>3.6272159776619461</v>
      </c>
      <c r="BM43" s="23">
        <f t="shared" ca="1" si="7"/>
        <v>2.8694320974980871</v>
      </c>
      <c r="BN43" s="22">
        <f t="shared" si="8"/>
        <v>3.6000221369809799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2.11</v>
      </c>
      <c r="C44">
        <v>0.15378</v>
      </c>
      <c r="D44">
        <v>-0.10162</v>
      </c>
      <c r="E44">
        <v>-4.795E-2</v>
      </c>
      <c r="F44">
        <v>1.9749300000000001</v>
      </c>
      <c r="G44">
        <v>1.94543</v>
      </c>
      <c r="H44" s="21"/>
      <c r="I44" s="17">
        <f t="shared" si="0"/>
        <v>5.0853018372703414</v>
      </c>
      <c r="J44" s="16">
        <f t="shared" si="1"/>
        <v>-4.685301837270341</v>
      </c>
      <c r="K44" s="10">
        <v>102</v>
      </c>
      <c r="L44" s="16">
        <v>518.70078740157476</v>
      </c>
      <c r="M44" s="16">
        <v>211.61417322834649</v>
      </c>
      <c r="N44" s="16">
        <v>2.2036307961504811</v>
      </c>
      <c r="O44" s="16">
        <v>2.1119681724846009</v>
      </c>
      <c r="P44" s="16">
        <v>2.2013184925950049</v>
      </c>
      <c r="Q44" s="16">
        <v>7.4732393775868322E-2</v>
      </c>
      <c r="R44" s="16">
        <v>3.3948923805101323</v>
      </c>
      <c r="S44" s="16">
        <v>6.2048833410002686</v>
      </c>
      <c r="T44" s="20" t="s">
        <v>33</v>
      </c>
      <c r="U44" s="10">
        <v>3</v>
      </c>
      <c r="V44" s="20" t="s">
        <v>143</v>
      </c>
      <c r="W44" s="10">
        <v>2</v>
      </c>
      <c r="X44" s="20" t="s">
        <v>144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211.19681724846009</v>
      </c>
      <c r="AF44" s="10">
        <v>228.46683516402558</v>
      </c>
      <c r="AG44" s="10">
        <v>110.06592462975024</v>
      </c>
      <c r="AH44" s="10">
        <v>82.311480922624213</v>
      </c>
      <c r="AI44" s="10">
        <v>2.9456014739699508</v>
      </c>
      <c r="AJ44" s="10"/>
      <c r="AK44" s="10"/>
      <c r="AL44" s="10"/>
      <c r="AM44" s="10"/>
      <c r="AN44" s="10">
        <v>2.1119681724846009</v>
      </c>
      <c r="AO44" s="10">
        <v>0.6056154063812732</v>
      </c>
      <c r="AP44" s="10">
        <v>1</v>
      </c>
      <c r="AQ44" s="10">
        <v>111.47500000000001</v>
      </c>
      <c r="AR44" s="10"/>
      <c r="AS44" s="10"/>
      <c r="AT44" s="10">
        <v>5.3424144777940228</v>
      </c>
      <c r="AU44" s="10">
        <v>1</v>
      </c>
      <c r="AV44" s="16"/>
      <c r="AW44" s="19">
        <v>34.270025274603839</v>
      </c>
      <c r="AX44" s="1" t="s">
        <v>120</v>
      </c>
      <c r="AY44" s="23">
        <v>4.6853018372703401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0.95458300718360478</v>
      </c>
      <c r="BK44" s="24">
        <f t="shared" ca="1" si="5"/>
        <v>16.530059334731753</v>
      </c>
      <c r="BL44" s="23">
        <f t="shared" si="6"/>
        <v>3.8482812265774062</v>
      </c>
      <c r="BM44" s="23">
        <f t="shared" ca="1" si="7"/>
        <v>2.886045105037113</v>
      </c>
      <c r="BN44" s="22">
        <f t="shared" si="8"/>
        <v>3.6061646381405397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2.11</v>
      </c>
      <c r="C45">
        <v>0.15482000000000001</v>
      </c>
      <c r="D45">
        <v>-9.8760000000000001E-2</v>
      </c>
      <c r="E45">
        <v>-4.6960000000000002E-2</v>
      </c>
      <c r="F45">
        <v>1.9731799999999999</v>
      </c>
      <c r="G45">
        <v>1.94895</v>
      </c>
      <c r="H45" s="21"/>
      <c r="I45" s="17">
        <f t="shared" si="0"/>
        <v>5.2493438320209975</v>
      </c>
      <c r="J45" s="16">
        <f t="shared" si="1"/>
        <v>-4.8493438320209972</v>
      </c>
      <c r="K45" s="10">
        <v>102</v>
      </c>
      <c r="L45" s="16">
        <v>535.43307086614163</v>
      </c>
      <c r="M45" s="16">
        <v>218.11023622047247</v>
      </c>
      <c r="N45" s="16">
        <v>2.2747156605424319</v>
      </c>
      <c r="O45" s="16">
        <v>2.3875574948665341</v>
      </c>
      <c r="P45" s="16">
        <v>2.4807206088092353</v>
      </c>
      <c r="Q45" s="16">
        <v>9.5068706449415771E-2</v>
      </c>
      <c r="R45" s="16">
        <v>3.832302038037628</v>
      </c>
      <c r="S45" s="16">
        <v>6.469660690465366</v>
      </c>
      <c r="T45" s="20" t="s">
        <v>33</v>
      </c>
      <c r="U45" s="10">
        <v>3</v>
      </c>
      <c r="V45" s="20" t="s">
        <v>33</v>
      </c>
      <c r="W45" s="10">
        <v>3</v>
      </c>
      <c r="X45" s="20" t="s">
        <v>144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238.7557494866534</v>
      </c>
      <c r="AF45" s="10">
        <v>260.3534203971958</v>
      </c>
      <c r="AG45" s="10">
        <v>124.03603044046176</v>
      </c>
      <c r="AH45" s="10">
        <v>86.296012044128929</v>
      </c>
      <c r="AI45" s="10">
        <v>2.6093976677059119</v>
      </c>
      <c r="AJ45" s="10"/>
      <c r="AK45" s="10"/>
      <c r="AL45" s="10"/>
      <c r="AM45" s="10"/>
      <c r="AN45" s="10">
        <v>2.3875574948665341</v>
      </c>
      <c r="AO45" s="10">
        <v>0.68236507180442796</v>
      </c>
      <c r="AP45" s="10">
        <v>1</v>
      </c>
      <c r="AQ45" s="10">
        <v>111.47500000000001</v>
      </c>
      <c r="AR45" s="10"/>
      <c r="AS45" s="10"/>
      <c r="AT45" s="10">
        <v>5.9270283964330437</v>
      </c>
      <c r="AU45" s="10">
        <v>1</v>
      </c>
      <c r="AV45" s="16"/>
      <c r="AW45" s="19">
        <v>39.053013059579378</v>
      </c>
      <c r="AX45" s="1" t="s">
        <v>120</v>
      </c>
      <c r="AY45" s="23">
        <v>4.8493438320209998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0.95355897867183237</v>
      </c>
      <c r="BK45" s="24">
        <f t="shared" ca="1" si="5"/>
        <v>18.258631784251978</v>
      </c>
      <c r="BL45" s="23">
        <f t="shared" si="6"/>
        <v>4.2959119503281666</v>
      </c>
      <c r="BM45" s="23">
        <f t="shared" ca="1" si="7"/>
        <v>2.8829545238698473</v>
      </c>
      <c r="BN45" s="22">
        <f t="shared" si="8"/>
        <v>3.5870574562274213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2.11</v>
      </c>
      <c r="C46">
        <v>0.15597</v>
      </c>
      <c r="D46">
        <v>-9.3869999999999995E-2</v>
      </c>
      <c r="E46">
        <v>-4.6210000000000001E-2</v>
      </c>
      <c r="F46">
        <v>1.97095</v>
      </c>
      <c r="G46">
        <v>1.9489300000000001</v>
      </c>
      <c r="H46" s="21"/>
      <c r="I46" s="17">
        <f t="shared" si="0"/>
        <v>5.4133858267716528</v>
      </c>
      <c r="J46" s="16">
        <f t="shared" si="1"/>
        <v>-5.0133858267716525</v>
      </c>
      <c r="K46" s="10">
        <v>102</v>
      </c>
      <c r="L46" s="16">
        <v>552.16535433070851</v>
      </c>
      <c r="M46" s="16">
        <v>224.60629921259843</v>
      </c>
      <c r="N46" s="16">
        <v>2.3458005249343827</v>
      </c>
      <c r="O46" s="16">
        <v>2.6922956878850108</v>
      </c>
      <c r="P46" s="16">
        <v>2.788347282003695</v>
      </c>
      <c r="Q46" s="16">
        <v>0.12983953476187982</v>
      </c>
      <c r="R46" s="16">
        <v>4.6565051491210827</v>
      </c>
      <c r="S46" s="16">
        <v>6.6702495915752884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144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269.22956878850107</v>
      </c>
      <c r="AF46" s="10">
        <v>295.56054174568715</v>
      </c>
      <c r="AG46" s="10">
        <v>139.41736410018476</v>
      </c>
      <c r="AH46" s="10">
        <v>88.960095085184349</v>
      </c>
      <c r="AI46" s="10">
        <v>2.1475333280555922</v>
      </c>
      <c r="AJ46" s="10"/>
      <c r="AK46" s="10"/>
      <c r="AL46" s="10"/>
      <c r="AM46" s="10"/>
      <c r="AN46" s="10">
        <v>2.6922956878850108</v>
      </c>
      <c r="AO46" s="10">
        <v>0.77641206404470475</v>
      </c>
      <c r="AP46" s="10">
        <v>1</v>
      </c>
      <c r="AQ46" s="10">
        <v>111.47500000000001</v>
      </c>
      <c r="AR46" s="10"/>
      <c r="AS46" s="10"/>
      <c r="AT46" s="10">
        <v>6.5560487301371877</v>
      </c>
      <c r="AU46" s="10">
        <v>1</v>
      </c>
      <c r="AV46" s="16"/>
      <c r="AW46" s="19">
        <v>44.334081261853072</v>
      </c>
      <c r="AX46" s="1" t="s">
        <v>120</v>
      </c>
      <c r="AY46" s="23">
        <v>5.0133858267716498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0.95967231830178923</v>
      </c>
      <c r="BK46" s="24">
        <f t="shared" ca="1" si="5"/>
        <v>20.434189876229084</v>
      </c>
      <c r="BL46" s="23">
        <f t="shared" si="6"/>
        <v>5.1682268862851224</v>
      </c>
      <c r="BM46" s="23">
        <f t="shared" ca="1" si="7"/>
        <v>2.8985971924184071</v>
      </c>
      <c r="BN46" s="22">
        <f t="shared" si="8"/>
        <v>3.5870629780904242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2.11</v>
      </c>
      <c r="C47">
        <v>0.15792999999999999</v>
      </c>
      <c r="D47">
        <v>-9.1240000000000002E-2</v>
      </c>
      <c r="E47">
        <v>-4.5620000000000001E-2</v>
      </c>
      <c r="F47">
        <v>1.9644299999999999</v>
      </c>
      <c r="G47">
        <v>1.9448799999999999</v>
      </c>
      <c r="H47" s="21"/>
      <c r="I47" s="17">
        <f t="shared" si="0"/>
        <v>5.577427821522309</v>
      </c>
      <c r="J47" s="16">
        <f t="shared" si="1"/>
        <v>-5.1774278215223086</v>
      </c>
      <c r="K47" s="10">
        <v>102</v>
      </c>
      <c r="L47" s="16">
        <v>568.89763779527539</v>
      </c>
      <c r="M47" s="16">
        <v>231.10236220472441</v>
      </c>
      <c r="N47" s="16">
        <v>2.4168853893263336</v>
      </c>
      <c r="O47" s="16">
        <v>3.2116755646817223</v>
      </c>
      <c r="P47" s="16">
        <v>3.3099994298721795</v>
      </c>
      <c r="Q47" s="16">
        <v>0.14854040970293911</v>
      </c>
      <c r="R47" s="16">
        <v>4.4876264437506332</v>
      </c>
      <c r="S47" s="16">
        <v>6.8280461937817609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144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321.16755646817222</v>
      </c>
      <c r="AF47" s="10">
        <v>355.94713070288725</v>
      </c>
      <c r="AG47" s="10">
        <v>165.499971493609</v>
      </c>
      <c r="AH47" s="10">
        <v>90.74387940594022</v>
      </c>
      <c r="AI47" s="10">
        <v>2.2283494683310314</v>
      </c>
      <c r="AJ47" s="10"/>
      <c r="AK47" s="10"/>
      <c r="AL47" s="10"/>
      <c r="AM47" s="10"/>
      <c r="AN47" s="10">
        <v>3.2116755646817223</v>
      </c>
      <c r="AO47" s="10">
        <v>0.89297068646676614</v>
      </c>
      <c r="AP47" s="10">
        <v>1</v>
      </c>
      <c r="AQ47" s="10">
        <v>111.47500000000001</v>
      </c>
      <c r="AR47" s="10"/>
      <c r="AS47" s="10"/>
      <c r="AT47" s="10">
        <v>7.7233362230872373</v>
      </c>
      <c r="AU47" s="10">
        <v>1</v>
      </c>
      <c r="AV47" s="16"/>
      <c r="AW47" s="19">
        <v>53.392069605433093</v>
      </c>
      <c r="AX47" s="1" t="s">
        <v>120</v>
      </c>
      <c r="AY47" s="23">
        <v>5.1774278215223104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0.94000481933159596</v>
      </c>
      <c r="BK47" s="24">
        <f t="shared" ca="1" si="5"/>
        <v>22.923597974670621</v>
      </c>
      <c r="BL47" s="23">
        <f t="shared" si="6"/>
        <v>4.9095331330482574</v>
      </c>
      <c r="BM47" s="23">
        <f t="shared" ca="1" si="7"/>
        <v>2.846573617921953</v>
      </c>
      <c r="BN47" s="22">
        <f t="shared" si="8"/>
        <v>3.5153827001137854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2.0699999999999998</v>
      </c>
      <c r="C48">
        <v>0.15977</v>
      </c>
      <c r="D48">
        <v>-8.9870000000000005E-2</v>
      </c>
      <c r="E48">
        <v>-4.4589999999999998E-2</v>
      </c>
      <c r="F48">
        <v>1.9649799999999999</v>
      </c>
      <c r="G48">
        <v>1.9458</v>
      </c>
      <c r="H48" s="21"/>
      <c r="I48" s="17">
        <f t="shared" si="0"/>
        <v>5.7414698162729652</v>
      </c>
      <c r="J48" s="16">
        <f t="shared" si="1"/>
        <v>-5.3414698162729648</v>
      </c>
      <c r="K48" s="10">
        <v>102</v>
      </c>
      <c r="L48" s="16">
        <v>585.62992125984226</v>
      </c>
      <c r="M48" s="16">
        <v>237.5984251968504</v>
      </c>
      <c r="N48" s="16">
        <v>2.4879702537182848</v>
      </c>
      <c r="O48" s="16">
        <v>3.6992566735112939</v>
      </c>
      <c r="P48" s="16">
        <v>3.8015473848101013</v>
      </c>
      <c r="Q48" s="16">
        <v>0.15828193010949851</v>
      </c>
      <c r="R48" s="16">
        <v>4.1636184976135757</v>
      </c>
      <c r="S48" s="16">
        <v>7.1035216179727225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123</v>
      </c>
      <c r="AA48" s="15">
        <v>4</v>
      </c>
      <c r="AB48" s="11">
        <v>97.81</v>
      </c>
      <c r="AC48" s="10">
        <v>1.8400000000000034</v>
      </c>
      <c r="AD48" s="19">
        <v>0.35</v>
      </c>
      <c r="AE48" s="12">
        <v>369.92566735112939</v>
      </c>
      <c r="AF48" s="10">
        <v>412.79204990355061</v>
      </c>
      <c r="AG48" s="10">
        <v>190.07736924050505</v>
      </c>
      <c r="AH48" s="10">
        <v>94.948485207519866</v>
      </c>
      <c r="AI48" s="10">
        <v>2.4017570307490015</v>
      </c>
      <c r="AJ48" s="10"/>
      <c r="AK48" s="10"/>
      <c r="AL48" s="10"/>
      <c r="AM48" s="10"/>
      <c r="AN48" s="10">
        <v>3.6992566735112939</v>
      </c>
      <c r="AO48" s="10">
        <v>0.99512279362456657</v>
      </c>
      <c r="AP48" s="10">
        <v>1</v>
      </c>
      <c r="AQ48" s="10">
        <v>111.47500000000001</v>
      </c>
      <c r="AR48" s="10"/>
      <c r="AS48" s="10"/>
      <c r="AT48" s="10">
        <v>8.7528498274370587</v>
      </c>
      <c r="AU48" s="10">
        <v>1</v>
      </c>
      <c r="AV48" s="16"/>
      <c r="AW48" s="19">
        <v>61.918807485532589</v>
      </c>
      <c r="AX48" s="1" t="s">
        <v>120</v>
      </c>
      <c r="AY48" s="23">
        <v>5.3414698162729604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0.92090828780556033</v>
      </c>
      <c r="BK48" s="24">
        <f t="shared" ca="1" si="5"/>
        <v>24.840516650774518</v>
      </c>
      <c r="BL48" s="23">
        <f t="shared" si="6"/>
        <v>4.5110857989258406</v>
      </c>
      <c r="BM48" s="23">
        <f t="shared" ca="1" si="7"/>
        <v>2.7960486456411364</v>
      </c>
      <c r="BN48" s="22">
        <f t="shared" si="8"/>
        <v>3.447157152487784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2.11</v>
      </c>
      <c r="C49">
        <v>0.16009999999999999</v>
      </c>
      <c r="D49">
        <v>-9.0319999999999998E-2</v>
      </c>
      <c r="E49">
        <v>-4.3679999999999997E-2</v>
      </c>
      <c r="F49">
        <v>1.96038</v>
      </c>
      <c r="G49">
        <v>1.9433</v>
      </c>
      <c r="H49" s="21"/>
      <c r="I49" s="17">
        <f t="shared" si="0"/>
        <v>5.9055118110236222</v>
      </c>
      <c r="J49" s="16">
        <f t="shared" si="1"/>
        <v>-5.5055118110236219</v>
      </c>
      <c r="K49" s="10">
        <v>102</v>
      </c>
      <c r="L49" s="16">
        <v>602.36220472440925</v>
      </c>
      <c r="M49" s="16">
        <v>244.09448818897641</v>
      </c>
      <c r="N49" s="16">
        <v>2.5590551181102361</v>
      </c>
      <c r="O49" s="16">
        <v>3.786703285420943</v>
      </c>
      <c r="P49" s="16">
        <v>3.8924986859999429</v>
      </c>
      <c r="Q49" s="16">
        <v>0.15508216063289146</v>
      </c>
      <c r="R49" s="16">
        <v>3.9841287857250092</v>
      </c>
      <c r="S49" s="16">
        <v>7.3469028179860958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123</v>
      </c>
      <c r="AA49" s="15">
        <v>4</v>
      </c>
      <c r="AB49" s="11">
        <v>97.81</v>
      </c>
      <c r="AC49" s="10">
        <v>1.8400000000000034</v>
      </c>
      <c r="AD49" s="19">
        <v>0.35</v>
      </c>
      <c r="AE49" s="12">
        <v>378.6703285420943</v>
      </c>
      <c r="AF49" s="10">
        <v>422.50795101620452</v>
      </c>
      <c r="AG49" s="10">
        <v>194.62493429999714</v>
      </c>
      <c r="AH49" s="10">
        <v>98.492866968874836</v>
      </c>
      <c r="AI49" s="10">
        <v>2.5099590243743228</v>
      </c>
      <c r="AJ49" s="10"/>
      <c r="AK49" s="10"/>
      <c r="AL49" s="10"/>
      <c r="AM49" s="10"/>
      <c r="AN49" s="10">
        <v>3.786703285420943</v>
      </c>
      <c r="AO49" s="10">
        <v>1.0132097246584388</v>
      </c>
      <c r="AP49" s="10">
        <v>1</v>
      </c>
      <c r="AQ49" s="10">
        <v>111.47500000000001</v>
      </c>
      <c r="AR49" s="10"/>
      <c r="AS49" s="10"/>
      <c r="AT49" s="10">
        <v>8.7078720265515361</v>
      </c>
      <c r="AU49" s="10">
        <v>1</v>
      </c>
      <c r="AV49" s="16"/>
      <c r="AW49" s="19">
        <v>63.376192652430674</v>
      </c>
      <c r="AX49" s="1" t="s">
        <v>120</v>
      </c>
      <c r="AY49" s="23">
        <v>5.5055118110236201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0.91736836838856151</v>
      </c>
      <c r="BK49" s="24">
        <f t="shared" ca="1" si="5"/>
        <v>24.612350211314347</v>
      </c>
      <c r="BL49" s="23">
        <f t="shared" si="6"/>
        <v>4.3182524803558238</v>
      </c>
      <c r="BM49" s="23">
        <f t="shared" ca="1" si="7"/>
        <v>2.7863546762711766</v>
      </c>
      <c r="BN49" s="22">
        <f t="shared" si="8"/>
        <v>3.4282777334558046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0.16138</v>
      </c>
      <c r="D50">
        <v>-9.1980000000000006E-2</v>
      </c>
      <c r="E50">
        <v>-4.3049999999999998E-2</v>
      </c>
      <c r="F50">
        <v>1.9581</v>
      </c>
      <c r="G50">
        <v>1.9429799999999999</v>
      </c>
      <c r="H50" s="21"/>
      <c r="I50" s="17">
        <f t="shared" si="0"/>
        <v>6.0695538057742784</v>
      </c>
      <c r="J50" s="16">
        <f t="shared" si="1"/>
        <v>-5.669553805774278</v>
      </c>
      <c r="K50" s="10">
        <v>102</v>
      </c>
      <c r="L50" s="16">
        <v>619.09448818897613</v>
      </c>
      <c r="M50" s="16">
        <v>250.5905511811024</v>
      </c>
      <c r="N50" s="16">
        <v>2.6301399825021874</v>
      </c>
      <c r="O50" s="16">
        <v>4.1258901437371653</v>
      </c>
      <c r="P50" s="16">
        <v>4.2341118676639908</v>
      </c>
      <c r="Q50" s="16">
        <v>0.14327856656362961</v>
      </c>
      <c r="R50" s="16">
        <v>3.3839107477969894</v>
      </c>
      <c r="S50" s="16">
        <v>7.5153974949184299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144</v>
      </c>
      <c r="Y50" s="10">
        <v>4</v>
      </c>
      <c r="Z50" s="20" t="s">
        <v>123</v>
      </c>
      <c r="AA50" s="15">
        <v>4</v>
      </c>
      <c r="AB50" s="11">
        <v>87.536674262324595</v>
      </c>
      <c r="AC50" s="10">
        <v>11.216565381805836</v>
      </c>
      <c r="AD50" s="19">
        <v>1.2467603558695692</v>
      </c>
      <c r="AE50" s="12">
        <v>412.58901437371651</v>
      </c>
      <c r="AF50" s="10">
        <v>461.71348512582381</v>
      </c>
      <c r="AG50" s="10">
        <v>211.70559338319953</v>
      </c>
      <c r="AH50" s="10">
        <v>100.49672596970555</v>
      </c>
      <c r="AI50" s="10">
        <v>2.9551606839838342</v>
      </c>
      <c r="AJ50" s="10"/>
      <c r="AK50" s="10"/>
      <c r="AL50" s="10"/>
      <c r="AM50" s="10"/>
      <c r="AN50" s="10">
        <v>4.1258901437371653</v>
      </c>
      <c r="AO50" s="10">
        <v>1.0669602706023629</v>
      </c>
      <c r="AP50" s="10">
        <v>1</v>
      </c>
      <c r="AQ50" s="10">
        <v>111.47500000000001</v>
      </c>
      <c r="AR50" s="10"/>
      <c r="AS50" s="10"/>
      <c r="AT50" s="10">
        <v>9.2871489283609687</v>
      </c>
      <c r="AU50" s="10">
        <v>1</v>
      </c>
      <c r="AV50" s="16"/>
      <c r="AW50" s="19">
        <v>69.257022768873583</v>
      </c>
      <c r="AX50" s="1" t="s">
        <v>120</v>
      </c>
      <c r="AY50" s="23">
        <v>5.6695538057742798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87.536674262324595</v>
      </c>
      <c r="BG50" s="24">
        <v>11.216565381805836</v>
      </c>
      <c r="BH50" s="24">
        <v>1.2467603558695692</v>
      </c>
      <c r="BI50" s="21"/>
      <c r="BJ50" s="25">
        <f t="shared" ca="1" si="4"/>
        <v>0.89666479115698838</v>
      </c>
      <c r="BK50" s="24">
        <f t="shared" ca="1" si="5"/>
        <v>25.120408389588572</v>
      </c>
      <c r="BL50" s="23">
        <f t="shared" si="6"/>
        <v>3.6508143018756996</v>
      </c>
      <c r="BM50" s="23">
        <f t="shared" ca="1" si="7"/>
        <v>2.73161173625929</v>
      </c>
      <c r="BN50" s="22">
        <f t="shared" si="8"/>
        <v>3.3599119797008967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2.0699999999999998</v>
      </c>
      <c r="C51">
        <v>0.16123000000000001</v>
      </c>
      <c r="D51">
        <v>-9.5250000000000001E-2</v>
      </c>
      <c r="E51">
        <v>-4.2799999999999998E-2</v>
      </c>
      <c r="F51">
        <v>1.9574800000000001</v>
      </c>
      <c r="G51">
        <v>1.9441999999999999</v>
      </c>
      <c r="H51" s="21"/>
      <c r="I51" s="17">
        <f t="shared" si="0"/>
        <v>6.2335958005249337</v>
      </c>
      <c r="J51" s="16">
        <f t="shared" si="1"/>
        <v>-5.8335958005249333</v>
      </c>
      <c r="K51" s="10">
        <v>102</v>
      </c>
      <c r="L51" s="16">
        <v>635.82677165354301</v>
      </c>
      <c r="M51" s="16">
        <v>257.08661417322833</v>
      </c>
      <c r="N51" s="16">
        <v>2.7012248468941378</v>
      </c>
      <c r="O51" s="16">
        <v>4.0861416837782381</v>
      </c>
      <c r="P51" s="16">
        <v>4.1953262344303912</v>
      </c>
      <c r="Q51" s="16">
        <v>0.12002690836695128</v>
      </c>
      <c r="R51" s="16">
        <v>2.8609672206635341</v>
      </c>
      <c r="S51" s="16">
        <v>7.5822604619550704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144</v>
      </c>
      <c r="Y51" s="10">
        <v>4</v>
      </c>
      <c r="Z51" s="20" t="s">
        <v>123</v>
      </c>
      <c r="AA51" s="15">
        <v>4</v>
      </c>
      <c r="AB51" s="11">
        <v>76.482882166265213</v>
      </c>
      <c r="AC51" s="10">
        <v>21.405927002908925</v>
      </c>
      <c r="AD51" s="19">
        <v>2.1111908308258638</v>
      </c>
      <c r="AE51" s="12">
        <v>408.61416837782383</v>
      </c>
      <c r="AF51" s="10">
        <v>456.16621748277879</v>
      </c>
      <c r="AG51" s="10">
        <v>209.76631172151957</v>
      </c>
      <c r="AH51" s="10">
        <v>100.4098755098249</v>
      </c>
      <c r="AI51" s="10">
        <v>3.4953214170977938</v>
      </c>
      <c r="AJ51" s="10"/>
      <c r="AK51" s="10"/>
      <c r="AL51" s="10"/>
      <c r="AM51" s="10"/>
      <c r="AN51" s="10">
        <v>4.0861416837782381</v>
      </c>
      <c r="AO51" s="10">
        <v>1.0398924354746641</v>
      </c>
      <c r="AP51" s="10">
        <v>1</v>
      </c>
      <c r="AQ51" s="10">
        <v>111.47500000000001</v>
      </c>
      <c r="AR51" s="10"/>
      <c r="AS51" s="10"/>
      <c r="AT51" s="10">
        <v>8.9168103971892005</v>
      </c>
      <c r="AU51" s="10">
        <v>1</v>
      </c>
      <c r="AV51" s="16"/>
      <c r="AW51" s="19">
        <v>68.424932622416819</v>
      </c>
      <c r="AX51" s="1" t="s">
        <v>120</v>
      </c>
      <c r="AY51" s="23">
        <v>5.8335958005249298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76.482882166265213</v>
      </c>
      <c r="BG51" s="24">
        <v>21.405927002908925</v>
      </c>
      <c r="BH51" s="24">
        <v>2.1111908308258638</v>
      </c>
      <c r="BI51" s="21"/>
      <c r="BJ51" s="25">
        <f t="shared" ca="1" si="4"/>
        <v>0.88644897757054608</v>
      </c>
      <c r="BK51" s="24">
        <f t="shared" ca="1" si="5"/>
        <v>23.738360750228058</v>
      </c>
      <c r="BL51" s="23">
        <f t="shared" si="6"/>
        <v>3.0955411005608235</v>
      </c>
      <c r="BM51" s="23">
        <f t="shared" ca="1" si="7"/>
        <v>2.7043957349485344</v>
      </c>
      <c r="BN51" s="22">
        <f t="shared" si="8"/>
        <v>3.32598590301457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0.15970999999999999</v>
      </c>
      <c r="D52">
        <v>-9.5530000000000004E-2</v>
      </c>
      <c r="E52">
        <v>-4.1980000000000003E-2</v>
      </c>
      <c r="F52">
        <v>1.9547300000000001</v>
      </c>
      <c r="G52">
        <v>1.9421999999999999</v>
      </c>
      <c r="H52" s="21"/>
      <c r="I52" s="17">
        <f t="shared" si="0"/>
        <v>6.3976377952755898</v>
      </c>
      <c r="J52" s="16">
        <f t="shared" si="1"/>
        <v>-5.9976377952755895</v>
      </c>
      <c r="K52" s="10">
        <v>102</v>
      </c>
      <c r="L52" s="16">
        <v>652.55905511810988</v>
      </c>
      <c r="M52" s="16">
        <v>263.58267716535431</v>
      </c>
      <c r="N52" s="16">
        <v>2.7723097112860891</v>
      </c>
      <c r="O52" s="16">
        <v>3.6833572895277187</v>
      </c>
      <c r="P52" s="16">
        <v>3.7956999118389461</v>
      </c>
      <c r="Q52" s="16">
        <v>0.11803594069261793</v>
      </c>
      <c r="R52" s="16">
        <v>3.109727940411172</v>
      </c>
      <c r="S52" s="16">
        <v>7.8015709938352504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123</v>
      </c>
      <c r="AA52" s="15">
        <v>4</v>
      </c>
      <c r="AB52" s="11">
        <v>84.479186925970325</v>
      </c>
      <c r="AC52" s="10">
        <v>13.986101575002493</v>
      </c>
      <c r="AD52" s="19">
        <v>1.5347114990271797</v>
      </c>
      <c r="AE52" s="12">
        <v>368.33572895277189</v>
      </c>
      <c r="AF52" s="10">
        <v>408.16710403292836</v>
      </c>
      <c r="AG52" s="10">
        <v>189.78499559194731</v>
      </c>
      <c r="AH52" s="10">
        <v>103.4590892410113</v>
      </c>
      <c r="AI52" s="10">
        <v>3.21571539106337</v>
      </c>
      <c r="AJ52" s="10"/>
      <c r="AK52" s="10"/>
      <c r="AL52" s="10"/>
      <c r="AM52" s="10"/>
      <c r="AN52" s="10">
        <v>3.6833572895277187</v>
      </c>
      <c r="AO52" s="10">
        <v>0.97201642299109481</v>
      </c>
      <c r="AP52" s="10">
        <v>1</v>
      </c>
      <c r="AQ52" s="10">
        <v>111.47500000000001</v>
      </c>
      <c r="AR52" s="10"/>
      <c r="AS52" s="10"/>
      <c r="AT52" s="10">
        <v>7.7208496593425666</v>
      </c>
      <c r="AU52" s="10">
        <v>1</v>
      </c>
      <c r="AV52" s="16"/>
      <c r="AW52" s="19">
        <v>61.225065604939253</v>
      </c>
      <c r="AX52" s="1" t="s">
        <v>120</v>
      </c>
      <c r="AY52" s="23">
        <v>5.9976377952755904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84.479186925970325</v>
      </c>
      <c r="BG52" s="24">
        <v>13.986101575002493</v>
      </c>
      <c r="BH52" s="24">
        <v>1.5347114990271797</v>
      </c>
      <c r="BI52" s="21"/>
      <c r="BJ52" s="25">
        <f t="shared" ca="1" si="4"/>
        <v>0.90785622555340217</v>
      </c>
      <c r="BK52" s="24">
        <f t="shared" ca="1" si="5"/>
        <v>21.724076976407183</v>
      </c>
      <c r="BL52" s="23">
        <f t="shared" si="6"/>
        <v>3.4021804110981879</v>
      </c>
      <c r="BM52" s="23">
        <f t="shared" ca="1" si="7"/>
        <v>2.7601798952369867</v>
      </c>
      <c r="BN52" s="22">
        <f t="shared" si="8"/>
        <v>3.3817976915727983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0.16048000000000001</v>
      </c>
      <c r="D53">
        <v>-9.4E-2</v>
      </c>
      <c r="E53">
        <v>-3.986E-2</v>
      </c>
      <c r="F53">
        <v>1.9511000000000001</v>
      </c>
      <c r="G53">
        <v>1.9420500000000001</v>
      </c>
      <c r="H53" s="21"/>
      <c r="I53" s="17">
        <f t="shared" si="0"/>
        <v>6.561679790026246</v>
      </c>
      <c r="J53" s="16">
        <f t="shared" si="1"/>
        <v>-6.1616797900262457</v>
      </c>
      <c r="K53" s="10">
        <v>102</v>
      </c>
      <c r="L53" s="16">
        <v>669.29133858267676</v>
      </c>
      <c r="M53" s="16">
        <v>270.0787401574803</v>
      </c>
      <c r="N53" s="16">
        <v>2.8433945756780399</v>
      </c>
      <c r="O53" s="16">
        <v>3.8873993839835772</v>
      </c>
      <c r="P53" s="16">
        <v>4.0079067769255827</v>
      </c>
      <c r="Q53" s="16">
        <v>0.12891515691308214</v>
      </c>
      <c r="R53" s="16">
        <v>3.2165208446283131</v>
      </c>
      <c r="S53" s="16">
        <v>8.3685689543059656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123</v>
      </c>
      <c r="AA53" s="15">
        <v>4</v>
      </c>
      <c r="AB53" s="11">
        <v>85.591786841813231</v>
      </c>
      <c r="AC53" s="10">
        <v>12.973020865035323</v>
      </c>
      <c r="AD53" s="19">
        <v>1.4351922931514456</v>
      </c>
      <c r="AE53" s="12">
        <v>388.73993839835771</v>
      </c>
      <c r="AF53" s="10">
        <v>432.1483656040287</v>
      </c>
      <c r="AG53" s="10">
        <v>200.39533884627915</v>
      </c>
      <c r="AH53" s="10">
        <v>113.6607300746316</v>
      </c>
      <c r="AI53" s="10">
        <v>3.1089492290094443</v>
      </c>
      <c r="AJ53" s="10"/>
      <c r="AK53" s="10"/>
      <c r="AL53" s="10"/>
      <c r="AM53" s="10"/>
      <c r="AN53" s="10">
        <v>3.8873993839835772</v>
      </c>
      <c r="AO53" s="10">
        <v>1.0257712479569538</v>
      </c>
      <c r="AP53" s="10">
        <v>1</v>
      </c>
      <c r="AQ53" s="10">
        <v>111.47500000000001</v>
      </c>
      <c r="AR53" s="10"/>
      <c r="AS53" s="10"/>
      <c r="AT53" s="10">
        <v>7.9827873580519046</v>
      </c>
      <c r="AU53" s="10">
        <v>1</v>
      </c>
      <c r="AV53" s="16"/>
      <c r="AW53" s="19">
        <v>64.822254840604302</v>
      </c>
      <c r="AX53" s="1" t="s">
        <v>120</v>
      </c>
      <c r="AY53" s="23">
        <v>6.1616797900262501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85.591786841813231</v>
      </c>
      <c r="BG53" s="24">
        <v>12.973020865035323</v>
      </c>
      <c r="BH53" s="24">
        <v>1.4351922931514456</v>
      </c>
      <c r="BI53" s="21"/>
      <c r="BJ53" s="25">
        <f t="shared" ca="1" si="4"/>
        <v>0.90704022538863538</v>
      </c>
      <c r="BK53" s="24">
        <f t="shared" ca="1" si="5"/>
        <v>22.459845511611455</v>
      </c>
      <c r="BL53" s="23">
        <f t="shared" si="6"/>
        <v>3.5095560357839539</v>
      </c>
      <c r="BM53" s="23">
        <f t="shared" ca="1" si="7"/>
        <v>2.7576353202298414</v>
      </c>
      <c r="BN53" s="22">
        <f t="shared" si="8"/>
        <v>3.3689424873584017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0.16103999999999999</v>
      </c>
      <c r="D54">
        <v>-9.2679999999999998E-2</v>
      </c>
      <c r="E54">
        <v>-3.9120000000000002E-2</v>
      </c>
      <c r="F54">
        <v>1.95723</v>
      </c>
      <c r="G54">
        <v>1.94448</v>
      </c>
      <c r="H54" s="21"/>
      <c r="I54" s="17">
        <f t="shared" si="0"/>
        <v>6.7257217847769022</v>
      </c>
      <c r="J54" s="16">
        <f t="shared" si="1"/>
        <v>-6.3257217847769018</v>
      </c>
      <c r="K54" s="10">
        <v>102</v>
      </c>
      <c r="L54" s="16">
        <v>686.02362204724363</v>
      </c>
      <c r="M54" s="16">
        <v>276.57480314960628</v>
      </c>
      <c r="N54" s="16">
        <v>2.9144794400699912</v>
      </c>
      <c r="O54" s="16">
        <v>4.0357936344969181</v>
      </c>
      <c r="P54" s="16">
        <v>4.159150994545894</v>
      </c>
      <c r="Q54" s="16">
        <v>0.13830114737779636</v>
      </c>
      <c r="R54" s="16">
        <v>3.3252254500776166</v>
      </c>
      <c r="S54" s="16">
        <v>8.5664833367344215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123</v>
      </c>
      <c r="AA54" s="15">
        <v>4</v>
      </c>
      <c r="AB54" s="11">
        <v>87.068068790937829</v>
      </c>
      <c r="AC54" s="10">
        <v>11.638026487817442</v>
      </c>
      <c r="AD54" s="19">
        <v>1.2939047212447226</v>
      </c>
      <c r="AE54" s="12">
        <v>403.57936344969181</v>
      </c>
      <c r="AF54" s="10">
        <v>448.95755100262022</v>
      </c>
      <c r="AG54" s="10">
        <v>207.95754972729469</v>
      </c>
      <c r="AH54" s="10">
        <v>116.26979444566828</v>
      </c>
      <c r="AI54" s="10">
        <v>3.0073148874060802</v>
      </c>
      <c r="AJ54" s="10"/>
      <c r="AK54" s="10"/>
      <c r="AL54" s="10"/>
      <c r="AM54" s="10"/>
      <c r="AN54" s="10">
        <v>4.0357936344969181</v>
      </c>
      <c r="AO54" s="10">
        <v>1.0669681083286937</v>
      </c>
      <c r="AP54" s="10">
        <v>1</v>
      </c>
      <c r="AQ54" s="10">
        <v>111.47500000000001</v>
      </c>
      <c r="AR54" s="10"/>
      <c r="AS54" s="10"/>
      <c r="AT54" s="10">
        <v>8.0964665882505447</v>
      </c>
      <c r="AU54" s="10">
        <v>1</v>
      </c>
      <c r="AV54" s="16"/>
      <c r="AW54" s="19">
        <v>67.343632650393033</v>
      </c>
      <c r="AX54" s="1" t="s">
        <v>120</v>
      </c>
      <c r="AY54" s="23">
        <v>6.3257217847769001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87.068068790937829</v>
      </c>
      <c r="BG54" s="24">
        <v>11.638026487817442</v>
      </c>
      <c r="BH54" s="24">
        <v>1.2939047212447226</v>
      </c>
      <c r="BI54" s="21"/>
      <c r="BJ54" s="25">
        <f t="shared" ca="1" si="4"/>
        <v>0.9082022636870144</v>
      </c>
      <c r="BK54" s="24">
        <f t="shared" ca="1" si="5"/>
        <v>22.889924372932864</v>
      </c>
      <c r="BL54" s="23">
        <f t="shared" si="6"/>
        <v>3.6241117193777317</v>
      </c>
      <c r="BM54" s="23">
        <f t="shared" ca="1" si="7"/>
        <v>2.7602824472257028</v>
      </c>
      <c r="BN54" s="22">
        <f t="shared" si="8"/>
        <v>3.3625956039555507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0.16209999999999999</v>
      </c>
      <c r="D55">
        <v>-9.5269999999999994E-2</v>
      </c>
      <c r="E55">
        <v>-3.8539999999999998E-2</v>
      </c>
      <c r="F55">
        <v>1.9571000000000001</v>
      </c>
      <c r="G55">
        <v>1.9472799999999999</v>
      </c>
      <c r="H55" s="21"/>
      <c r="I55" s="17">
        <f t="shared" si="0"/>
        <v>6.8897637795275593</v>
      </c>
      <c r="J55" s="16">
        <f t="shared" si="1"/>
        <v>-6.4897637795275589</v>
      </c>
      <c r="K55" s="10">
        <v>102</v>
      </c>
      <c r="L55" s="16">
        <v>702.75590551181062</v>
      </c>
      <c r="M55" s="16">
        <v>283.07086614173232</v>
      </c>
      <c r="N55" s="16">
        <v>2.9855643044619424</v>
      </c>
      <c r="O55" s="16">
        <v>4.3166827515400401</v>
      </c>
      <c r="P55" s="16">
        <v>4.4422738695917756</v>
      </c>
      <c r="Q55" s="16">
        <v>0.11988469639021322</v>
      </c>
      <c r="R55" s="16">
        <v>2.6987236696694268</v>
      </c>
      <c r="S55" s="16">
        <v>8.7216054202594293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123</v>
      </c>
      <c r="AA55" s="15">
        <v>4</v>
      </c>
      <c r="AB55" s="11">
        <v>71.744931179743261</v>
      </c>
      <c r="AC55" s="10">
        <v>25.865931262377757</v>
      </c>
      <c r="AD55" s="19">
        <v>2.3891375578789864</v>
      </c>
      <c r="AE55" s="12">
        <v>431.66827515400399</v>
      </c>
      <c r="AF55" s="10">
        <v>481.28187256892596</v>
      </c>
      <c r="AG55" s="10">
        <v>222.11369347958879</v>
      </c>
      <c r="AH55" s="10">
        <v>117.99856009640544</v>
      </c>
      <c r="AI55" s="10">
        <v>3.7054553277864586</v>
      </c>
      <c r="AJ55" s="10"/>
      <c r="AK55" s="10"/>
      <c r="AL55" s="10"/>
      <c r="AM55" s="10"/>
      <c r="AN55" s="10">
        <v>4.3166827515400401</v>
      </c>
      <c r="AO55" s="10">
        <v>1.1005564986083778</v>
      </c>
      <c r="AP55" s="10">
        <v>1</v>
      </c>
      <c r="AQ55" s="10">
        <v>111.47500000000001</v>
      </c>
      <c r="AR55" s="10"/>
      <c r="AS55" s="10"/>
      <c r="AT55" s="10">
        <v>8.4920151020440038</v>
      </c>
      <c r="AU55" s="10">
        <v>1</v>
      </c>
      <c r="AV55" s="16"/>
      <c r="AW55" s="19">
        <v>72.192280885338903</v>
      </c>
      <c r="AX55" s="1" t="s">
        <v>120</v>
      </c>
      <c r="AY55" s="23">
        <v>6.4897637795275598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71.744931179743261</v>
      </c>
      <c r="BG55" s="24">
        <v>25.865931262377757</v>
      </c>
      <c r="BH55" s="24">
        <v>2.3891375578789864</v>
      </c>
      <c r="BI55" s="21"/>
      <c r="BJ55" s="25">
        <f t="shared" ca="1" si="4"/>
        <v>0.88565661749603519</v>
      </c>
      <c r="BK55" s="24">
        <f t="shared" ca="1" si="5"/>
        <v>22.959728382318691</v>
      </c>
      <c r="BL55" s="23">
        <f t="shared" si="6"/>
        <v>2.930524237901873</v>
      </c>
      <c r="BM55" s="23">
        <f t="shared" ca="1" si="7"/>
        <v>2.7007046805487089</v>
      </c>
      <c r="BN55" s="22">
        <f t="shared" si="8"/>
        <v>3.2917658577797604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0.16023000000000001</v>
      </c>
      <c r="D56">
        <v>-9.6570000000000003E-2</v>
      </c>
      <c r="E56">
        <v>-3.9050000000000001E-2</v>
      </c>
      <c r="F56">
        <v>1.9570000000000001</v>
      </c>
      <c r="G56">
        <v>1.94645</v>
      </c>
      <c r="H56" s="21"/>
      <c r="I56" s="17">
        <f t="shared" si="0"/>
        <v>7.0538057742782145</v>
      </c>
      <c r="J56" s="16">
        <f t="shared" si="1"/>
        <v>-6.6538057742782142</v>
      </c>
      <c r="K56" s="10">
        <v>102</v>
      </c>
      <c r="L56" s="16">
        <v>719.4881889763775</v>
      </c>
      <c r="M56" s="16">
        <v>289.56692913385825</v>
      </c>
      <c r="N56" s="16">
        <v>3.0566491688538928</v>
      </c>
      <c r="O56" s="16">
        <v>3.8211519507186895</v>
      </c>
      <c r="P56" s="16">
        <v>3.9447789022507571</v>
      </c>
      <c r="Q56" s="16">
        <v>0.11064091790223705</v>
      </c>
      <c r="R56" s="16">
        <v>2.804743197118325</v>
      </c>
      <c r="S56" s="16">
        <v>8.5852049675046818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144</v>
      </c>
      <c r="Y56" s="10">
        <v>4</v>
      </c>
      <c r="Z56" s="20" t="s">
        <v>123</v>
      </c>
      <c r="AA56" s="15">
        <v>4</v>
      </c>
      <c r="AB56" s="11">
        <v>77.185111712147972</v>
      </c>
      <c r="AC56" s="10">
        <v>20.747072248930181</v>
      </c>
      <c r="AD56" s="19">
        <v>2.0678160389218503</v>
      </c>
      <c r="AE56" s="12">
        <v>382.11519507186892</v>
      </c>
      <c r="AF56" s="10">
        <v>421.76880091324335</v>
      </c>
      <c r="AG56" s="10">
        <v>197.23894511253786</v>
      </c>
      <c r="AH56" s="10">
        <v>113.73029071510194</v>
      </c>
      <c r="AI56" s="10">
        <v>3.5653888064598185</v>
      </c>
      <c r="AJ56" s="10"/>
      <c r="AK56" s="10"/>
      <c r="AL56" s="10"/>
      <c r="AM56" s="10"/>
      <c r="AN56" s="10">
        <v>3.8211519507186895</v>
      </c>
      <c r="AO56" s="10">
        <v>1.0067892335318374</v>
      </c>
      <c r="AP56" s="10">
        <v>1</v>
      </c>
      <c r="AQ56" s="10">
        <v>111.47500000000001</v>
      </c>
      <c r="AR56" s="10"/>
      <c r="AS56" s="10"/>
      <c r="AT56" s="10">
        <v>7.2125581624587092</v>
      </c>
      <c r="AU56" s="10">
        <v>1</v>
      </c>
      <c r="AV56" s="16"/>
      <c r="AW56" s="19">
        <v>63.265320136986503</v>
      </c>
      <c r="AX56" s="1" t="s">
        <v>120</v>
      </c>
      <c r="AY56" s="23">
        <v>6.6538057742782097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77.185111712147972</v>
      </c>
      <c r="BG56" s="24">
        <v>20.747072248930181</v>
      </c>
      <c r="BH56" s="24">
        <v>2.0678160389218503</v>
      </c>
      <c r="BI56" s="21"/>
      <c r="BJ56" s="25">
        <f t="shared" ca="1" si="4"/>
        <v>0.90567402406730158</v>
      </c>
      <c r="BK56" s="24">
        <f t="shared" ca="1" si="5"/>
        <v>20.522081533919327</v>
      </c>
      <c r="BL56" s="23">
        <f t="shared" si="6"/>
        <v>3.0861881079277</v>
      </c>
      <c r="BM56" s="23">
        <f t="shared" ca="1" si="7"/>
        <v>2.7528409631164532</v>
      </c>
      <c r="BN56" s="22">
        <f t="shared" si="8"/>
        <v>3.3448035022956226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0.44</v>
      </c>
      <c r="C57">
        <v>0.15812000000000001</v>
      </c>
      <c r="D57">
        <v>-9.8339999999999997E-2</v>
      </c>
      <c r="E57">
        <v>-3.9350000000000003E-2</v>
      </c>
      <c r="F57">
        <v>1.9541500000000001</v>
      </c>
      <c r="G57">
        <v>1.94523</v>
      </c>
      <c r="H57" s="21"/>
      <c r="I57" s="17">
        <f t="shared" si="0"/>
        <v>7.2178477690288716</v>
      </c>
      <c r="J57" s="16">
        <f t="shared" si="1"/>
        <v>-6.8178477690288712</v>
      </c>
      <c r="K57" s="10">
        <v>102</v>
      </c>
      <c r="L57" s="16">
        <v>736.22047244094449</v>
      </c>
      <c r="M57" s="16">
        <v>296.06299212598429</v>
      </c>
      <c r="N57" s="16">
        <v>3.1277340332458445</v>
      </c>
      <c r="O57" s="16">
        <v>3.2620236139630432</v>
      </c>
      <c r="P57" s="16">
        <v>3.3844951734247175</v>
      </c>
      <c r="Q57" s="16">
        <v>9.8055157960915781E-2</v>
      </c>
      <c r="R57" s="16">
        <v>2.8971871117102319</v>
      </c>
      <c r="S57" s="16">
        <v>8.5049694070607114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144</v>
      </c>
      <c r="Y57" s="10">
        <v>4</v>
      </c>
      <c r="Z57" s="20" t="s">
        <v>123</v>
      </c>
      <c r="AA57" s="15">
        <v>4</v>
      </c>
      <c r="AB57" s="11">
        <v>83.112556527980857</v>
      </c>
      <c r="AC57" s="10">
        <v>15.238137138981983</v>
      </c>
      <c r="AD57" s="19">
        <v>1.6493063330371611</v>
      </c>
      <c r="AE57" s="12">
        <v>326.20236139630435</v>
      </c>
      <c r="AF57" s="10">
        <v>354.86881614167589</v>
      </c>
      <c r="AG57" s="10">
        <v>169.22475867123586</v>
      </c>
      <c r="AH57" s="10">
        <v>110.61741340419154</v>
      </c>
      <c r="AI57" s="10">
        <v>3.4516238041998339</v>
      </c>
      <c r="AJ57" s="10"/>
      <c r="AK57" s="10"/>
      <c r="AL57" s="10"/>
      <c r="AM57" s="10"/>
      <c r="AN57" s="10">
        <v>3.2620236139630432</v>
      </c>
      <c r="AO57" s="10">
        <v>0.89619886000374505</v>
      </c>
      <c r="AP57" s="10">
        <v>1</v>
      </c>
      <c r="AQ57" s="10">
        <v>111.47500000000001</v>
      </c>
      <c r="AR57" s="10"/>
      <c r="AS57" s="10"/>
      <c r="AT57" s="10">
        <v>5.8728505938559126</v>
      </c>
      <c r="AU57" s="10">
        <v>1</v>
      </c>
      <c r="AV57" s="16"/>
      <c r="AW57" s="19">
        <v>53.23032242125138</v>
      </c>
      <c r="AX57" s="1" t="s">
        <v>120</v>
      </c>
      <c r="AY57" s="23">
        <v>6.8178477690288704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83.112556527980857</v>
      </c>
      <c r="BG57" s="24">
        <v>15.238137138981983</v>
      </c>
      <c r="BH57" s="24">
        <v>1.6493063330371611</v>
      </c>
      <c r="BI57" s="21"/>
      <c r="BJ57" s="25">
        <f t="shared" ca="1" si="4"/>
        <v>0.92999312305963222</v>
      </c>
      <c r="BK57" s="24">
        <f t="shared" ca="1" si="5"/>
        <v>17.753342599412079</v>
      </c>
      <c r="BL57" s="23">
        <f t="shared" si="6"/>
        <v>3.2507508160347331</v>
      </c>
      <c r="BM57" s="23">
        <f t="shared" ca="1" si="7"/>
        <v>2.8162677769730804</v>
      </c>
      <c r="BN57" s="22">
        <f t="shared" si="8"/>
        <v>3.4095579940963612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2.0699999999999998</v>
      </c>
      <c r="C58">
        <v>0.15728</v>
      </c>
      <c r="D58">
        <v>-9.9940000000000001E-2</v>
      </c>
      <c r="E58">
        <v>-3.8929999999999999E-2</v>
      </c>
      <c r="F58">
        <v>1.9546300000000001</v>
      </c>
      <c r="G58">
        <v>1.9443299999999999</v>
      </c>
      <c r="H58" s="21"/>
      <c r="I58" s="17">
        <f t="shared" si="0"/>
        <v>7.3818897637795269</v>
      </c>
      <c r="J58" s="16">
        <f t="shared" si="1"/>
        <v>-6.9818897637795265</v>
      </c>
      <c r="K58" s="10">
        <v>102</v>
      </c>
      <c r="L58" s="16">
        <v>752.95275590551137</v>
      </c>
      <c r="M58" s="16">
        <v>302.55905511811022</v>
      </c>
      <c r="N58" s="16">
        <v>3.1988188976377949</v>
      </c>
      <c r="O58" s="16">
        <v>3.0394322381930201</v>
      </c>
      <c r="P58" s="16">
        <v>3.1635213465532446</v>
      </c>
      <c r="Q58" s="16">
        <v>8.6678199821868238E-2</v>
      </c>
      <c r="R58" s="16">
        <v>2.7399277680331395</v>
      </c>
      <c r="S58" s="16">
        <v>8.6172991916822674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123</v>
      </c>
      <c r="AA58" s="15">
        <v>4</v>
      </c>
      <c r="AB58" s="11">
        <v>81.551713406322506</v>
      </c>
      <c r="AC58" s="10">
        <v>16.677527293925579</v>
      </c>
      <c r="AD58" s="19">
        <v>1.7707592997519135</v>
      </c>
      <c r="AE58" s="12">
        <v>303.94322381930203</v>
      </c>
      <c r="AF58" s="10">
        <v>327.88764336476339</v>
      </c>
      <c r="AG58" s="10">
        <v>158.17606732766222</v>
      </c>
      <c r="AH58" s="10">
        <v>111.46588033462916</v>
      </c>
      <c r="AI58" s="10">
        <v>3.6497312508272843</v>
      </c>
      <c r="AJ58" s="10"/>
      <c r="AK58" s="10"/>
      <c r="AL58" s="10"/>
      <c r="AM58" s="10"/>
      <c r="AN58" s="10">
        <v>3.0394322381930201</v>
      </c>
      <c r="AO58" s="10">
        <v>0.84620765271963339</v>
      </c>
      <c r="AP58" s="10">
        <v>1</v>
      </c>
      <c r="AQ58" s="10">
        <v>111.47500000000001</v>
      </c>
      <c r="AR58" s="10"/>
      <c r="AS58" s="10"/>
      <c r="AT58" s="10">
        <v>5.2788727909563535</v>
      </c>
      <c r="AU58" s="10">
        <v>1</v>
      </c>
      <c r="AV58" s="16"/>
      <c r="AW58" s="19">
        <v>49.183146504714507</v>
      </c>
      <c r="AX58" s="1" t="s">
        <v>120</v>
      </c>
      <c r="AY58" s="23">
        <v>6.9818897637795301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81.551713406322506</v>
      </c>
      <c r="BG58" s="24">
        <v>16.677527293925579</v>
      </c>
      <c r="BH58" s="24">
        <v>1.7707592997519135</v>
      </c>
      <c r="BI58" s="21"/>
      <c r="BJ58" s="25">
        <f t="shared" ca="1" si="4"/>
        <v>0.93693012273311316</v>
      </c>
      <c r="BK58" s="24">
        <f t="shared" ca="1" si="5"/>
        <v>16.2943339930913</v>
      </c>
      <c r="BL58" s="23">
        <f t="shared" si="6"/>
        <v>3.1100395149129429</v>
      </c>
      <c r="BM58" s="23">
        <f t="shared" ca="1" si="7"/>
        <v>2.8340722829062175</v>
      </c>
      <c r="BN58" s="22">
        <f t="shared" si="8"/>
        <v>3.4232927441920564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2.11</v>
      </c>
      <c r="C59">
        <v>0.15714</v>
      </c>
      <c r="D59">
        <v>-0.10123</v>
      </c>
      <c r="E59">
        <v>-3.7859999999999998E-2</v>
      </c>
      <c r="F59">
        <v>1.9541299999999999</v>
      </c>
      <c r="G59">
        <v>1.9490799999999999</v>
      </c>
      <c r="H59" s="21"/>
      <c r="I59" s="17">
        <f t="shared" si="0"/>
        <v>7.5459317585301831</v>
      </c>
      <c r="J59" s="16">
        <f t="shared" si="1"/>
        <v>-7.1459317585301827</v>
      </c>
      <c r="K59" s="10">
        <v>102</v>
      </c>
      <c r="L59" s="16">
        <v>769.68503937007824</v>
      </c>
      <c r="M59" s="16">
        <v>309.05511811023621</v>
      </c>
      <c r="N59" s="16">
        <v>3.2699037620297462</v>
      </c>
      <c r="O59" s="16">
        <v>3.0023336755646834</v>
      </c>
      <c r="P59" s="16">
        <v>3.1305436823093102</v>
      </c>
      <c r="Q59" s="16">
        <v>7.7505527322261167E-2</v>
      </c>
      <c r="R59" s="16">
        <v>2.4757848855534133</v>
      </c>
      <c r="S59" s="16">
        <v>8.9034726905990933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144</v>
      </c>
      <c r="Y59" s="10">
        <v>4</v>
      </c>
      <c r="Z59" s="20" t="s">
        <v>123</v>
      </c>
      <c r="AA59" s="15">
        <v>4</v>
      </c>
      <c r="AB59" s="11">
        <v>76.314008407198259</v>
      </c>
      <c r="AC59" s="10">
        <v>21.564500521136637</v>
      </c>
      <c r="AD59" s="19">
        <v>2.1214910716651039</v>
      </c>
      <c r="AE59" s="12">
        <v>300.23336755646835</v>
      </c>
      <c r="AF59" s="10">
        <v>323.02366619109068</v>
      </c>
      <c r="AG59" s="10">
        <v>156.5271841154655</v>
      </c>
      <c r="AH59" s="10">
        <v>115.89056081628372</v>
      </c>
      <c r="AI59" s="10">
        <v>4.0391231315578109</v>
      </c>
      <c r="AJ59" s="10"/>
      <c r="AK59" s="10"/>
      <c r="AL59" s="10"/>
      <c r="AM59" s="10"/>
      <c r="AN59" s="10">
        <v>3.0023336755646834</v>
      </c>
      <c r="AO59" s="10">
        <v>0.83178242232252397</v>
      </c>
      <c r="AP59" s="10">
        <v>1</v>
      </c>
      <c r="AQ59" s="10">
        <v>111.47500000000001</v>
      </c>
      <c r="AR59" s="10"/>
      <c r="AS59" s="10"/>
      <c r="AT59" s="10">
        <v>5.0781247888128904</v>
      </c>
      <c r="AU59" s="10">
        <v>1</v>
      </c>
      <c r="AV59" s="16"/>
      <c r="AW59" s="19">
        <v>48.453549928663605</v>
      </c>
      <c r="AX59" s="1" t="s">
        <v>120</v>
      </c>
      <c r="AY59" s="23">
        <v>7.14593175853018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76.314008407198259</v>
      </c>
      <c r="BG59" s="24">
        <v>21.564500521136637</v>
      </c>
      <c r="BH59" s="24">
        <v>2.1214910716651039</v>
      </c>
      <c r="BI59" s="21"/>
      <c r="BJ59" s="25">
        <f t="shared" ca="1" si="4"/>
        <v>0.93309493948697797</v>
      </c>
      <c r="BK59" s="24">
        <f t="shared" ca="1" si="5"/>
        <v>15.62048903531792</v>
      </c>
      <c r="BL59" s="23">
        <f t="shared" si="6"/>
        <v>2.8227954439216307</v>
      </c>
      <c r="BM59" s="23">
        <f t="shared" ca="1" si="7"/>
        <v>2.8236033428561105</v>
      </c>
      <c r="BN59" s="22">
        <f t="shared" si="8"/>
        <v>3.4061981780975366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0.15664</v>
      </c>
      <c r="D60">
        <v>-0.10102</v>
      </c>
      <c r="E60">
        <v>-3.7740000000000003E-2</v>
      </c>
      <c r="F60">
        <v>1.9517800000000001</v>
      </c>
      <c r="G60">
        <v>1.9466000000000001</v>
      </c>
      <c r="H60" s="21"/>
      <c r="I60" s="17">
        <f t="shared" si="0"/>
        <v>7.7099737532808401</v>
      </c>
      <c r="J60" s="16">
        <f t="shared" si="1"/>
        <v>-7.3099737532808398</v>
      </c>
      <c r="K60" s="10">
        <v>102</v>
      </c>
      <c r="L60" s="16">
        <v>786.41732283464523</v>
      </c>
      <c r="M60" s="16">
        <v>315.55118110236225</v>
      </c>
      <c r="N60" s="16">
        <v>3.340988626421697</v>
      </c>
      <c r="O60" s="16">
        <v>2.8698388090349085</v>
      </c>
      <c r="P60" s="16">
        <v>2.9985109726076926</v>
      </c>
      <c r="Q60" s="16">
        <v>7.8998753078011172E-2</v>
      </c>
      <c r="R60" s="16">
        <v>2.6345994328414584</v>
      </c>
      <c r="S60" s="16">
        <v>8.935566914776679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144</v>
      </c>
      <c r="Y60" s="10">
        <v>4</v>
      </c>
      <c r="Z60" s="20" t="s">
        <v>123</v>
      </c>
      <c r="AA60" s="15">
        <v>4</v>
      </c>
      <c r="AB60" s="11">
        <v>80.832343942621947</v>
      </c>
      <c r="AC60" s="10">
        <v>17.343985724681673</v>
      </c>
      <c r="AD60" s="19">
        <v>1.8236703326963772</v>
      </c>
      <c r="AE60" s="12">
        <v>286.98388090349084</v>
      </c>
      <c r="AF60" s="10">
        <v>306.50615425769058</v>
      </c>
      <c r="AG60" s="10">
        <v>149.92554863038464</v>
      </c>
      <c r="AH60" s="10">
        <v>115.08846764615963</v>
      </c>
      <c r="AI60" s="10">
        <v>3.7956434193925404</v>
      </c>
      <c r="AJ60" s="10"/>
      <c r="AK60" s="10"/>
      <c r="AL60" s="10"/>
      <c r="AM60" s="10"/>
      <c r="AN60" s="10">
        <v>2.8698388090349085</v>
      </c>
      <c r="AO60" s="10">
        <v>0.81371065259169628</v>
      </c>
      <c r="AP60" s="10">
        <v>1</v>
      </c>
      <c r="AQ60" s="10">
        <v>111.47500000000001</v>
      </c>
      <c r="AR60" s="10"/>
      <c r="AS60" s="10"/>
      <c r="AT60" s="10">
        <v>4.6985239111514092</v>
      </c>
      <c r="AU60" s="10">
        <v>1</v>
      </c>
      <c r="AV60" s="16"/>
      <c r="AW60" s="19">
        <v>45.975923138653592</v>
      </c>
      <c r="AX60" s="1" t="s">
        <v>120</v>
      </c>
      <c r="AY60" s="23">
        <v>7.3099737532808398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80.832343942621947</v>
      </c>
      <c r="BG60" s="24">
        <v>17.343985724681673</v>
      </c>
      <c r="BH60" s="24">
        <v>1.8236703326963772</v>
      </c>
      <c r="BI60" s="21"/>
      <c r="BJ60" s="25">
        <f t="shared" ca="1" si="4"/>
        <v>0.94646126355220295</v>
      </c>
      <c r="BK60" s="24">
        <f t="shared" ca="1" si="5"/>
        <v>14.911712824054714</v>
      </c>
      <c r="BL60" s="23">
        <f t="shared" si="6"/>
        <v>3.0322298006912072</v>
      </c>
      <c r="BM60" s="23">
        <f t="shared" ca="1" si="7"/>
        <v>2.8582827159591795</v>
      </c>
      <c r="BN60" s="22">
        <f t="shared" si="8"/>
        <v>3.4355034979260859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2.0699999999999998</v>
      </c>
      <c r="C61">
        <v>0.15748999999999999</v>
      </c>
      <c r="D61">
        <v>-0.10007000000000001</v>
      </c>
      <c r="E61">
        <v>-3.7019999999999997E-2</v>
      </c>
      <c r="F61">
        <v>1.9623999999999999</v>
      </c>
      <c r="G61">
        <v>1.9568000000000001</v>
      </c>
      <c r="H61" s="21"/>
      <c r="I61" s="17">
        <f t="shared" si="0"/>
        <v>7.8740157480314954</v>
      </c>
      <c r="J61" s="16">
        <f t="shared" si="1"/>
        <v>-7.474015748031495</v>
      </c>
      <c r="K61" s="10">
        <v>102</v>
      </c>
      <c r="L61" s="16">
        <v>803.14960629921211</v>
      </c>
      <c r="M61" s="16">
        <v>322.04724409448818</v>
      </c>
      <c r="N61" s="16">
        <v>3.4120734908136479</v>
      </c>
      <c r="O61" s="16">
        <v>3.0950800821355222</v>
      </c>
      <c r="P61" s="16">
        <v>3.2265251866772497</v>
      </c>
      <c r="Q61" s="16">
        <v>8.5753821973070576E-2</v>
      </c>
      <c r="R61" s="16">
        <v>2.6577763076872754</v>
      </c>
      <c r="S61" s="16">
        <v>9.1281322598422054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144</v>
      </c>
      <c r="Y61" s="10">
        <v>4</v>
      </c>
      <c r="Z61" s="20" t="s">
        <v>123</v>
      </c>
      <c r="AA61" s="15">
        <v>4</v>
      </c>
      <c r="AB61" s="11">
        <v>79.484249669908721</v>
      </c>
      <c r="AC61" s="10">
        <v>18.597545287406618</v>
      </c>
      <c r="AD61" s="19">
        <v>1.9182050426846615</v>
      </c>
      <c r="AE61" s="12">
        <v>309.50800821355222</v>
      </c>
      <c r="AF61" s="10">
        <v>332.34710394442862</v>
      </c>
      <c r="AG61" s="10">
        <v>161.32625933386248</v>
      </c>
      <c r="AH61" s="10">
        <v>117.58749467715889</v>
      </c>
      <c r="AI61" s="10">
        <v>3.7625438871873036</v>
      </c>
      <c r="AJ61" s="10"/>
      <c r="AK61" s="10"/>
      <c r="AL61" s="10"/>
      <c r="AM61" s="10"/>
      <c r="AN61" s="10">
        <v>3.0950800821355222</v>
      </c>
      <c r="AO61" s="10">
        <v>0.86725124214559746</v>
      </c>
      <c r="AP61" s="10">
        <v>1</v>
      </c>
      <c r="AQ61" s="10">
        <v>111.47500000000001</v>
      </c>
      <c r="AR61" s="10"/>
      <c r="AS61" s="10"/>
      <c r="AT61" s="10">
        <v>5.0034691640057192</v>
      </c>
      <c r="AU61" s="10">
        <v>1</v>
      </c>
      <c r="AV61" s="16"/>
      <c r="AW61" s="19">
        <v>49.852065591664292</v>
      </c>
      <c r="AX61" s="1" t="s">
        <v>120</v>
      </c>
      <c r="AY61" s="23">
        <v>7.4740157480315004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79.484249669908721</v>
      </c>
      <c r="BG61" s="24">
        <v>18.597545287406618</v>
      </c>
      <c r="BH61" s="24">
        <v>1.9182050426846615</v>
      </c>
      <c r="BI61" s="21"/>
      <c r="BJ61" s="25">
        <f t="shared" ca="1" si="4"/>
        <v>0.94012598117474178</v>
      </c>
      <c r="BK61" s="24">
        <f t="shared" ca="1" si="5"/>
        <v>15.671817356903681</v>
      </c>
      <c r="BL61" s="23">
        <f t="shared" si="6"/>
        <v>3.0355868362539482</v>
      </c>
      <c r="BM61" s="23">
        <f t="shared" ca="1" si="7"/>
        <v>2.8412518359318391</v>
      </c>
      <c r="BN61" s="22">
        <f t="shared" si="8"/>
        <v>3.409405524351528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2.16</v>
      </c>
      <c r="C62">
        <v>0.15845000000000001</v>
      </c>
      <c r="D62">
        <v>-9.7129999999999994E-2</v>
      </c>
      <c r="E62">
        <v>-3.619E-2</v>
      </c>
      <c r="F62">
        <v>1.9549000000000001</v>
      </c>
      <c r="G62">
        <v>1.9524300000000001</v>
      </c>
      <c r="H62" s="21"/>
      <c r="I62" s="17">
        <f t="shared" si="0"/>
        <v>8.0380577427821525</v>
      </c>
      <c r="J62" s="16">
        <f t="shared" si="1"/>
        <v>-7.6380577427821521</v>
      </c>
      <c r="K62" s="10">
        <v>102</v>
      </c>
      <c r="L62" s="16">
        <v>819.8818897637791</v>
      </c>
      <c r="M62" s="16">
        <v>328.54330708661422</v>
      </c>
      <c r="N62" s="16">
        <v>3.4831583552055991</v>
      </c>
      <c r="O62" s="16">
        <v>3.3494702258726932</v>
      </c>
      <c r="P62" s="16">
        <v>3.4841119151425088</v>
      </c>
      <c r="Q62" s="16">
        <v>0.10665898255357048</v>
      </c>
      <c r="R62" s="16">
        <v>3.0612961107825911</v>
      </c>
      <c r="S62" s="16">
        <v>9.3501173104038546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144</v>
      </c>
      <c r="Y62" s="10">
        <v>4</v>
      </c>
      <c r="Z62" s="20" t="s">
        <v>123</v>
      </c>
      <c r="AA62" s="15">
        <v>4</v>
      </c>
      <c r="AB62" s="11">
        <v>86.183793023260137</v>
      </c>
      <c r="AC62" s="10">
        <v>12.436375309229248</v>
      </c>
      <c r="AD62" s="19">
        <v>1.3798316675106106</v>
      </c>
      <c r="AE62" s="12">
        <v>334.94702258726932</v>
      </c>
      <c r="AF62" s="10">
        <v>361.66717297183754</v>
      </c>
      <c r="AG62" s="10">
        <v>174.20559575712542</v>
      </c>
      <c r="AH62" s="10">
        <v>120.6917270783641</v>
      </c>
      <c r="AI62" s="10">
        <v>3.2665902409040708</v>
      </c>
      <c r="AJ62" s="10"/>
      <c r="AK62" s="10"/>
      <c r="AL62" s="10"/>
      <c r="AM62" s="10"/>
      <c r="AN62" s="10">
        <v>3.3494702258726932</v>
      </c>
      <c r="AO62" s="10">
        <v>0.94357368896627658</v>
      </c>
      <c r="AP62" s="10">
        <v>1</v>
      </c>
      <c r="AQ62" s="10">
        <v>111.47500000000001</v>
      </c>
      <c r="AR62" s="10"/>
      <c r="AS62" s="10"/>
      <c r="AT62" s="10">
        <v>5.3508366762507178</v>
      </c>
      <c r="AU62" s="10">
        <v>1</v>
      </c>
      <c r="AV62" s="16"/>
      <c r="AW62" s="19">
        <v>54.250075945775627</v>
      </c>
      <c r="AX62" s="1" t="s">
        <v>120</v>
      </c>
      <c r="AY62" s="23">
        <v>7.6380577427821503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86.183793023260137</v>
      </c>
      <c r="BG62" s="24">
        <v>12.436375309229248</v>
      </c>
      <c r="BH62" s="24">
        <v>1.3798316675106106</v>
      </c>
      <c r="BI62" s="21"/>
      <c r="BJ62" s="25">
        <f t="shared" ca="1" si="4"/>
        <v>0.94411333253354557</v>
      </c>
      <c r="BK62" s="24">
        <f t="shared" ca="1" si="5"/>
        <v>16.862095220219238</v>
      </c>
      <c r="BL62" s="23">
        <f t="shared" si="6"/>
        <v>3.4695201921228289</v>
      </c>
      <c r="BM62" s="23">
        <f t="shared" ca="1" si="7"/>
        <v>2.8513144827713353</v>
      </c>
      <c r="BN62" s="22">
        <f t="shared" si="8"/>
        <v>3.4105108987562804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2.11</v>
      </c>
      <c r="C63">
        <v>0.16066</v>
      </c>
      <c r="D63">
        <v>-9.4020000000000006E-2</v>
      </c>
      <c r="E63">
        <v>-3.5319999999999997E-2</v>
      </c>
      <c r="F63">
        <v>1.9486300000000001</v>
      </c>
      <c r="G63">
        <v>1.9481999999999999</v>
      </c>
      <c r="H63" s="21"/>
      <c r="I63" s="17">
        <f t="shared" si="0"/>
        <v>8.2020997375328086</v>
      </c>
      <c r="J63" s="16">
        <f t="shared" si="1"/>
        <v>-7.8020997375328083</v>
      </c>
      <c r="K63" s="10">
        <v>102</v>
      </c>
      <c r="L63" s="16">
        <v>836.61417322834598</v>
      </c>
      <c r="M63" s="16">
        <v>335.03937007874021</v>
      </c>
      <c r="N63" s="16">
        <v>3.5542432195975504</v>
      </c>
      <c r="O63" s="16">
        <v>3.9350975359342919</v>
      </c>
      <c r="P63" s="16">
        <v>4.0730898622082474</v>
      </c>
      <c r="Q63" s="16">
        <v>0.128772944936344</v>
      </c>
      <c r="R63" s="16">
        <v>3.1615542326023975</v>
      </c>
      <c r="S63" s="16">
        <v>9.5828004356913628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144</v>
      </c>
      <c r="Y63" s="10">
        <v>4</v>
      </c>
      <c r="Z63" s="20" t="s">
        <v>123</v>
      </c>
      <c r="AA63" s="15">
        <v>4</v>
      </c>
      <c r="AB63" s="11">
        <v>84.40067438865259</v>
      </c>
      <c r="AC63" s="10">
        <v>14.057807770645368</v>
      </c>
      <c r="AD63" s="19">
        <v>1.5415178407020464</v>
      </c>
      <c r="AE63" s="12">
        <v>393.5097535934292</v>
      </c>
      <c r="AF63" s="10">
        <v>429.9744441875381</v>
      </c>
      <c r="AG63" s="10">
        <v>203.65449311041237</v>
      </c>
      <c r="AH63" s="10">
        <v>124.01603415964414</v>
      </c>
      <c r="AI63" s="10">
        <v>3.1630012532692229</v>
      </c>
      <c r="AJ63" s="10"/>
      <c r="AK63" s="10"/>
      <c r="AL63" s="10"/>
      <c r="AM63" s="10"/>
      <c r="AN63" s="10">
        <v>3.9350975359342919</v>
      </c>
      <c r="AO63" s="10">
        <v>1.0792082397320988</v>
      </c>
      <c r="AP63" s="10">
        <v>1</v>
      </c>
      <c r="AQ63" s="10">
        <v>111.47500000000001</v>
      </c>
      <c r="AR63" s="10"/>
      <c r="AS63" s="10"/>
      <c r="AT63" s="10">
        <v>6.2820198537609508</v>
      </c>
      <c r="AU63" s="10">
        <v>1</v>
      </c>
      <c r="AV63" s="16"/>
      <c r="AW63" s="19">
        <v>64.496166628130709</v>
      </c>
      <c r="AX63" s="1" t="s">
        <v>120</v>
      </c>
      <c r="AY63" s="23">
        <v>7.8020997375328101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84.40067438865259</v>
      </c>
      <c r="BG63" s="24">
        <v>14.057807770645368</v>
      </c>
      <c r="BH63" s="24">
        <v>1.5415178407020464</v>
      </c>
      <c r="BI63" s="21"/>
      <c r="BJ63" s="25">
        <f t="shared" ca="1" si="4"/>
        <v>0.92937299317555033</v>
      </c>
      <c r="BK63" s="24">
        <f t="shared" ca="1" si="5"/>
        <v>19.151665045484329</v>
      </c>
      <c r="BL63" s="23">
        <f t="shared" si="6"/>
        <v>3.5234089915347253</v>
      </c>
      <c r="BM63" s="23">
        <f t="shared" ca="1" si="7"/>
        <v>2.8122230857347192</v>
      </c>
      <c r="BN63" s="22">
        <f t="shared" si="8"/>
        <v>3.3590901675269924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0.16172</v>
      </c>
      <c r="D64">
        <v>-9.0499999999999997E-2</v>
      </c>
      <c r="E64">
        <v>-3.4709999999999998E-2</v>
      </c>
      <c r="F64">
        <v>1.9534800000000001</v>
      </c>
      <c r="G64">
        <v>1.9517500000000001</v>
      </c>
      <c r="H64" s="21"/>
      <c r="I64" s="17">
        <f t="shared" si="0"/>
        <v>8.366141732283463</v>
      </c>
      <c r="J64" s="16">
        <f t="shared" si="1"/>
        <v>-7.9661417322834627</v>
      </c>
      <c r="K64" s="10">
        <v>102</v>
      </c>
      <c r="L64" s="16">
        <v>853.34645669291274</v>
      </c>
      <c r="M64" s="16">
        <v>341.53543307086613</v>
      </c>
      <c r="N64" s="16">
        <v>3.6253280839895003</v>
      </c>
      <c r="O64" s="16">
        <v>4.2159866529774144</v>
      </c>
      <c r="P64" s="16">
        <v>4.356328276461169</v>
      </c>
      <c r="Q64" s="16">
        <v>0.1538022528422486</v>
      </c>
      <c r="R64" s="16">
        <v>3.5305478164558508</v>
      </c>
      <c r="S64" s="16">
        <v>9.7459460752607647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144</v>
      </c>
      <c r="Y64" s="10">
        <v>4</v>
      </c>
      <c r="Z64" s="20" t="s">
        <v>123</v>
      </c>
      <c r="AA64" s="15">
        <v>4</v>
      </c>
      <c r="AB64" s="11">
        <v>90.764753228878263</v>
      </c>
      <c r="AC64" s="10">
        <v>8.3446790911727362</v>
      </c>
      <c r="AD64" s="19">
        <v>0.89056767994899388</v>
      </c>
      <c r="AE64" s="12">
        <v>421.59866529774143</v>
      </c>
      <c r="AF64" s="10">
        <v>462.31235860173092</v>
      </c>
      <c r="AG64" s="10">
        <v>217.81641382305844</v>
      </c>
      <c r="AH64" s="10">
        <v>125.90985582043744</v>
      </c>
      <c r="AI64" s="10">
        <v>2.8324216296944322</v>
      </c>
      <c r="AJ64" s="10"/>
      <c r="AK64" s="10"/>
      <c r="AL64" s="10"/>
      <c r="AM64" s="10"/>
      <c r="AN64" s="10">
        <v>4.2159866529774144</v>
      </c>
      <c r="AO64" s="10">
        <v>1.1616148263756843</v>
      </c>
      <c r="AP64" s="10">
        <v>1</v>
      </c>
      <c r="AQ64" s="10">
        <v>111.47500000000001</v>
      </c>
      <c r="AR64" s="10"/>
      <c r="AS64" s="10"/>
      <c r="AT64" s="10">
        <v>6.6395191321197649</v>
      </c>
      <c r="AU64" s="10">
        <v>1</v>
      </c>
      <c r="AV64" s="16"/>
      <c r="AW64" s="19">
        <v>69.346853790259644</v>
      </c>
      <c r="AX64" s="1" t="s">
        <v>120</v>
      </c>
      <c r="AY64" s="23">
        <v>7.96614173228346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90.764753228878263</v>
      </c>
      <c r="BG64" s="24">
        <v>8.3446790911727362</v>
      </c>
      <c r="BH64" s="24">
        <v>0.89056767994899388</v>
      </c>
      <c r="BI64" s="21"/>
      <c r="BJ64" s="25">
        <f t="shared" ca="1" si="4"/>
        <v>0.93279545094728222</v>
      </c>
      <c r="BK64" s="24">
        <f t="shared" ca="1" si="5"/>
        <v>20.35458088986746</v>
      </c>
      <c r="BL64" s="23">
        <f t="shared" si="6"/>
        <v>3.9138868668901767</v>
      </c>
      <c r="BM64" s="23">
        <f t="shared" ca="1" si="7"/>
        <v>2.8208030722406936</v>
      </c>
      <c r="BN64" s="22">
        <f t="shared" si="8"/>
        <v>3.3590266383792966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2.0699999999999998</v>
      </c>
      <c r="C65">
        <v>0.16249</v>
      </c>
      <c r="D65">
        <v>-8.8389999999999996E-2</v>
      </c>
      <c r="E65">
        <v>-3.456E-2</v>
      </c>
      <c r="F65">
        <v>1.95245</v>
      </c>
      <c r="G65">
        <v>1.9535800000000001</v>
      </c>
      <c r="H65" s="21"/>
      <c r="I65" s="17">
        <f t="shared" si="0"/>
        <v>8.530183727034121</v>
      </c>
      <c r="J65" s="16">
        <f t="shared" si="1"/>
        <v>-8.1301837270341206</v>
      </c>
      <c r="K65" s="10">
        <v>102</v>
      </c>
      <c r="L65" s="16">
        <v>870.07874015747984</v>
      </c>
      <c r="M65" s="16">
        <v>348.03149606299218</v>
      </c>
      <c r="N65" s="16">
        <v>3.6964129483814525</v>
      </c>
      <c r="O65" s="16">
        <v>4.4200287474332649</v>
      </c>
      <c r="P65" s="16">
        <v>4.5609480669522169</v>
      </c>
      <c r="Q65" s="16">
        <v>0.16880561638811753</v>
      </c>
      <c r="R65" s="16">
        <v>3.7011080571439017</v>
      </c>
      <c r="S65" s="16">
        <v>9.7860638554827499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144</v>
      </c>
      <c r="Y65" s="10">
        <v>4</v>
      </c>
      <c r="Z65" s="20" t="s">
        <v>123</v>
      </c>
      <c r="AA65" s="15">
        <v>4</v>
      </c>
      <c r="AB65" s="11">
        <v>93.377744521349499</v>
      </c>
      <c r="AC65" s="10">
        <v>6.2722554786505071</v>
      </c>
      <c r="AD65" s="19">
        <v>0.35</v>
      </c>
      <c r="AE65" s="12">
        <v>442.00287474332646</v>
      </c>
      <c r="AF65" s="10">
        <v>485.40102316158556</v>
      </c>
      <c r="AG65" s="10">
        <v>228.04740334761084</v>
      </c>
      <c r="AH65" s="10">
        <v>125.27281866036955</v>
      </c>
      <c r="AI65" s="10">
        <v>2.7018935533908386</v>
      </c>
      <c r="AJ65" s="10"/>
      <c r="AK65" s="10"/>
      <c r="AL65" s="10"/>
      <c r="AM65" s="10"/>
      <c r="AN65" s="10">
        <v>4.4200287474332649</v>
      </c>
      <c r="AO65" s="10">
        <v>1.2182853687268425</v>
      </c>
      <c r="AP65" s="10">
        <v>1</v>
      </c>
      <c r="AQ65" s="10">
        <v>111.47500000000001</v>
      </c>
      <c r="AR65" s="10"/>
      <c r="AS65" s="10"/>
      <c r="AT65" s="10">
        <v>6.8470775102868942</v>
      </c>
      <c r="AU65" s="10">
        <v>1</v>
      </c>
      <c r="AV65" s="16"/>
      <c r="AW65" s="19">
        <v>72.810153474237822</v>
      </c>
      <c r="AX65" s="1" t="s">
        <v>120</v>
      </c>
      <c r="AY65" s="23">
        <v>8.1301837270341206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93.377744521349499</v>
      </c>
      <c r="BG65" s="24">
        <v>6.2722554786505071</v>
      </c>
      <c r="BH65" s="24">
        <v>0.35</v>
      </c>
      <c r="BI65" s="21"/>
      <c r="BJ65" s="25">
        <f t="shared" ca="1" si="4"/>
        <v>0.93357367063595043</v>
      </c>
      <c r="BK65" s="24">
        <f t="shared" ca="1" si="5"/>
        <v>21.028348686285732</v>
      </c>
      <c r="BL65" s="23">
        <f t="shared" si="6"/>
        <v>4.091356081535074</v>
      </c>
      <c r="BM65" s="23">
        <f t="shared" ca="1" si="7"/>
        <v>2.8224428013108049</v>
      </c>
      <c r="BN65" s="22">
        <f t="shared" si="8"/>
        <v>3.3529761034852528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0.16425999999999999</v>
      </c>
      <c r="D66">
        <v>-8.4860000000000005E-2</v>
      </c>
      <c r="E66">
        <v>-3.4070000000000003E-2</v>
      </c>
      <c r="F66">
        <v>1.9538500000000001</v>
      </c>
      <c r="G66">
        <v>1.9615</v>
      </c>
      <c r="H66" s="21"/>
      <c r="I66" s="17">
        <f t="shared" si="0"/>
        <v>8.6942257217847754</v>
      </c>
      <c r="J66" s="16">
        <f t="shared" si="1"/>
        <v>-8.294225721784775</v>
      </c>
      <c r="K66" s="10">
        <v>102</v>
      </c>
      <c r="L66" s="16">
        <v>886.8110236220466</v>
      </c>
      <c r="M66" s="16">
        <v>354.5275590551181</v>
      </c>
      <c r="N66" s="16">
        <v>3.7674978127734025</v>
      </c>
      <c r="O66" s="16">
        <v>4.8890605749486635</v>
      </c>
      <c r="P66" s="16">
        <v>5.0318670348492569</v>
      </c>
      <c r="Q66" s="16">
        <v>0.19390603028239106</v>
      </c>
      <c r="R66" s="16">
        <v>3.8535602975884284</v>
      </c>
      <c r="S66" s="16">
        <v>9.9171152708745662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144</v>
      </c>
      <c r="Y66" s="10">
        <v>4</v>
      </c>
      <c r="Z66" s="20" t="s">
        <v>123</v>
      </c>
      <c r="AA66" s="15">
        <v>4</v>
      </c>
      <c r="AB66" s="11">
        <v>94.325829174895901</v>
      </c>
      <c r="AC66" s="10">
        <v>5.3241708251041047</v>
      </c>
      <c r="AD66" s="19">
        <v>0.35</v>
      </c>
      <c r="AE66" s="12">
        <v>488.90605749486633</v>
      </c>
      <c r="AF66" s="10">
        <v>539.81900271038035</v>
      </c>
      <c r="AG66" s="10">
        <v>252.39002761369426</v>
      </c>
      <c r="AH66" s="10">
        <v>126.50641628093823</v>
      </c>
      <c r="AI66" s="10">
        <v>2.5950028617063641</v>
      </c>
      <c r="AJ66" s="10"/>
      <c r="AK66" s="10"/>
      <c r="AL66" s="10"/>
      <c r="AM66" s="10"/>
      <c r="AN66" s="10">
        <v>4.8890605749486635</v>
      </c>
      <c r="AO66" s="10">
        <v>1.3325601889686167</v>
      </c>
      <c r="AP66" s="10">
        <v>2.0191202209095542</v>
      </c>
      <c r="AQ66" s="10">
        <v>111.47500000000001</v>
      </c>
      <c r="AR66" s="10"/>
      <c r="AS66" s="10"/>
      <c r="AT66" s="10">
        <v>7.5036738166561312</v>
      </c>
      <c r="AU66" s="10">
        <v>1</v>
      </c>
      <c r="AV66" s="16"/>
      <c r="AW66" s="19">
        <v>80.972850406557043</v>
      </c>
      <c r="AX66" s="1" t="s">
        <v>120</v>
      </c>
      <c r="AY66" s="23">
        <v>8.2942257217847803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94.325829174895901</v>
      </c>
      <c r="BG66" s="24">
        <v>5.3241708251041047</v>
      </c>
      <c r="BH66" s="24">
        <v>0.35</v>
      </c>
      <c r="BI66" s="21"/>
      <c r="BJ66" s="25">
        <f t="shared" ca="1" si="4"/>
        <v>0.92745148013343137</v>
      </c>
      <c r="BK66" s="24">
        <f t="shared" ca="1" si="5"/>
        <v>22.735247155561268</v>
      </c>
      <c r="BL66" s="23">
        <f t="shared" si="6"/>
        <v>4.2259487043490962</v>
      </c>
      <c r="BM66" s="23">
        <f t="shared" ca="1" si="7"/>
        <v>2.805971217543155</v>
      </c>
      <c r="BN66" s="22">
        <f t="shared" si="8"/>
        <v>3.3264408854680472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0.16613</v>
      </c>
      <c r="D67">
        <v>-8.0810000000000007E-2</v>
      </c>
      <c r="E67">
        <v>-3.5929999999999997E-2</v>
      </c>
      <c r="F67">
        <v>1.95373</v>
      </c>
      <c r="G67">
        <v>1.9573799999999999</v>
      </c>
      <c r="H67" s="21"/>
      <c r="I67" s="17">
        <f t="shared" si="0"/>
        <v>8.8582677165354333</v>
      </c>
      <c r="J67" s="16">
        <f t="shared" si="1"/>
        <v>-8.458267716535433</v>
      </c>
      <c r="K67" s="10">
        <v>102</v>
      </c>
      <c r="L67" s="16">
        <v>903.54330708661371</v>
      </c>
      <c r="M67" s="16">
        <v>361.02362204724415</v>
      </c>
      <c r="N67" s="16">
        <v>3.8385826771653546</v>
      </c>
      <c r="O67" s="16">
        <v>5.3845913757700217</v>
      </c>
      <c r="P67" s="16">
        <v>5.520234404834178</v>
      </c>
      <c r="Q67" s="16">
        <v>0.2227039555718551</v>
      </c>
      <c r="R67" s="16">
        <v>4.0343206327765513</v>
      </c>
      <c r="S67" s="16">
        <v>9.419654796121959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144</v>
      </c>
      <c r="Y67" s="10">
        <v>4</v>
      </c>
      <c r="Z67" s="20" t="s">
        <v>123</v>
      </c>
      <c r="AA67" s="15">
        <v>4</v>
      </c>
      <c r="AB67" s="11">
        <v>95.919188718476363</v>
      </c>
      <c r="AC67" s="10">
        <v>3.7308112815236427</v>
      </c>
      <c r="AD67" s="19">
        <v>0.35</v>
      </c>
      <c r="AE67" s="12">
        <v>538.45913757700214</v>
      </c>
      <c r="AF67" s="10">
        <v>596.28973544598477</v>
      </c>
      <c r="AG67" s="10">
        <v>289.01758036256336</v>
      </c>
      <c r="AH67" s="10">
        <v>114.81062644710728</v>
      </c>
      <c r="AI67" s="10">
        <v>2.4787320865762901</v>
      </c>
      <c r="AJ67" s="10"/>
      <c r="AK67" s="10"/>
      <c r="AL67" s="10"/>
      <c r="AM67" s="10"/>
      <c r="AN67" s="10">
        <v>5.3845913757700217</v>
      </c>
      <c r="AO67" s="10">
        <v>1.4524916311198595</v>
      </c>
      <c r="AP67" s="10">
        <v>2.3121406429005069</v>
      </c>
      <c r="AQ67" s="10">
        <v>111.47500000000001</v>
      </c>
      <c r="AR67" s="10"/>
      <c r="AS67" s="10"/>
      <c r="AT67" s="10">
        <v>8.1680762918334846</v>
      </c>
      <c r="AU67" s="10">
        <v>1</v>
      </c>
      <c r="AV67" s="16"/>
      <c r="AW67" s="19">
        <v>89.443460316897713</v>
      </c>
      <c r="AX67" s="1" t="s">
        <v>120</v>
      </c>
      <c r="AY67" s="23">
        <v>8.4582677165354294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95.919188718476363</v>
      </c>
      <c r="BG67" s="24">
        <v>3.7308112815236427</v>
      </c>
      <c r="BH67" s="24">
        <v>0.35</v>
      </c>
      <c r="BI67" s="21"/>
      <c r="BJ67" s="25">
        <f t="shared" ca="1" si="4"/>
        <v>0.92267898624999856</v>
      </c>
      <c r="BK67" s="24">
        <f t="shared" ca="1" si="5"/>
        <v>24.486472283445835</v>
      </c>
      <c r="BL67" s="23">
        <f t="shared" si="6"/>
        <v>4.3939152066400267</v>
      </c>
      <c r="BM67" s="23">
        <f t="shared" ca="1" si="7"/>
        <v>2.7930421445867539</v>
      </c>
      <c r="BN67" s="22">
        <f t="shared" si="8"/>
        <v>3.3036895598889746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2.0699999999999998</v>
      </c>
      <c r="C68">
        <v>0.16682</v>
      </c>
      <c r="D68">
        <v>-7.6980000000000007E-2</v>
      </c>
      <c r="E68">
        <v>-3.8420000000000003E-2</v>
      </c>
      <c r="F68">
        <v>1.95278</v>
      </c>
      <c r="G68">
        <v>1.95963</v>
      </c>
      <c r="H68" s="21"/>
      <c r="I68" s="17">
        <f t="shared" si="0"/>
        <v>9.0223097112860895</v>
      </c>
      <c r="J68" s="16">
        <f t="shared" si="1"/>
        <v>-8.6223097112860891</v>
      </c>
      <c r="K68" s="10">
        <v>102</v>
      </c>
      <c r="L68" s="16">
        <v>920.27559055118058</v>
      </c>
      <c r="M68" s="16">
        <v>367.51968503937013</v>
      </c>
      <c r="N68" s="16">
        <v>3.9096675415573054</v>
      </c>
      <c r="O68" s="16">
        <v>5.5674342915811081</v>
      </c>
      <c r="P68" s="16">
        <v>5.693487566461001</v>
      </c>
      <c r="Q68" s="16">
        <v>0.24993754911720006</v>
      </c>
      <c r="R68" s="16">
        <v>4.3898848675726194</v>
      </c>
      <c r="S68" s="16">
        <v>8.7536996444370168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144</v>
      </c>
      <c r="Y68" s="10">
        <v>4</v>
      </c>
      <c r="Z68" s="20" t="s">
        <v>123</v>
      </c>
      <c r="AA68" s="15">
        <v>4</v>
      </c>
      <c r="AB68" s="11">
        <v>97.81</v>
      </c>
      <c r="AC68" s="10">
        <v>1.8400000000000034</v>
      </c>
      <c r="AD68" s="19">
        <v>0.35</v>
      </c>
      <c r="AE68" s="12">
        <v>556.74342915811087</v>
      </c>
      <c r="AF68" s="10">
        <v>615.68820837475414</v>
      </c>
      <c r="AG68" s="10">
        <v>302.0115674845751</v>
      </c>
      <c r="AH68" s="10">
        <v>99.648660402096922</v>
      </c>
      <c r="AI68" s="10">
        <v>2.2779640700530459</v>
      </c>
      <c r="AJ68" s="10"/>
      <c r="AK68" s="10"/>
      <c r="AL68" s="10"/>
      <c r="AM68" s="10"/>
      <c r="AN68" s="10">
        <v>5.5674342915811081</v>
      </c>
      <c r="AO68" s="10">
        <v>1.5132706164012479</v>
      </c>
      <c r="AP68" s="10">
        <v>2.4160925398766007</v>
      </c>
      <c r="AQ68" s="10">
        <v>111.47500000000001</v>
      </c>
      <c r="AR68" s="10"/>
      <c r="AS68" s="10"/>
      <c r="AT68" s="10">
        <v>8.2861174938977857</v>
      </c>
      <c r="AU68" s="10">
        <v>1</v>
      </c>
      <c r="AV68" s="16"/>
      <c r="AW68" s="19">
        <v>92.353231256213121</v>
      </c>
      <c r="AX68" s="1" t="s">
        <v>120</v>
      </c>
      <c r="AY68" s="23">
        <v>8.6223097112860891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0.92885913382481866</v>
      </c>
      <c r="BK68" s="24">
        <f t="shared" ca="1" si="5"/>
        <v>25.14125898003277</v>
      </c>
      <c r="BL68" s="23">
        <f t="shared" si="6"/>
        <v>4.7758617337855958</v>
      </c>
      <c r="BM68" s="23">
        <f t="shared" ca="1" si="7"/>
        <v>2.808860162071964</v>
      </c>
      <c r="BN68" s="22">
        <f t="shared" si="8"/>
        <v>3.3129947639147819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2.11</v>
      </c>
      <c r="C69">
        <v>0.16883999999999999</v>
      </c>
      <c r="D69">
        <v>-7.4480000000000005E-2</v>
      </c>
      <c r="E69">
        <v>-3.8739999999999997E-2</v>
      </c>
      <c r="F69">
        <v>1.9485300000000001</v>
      </c>
      <c r="G69">
        <v>1.95655</v>
      </c>
      <c r="H69" s="21"/>
      <c r="I69" s="17">
        <f t="shared" si="0"/>
        <v>9.1863517060367439</v>
      </c>
      <c r="J69" s="16">
        <f t="shared" si="1"/>
        <v>-8.7863517060367435</v>
      </c>
      <c r="K69" s="10">
        <v>102</v>
      </c>
      <c r="L69" s="16">
        <v>937.00787401574735</v>
      </c>
      <c r="M69" s="16">
        <v>374.01574803149606</v>
      </c>
      <c r="N69" s="16">
        <v>3.9807524059492558</v>
      </c>
      <c r="O69" s="16">
        <v>6.1027135523613945</v>
      </c>
      <c r="P69" s="16">
        <v>6.2275344090328684</v>
      </c>
      <c r="Q69" s="16">
        <v>0.26771404620946182</v>
      </c>
      <c r="R69" s="16">
        <v>4.2988770294251593</v>
      </c>
      <c r="S69" s="16">
        <v>8.6681150466301169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144</v>
      </c>
      <c r="Y69" s="10">
        <v>4</v>
      </c>
      <c r="Z69" s="20" t="s">
        <v>123</v>
      </c>
      <c r="AA69" s="15">
        <v>4</v>
      </c>
      <c r="AB69" s="11">
        <v>97.81</v>
      </c>
      <c r="AC69" s="10">
        <v>1.8400000000000034</v>
      </c>
      <c r="AD69" s="19">
        <v>0.35</v>
      </c>
      <c r="AE69" s="12">
        <v>610.27135523613947</v>
      </c>
      <c r="AF69" s="10">
        <v>677.53299670882279</v>
      </c>
      <c r="AG69" s="10">
        <v>342.06508067746512</v>
      </c>
      <c r="AH69" s="10">
        <v>96.425745751149151</v>
      </c>
      <c r="AI69" s="10">
        <v>2.3261888934136801</v>
      </c>
      <c r="AJ69" s="10"/>
      <c r="AK69" s="10"/>
      <c r="AL69" s="10"/>
      <c r="AM69" s="10"/>
      <c r="AN69" s="10">
        <v>6.1027135523613945</v>
      </c>
      <c r="AO69" s="10">
        <v>1.6300421673650958</v>
      </c>
      <c r="AP69" s="10">
        <v>2.7365206454197208</v>
      </c>
      <c r="AQ69" s="10">
        <v>111.47500000000001</v>
      </c>
      <c r="AR69" s="10"/>
      <c r="AS69" s="10"/>
      <c r="AT69" s="10">
        <v>8.9904737665461454</v>
      </c>
      <c r="AU69" s="10">
        <v>1</v>
      </c>
      <c r="AV69" s="16"/>
      <c r="AW69" s="19">
        <v>101.62994950632343</v>
      </c>
      <c r="AX69" s="1" t="s">
        <v>120</v>
      </c>
      <c r="AY69" s="23">
        <v>8.78635170603674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0.91850221346222627</v>
      </c>
      <c r="BK69" s="24">
        <f t="shared" ca="1" si="5"/>
        <v>26.735314941253421</v>
      </c>
      <c r="BL69" s="23">
        <f t="shared" si="6"/>
        <v>4.6485957577392014</v>
      </c>
      <c r="BM69" s="23">
        <f t="shared" ca="1" si="7"/>
        <v>2.781273801768688</v>
      </c>
      <c r="BN69" s="22">
        <f t="shared" si="8"/>
        <v>3.2757091380003343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2.0699999999999998</v>
      </c>
      <c r="C70">
        <v>0.17172999999999999</v>
      </c>
      <c r="D70">
        <v>-7.1779999999999997E-2</v>
      </c>
      <c r="E70">
        <v>-3.6859999999999997E-2</v>
      </c>
      <c r="F70">
        <v>1.9572499999999999</v>
      </c>
      <c r="G70">
        <v>1.96488</v>
      </c>
      <c r="H70" s="21"/>
      <c r="I70" s="17">
        <f t="shared" si="0"/>
        <v>9.3503937007874018</v>
      </c>
      <c r="J70" s="16">
        <f t="shared" si="1"/>
        <v>-8.9503937007874015</v>
      </c>
      <c r="K70" s="10">
        <v>102</v>
      </c>
      <c r="L70" s="16">
        <v>953.74015748031445</v>
      </c>
      <c r="M70" s="16">
        <v>380.5118110236221</v>
      </c>
      <c r="N70" s="16">
        <v>4.0518372703412071</v>
      </c>
      <c r="O70" s="16">
        <v>6.8685338809034899</v>
      </c>
      <c r="P70" s="16">
        <v>7.0005951945494278</v>
      </c>
      <c r="Q70" s="16">
        <v>0.28691266306910462</v>
      </c>
      <c r="R70" s="16">
        <v>4.0984038513252576</v>
      </c>
      <c r="S70" s="16">
        <v>9.1709245587456554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144</v>
      </c>
      <c r="Y70" s="10">
        <v>4</v>
      </c>
      <c r="Z70" s="20" t="s">
        <v>123</v>
      </c>
      <c r="AA70" s="15">
        <v>4</v>
      </c>
      <c r="AB70" s="11">
        <v>91.283725161351896</v>
      </c>
      <c r="AC70" s="10">
        <v>7.8881778604360449</v>
      </c>
      <c r="AD70" s="19">
        <v>0.82809697821205974</v>
      </c>
      <c r="AE70" s="12">
        <v>686.85338809034897</v>
      </c>
      <c r="AF70" s="10">
        <v>767.49707244814942</v>
      </c>
      <c r="AG70" s="10">
        <v>400.0446395912071</v>
      </c>
      <c r="AH70" s="10">
        <v>105.30693850432009</v>
      </c>
      <c r="AI70" s="10">
        <v>2.4399742833460412</v>
      </c>
      <c r="AJ70" s="10"/>
      <c r="AK70" s="10"/>
      <c r="AL70" s="10"/>
      <c r="AM70" s="10"/>
      <c r="AN70" s="10">
        <v>6.8685338809034899</v>
      </c>
      <c r="AO70" s="10">
        <v>1.7901133099600171</v>
      </c>
      <c r="AP70" s="10">
        <v>3.2003571167296565</v>
      </c>
      <c r="AQ70" s="10">
        <v>111.47500000000001</v>
      </c>
      <c r="AR70" s="10"/>
      <c r="AS70" s="10"/>
      <c r="AT70" s="10">
        <v>10.059236033386846</v>
      </c>
      <c r="AU70" s="10">
        <v>1</v>
      </c>
      <c r="AV70" s="16"/>
      <c r="AW70" s="19">
        <v>115.12456086722241</v>
      </c>
      <c r="AX70" s="1" t="s">
        <v>120</v>
      </c>
      <c r="AY70" s="23">
        <v>8.9503937007873997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91.283725161351896</v>
      </c>
      <c r="BG70" s="24">
        <v>7.8881778604360449</v>
      </c>
      <c r="BH70" s="24">
        <v>0.82809697821205974</v>
      </c>
      <c r="BI70" s="21"/>
      <c r="BJ70" s="25">
        <f t="shared" ca="1" si="4"/>
        <v>0.90253795572814233</v>
      </c>
      <c r="BK70" s="24">
        <f t="shared" ca="1" si="5"/>
        <v>29.003737664863742</v>
      </c>
      <c r="BL70" s="23">
        <f t="shared" si="6"/>
        <v>4.3979882348784871</v>
      </c>
      <c r="BM70" s="23">
        <f t="shared" ca="1" si="7"/>
        <v>2.7389700205428613</v>
      </c>
      <c r="BN70" s="22">
        <f t="shared" si="8"/>
        <v>3.2220928948791472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2.11</v>
      </c>
      <c r="C71">
        <v>0.17460000000000001</v>
      </c>
      <c r="D71">
        <v>-7.1379999999999999E-2</v>
      </c>
      <c r="E71">
        <v>-3.2809999999999999E-2</v>
      </c>
      <c r="F71">
        <v>1.9500999999999999</v>
      </c>
      <c r="G71">
        <v>1.96313</v>
      </c>
      <c r="H71" s="21"/>
      <c r="I71" s="17">
        <f t="shared" si="0"/>
        <v>9.5144356955380562</v>
      </c>
      <c r="J71" s="16">
        <f t="shared" si="1"/>
        <v>-9.1144356955380559</v>
      </c>
      <c r="K71" s="10">
        <v>102</v>
      </c>
      <c r="L71" s="16">
        <v>970.47244094488121</v>
      </c>
      <c r="M71" s="16">
        <v>387.00787401574803</v>
      </c>
      <c r="N71" s="16">
        <v>4.1229221347331571</v>
      </c>
      <c r="O71" s="16">
        <v>7.6290544147843962</v>
      </c>
      <c r="P71" s="16">
        <v>7.7767135213806409</v>
      </c>
      <c r="Q71" s="16">
        <v>0.28975690260386644</v>
      </c>
      <c r="R71" s="16">
        <v>3.7259557241916297</v>
      </c>
      <c r="S71" s="16">
        <v>10.254104624739238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144</v>
      </c>
      <c r="Y71" s="10">
        <v>4</v>
      </c>
      <c r="Z71" s="20" t="s">
        <v>123</v>
      </c>
      <c r="AA71" s="15">
        <v>4</v>
      </c>
      <c r="AB71" s="11">
        <v>80.275483025550855</v>
      </c>
      <c r="AC71" s="10">
        <v>17.86110049623295</v>
      </c>
      <c r="AD71" s="19">
        <v>1.8634164782162017</v>
      </c>
      <c r="AE71" s="12">
        <v>762.90544147843968</v>
      </c>
      <c r="AF71" s="10">
        <v>857.82085893037652</v>
      </c>
      <c r="AG71" s="10">
        <v>458.25351410354807</v>
      </c>
      <c r="AH71" s="10">
        <v>126.12718265155365</v>
      </c>
      <c r="AI71" s="10">
        <v>2.6838751558620748</v>
      </c>
      <c r="AJ71" s="10"/>
      <c r="AK71" s="10"/>
      <c r="AL71" s="10"/>
      <c r="AM71" s="10"/>
      <c r="AN71" s="10">
        <v>7.6290544147843962</v>
      </c>
      <c r="AO71" s="10">
        <v>1.9346639601080855</v>
      </c>
      <c r="AP71" s="10">
        <v>3.6660281128283847</v>
      </c>
      <c r="AQ71" s="10">
        <v>111.47500000000001</v>
      </c>
      <c r="AR71" s="10"/>
      <c r="AS71" s="10"/>
      <c r="AT71" s="10">
        <v>11.101203719194752</v>
      </c>
      <c r="AU71" s="10">
        <v>1</v>
      </c>
      <c r="AV71" s="16"/>
      <c r="AW71" s="19">
        <v>128.67312883955648</v>
      </c>
      <c r="AX71" s="1" t="s">
        <v>120</v>
      </c>
      <c r="AY71" s="23">
        <v>9.1144356955380594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80.275483025550855</v>
      </c>
      <c r="BG71" s="24">
        <v>17.86110049623295</v>
      </c>
      <c r="BH71" s="24">
        <v>1.8634164782162017</v>
      </c>
      <c r="BI71" s="21"/>
      <c r="BJ71" s="25">
        <f t="shared" ca="1" si="4"/>
        <v>0.88356379092579451</v>
      </c>
      <c r="BK71" s="24">
        <f t="shared" ca="1" si="5"/>
        <v>30.911783898161342</v>
      </c>
      <c r="BL71" s="23">
        <f t="shared" si="6"/>
        <v>3.9739121531349397</v>
      </c>
      <c r="BM71" s="23">
        <f t="shared" ca="1" si="7"/>
        <v>2.6887662207651619</v>
      </c>
      <c r="BN71" s="22">
        <f t="shared" si="8"/>
        <v>3.161013061531099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0.85</v>
      </c>
      <c r="C72">
        <v>0.17706</v>
      </c>
      <c r="D72">
        <v>-6.6989999999999994E-2</v>
      </c>
      <c r="E72">
        <v>-2.8500000000000001E-2</v>
      </c>
      <c r="F72">
        <v>1.9501500000000001</v>
      </c>
      <c r="G72">
        <v>1.9653499999999999</v>
      </c>
      <c r="H72" s="21"/>
      <c r="I72" s="17">
        <f t="shared" si="0"/>
        <v>9.6784776902887142</v>
      </c>
      <c r="J72" s="16">
        <f t="shared" si="1"/>
        <v>-9.2784776902887138</v>
      </c>
      <c r="K72" s="10">
        <v>102</v>
      </c>
      <c r="L72" s="16">
        <v>987.20472440944832</v>
      </c>
      <c r="M72" s="16">
        <v>393.50393700787407</v>
      </c>
      <c r="N72" s="16">
        <v>4.1940069991251097</v>
      </c>
      <c r="O72" s="16">
        <v>8.280929158110883</v>
      </c>
      <c r="P72" s="16">
        <v>8.445187397451777</v>
      </c>
      <c r="Q72" s="16">
        <v>0.32097243149787813</v>
      </c>
      <c r="R72" s="16">
        <v>3.8006549338943896</v>
      </c>
      <c r="S72" s="16">
        <v>11.406822176450923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144</v>
      </c>
      <c r="Y72" s="10">
        <v>4</v>
      </c>
      <c r="Z72" s="20" t="s">
        <v>123</v>
      </c>
      <c r="AA72" s="15">
        <v>4</v>
      </c>
      <c r="AB72" s="11">
        <v>80.042257083706247</v>
      </c>
      <c r="AC72" s="10">
        <v>18.077977438232494</v>
      </c>
      <c r="AD72" s="19">
        <v>1.8797654780612607</v>
      </c>
      <c r="AE72" s="12">
        <v>828.09291581108823</v>
      </c>
      <c r="AF72" s="10">
        <v>935.48059238200619</v>
      </c>
      <c r="AG72" s="10">
        <v>508.38905480888326</v>
      </c>
      <c r="AH72" s="10">
        <v>148.3779122192739</v>
      </c>
      <c r="AI72" s="10">
        <v>2.6311254701971518</v>
      </c>
      <c r="AJ72" s="10"/>
      <c r="AK72" s="10"/>
      <c r="AL72" s="10"/>
      <c r="AM72" s="10"/>
      <c r="AN72" s="10">
        <v>8.280929158110883</v>
      </c>
      <c r="AO72" s="10">
        <v>2.0855016452096984</v>
      </c>
      <c r="AP72" s="10">
        <v>4.0671124384710655</v>
      </c>
      <c r="AQ72" s="10">
        <v>111.47500000000001</v>
      </c>
      <c r="AR72" s="10"/>
      <c r="AS72" s="10"/>
      <c r="AT72" s="10">
        <v>11.942491533730063</v>
      </c>
      <c r="AU72" s="10">
        <v>1</v>
      </c>
      <c r="AV72" s="16"/>
      <c r="AW72" s="19">
        <v>140.32208885730094</v>
      </c>
      <c r="AX72" s="1" t="s">
        <v>120</v>
      </c>
      <c r="AY72" s="23">
        <v>9.2784776902887103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80.042257083706247</v>
      </c>
      <c r="BG72" s="24">
        <v>18.077977438232494</v>
      </c>
      <c r="BH72" s="24">
        <v>1.8797654780612607</v>
      </c>
      <c r="BI72" s="21"/>
      <c r="BJ72" s="25">
        <f t="shared" ca="1" si="4"/>
        <v>0.87790228027569417</v>
      </c>
      <c r="BK72" s="24">
        <f t="shared" ca="1" si="5"/>
        <v>32.902883789492755</v>
      </c>
      <c r="BL72" s="23">
        <f t="shared" si="6"/>
        <v>4.0365842794248081</v>
      </c>
      <c r="BM72" s="23">
        <f t="shared" ca="1" si="7"/>
        <v>2.6735037704684266</v>
      </c>
      <c r="BN72" s="22">
        <f t="shared" si="8"/>
        <v>3.136509604564484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0.18004000000000001</v>
      </c>
      <c r="D73">
        <v>-6.6669999999999993E-2</v>
      </c>
      <c r="E73">
        <v>-2.7150000000000001E-2</v>
      </c>
      <c r="F73">
        <v>1.95103</v>
      </c>
      <c r="G73">
        <v>1.9663999999999999</v>
      </c>
      <c r="H73" s="21"/>
      <c r="I73" s="17">
        <f t="shared" si="0"/>
        <v>9.8425196850393704</v>
      </c>
      <c r="J73" s="16">
        <f t="shared" si="1"/>
        <v>-9.44251968503937</v>
      </c>
      <c r="K73" s="10">
        <v>102</v>
      </c>
      <c r="L73" s="16">
        <v>1003.9370078740152</v>
      </c>
      <c r="M73" s="16">
        <v>400.00000000000006</v>
      </c>
      <c r="N73" s="16">
        <v>4.2650918635170605</v>
      </c>
      <c r="O73" s="16">
        <v>9.070598562628339</v>
      </c>
      <c r="P73" s="16">
        <v>9.2400560662860016</v>
      </c>
      <c r="Q73" s="16">
        <v>0.32324782312568762</v>
      </c>
      <c r="R73" s="16">
        <v>3.4983318370233176</v>
      </c>
      <c r="S73" s="16">
        <v>11.767882198448783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144</v>
      </c>
      <c r="Y73" s="10">
        <v>4</v>
      </c>
      <c r="Z73" s="20" t="s">
        <v>123</v>
      </c>
      <c r="AA73" s="15">
        <v>4</v>
      </c>
      <c r="AB73" s="11">
        <v>70.518696221384673</v>
      </c>
      <c r="AC73" s="10">
        <v>27.020967439738655</v>
      </c>
      <c r="AD73" s="19">
        <v>2.4603363388766746</v>
      </c>
      <c r="AE73" s="12">
        <v>907.05985626283382</v>
      </c>
      <c r="AF73" s="10">
        <v>1028.0103014528227</v>
      </c>
      <c r="AG73" s="10">
        <v>568.00420497145012</v>
      </c>
      <c r="AH73" s="10">
        <v>154.34311546145258</v>
      </c>
      <c r="AI73" s="10">
        <v>2.8585052721896336</v>
      </c>
      <c r="AJ73" s="10"/>
      <c r="AK73" s="10"/>
      <c r="AL73" s="10"/>
      <c r="AM73" s="10"/>
      <c r="AN73" s="10">
        <v>9.070598562628339</v>
      </c>
      <c r="AO73" s="10">
        <v>2.2309143919311381</v>
      </c>
      <c r="AP73" s="10">
        <v>4.5440336397716008</v>
      </c>
      <c r="AQ73" s="10">
        <v>111.47500000000001</v>
      </c>
      <c r="AR73" s="10"/>
      <c r="AS73" s="10"/>
      <c r="AT73" s="10">
        <v>12.955123585068401</v>
      </c>
      <c r="AU73" s="10">
        <v>1</v>
      </c>
      <c r="AV73" s="16"/>
      <c r="AW73" s="19">
        <v>154.20154521792341</v>
      </c>
      <c r="AX73" s="1" t="s">
        <v>120</v>
      </c>
      <c r="AY73" s="23">
        <v>9.44251968503937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70.518696221384673</v>
      </c>
      <c r="BG73" s="24">
        <v>27.020967439738655</v>
      </c>
      <c r="BH73" s="24">
        <v>2.4603363388766746</v>
      </c>
      <c r="BI73" s="21"/>
      <c r="BJ73" s="25">
        <f t="shared" ca="1" si="4"/>
        <v>0.86179025618715144</v>
      </c>
      <c r="BK73" s="24">
        <f t="shared" ca="1" si="5"/>
        <v>34.696399867608228</v>
      </c>
      <c r="BL73" s="23">
        <f t="shared" si="6"/>
        <v>3.6992971381805582</v>
      </c>
      <c r="BM73" s="23">
        <f t="shared" ca="1" si="7"/>
        <v>2.6308121510419222</v>
      </c>
      <c r="BN73" s="22">
        <f t="shared" si="8"/>
        <v>3.0838676919873107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0.18126</v>
      </c>
      <c r="D74">
        <v>-6.59E-2</v>
      </c>
      <c r="E74">
        <v>-2.2710000000000001E-2</v>
      </c>
      <c r="F74">
        <v>1.9495800000000001</v>
      </c>
      <c r="G74">
        <v>1.97045</v>
      </c>
      <c r="H74" s="21"/>
      <c r="I74" s="17">
        <f t="shared" si="0"/>
        <v>10.006561679790025</v>
      </c>
      <c r="J74" s="16">
        <f t="shared" si="1"/>
        <v>-9.6065616797900244</v>
      </c>
      <c r="K74" s="10">
        <v>102</v>
      </c>
      <c r="L74" s="16">
        <v>1020.669291338582</v>
      </c>
      <c r="M74" s="16">
        <v>406.49606299212599</v>
      </c>
      <c r="N74" s="16">
        <v>4.3361767279090104</v>
      </c>
      <c r="O74" s="16">
        <v>9.3938860369609873</v>
      </c>
      <c r="P74" s="16">
        <v>9.5804433432604679</v>
      </c>
      <c r="Q74" s="16">
        <v>0.32872298423010415</v>
      </c>
      <c r="R74" s="16">
        <v>3.4311876022037135</v>
      </c>
      <c r="S74" s="16">
        <v>12.955368493019526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144</v>
      </c>
      <c r="Y74" s="10">
        <v>4</v>
      </c>
      <c r="Z74" s="20" t="s">
        <v>123</v>
      </c>
      <c r="AA74" s="15">
        <v>4</v>
      </c>
      <c r="AB74" s="11">
        <v>68.090887178207524</v>
      </c>
      <c r="AC74" s="10">
        <v>29.303398146562941</v>
      </c>
      <c r="AD74" s="19">
        <v>2.6057146752295384</v>
      </c>
      <c r="AE74" s="12">
        <v>939.3886036960987</v>
      </c>
      <c r="AF74" s="10">
        <v>1067.0716114813149</v>
      </c>
      <c r="AG74" s="10">
        <v>593.53325074453505</v>
      </c>
      <c r="AH74" s="10">
        <v>177.30908773941627</v>
      </c>
      <c r="AI74" s="10">
        <v>2.9144427992154678</v>
      </c>
      <c r="AJ74" s="10"/>
      <c r="AK74" s="10"/>
      <c r="AL74" s="10"/>
      <c r="AM74" s="10"/>
      <c r="AN74" s="10">
        <v>9.3938860369609873</v>
      </c>
      <c r="AO74" s="10">
        <v>2.3002283625544555</v>
      </c>
      <c r="AP74" s="10">
        <v>4.74826600595628</v>
      </c>
      <c r="AQ74" s="10">
        <v>111.47500000000001</v>
      </c>
      <c r="AR74" s="10"/>
      <c r="AS74" s="10"/>
      <c r="AT74" s="10">
        <v>13.240669667446266</v>
      </c>
      <c r="AU74" s="10">
        <v>1</v>
      </c>
      <c r="AV74" s="16"/>
      <c r="AW74" s="19">
        <v>160.06074172219724</v>
      </c>
      <c r="AX74" s="1" t="s">
        <v>120</v>
      </c>
      <c r="AY74" s="23">
        <v>9.6065616797900208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68.090887178207524</v>
      </c>
      <c r="BG74" s="24">
        <v>29.303398146562941</v>
      </c>
      <c r="BH74" s="24">
        <v>2.6057146752295384</v>
      </c>
      <c r="BI74" s="21"/>
      <c r="BJ74" s="25">
        <f t="shared" ca="1" si="4"/>
        <v>0.85763122588422724</v>
      </c>
      <c r="BK74" s="24">
        <f t="shared" ca="1" si="5"/>
        <v>35.275074377251585</v>
      </c>
      <c r="BL74" s="23">
        <f t="shared" si="6"/>
        <v>3.6242452564808381</v>
      </c>
      <c r="BM74" s="23">
        <f t="shared" ca="1" si="7"/>
        <v>2.6194932187167779</v>
      </c>
      <c r="BN74" s="22">
        <f t="shared" si="8"/>
        <v>3.0661670423633223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0.45</v>
      </c>
      <c r="C75">
        <v>0.18271999999999999</v>
      </c>
      <c r="D75">
        <v>-6.2649999999999997E-2</v>
      </c>
      <c r="E75">
        <v>-2.1870000000000001E-2</v>
      </c>
      <c r="F75">
        <v>1.9475</v>
      </c>
      <c r="G75">
        <v>1.97218</v>
      </c>
      <c r="H75" s="21"/>
      <c r="I75" s="17">
        <f t="shared" si="0"/>
        <v>10.170603674540683</v>
      </c>
      <c r="J75" s="16">
        <f t="shared" si="1"/>
        <v>-9.7706036745406823</v>
      </c>
      <c r="K75" s="10">
        <v>102</v>
      </c>
      <c r="L75" s="16">
        <v>1037.4015748031491</v>
      </c>
      <c r="M75" s="16">
        <v>412.99212598425203</v>
      </c>
      <c r="N75" s="16">
        <v>4.4072615923009621</v>
      </c>
      <c r="O75" s="16">
        <v>9.7807710472279243</v>
      </c>
      <c r="P75" s="16">
        <v>9.9705634513245069</v>
      </c>
      <c r="Q75" s="16">
        <v>0.35183243045004448</v>
      </c>
      <c r="R75" s="16">
        <v>3.5287116136180492</v>
      </c>
      <c r="S75" s="16">
        <v>13.18002806226264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144</v>
      </c>
      <c r="Y75" s="10">
        <v>4</v>
      </c>
      <c r="Z75" s="20" t="s">
        <v>123</v>
      </c>
      <c r="AA75" s="15">
        <v>4</v>
      </c>
      <c r="AB75" s="11">
        <v>69.324864127522147</v>
      </c>
      <c r="AC75" s="10">
        <v>28.144300143814789</v>
      </c>
      <c r="AD75" s="19">
        <v>2.5308357286630701</v>
      </c>
      <c r="AE75" s="12">
        <v>978.07710472279246</v>
      </c>
      <c r="AF75" s="10">
        <v>1111.9838428144628</v>
      </c>
      <c r="AG75" s="10">
        <v>622.79225884933794</v>
      </c>
      <c r="AH75" s="10">
        <v>180.4683388106402</v>
      </c>
      <c r="AI75" s="10">
        <v>2.8338955105902879</v>
      </c>
      <c r="AJ75" s="10"/>
      <c r="AK75" s="10"/>
      <c r="AL75" s="10"/>
      <c r="AM75" s="10"/>
      <c r="AN75" s="10">
        <v>9.7807710472279243</v>
      </c>
      <c r="AO75" s="10">
        <v>2.3946396488372246</v>
      </c>
      <c r="AP75" s="10">
        <v>4.9823380707947038</v>
      </c>
      <c r="AQ75" s="10">
        <v>111.47500000000001</v>
      </c>
      <c r="AR75" s="10"/>
      <c r="AS75" s="10"/>
      <c r="AT75" s="10">
        <v>13.592369124722735</v>
      </c>
      <c r="AU75" s="10">
        <v>1</v>
      </c>
      <c r="AV75" s="16"/>
      <c r="AW75" s="19">
        <v>166.79757642216941</v>
      </c>
      <c r="AX75" s="1" t="s">
        <v>120</v>
      </c>
      <c r="AY75" s="23">
        <v>9.7706036745406806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69.324864127522147</v>
      </c>
      <c r="BG75" s="24">
        <v>28.144300143814789</v>
      </c>
      <c r="BH75" s="24">
        <v>2.5308357286630701</v>
      </c>
      <c r="BI75" s="21"/>
      <c r="BJ75" s="25">
        <f t="shared" ca="1" si="4"/>
        <v>0.85748118834581677</v>
      </c>
      <c r="BK75" s="24">
        <f t="shared" ca="1" si="5"/>
        <v>36.25443199581435</v>
      </c>
      <c r="BL75" s="23">
        <f t="shared" si="6"/>
        <v>3.7223607976548694</v>
      </c>
      <c r="BM75" s="23">
        <f t="shared" ca="1" si="7"/>
        <v>2.6186965771121429</v>
      </c>
      <c r="BN75" s="22">
        <f t="shared" si="8"/>
        <v>3.0589882944475257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2.0699999999999998</v>
      </c>
      <c r="C76">
        <v>0.18240000000000001</v>
      </c>
      <c r="D76">
        <v>-5.849E-2</v>
      </c>
      <c r="E76">
        <v>-2.1129999999999999E-2</v>
      </c>
      <c r="F76">
        <v>1.9461299999999999</v>
      </c>
      <c r="G76">
        <v>1.9755799999999999</v>
      </c>
      <c r="H76" s="21"/>
      <c r="I76" s="17">
        <f t="shared" si="0"/>
        <v>10.334645669291337</v>
      </c>
      <c r="J76" s="16">
        <f t="shared" si="1"/>
        <v>-9.9346456692913367</v>
      </c>
      <c r="K76" s="10">
        <v>102</v>
      </c>
      <c r="L76" s="16">
        <v>1054.1338582677158</v>
      </c>
      <c r="M76" s="16">
        <v>419.48818897637796</v>
      </c>
      <c r="N76" s="16">
        <v>4.478346456692913</v>
      </c>
      <c r="O76" s="16">
        <v>9.6959743326488717</v>
      </c>
      <c r="P76" s="16">
        <v>9.8886167038524242</v>
      </c>
      <c r="Q76" s="16">
        <v>0.38141252161156802</v>
      </c>
      <c r="R76" s="16">
        <v>3.8570867193484877</v>
      </c>
      <c r="S76" s="16">
        <v>13.377942444691096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144</v>
      </c>
      <c r="Y76" s="10">
        <v>4</v>
      </c>
      <c r="Z76" s="20" t="s">
        <v>123</v>
      </c>
      <c r="AA76" s="15">
        <v>4</v>
      </c>
      <c r="AB76" s="11">
        <v>77.448584849656839</v>
      </c>
      <c r="AC76" s="10">
        <v>20.500118705441466</v>
      </c>
      <c r="AD76" s="19">
        <v>2.0512964449016944</v>
      </c>
      <c r="AE76" s="12">
        <v>969.59743326488717</v>
      </c>
      <c r="AF76" s="10">
        <v>1101.3587970257136</v>
      </c>
      <c r="AG76" s="10">
        <v>616.64625278893186</v>
      </c>
      <c r="AH76" s="10">
        <v>183.07740318167691</v>
      </c>
      <c r="AI76" s="10">
        <v>2.5926303263643318</v>
      </c>
      <c r="AJ76" s="10"/>
      <c r="AK76" s="10"/>
      <c r="AL76" s="10"/>
      <c r="AM76" s="10"/>
      <c r="AN76" s="10">
        <v>9.6959743326488717</v>
      </c>
      <c r="AO76" s="10">
        <v>2.413015272216998</v>
      </c>
      <c r="AP76" s="10">
        <v>4.9331700223114545</v>
      </c>
      <c r="AQ76" s="10">
        <v>111.47500000000001</v>
      </c>
      <c r="AR76" s="10"/>
      <c r="AS76" s="10"/>
      <c r="AT76" s="10">
        <v>13.231854680565272</v>
      </c>
      <c r="AU76" s="10">
        <v>1</v>
      </c>
      <c r="AV76" s="16"/>
      <c r="AW76" s="19">
        <v>165.20381955385702</v>
      </c>
      <c r="AX76" s="1" t="s">
        <v>120</v>
      </c>
      <c r="AY76" s="23">
        <v>9.9346456692913403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77.448584849656839</v>
      </c>
      <c r="BG76" s="24">
        <v>20.500118705441466</v>
      </c>
      <c r="BH76" s="24">
        <v>2.0512964449016944</v>
      </c>
      <c r="BI76" s="21"/>
      <c r="BJ76" s="25">
        <f t="shared" ca="1" si="4"/>
        <v>0.86852352549056899</v>
      </c>
      <c r="BK76" s="24">
        <f t="shared" ca="1" si="5"/>
        <v>36.070240803833293</v>
      </c>
      <c r="BL76" s="23">
        <f t="shared" si="6"/>
        <v>4.0742455126564163</v>
      </c>
      <c r="BM76" s="23">
        <f t="shared" ca="1" si="7"/>
        <v>2.6472762470118711</v>
      </c>
      <c r="BN76" s="22">
        <f t="shared" si="8"/>
        <v>3.0843840017670026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2.0699999999999998</v>
      </c>
      <c r="C77">
        <v>0.18351999999999999</v>
      </c>
      <c r="D77">
        <v>-5.8139999999999997E-2</v>
      </c>
      <c r="E77">
        <v>-2.6519999999999998E-2</v>
      </c>
      <c r="F77">
        <v>1.9401999999999999</v>
      </c>
      <c r="G77">
        <v>1.97593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-10.098687664041995</v>
      </c>
      <c r="K77" s="10">
        <v>125</v>
      </c>
      <c r="L77" s="16">
        <v>1074.6391076115481</v>
      </c>
      <c r="M77" s="16">
        <v>429.75721784776914</v>
      </c>
      <c r="N77" s="16">
        <v>4.5494313210848638</v>
      </c>
      <c r="O77" s="16">
        <v>9.9927628336755632</v>
      </c>
      <c r="P77" s="16">
        <v>10.164646660681051</v>
      </c>
      <c r="Q77" s="16">
        <v>0.38390123120448466</v>
      </c>
      <c r="R77" s="16">
        <v>3.7768280986046845</v>
      </c>
      <c r="S77" s="16">
        <v>11.936376875381118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144</v>
      </c>
      <c r="Y77" s="10">
        <v>4</v>
      </c>
      <c r="Z77" s="20" t="s">
        <v>123</v>
      </c>
      <c r="AA77" s="15">
        <v>4</v>
      </c>
      <c r="AB77" s="11">
        <v>74.526470362349755</v>
      </c>
      <c r="AC77" s="10">
        <v>23.245474671341057</v>
      </c>
      <c r="AD77" s="19">
        <v>2.2280549663091942</v>
      </c>
      <c r="AE77" s="12">
        <v>999.27628336755629</v>
      </c>
      <c r="AF77" s="10">
        <v>1118.644550785697</v>
      </c>
      <c r="AG77" s="10">
        <v>637.34849955107882</v>
      </c>
      <c r="AH77" s="10">
        <v>151.96002283123721</v>
      </c>
      <c r="AI77" s="10">
        <v>2.6477244234902857</v>
      </c>
      <c r="AJ77" s="10"/>
      <c r="AK77" s="10"/>
      <c r="AL77" s="10"/>
      <c r="AM77" s="10"/>
      <c r="AN77" s="10">
        <v>9.9927628336755632</v>
      </c>
      <c r="AO77" s="10">
        <v>2.4723276526666194</v>
      </c>
      <c r="AP77" s="10">
        <v>5.09878799640863</v>
      </c>
      <c r="AQ77" s="10">
        <v>111.47500000000001</v>
      </c>
      <c r="AR77" s="10"/>
      <c r="AS77" s="10"/>
      <c r="AT77" s="10">
        <v>13.104519503541475</v>
      </c>
      <c r="AU77" s="10">
        <v>1</v>
      </c>
      <c r="AV77" s="16"/>
      <c r="AW77" s="19">
        <v>167.79668261785457</v>
      </c>
      <c r="AX77" s="1" t="s">
        <v>120</v>
      </c>
      <c r="AY77" s="23">
        <v>10.098687664042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74.526470362349755</v>
      </c>
      <c r="BG77" s="24">
        <v>23.245474671341057</v>
      </c>
      <c r="BH77" s="24">
        <v>2.2280549663091942</v>
      </c>
      <c r="BI77" s="21"/>
      <c r="BJ77" s="25">
        <f t="shared" ca="1" si="4"/>
        <v>0.86596324220558407</v>
      </c>
      <c r="BK77" s="24">
        <f t="shared" ca="1" si="5"/>
        <v>36.175118933961699</v>
      </c>
      <c r="BL77" s="23">
        <f t="shared" si="6"/>
        <v>3.9876201041338337</v>
      </c>
      <c r="BM77" s="23">
        <f t="shared" ca="1" si="7"/>
        <v>2.6399195270274851</v>
      </c>
      <c r="BN77" s="22">
        <f t="shared" si="8"/>
        <v>3.0693440753815504</v>
      </c>
      <c r="BO77" s="21"/>
      <c r="BP77" s="2"/>
    </row>
    <row r="78" spans="1:131" x14ac:dyDescent="0.2">
      <c r="A78">
        <v>3.25</v>
      </c>
      <c r="B78">
        <v>2.11</v>
      </c>
      <c r="C78">
        <v>0.18373999999999999</v>
      </c>
      <c r="D78">
        <v>-6.1400000000000003E-2</v>
      </c>
      <c r="E78">
        <v>-2.767E-2</v>
      </c>
      <c r="F78">
        <v>1.93895</v>
      </c>
      <c r="G78">
        <v>1.9748300000000001</v>
      </c>
      <c r="H78" s="21"/>
      <c r="I78" s="17">
        <f t="shared" si="9"/>
        <v>10.662729658792651</v>
      </c>
      <c r="J78" s="16">
        <f t="shared" si="10"/>
        <v>-10.262729658792651</v>
      </c>
      <c r="K78" s="10">
        <v>125</v>
      </c>
      <c r="L78" s="16">
        <v>1095.1443569553801</v>
      </c>
      <c r="M78" s="16">
        <v>440.02624671916021</v>
      </c>
      <c r="N78" s="16">
        <v>4.6205161854768155</v>
      </c>
      <c r="O78" s="16">
        <v>10.051060574948663</v>
      </c>
      <c r="P78" s="16">
        <v>10.218515399017644</v>
      </c>
      <c r="Q78" s="16">
        <v>0.36072067899617533</v>
      </c>
      <c r="R78" s="16">
        <v>3.530069338945784</v>
      </c>
      <c r="S78" s="16">
        <v>11.628807227012572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144</v>
      </c>
      <c r="Y78" s="10">
        <v>4</v>
      </c>
      <c r="Z78" s="20" t="s">
        <v>123</v>
      </c>
      <c r="AA78" s="15">
        <v>4</v>
      </c>
      <c r="AB78" s="11">
        <v>68.406596742876459</v>
      </c>
      <c r="AC78" s="10">
        <v>29.00708436439993</v>
      </c>
      <c r="AD78" s="19">
        <v>2.5863188927236038</v>
      </c>
      <c r="AE78" s="12">
        <v>1005.1060574948663</v>
      </c>
      <c r="AF78" s="10">
        <v>1123.7758582756594</v>
      </c>
      <c r="AG78" s="10">
        <v>641.38865492632328</v>
      </c>
      <c r="AH78" s="10">
        <v>144.17055856873557</v>
      </c>
      <c r="AI78" s="10">
        <v>2.8328055456798444</v>
      </c>
      <c r="AJ78" s="10"/>
      <c r="AK78" s="10"/>
      <c r="AL78" s="10"/>
      <c r="AM78" s="10"/>
      <c r="AN78" s="10">
        <v>10.051060574948663</v>
      </c>
      <c r="AO78" s="10">
        <v>2.4691282827589442</v>
      </c>
      <c r="AP78" s="10">
        <v>5.1311092394105859</v>
      </c>
      <c r="AQ78" s="10">
        <v>111.47500000000001</v>
      </c>
      <c r="AR78" s="10"/>
      <c r="AS78" s="10"/>
      <c r="AT78" s="10">
        <v>12.837495533211289</v>
      </c>
      <c r="AU78" s="10">
        <v>1</v>
      </c>
      <c r="AV78" s="16"/>
      <c r="AW78" s="19">
        <v>168.56637874134893</v>
      </c>
      <c r="AX78" s="1" t="s">
        <v>120</v>
      </c>
      <c r="AY78" s="23">
        <v>10.262729658792701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68.406596742876459</v>
      </c>
      <c r="BG78" s="24">
        <v>29.00708436439993</v>
      </c>
      <c r="BH78" s="24">
        <v>2.5863188927236038</v>
      </c>
      <c r="BI78" s="21"/>
      <c r="BJ78" s="25">
        <f t="shared" ca="1" si="4"/>
        <v>0.8614060605732059</v>
      </c>
      <c r="BK78" s="24">
        <f t="shared" ca="1" si="5"/>
        <v>35.349263256020528</v>
      </c>
      <c r="BL78" s="23">
        <f t="shared" si="6"/>
        <v>3.7299430962436708</v>
      </c>
      <c r="BM78" s="23">
        <f t="shared" ca="1" si="7"/>
        <v>2.6273216040315677</v>
      </c>
      <c r="BN78" s="22">
        <f t="shared" si="8"/>
        <v>3.0503845951399544</v>
      </c>
      <c r="BO78" s="21"/>
      <c r="BP78" s="2"/>
    </row>
    <row r="79" spans="1:131" x14ac:dyDescent="0.2">
      <c r="A79">
        <v>3.3</v>
      </c>
      <c r="B79">
        <v>2.11</v>
      </c>
      <c r="C79">
        <v>0.18101</v>
      </c>
      <c r="D79">
        <v>-6.2E-2</v>
      </c>
      <c r="E79">
        <v>-0.03</v>
      </c>
      <c r="F79">
        <v>1.9388300000000001</v>
      </c>
      <c r="G79">
        <v>1.9779</v>
      </c>
      <c r="H79" s="21"/>
      <c r="I79" s="17">
        <f t="shared" si="9"/>
        <v>10.826771653543306</v>
      </c>
      <c r="J79" s="16">
        <f t="shared" si="10"/>
        <v>-10.426771653543305</v>
      </c>
      <c r="K79" s="10">
        <v>125</v>
      </c>
      <c r="L79" s="16">
        <v>1115.6496062992119</v>
      </c>
      <c r="M79" s="16">
        <v>450.29527559055117</v>
      </c>
      <c r="N79" s="16">
        <v>4.6916010498687655</v>
      </c>
      <c r="O79" s="16">
        <v>9.3276386036961014</v>
      </c>
      <c r="P79" s="16">
        <v>9.4861198826850295</v>
      </c>
      <c r="Q79" s="16">
        <v>0.35645431969403252</v>
      </c>
      <c r="R79" s="16">
        <v>3.7576408911368167</v>
      </c>
      <c r="S79" s="16">
        <v>11.005644374231078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144</v>
      </c>
      <c r="Y79" s="10">
        <v>4</v>
      </c>
      <c r="Z79" s="20" t="s">
        <v>123</v>
      </c>
      <c r="AA79" s="15">
        <v>4</v>
      </c>
      <c r="AB79" s="11">
        <v>75.811190688775937</v>
      </c>
      <c r="AC79" s="10">
        <v>22.036917598751288</v>
      </c>
      <c r="AD79" s="19">
        <v>2.1518917124727719</v>
      </c>
      <c r="AE79" s="12">
        <v>932.76386036961014</v>
      </c>
      <c r="AF79" s="10">
        <v>1036.4054887457144</v>
      </c>
      <c r="AG79" s="10">
        <v>586.45899120137722</v>
      </c>
      <c r="AH79" s="10">
        <v>129.88889124402473</v>
      </c>
      <c r="AI79" s="10">
        <v>2.6612441927559112</v>
      </c>
      <c r="AJ79" s="10"/>
      <c r="AK79" s="10"/>
      <c r="AL79" s="10"/>
      <c r="AM79" s="10"/>
      <c r="AN79" s="10">
        <v>9.3276386036961014</v>
      </c>
      <c r="AO79" s="10">
        <v>2.3465498841160453</v>
      </c>
      <c r="AP79" s="10">
        <v>4.691671929611017</v>
      </c>
      <c r="AQ79" s="10">
        <v>111.47500000000001</v>
      </c>
      <c r="AR79" s="10"/>
      <c r="AS79" s="10"/>
      <c r="AT79" s="10">
        <v>11.502849872321583</v>
      </c>
      <c r="AU79" s="10">
        <v>1</v>
      </c>
      <c r="AV79" s="16"/>
      <c r="AW79" s="19">
        <v>155.46082331185715</v>
      </c>
      <c r="AX79" s="1" t="s">
        <v>120</v>
      </c>
      <c r="AY79" s="23">
        <v>10.4267716535433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75.811190688775937</v>
      </c>
      <c r="BG79" s="24">
        <v>22.036917598751288</v>
      </c>
      <c r="BH79" s="24">
        <v>2.1518917124727719</v>
      </c>
      <c r="BI79" s="21"/>
      <c r="BJ79" s="25">
        <f t="shared" ref="BJ79:BJ142" ca="1" si="11">IF((0.381*BM79)+(0.05*(M79/2116.217)-0.15)&lt;1,(0.381*BM79)+(0.05*(M79/2116.217)-0.15),1)</f>
        <v>0.87824035230848474</v>
      </c>
      <c r="BK79" s="24">
        <f t="shared" ref="BK79:BK142" ca="1" si="12">((P79-(L79/2000))/1.06)*(1.06/(M79/2000))^BJ79</f>
        <v>32.837989928319551</v>
      </c>
      <c r="BL79" s="23">
        <f t="shared" ref="BL79:BL142" si="13">(Q79/(P79-(L79/2000)))*100</f>
        <v>3.9924119500828628</v>
      </c>
      <c r="BM79" s="23">
        <f t="shared" ref="BM79:BM142" ca="1" si="14">SQRT(((3.47-LOG(BK79))^2)+((LOG(BL79)+1.22)^2))</f>
        <v>2.6708692804258267</v>
      </c>
      <c r="BN79" s="22">
        <f t="shared" ref="BN79:BN142" si="15">SQRT(((3.47-LOG(P79/1.06))^2)+((LOG(R79)+1.22)^2))</f>
        <v>3.0924325358436051</v>
      </c>
      <c r="BO79" s="21"/>
      <c r="BP79" s="2"/>
    </row>
    <row r="80" spans="1:131" x14ac:dyDescent="0.2">
      <c r="A80">
        <v>3.35</v>
      </c>
      <c r="B80">
        <v>2.11</v>
      </c>
      <c r="C80">
        <v>0.18067</v>
      </c>
      <c r="D80">
        <v>-5.9709999999999999E-2</v>
      </c>
      <c r="E80">
        <v>-3.2579999999999998E-2</v>
      </c>
      <c r="F80">
        <v>1.9391799999999999</v>
      </c>
      <c r="G80">
        <v>1.9767300000000001</v>
      </c>
      <c r="H80" s="21"/>
      <c r="I80" s="17">
        <f t="shared" si="9"/>
        <v>10.990813648293964</v>
      </c>
      <c r="J80" s="16">
        <f t="shared" si="10"/>
        <v>-10.590813648293963</v>
      </c>
      <c r="K80" s="10">
        <v>125</v>
      </c>
      <c r="L80" s="16">
        <v>1136.1548556430441</v>
      </c>
      <c r="M80" s="16">
        <v>460.56430446194236</v>
      </c>
      <c r="N80" s="16">
        <v>4.7626859142607181</v>
      </c>
      <c r="O80" s="16">
        <v>9.2375420944558506</v>
      </c>
      <c r="P80" s="16">
        <v>9.3860870016393978</v>
      </c>
      <c r="Q80" s="16">
        <v>0.37273759103054432</v>
      </c>
      <c r="R80" s="16">
        <v>3.9711712768637351</v>
      </c>
      <c r="S80" s="16">
        <v>10.315618554412946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144</v>
      </c>
      <c r="Y80" s="10">
        <v>4</v>
      </c>
      <c r="Z80" s="20" t="s">
        <v>123</v>
      </c>
      <c r="AA80" s="15">
        <v>4</v>
      </c>
      <c r="AB80" s="11">
        <v>81.009546576681373</v>
      </c>
      <c r="AC80" s="10">
        <v>17.179648660825862</v>
      </c>
      <c r="AD80" s="19">
        <v>1.8108047624927663</v>
      </c>
      <c r="AE80" s="12">
        <v>923.75420944558505</v>
      </c>
      <c r="AF80" s="10">
        <v>1023.4307233671796</v>
      </c>
      <c r="AG80" s="10">
        <v>578.95652512295487</v>
      </c>
      <c r="AH80" s="10">
        <v>114.23175716884583</v>
      </c>
      <c r="AI80" s="10">
        <v>2.518148753306249</v>
      </c>
      <c r="AJ80" s="10"/>
      <c r="AK80" s="10"/>
      <c r="AL80" s="10"/>
      <c r="AM80" s="10"/>
      <c r="AN80" s="10">
        <v>9.2375420944558506</v>
      </c>
      <c r="AO80" s="10">
        <v>2.3520418362398199</v>
      </c>
      <c r="AP80" s="10">
        <v>4.6316522009836385</v>
      </c>
      <c r="AQ80" s="10">
        <v>111.47500000000001</v>
      </c>
      <c r="AR80" s="10"/>
      <c r="AS80" s="10"/>
      <c r="AT80" s="10">
        <v>11.08004850390369</v>
      </c>
      <c r="AU80" s="10">
        <v>1</v>
      </c>
      <c r="AV80" s="16"/>
      <c r="AW80" s="19">
        <v>153.51460850507692</v>
      </c>
      <c r="AX80" s="1" t="s">
        <v>120</v>
      </c>
      <c r="AY80" s="23">
        <v>10.590813648294001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81.009546576681373</v>
      </c>
      <c r="BG80" s="24">
        <v>17.179648660825862</v>
      </c>
      <c r="BH80" s="24">
        <v>1.8108047624927663</v>
      </c>
      <c r="BI80" s="21"/>
      <c r="BJ80" s="25">
        <f t="shared" ca="1" si="11"/>
        <v>0.88718496534327107</v>
      </c>
      <c r="BK80" s="24">
        <f t="shared" ca="1" si="12"/>
        <v>32.233597274944692</v>
      </c>
      <c r="BL80" s="23">
        <f t="shared" si="13"/>
        <v>4.2270037008948558</v>
      </c>
      <c r="BM80" s="23">
        <f t="shared" ca="1" si="14"/>
        <v>2.6937091387085559</v>
      </c>
      <c r="BN80" s="22">
        <f t="shared" si="15"/>
        <v>3.1101595138229459</v>
      </c>
      <c r="BO80" s="21"/>
      <c r="BP80" s="2"/>
    </row>
    <row r="81" spans="1:68" x14ac:dyDescent="0.2">
      <c r="A81">
        <v>3.4</v>
      </c>
      <c r="B81">
        <v>2.11</v>
      </c>
      <c r="C81">
        <v>0.17518</v>
      </c>
      <c r="D81">
        <v>-6.0900000000000003E-2</v>
      </c>
      <c r="E81">
        <v>-3.4849999999999999E-2</v>
      </c>
      <c r="F81">
        <v>1.9378299999999999</v>
      </c>
      <c r="G81">
        <v>1.9769000000000001</v>
      </c>
      <c r="H81" s="21"/>
      <c r="I81" s="17">
        <f t="shared" si="9"/>
        <v>11.154855643044618</v>
      </c>
      <c r="J81" s="16">
        <f t="shared" si="10"/>
        <v>-10.754855643044618</v>
      </c>
      <c r="K81" s="10">
        <v>125</v>
      </c>
      <c r="L81" s="16">
        <v>1156.6601049868759</v>
      </c>
      <c r="M81" s="16">
        <v>470.83333333333331</v>
      </c>
      <c r="N81" s="16">
        <v>4.8337707786526671</v>
      </c>
      <c r="O81" s="16">
        <v>7.7827484599589329</v>
      </c>
      <c r="P81" s="16">
        <v>7.9225509004765042</v>
      </c>
      <c r="Q81" s="16">
        <v>0.36427597841462767</v>
      </c>
      <c r="R81" s="16">
        <v>4.5979632442969622</v>
      </c>
      <c r="S81" s="16">
        <v>9.7085028137202478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144</v>
      </c>
      <c r="Y81" s="10">
        <v>4</v>
      </c>
      <c r="Z81" s="20" t="s">
        <v>123</v>
      </c>
      <c r="AA81" s="15">
        <v>4</v>
      </c>
      <c r="AB81" s="11">
        <v>97.81</v>
      </c>
      <c r="AC81" s="10">
        <v>1.8400000000000034</v>
      </c>
      <c r="AD81" s="19">
        <v>0.35</v>
      </c>
      <c r="AE81" s="12">
        <v>778.27484599589332</v>
      </c>
      <c r="AF81" s="10">
        <v>850.04381444543719</v>
      </c>
      <c r="AG81" s="10">
        <v>469.19131753573782</v>
      </c>
      <c r="AH81" s="10">
        <v>100.28020186424737</v>
      </c>
      <c r="AI81" s="10">
        <v>2.1748760198123374</v>
      </c>
      <c r="AJ81" s="10"/>
      <c r="AK81" s="10"/>
      <c r="AL81" s="10"/>
      <c r="AM81" s="10"/>
      <c r="AN81" s="10">
        <v>7.7827484599589329</v>
      </c>
      <c r="AO81" s="10">
        <v>2.0919157819907519</v>
      </c>
      <c r="AP81" s="10">
        <v>3.7535305402859027</v>
      </c>
      <c r="AQ81" s="10">
        <v>111.47500000000001</v>
      </c>
      <c r="AR81" s="10"/>
      <c r="AS81" s="10"/>
      <c r="AT81" s="10">
        <v>8.904547958049255</v>
      </c>
      <c r="AU81" s="10">
        <v>1</v>
      </c>
      <c r="AV81" s="16"/>
      <c r="AW81" s="19">
        <v>127.50657216681557</v>
      </c>
      <c r="AX81" s="1" t="s">
        <v>120</v>
      </c>
      <c r="AY81" s="23">
        <v>10.7548556430446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0.92339441718525372</v>
      </c>
      <c r="BK81" s="24">
        <f t="shared" ca="1" si="12"/>
        <v>27.800280280071799</v>
      </c>
      <c r="BL81" s="23">
        <f t="shared" si="13"/>
        <v>4.9600357336022691</v>
      </c>
      <c r="BM81" s="23">
        <f t="shared" ca="1" si="14"/>
        <v>2.7881102537030871</v>
      </c>
      <c r="BN81" s="22">
        <f t="shared" si="15"/>
        <v>3.2071105083514326</v>
      </c>
      <c r="BO81" s="21"/>
      <c r="BP81" s="2"/>
    </row>
    <row r="82" spans="1:68" x14ac:dyDescent="0.2">
      <c r="A82">
        <v>3.45</v>
      </c>
      <c r="B82">
        <v>2.11</v>
      </c>
      <c r="C82">
        <v>0.17213000000000001</v>
      </c>
      <c r="D82">
        <v>-6.7349999999999993E-2</v>
      </c>
      <c r="E82">
        <v>-3.6889999999999999E-2</v>
      </c>
      <c r="F82">
        <v>1.9364300000000001</v>
      </c>
      <c r="G82">
        <v>1.9747300000000001</v>
      </c>
      <c r="H82" s="21"/>
      <c r="I82" s="17">
        <f t="shared" si="9"/>
        <v>11.318897637795276</v>
      </c>
      <c r="J82" s="16">
        <f t="shared" si="10"/>
        <v>-10.918897637795276</v>
      </c>
      <c r="K82" s="10">
        <v>125</v>
      </c>
      <c r="L82" s="16">
        <v>1177.1653543307082</v>
      </c>
      <c r="M82" s="16">
        <v>481.1023622047245</v>
      </c>
      <c r="N82" s="16">
        <v>4.9048556430446197</v>
      </c>
      <c r="O82" s="16">
        <v>6.9745297741273129</v>
      </c>
      <c r="P82" s="16">
        <v>7.1064755485662108</v>
      </c>
      <c r="Q82" s="16">
        <v>0.31841261591659248</v>
      </c>
      <c r="R82" s="16">
        <v>4.4805982056862881</v>
      </c>
      <c r="S82" s="16">
        <v>9.1629010027012594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144</v>
      </c>
      <c r="Y82" s="10">
        <v>4</v>
      </c>
      <c r="Z82" s="20" t="s">
        <v>33</v>
      </c>
      <c r="AA82" s="15">
        <v>3</v>
      </c>
      <c r="AB82" s="11">
        <v>97.81</v>
      </c>
      <c r="AC82" s="10">
        <v>1.8400000000000034</v>
      </c>
      <c r="AD82" s="19">
        <v>0.35</v>
      </c>
      <c r="AE82" s="12">
        <v>697.45297741273123</v>
      </c>
      <c r="AF82" s="10">
        <v>752.82875837694189</v>
      </c>
      <c r="AG82" s="10">
        <v>407.98566614246579</v>
      </c>
      <c r="AH82" s="10">
        <v>87.594075970079444</v>
      </c>
      <c r="AI82" s="10">
        <v>2.2318448432419329</v>
      </c>
      <c r="AJ82" s="10"/>
      <c r="AK82" s="10"/>
      <c r="AL82" s="10"/>
      <c r="AM82" s="10"/>
      <c r="AN82" s="10">
        <v>6.9745297741273129</v>
      </c>
      <c r="AO82" s="10">
        <v>1.9116233744157201</v>
      </c>
      <c r="AP82" s="10">
        <v>3.2638853291397263</v>
      </c>
      <c r="AQ82" s="10">
        <v>111.47500000000001</v>
      </c>
      <c r="AR82" s="10"/>
      <c r="AS82" s="10"/>
      <c r="AT82" s="10">
        <v>7.6590419283544744</v>
      </c>
      <c r="AU82" s="10">
        <v>1</v>
      </c>
      <c r="AV82" s="16"/>
      <c r="AW82" s="19">
        <v>112.9243137565413</v>
      </c>
      <c r="AX82" s="1" t="s">
        <v>120</v>
      </c>
      <c r="AY82" s="23">
        <v>10.9188976377953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0.93644071125926864</v>
      </c>
      <c r="BK82" s="24">
        <f t="shared" ca="1" si="12"/>
        <v>24.658195418658355</v>
      </c>
      <c r="BL82" s="23">
        <f t="shared" si="13"/>
        <v>4.8852078762098108</v>
      </c>
      <c r="BM82" s="23">
        <f t="shared" ca="1" si="14"/>
        <v>2.8217156790179132</v>
      </c>
      <c r="BN82" s="22">
        <f t="shared" si="15"/>
        <v>3.2389492439781811</v>
      </c>
      <c r="BO82" s="21"/>
      <c r="BP82" s="2"/>
    </row>
    <row r="83" spans="1:68" x14ac:dyDescent="0.2">
      <c r="A83">
        <v>3.5</v>
      </c>
      <c r="B83">
        <v>2.0699999999999998</v>
      </c>
      <c r="C83">
        <v>0.17205999999999999</v>
      </c>
      <c r="D83">
        <v>-7.0519999999999999E-2</v>
      </c>
      <c r="E83">
        <v>-3.56E-2</v>
      </c>
      <c r="F83">
        <v>1.93465</v>
      </c>
      <c r="G83">
        <v>1.97258</v>
      </c>
      <c r="H83" s="21"/>
      <c r="I83" s="17">
        <f t="shared" si="9"/>
        <v>11.48293963254593</v>
      </c>
      <c r="J83" s="16">
        <f t="shared" si="10"/>
        <v>-11.08293963254593</v>
      </c>
      <c r="K83" s="10">
        <v>125</v>
      </c>
      <c r="L83" s="16">
        <v>1197.67060367454</v>
      </c>
      <c r="M83" s="16">
        <v>491.37139107611546</v>
      </c>
      <c r="N83" s="16">
        <v>4.9759405074365697</v>
      </c>
      <c r="O83" s="16">
        <v>6.955980492813139</v>
      </c>
      <c r="P83" s="16">
        <v>7.0928944531547273</v>
      </c>
      <c r="Q83" s="16">
        <v>0.29587201760360449</v>
      </c>
      <c r="R83" s="16">
        <v>4.17138616058228</v>
      </c>
      <c r="S83" s="16">
        <v>9.5079139126103254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144</v>
      </c>
      <c r="Y83" s="10">
        <v>4</v>
      </c>
      <c r="Z83" s="20" t="s">
        <v>123</v>
      </c>
      <c r="AA83" s="15">
        <v>4</v>
      </c>
      <c r="AB83" s="11">
        <v>92.717381909726882</v>
      </c>
      <c r="AC83" s="10">
        <v>6.9326180902731238</v>
      </c>
      <c r="AD83" s="19">
        <v>0.35</v>
      </c>
      <c r="AE83" s="12">
        <v>695.59804928131393</v>
      </c>
      <c r="AF83" s="10">
        <v>750.0247913083067</v>
      </c>
      <c r="AG83" s="10">
        <v>406.96708398660456</v>
      </c>
      <c r="AH83" s="10">
        <v>93.229167192145823</v>
      </c>
      <c r="AI83" s="10">
        <v>2.3972846471265346</v>
      </c>
      <c r="AJ83" s="10"/>
      <c r="AK83" s="10"/>
      <c r="AL83" s="10"/>
      <c r="AM83" s="10"/>
      <c r="AN83" s="10">
        <v>6.955980492813139</v>
      </c>
      <c r="AO83" s="10">
        <v>1.895701580538248</v>
      </c>
      <c r="AP83" s="10">
        <v>3.2557366718928362</v>
      </c>
      <c r="AQ83" s="10">
        <v>111.47500000000001</v>
      </c>
      <c r="AR83" s="10"/>
      <c r="AS83" s="10"/>
      <c r="AT83" s="10">
        <v>7.4582117937800909</v>
      </c>
      <c r="AU83" s="10">
        <v>1</v>
      </c>
      <c r="AV83" s="16"/>
      <c r="AW83" s="19">
        <v>112.50371869624601</v>
      </c>
      <c r="AX83" s="1" t="s">
        <v>120</v>
      </c>
      <c r="AY83" s="23">
        <v>11.0829396325459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92.717381909726882</v>
      </c>
      <c r="BG83" s="24">
        <v>6.9326180902731238</v>
      </c>
      <c r="BH83" s="24">
        <v>0.35</v>
      </c>
      <c r="BI83" s="21"/>
      <c r="BJ83" s="25">
        <f t="shared" ca="1" si="11"/>
        <v>0.93249832080555406</v>
      </c>
      <c r="BK83" s="24">
        <f t="shared" ca="1" si="12"/>
        <v>23.948471383847497</v>
      </c>
      <c r="BL83" s="23">
        <f t="shared" si="13"/>
        <v>4.5560413095957184</v>
      </c>
      <c r="BM83" s="23">
        <f t="shared" ca="1" si="14"/>
        <v>2.8107313811628449</v>
      </c>
      <c r="BN83" s="22">
        <f t="shared" si="15"/>
        <v>3.2217881572359333</v>
      </c>
      <c r="BO83" s="21"/>
      <c r="BP83" s="2"/>
    </row>
    <row r="84" spans="1:68" x14ac:dyDescent="0.2">
      <c r="A84">
        <v>3.55</v>
      </c>
      <c r="B84">
        <v>2.11</v>
      </c>
      <c r="C84">
        <v>0.17471</v>
      </c>
      <c r="D84">
        <v>-6.8409999999999999E-2</v>
      </c>
      <c r="E84">
        <v>-3.3799999999999997E-2</v>
      </c>
      <c r="F84">
        <v>1.93618</v>
      </c>
      <c r="G84">
        <v>1.9728300000000001</v>
      </c>
      <c r="H84" s="21"/>
      <c r="I84" s="17">
        <f t="shared" si="9"/>
        <v>11.646981627296586</v>
      </c>
      <c r="J84" s="16">
        <f t="shared" si="10"/>
        <v>-11.246981627296586</v>
      </c>
      <c r="K84" s="10">
        <v>125</v>
      </c>
      <c r="L84" s="16">
        <v>1218.175853018372</v>
      </c>
      <c r="M84" s="16">
        <v>501.64041994750653</v>
      </c>
      <c r="N84" s="16">
        <v>5.0470253718285214</v>
      </c>
      <c r="O84" s="16">
        <v>7.6582032854209459</v>
      </c>
      <c r="P84" s="16">
        <v>7.8020495981848939</v>
      </c>
      <c r="Q84" s="16">
        <v>0.31087538114947338</v>
      </c>
      <c r="R84" s="16">
        <v>3.9845347973921736</v>
      </c>
      <c r="S84" s="16">
        <v>9.9893272752741407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144</v>
      </c>
      <c r="Y84" s="10">
        <v>4</v>
      </c>
      <c r="Z84" s="20" t="s">
        <v>123</v>
      </c>
      <c r="AA84" s="15">
        <v>4</v>
      </c>
      <c r="AB84" s="11">
        <v>86.087766830235211</v>
      </c>
      <c r="AC84" s="10">
        <v>12.523305270190974</v>
      </c>
      <c r="AD84" s="19">
        <v>1.3889278995738163</v>
      </c>
      <c r="AE84" s="12">
        <v>765.82032854209456</v>
      </c>
      <c r="AF84" s="10">
        <v>832.24861723280674</v>
      </c>
      <c r="AG84" s="10">
        <v>460.15371986386702</v>
      </c>
      <c r="AH84" s="10">
        <v>101.67021058516701</v>
      </c>
      <c r="AI84" s="10">
        <v>2.5097032673788844</v>
      </c>
      <c r="AJ84" s="10"/>
      <c r="AK84" s="10"/>
      <c r="AL84" s="10"/>
      <c r="AM84" s="10"/>
      <c r="AN84" s="10">
        <v>7.6582032854209459</v>
      </c>
      <c r="AO84" s="10">
        <v>2.0446763974011777</v>
      </c>
      <c r="AP84" s="10">
        <v>3.681229758910936</v>
      </c>
      <c r="AQ84" s="10">
        <v>111.47500000000001</v>
      </c>
      <c r="AR84" s="10"/>
      <c r="AS84" s="10"/>
      <c r="AT84" s="10">
        <v>8.1365575730590454</v>
      </c>
      <c r="AU84" s="10">
        <v>1</v>
      </c>
      <c r="AV84" s="16"/>
      <c r="AW84" s="19">
        <v>124.83729258492102</v>
      </c>
      <c r="AX84" s="1" t="s">
        <v>120</v>
      </c>
      <c r="AY84" s="23">
        <v>11.2469816272966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86.087766830235211</v>
      </c>
      <c r="BG84" s="24">
        <v>12.523305270190974</v>
      </c>
      <c r="BH84" s="24">
        <v>1.3889278995738163</v>
      </c>
      <c r="BI84" s="21"/>
      <c r="BJ84" s="25">
        <f t="shared" ca="1" si="11"/>
        <v>0.91908080079680532</v>
      </c>
      <c r="BK84" s="24">
        <f t="shared" ca="1" si="12"/>
        <v>25.52080595247331</v>
      </c>
      <c r="BL84" s="23">
        <f t="shared" si="13"/>
        <v>4.3219385190613746</v>
      </c>
      <c r="BM84" s="23">
        <f t="shared" ca="1" si="14"/>
        <v>2.7748779768641176</v>
      </c>
      <c r="BN84" s="22">
        <f t="shared" si="15"/>
        <v>3.1764586428828743</v>
      </c>
      <c r="BO84" s="21"/>
      <c r="BP84" s="2"/>
    </row>
    <row r="85" spans="1:68" x14ac:dyDescent="0.2">
      <c r="A85">
        <v>3.6</v>
      </c>
      <c r="B85">
        <v>2.0699999999999998</v>
      </c>
      <c r="C85">
        <v>0.1767</v>
      </c>
      <c r="D85">
        <v>-6.4000000000000001E-2</v>
      </c>
      <c r="E85">
        <v>-3.2250000000000001E-2</v>
      </c>
      <c r="F85">
        <v>1.9309499999999999</v>
      </c>
      <c r="G85">
        <v>1.966</v>
      </c>
      <c r="H85" s="21"/>
      <c r="I85" s="17">
        <f t="shared" si="9"/>
        <v>11.811023622047244</v>
      </c>
      <c r="J85" s="16">
        <f t="shared" si="10"/>
        <v>-11.411023622047244</v>
      </c>
      <c r="K85" s="10">
        <v>125</v>
      </c>
      <c r="L85" s="16">
        <v>1238.6811023622042</v>
      </c>
      <c r="M85" s="16">
        <v>511.90944881889772</v>
      </c>
      <c r="N85" s="16">
        <v>5.1181102362204722</v>
      </c>
      <c r="O85" s="16">
        <v>8.1855328542094448</v>
      </c>
      <c r="P85" s="16">
        <v>8.3353486926704239</v>
      </c>
      <c r="Q85" s="16">
        <v>0.34223312202022316</v>
      </c>
      <c r="R85" s="16">
        <v>4.1058045036695496</v>
      </c>
      <c r="S85" s="16">
        <v>10.403877670901313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144</v>
      </c>
      <c r="Y85" s="10">
        <v>4</v>
      </c>
      <c r="Z85" s="20" t="s">
        <v>123</v>
      </c>
      <c r="AA85" s="15">
        <v>4</v>
      </c>
      <c r="AB85" s="11">
        <v>87.272000419093075</v>
      </c>
      <c r="AC85" s="10">
        <v>11.454472920390501</v>
      </c>
      <c r="AD85" s="19">
        <v>1.2735266605164233</v>
      </c>
      <c r="AE85" s="12">
        <v>818.55328542094446</v>
      </c>
      <c r="AF85" s="10">
        <v>893.78349603440847</v>
      </c>
      <c r="AG85" s="10">
        <v>500.15115195028181</v>
      </c>
      <c r="AH85" s="10">
        <v>108.73578722772015</v>
      </c>
      <c r="AI85" s="10">
        <v>2.4355762655193476</v>
      </c>
      <c r="AJ85" s="10"/>
      <c r="AK85" s="10"/>
      <c r="AL85" s="10"/>
      <c r="AM85" s="10"/>
      <c r="AN85" s="10">
        <v>8.1855328542094448</v>
      </c>
      <c r="AO85" s="10">
        <v>2.1767779716125211</v>
      </c>
      <c r="AP85" s="10">
        <v>4.0012092156022536</v>
      </c>
      <c r="AQ85" s="10">
        <v>111.47500000000001</v>
      </c>
      <c r="AR85" s="10"/>
      <c r="AS85" s="10"/>
      <c r="AT85" s="10">
        <v>8.5809969545472047</v>
      </c>
      <c r="AU85" s="10">
        <v>1</v>
      </c>
      <c r="AV85" s="16"/>
      <c r="AW85" s="19">
        <v>134.06752440516127</v>
      </c>
      <c r="AX85" s="1" t="s">
        <v>120</v>
      </c>
      <c r="AY85" s="23">
        <v>11.4110236220472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87.272000419093075</v>
      </c>
      <c r="BG85" s="24">
        <v>11.454472920390501</v>
      </c>
      <c r="BH85" s="24">
        <v>1.2735266605164233</v>
      </c>
      <c r="BI85" s="21"/>
      <c r="BJ85" s="25">
        <f t="shared" ca="1" si="11"/>
        <v>0.91635607122676299</v>
      </c>
      <c r="BK85" s="24">
        <f t="shared" ca="1" si="12"/>
        <v>26.767590873952059</v>
      </c>
      <c r="BL85" s="23">
        <f t="shared" si="13"/>
        <v>4.4353649678001279</v>
      </c>
      <c r="BM85" s="23">
        <f t="shared" ca="1" si="14"/>
        <v>2.767089639333649</v>
      </c>
      <c r="BN85" s="22">
        <f t="shared" si="15"/>
        <v>3.1605050806298887</v>
      </c>
      <c r="BO85" s="21"/>
      <c r="BP85" s="2"/>
    </row>
    <row r="86" spans="1:68" x14ac:dyDescent="0.2">
      <c r="A86">
        <v>3.65</v>
      </c>
      <c r="B86">
        <v>2.11</v>
      </c>
      <c r="C86">
        <v>0.17842</v>
      </c>
      <c r="D86">
        <v>-6.3560000000000005E-2</v>
      </c>
      <c r="E86">
        <v>-3.1130000000000001E-2</v>
      </c>
      <c r="F86">
        <v>1.9396</v>
      </c>
      <c r="G86">
        <v>1.9737800000000001</v>
      </c>
      <c r="H86" s="21"/>
      <c r="I86" s="17">
        <f t="shared" si="9"/>
        <v>11.975065616797899</v>
      </c>
      <c r="J86" s="16">
        <f t="shared" si="10"/>
        <v>-11.575065616797898</v>
      </c>
      <c r="K86" s="10">
        <v>125</v>
      </c>
      <c r="L86" s="16">
        <v>1259.186351706036</v>
      </c>
      <c r="M86" s="16">
        <v>522.17847769028867</v>
      </c>
      <c r="N86" s="16">
        <v>5.1891951006124231</v>
      </c>
      <c r="O86" s="16">
        <v>8.6413151950718667</v>
      </c>
      <c r="P86" s="16">
        <v>8.7954444972623129</v>
      </c>
      <c r="Q86" s="16">
        <v>0.34536178550846114</v>
      </c>
      <c r="R86" s="16">
        <v>3.9265984296297831</v>
      </c>
      <c r="S86" s="16">
        <v>10.703423763225461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144</v>
      </c>
      <c r="Y86" s="10">
        <v>4</v>
      </c>
      <c r="Z86" s="20" t="s">
        <v>123</v>
      </c>
      <c r="AA86" s="15">
        <v>4</v>
      </c>
      <c r="AB86" s="11">
        <v>81.76013552238625</v>
      </c>
      <c r="AC86" s="10">
        <v>16.484781659441069</v>
      </c>
      <c r="AD86" s="19">
        <v>1.7550828181726812</v>
      </c>
      <c r="AE86" s="12">
        <v>864.13151950718679</v>
      </c>
      <c r="AF86" s="10">
        <v>946.70622308381701</v>
      </c>
      <c r="AG86" s="10">
        <v>534.6583372946734</v>
      </c>
      <c r="AH86" s="10">
        <v>113.4355610594682</v>
      </c>
      <c r="AI86" s="10">
        <v>2.5467335606668704</v>
      </c>
      <c r="AJ86" s="10"/>
      <c r="AK86" s="10"/>
      <c r="AL86" s="10"/>
      <c r="AM86" s="10"/>
      <c r="AN86" s="10">
        <v>8.6413151950718667</v>
      </c>
      <c r="AO86" s="10">
        <v>2.269356830205782</v>
      </c>
      <c r="AP86" s="10">
        <v>4.277266698357387</v>
      </c>
      <c r="AQ86" s="10">
        <v>111.47500000000001</v>
      </c>
      <c r="AR86" s="10"/>
      <c r="AS86" s="10"/>
      <c r="AT86" s="10">
        <v>8.9233871928547916</v>
      </c>
      <c r="AU86" s="10">
        <v>1</v>
      </c>
      <c r="AV86" s="16"/>
      <c r="AW86" s="19">
        <v>142.00593346257256</v>
      </c>
      <c r="AX86" s="1" t="s">
        <v>120</v>
      </c>
      <c r="AY86" s="23">
        <v>11.5750656167979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81.76013552238625</v>
      </c>
      <c r="BG86" s="24">
        <v>16.484781659441069</v>
      </c>
      <c r="BH86" s="24">
        <v>1.7550828181726812</v>
      </c>
      <c r="BI86" s="21"/>
      <c r="BJ86" s="25">
        <f t="shared" ca="1" si="11"/>
        <v>0.90802130164074679</v>
      </c>
      <c r="BK86" s="24">
        <f t="shared" ca="1" si="12"/>
        <v>27.494251715261328</v>
      </c>
      <c r="BL86" s="23">
        <f t="shared" si="13"/>
        <v>4.2293420724302049</v>
      </c>
      <c r="BM86" s="23">
        <f t="shared" ca="1" si="14"/>
        <v>2.7445767873255589</v>
      </c>
      <c r="BN86" s="22">
        <f t="shared" si="15"/>
        <v>3.1302559146066868</v>
      </c>
      <c r="BO86" s="21"/>
      <c r="BP86" s="2"/>
    </row>
    <row r="87" spans="1:68" x14ac:dyDescent="0.2">
      <c r="A87">
        <v>3.7</v>
      </c>
      <c r="B87">
        <v>2.0699999999999998</v>
      </c>
      <c r="C87">
        <v>0.18029000000000001</v>
      </c>
      <c r="D87">
        <v>-6.2950000000000006E-2</v>
      </c>
      <c r="E87">
        <v>-3.0030000000000001E-2</v>
      </c>
      <c r="F87">
        <v>1.9449799999999999</v>
      </c>
      <c r="G87">
        <v>1.9759800000000001</v>
      </c>
      <c r="H87" s="21"/>
      <c r="I87" s="17">
        <f t="shared" si="9"/>
        <v>12.139107611548557</v>
      </c>
      <c r="J87" s="16">
        <f t="shared" si="10"/>
        <v>-11.739107611548556</v>
      </c>
      <c r="K87" s="10">
        <v>125</v>
      </c>
      <c r="L87" s="16">
        <v>1279.6916010498683</v>
      </c>
      <c r="M87" s="16">
        <v>532.44750656167992</v>
      </c>
      <c r="N87" s="16">
        <v>5.2602799650043748</v>
      </c>
      <c r="O87" s="16">
        <v>9.1368459958932267</v>
      </c>
      <c r="P87" s="16">
        <v>9.2952117356751156</v>
      </c>
      <c r="Q87" s="16">
        <v>0.34969925079897302</v>
      </c>
      <c r="R87" s="16">
        <v>3.7621440021298684</v>
      </c>
      <c r="S87" s="16">
        <v>10.997620818186682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144</v>
      </c>
      <c r="Y87" s="10">
        <v>4</v>
      </c>
      <c r="Z87" s="20" t="s">
        <v>123</v>
      </c>
      <c r="AA87" s="15">
        <v>4</v>
      </c>
      <c r="AB87" s="11">
        <v>76.471048044086103</v>
      </c>
      <c r="AC87" s="10">
        <v>21.417037758292963</v>
      </c>
      <c r="AD87" s="19">
        <v>2.1119141976209344</v>
      </c>
      <c r="AE87" s="12">
        <v>913.68459958932272</v>
      </c>
      <c r="AF87" s="10">
        <v>1004.2961776415682</v>
      </c>
      <c r="AG87" s="10">
        <v>572.1408801756337</v>
      </c>
      <c r="AH87" s="10">
        <v>118.02529755117889</v>
      </c>
      <c r="AI87" s="10">
        <v>2.6580588075147267</v>
      </c>
      <c r="AJ87" s="10"/>
      <c r="AK87" s="10"/>
      <c r="AL87" s="10"/>
      <c r="AM87" s="10"/>
      <c r="AN87" s="10">
        <v>9.1368459958932267</v>
      </c>
      <c r="AO87" s="10">
        <v>2.3697698720704108</v>
      </c>
      <c r="AP87" s="10">
        <v>4.5771270414050687</v>
      </c>
      <c r="AQ87" s="10">
        <v>111.47500000000001</v>
      </c>
      <c r="AR87" s="10"/>
      <c r="AS87" s="10"/>
      <c r="AT87" s="10">
        <v>9.2982689984794842</v>
      </c>
      <c r="AU87" s="10">
        <v>1</v>
      </c>
      <c r="AV87" s="16"/>
      <c r="AW87" s="19">
        <v>150.64442664623522</v>
      </c>
      <c r="AX87" s="1" t="s">
        <v>120</v>
      </c>
      <c r="AY87" s="23">
        <v>11.739107611548601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76.471048044086103</v>
      </c>
      <c r="BG87" s="24">
        <v>21.417037758292963</v>
      </c>
      <c r="BH87" s="24">
        <v>2.1119141976209344</v>
      </c>
      <c r="BI87" s="21"/>
      <c r="BJ87" s="25">
        <f t="shared" ca="1" si="11"/>
        <v>0.89963206751897018</v>
      </c>
      <c r="BK87" s="24">
        <f t="shared" ca="1" si="12"/>
        <v>28.301662288070535</v>
      </c>
      <c r="BL87" s="23">
        <f t="shared" si="13"/>
        <v>4.0402595732990845</v>
      </c>
      <c r="BM87" s="23">
        <f t="shared" ca="1" si="14"/>
        <v>2.7219209837800391</v>
      </c>
      <c r="BN87" s="22">
        <f t="shared" si="15"/>
        <v>3.099927860055435</v>
      </c>
      <c r="BO87" s="21"/>
      <c r="BP87" s="2"/>
    </row>
    <row r="88" spans="1:68" x14ac:dyDescent="0.2">
      <c r="A88">
        <v>3.75</v>
      </c>
      <c r="B88">
        <v>2.11</v>
      </c>
      <c r="C88">
        <v>0.17985000000000001</v>
      </c>
      <c r="D88">
        <v>-6.6110000000000002E-2</v>
      </c>
      <c r="E88">
        <v>-2.5600000000000001E-2</v>
      </c>
      <c r="F88">
        <v>1.93675</v>
      </c>
      <c r="G88">
        <v>1.97045</v>
      </c>
      <c r="H88" s="21"/>
      <c r="I88" s="17">
        <f t="shared" si="9"/>
        <v>12.303149606299211</v>
      </c>
      <c r="J88" s="16">
        <f t="shared" si="10"/>
        <v>-11.903149606299211</v>
      </c>
      <c r="K88" s="10">
        <v>125</v>
      </c>
      <c r="L88" s="16">
        <v>1300.1968503937001</v>
      </c>
      <c r="M88" s="16">
        <v>542.71653543307093</v>
      </c>
      <c r="N88" s="16">
        <v>5.3313648293963247</v>
      </c>
      <c r="O88" s="16">
        <v>9.0202505133470261</v>
      </c>
      <c r="P88" s="16">
        <v>9.1956775427017199</v>
      </c>
      <c r="Q88" s="16">
        <v>0.3272297584743542</v>
      </c>
      <c r="R88" s="16">
        <v>3.5585171071387203</v>
      </c>
      <c r="S88" s="16">
        <v>12.182432594075959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144</v>
      </c>
      <c r="Y88" s="10">
        <v>4</v>
      </c>
      <c r="Z88" s="20" t="s">
        <v>123</v>
      </c>
      <c r="AA88" s="15">
        <v>4</v>
      </c>
      <c r="AB88" s="11">
        <v>72.156666423310142</v>
      </c>
      <c r="AC88" s="10">
        <v>25.477963176942652</v>
      </c>
      <c r="AD88" s="19">
        <v>2.365370399747202</v>
      </c>
      <c r="AE88" s="12">
        <v>902.02505133470254</v>
      </c>
      <c r="AF88" s="10">
        <v>991.38008144800233</v>
      </c>
      <c r="AG88" s="10">
        <v>564.67581570262905</v>
      </c>
      <c r="AH88" s="10">
        <v>140.93625115912388</v>
      </c>
      <c r="AI88" s="10">
        <v>2.8101593160642837</v>
      </c>
      <c r="AJ88" s="10"/>
      <c r="AK88" s="10"/>
      <c r="AL88" s="10"/>
      <c r="AM88" s="10"/>
      <c r="AN88" s="10">
        <v>9.0202505133470261</v>
      </c>
      <c r="AO88" s="10">
        <v>2.3377824318611409</v>
      </c>
      <c r="AP88" s="10">
        <v>4.5174065256210323</v>
      </c>
      <c r="AQ88" s="10">
        <v>111.47500000000001</v>
      </c>
      <c r="AR88" s="10"/>
      <c r="AS88" s="10"/>
      <c r="AT88" s="10">
        <v>8.9870929931081793</v>
      </c>
      <c r="AU88" s="10">
        <v>1</v>
      </c>
      <c r="AV88" s="16"/>
      <c r="AW88" s="19">
        <v>148.70701221720037</v>
      </c>
      <c r="AX88" s="1" t="s">
        <v>120</v>
      </c>
      <c r="AY88" s="23">
        <v>11.9031496062992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72.156666423310142</v>
      </c>
      <c r="BG88" s="24">
        <v>25.477963176942652</v>
      </c>
      <c r="BH88" s="24">
        <v>2.365370399747202</v>
      </c>
      <c r="BI88" s="21"/>
      <c r="BJ88" s="25">
        <f t="shared" ca="1" si="11"/>
        <v>0.89792789936110196</v>
      </c>
      <c r="BK88" s="24">
        <f t="shared" ca="1" si="12"/>
        <v>27.402864825454881</v>
      </c>
      <c r="BL88" s="23">
        <f t="shared" si="13"/>
        <v>3.8292285867911833</v>
      </c>
      <c r="BM88" s="23">
        <f t="shared" ca="1" si="14"/>
        <v>2.7168112851266679</v>
      </c>
      <c r="BN88" s="22">
        <f t="shared" si="15"/>
        <v>3.0898237856956254</v>
      </c>
      <c r="BO88" s="21"/>
      <c r="BP88" s="2"/>
    </row>
    <row r="89" spans="1:68" x14ac:dyDescent="0.2">
      <c r="A89">
        <v>3.8</v>
      </c>
      <c r="B89">
        <v>2.11</v>
      </c>
      <c r="C89">
        <v>0.17898</v>
      </c>
      <c r="D89">
        <v>-6.5409999999999996E-2</v>
      </c>
      <c r="E89">
        <v>-2.2970000000000001E-2</v>
      </c>
      <c r="F89">
        <v>1.9397800000000001</v>
      </c>
      <c r="G89">
        <v>1.9708000000000001</v>
      </c>
      <c r="H89" s="21"/>
      <c r="I89" s="17">
        <f t="shared" si="9"/>
        <v>12.467191601049867</v>
      </c>
      <c r="J89" s="16">
        <f t="shared" si="10"/>
        <v>-12.067191601049867</v>
      </c>
      <c r="K89" s="10">
        <v>125</v>
      </c>
      <c r="L89" s="16">
        <v>1320.7020997375321</v>
      </c>
      <c r="M89" s="16">
        <v>552.98556430446206</v>
      </c>
      <c r="N89" s="16">
        <v>5.4024496937882756</v>
      </c>
      <c r="O89" s="16">
        <v>8.7897094455852169</v>
      </c>
      <c r="P89" s="16">
        <v>8.9752654120903568</v>
      </c>
      <c r="Q89" s="16">
        <v>0.33220717766018754</v>
      </c>
      <c r="R89" s="16">
        <v>3.7013632734768995</v>
      </c>
      <c r="S89" s="16">
        <v>12.885831007301418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144</v>
      </c>
      <c r="Y89" s="10">
        <v>4</v>
      </c>
      <c r="Z89" s="20" t="s">
        <v>123</v>
      </c>
      <c r="AA89" s="15">
        <v>4</v>
      </c>
      <c r="AB89" s="11">
        <v>76.340086027012333</v>
      </c>
      <c r="AC89" s="10">
        <v>21.54001038130319</v>
      </c>
      <c r="AD89" s="19">
        <v>2.1199035916844742</v>
      </c>
      <c r="AE89" s="12">
        <v>878.97094455852164</v>
      </c>
      <c r="AF89" s="10">
        <v>964.24305141467539</v>
      </c>
      <c r="AG89" s="10">
        <v>548.14490590677678</v>
      </c>
      <c r="AH89" s="10">
        <v>153.94384416369894</v>
      </c>
      <c r="AI89" s="10">
        <v>2.7017072524757708</v>
      </c>
      <c r="AJ89" s="10"/>
      <c r="AK89" s="10"/>
      <c r="AL89" s="10"/>
      <c r="AM89" s="10"/>
      <c r="AN89" s="10">
        <v>8.7897094455852169</v>
      </c>
      <c r="AO89" s="10">
        <v>2.3108375723546923</v>
      </c>
      <c r="AP89" s="10">
        <v>4.3851592472542134</v>
      </c>
      <c r="AQ89" s="10">
        <v>111.47500000000001</v>
      </c>
      <c r="AR89" s="10"/>
      <c r="AS89" s="10"/>
      <c r="AT89" s="10">
        <v>8.5556368736256552</v>
      </c>
      <c r="AU89" s="10">
        <v>1</v>
      </c>
      <c r="AV89" s="16"/>
      <c r="AW89" s="19">
        <v>144.63645771220132</v>
      </c>
      <c r="AX89" s="1" t="s">
        <v>120</v>
      </c>
      <c r="AY89" s="23">
        <v>12.067191601049901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76.340086027012333</v>
      </c>
      <c r="BG89" s="24">
        <v>21.54001038130319</v>
      </c>
      <c r="BH89" s="24">
        <v>2.1199035916844742</v>
      </c>
      <c r="BI89" s="21"/>
      <c r="BJ89" s="25">
        <f t="shared" ca="1" si="11"/>
        <v>0.90682492219555888</v>
      </c>
      <c r="BK89" s="24">
        <f t="shared" ca="1" si="12"/>
        <v>26.533525028347629</v>
      </c>
      <c r="BL89" s="23">
        <f t="shared" si="13"/>
        <v>3.995316887081299</v>
      </c>
      <c r="BM89" s="23">
        <f t="shared" ca="1" si="14"/>
        <v>2.7395262347471157</v>
      </c>
      <c r="BN89" s="22">
        <f t="shared" si="15"/>
        <v>3.1082657901978634</v>
      </c>
      <c r="BO89" s="21"/>
      <c r="BP89" s="2"/>
    </row>
    <row r="90" spans="1:68" x14ac:dyDescent="0.2">
      <c r="A90">
        <v>3.85</v>
      </c>
      <c r="B90">
        <v>2.11</v>
      </c>
      <c r="C90">
        <v>0.18110999999999999</v>
      </c>
      <c r="D90">
        <v>-6.1690000000000002E-2</v>
      </c>
      <c r="E90">
        <v>-2.155E-2</v>
      </c>
      <c r="F90">
        <v>1.9394800000000001</v>
      </c>
      <c r="G90">
        <v>1.96563</v>
      </c>
      <c r="H90" s="21"/>
      <c r="I90" s="17">
        <f t="shared" si="9"/>
        <v>12.631233595800525</v>
      </c>
      <c r="J90" s="16">
        <f t="shared" si="10"/>
        <v>-12.231233595800525</v>
      </c>
      <c r="K90" s="10">
        <v>125</v>
      </c>
      <c r="L90" s="16">
        <v>1341.2073490813643</v>
      </c>
      <c r="M90" s="16">
        <v>563.2545931758533</v>
      </c>
      <c r="N90" s="16">
        <v>5.4735345581802273</v>
      </c>
      <c r="O90" s="16">
        <v>9.354137577002053</v>
      </c>
      <c r="P90" s="16">
        <v>9.5451623993070545</v>
      </c>
      <c r="Q90" s="16">
        <v>0.35865860533347294</v>
      </c>
      <c r="R90" s="16">
        <v>3.7574908663629474</v>
      </c>
      <c r="S90" s="16">
        <v>13.265612660069538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144</v>
      </c>
      <c r="Y90" s="10">
        <v>4</v>
      </c>
      <c r="Z90" s="20" t="s">
        <v>123</v>
      </c>
      <c r="AA90" s="15">
        <v>4</v>
      </c>
      <c r="AB90" s="11">
        <v>76.035904096668602</v>
      </c>
      <c r="AC90" s="10">
        <v>21.825742807880772</v>
      </c>
      <c r="AD90" s="19">
        <v>2.1383530954506189</v>
      </c>
      <c r="AE90" s="12">
        <v>935.41375770020534</v>
      </c>
      <c r="AF90" s="10">
        <v>1030.083564655238</v>
      </c>
      <c r="AG90" s="10">
        <v>590.88717994802914</v>
      </c>
      <c r="AH90" s="10">
        <v>160.29417809600866</v>
      </c>
      <c r="AI90" s="10">
        <v>2.6613504478533763</v>
      </c>
      <c r="AJ90" s="10"/>
      <c r="AK90" s="10"/>
      <c r="AL90" s="10"/>
      <c r="AM90" s="10"/>
      <c r="AN90" s="10">
        <v>9.354137577002053</v>
      </c>
      <c r="AO90" s="10">
        <v>2.4450515840449927</v>
      </c>
      <c r="AP90" s="10">
        <v>4.7270974395842327</v>
      </c>
      <c r="AQ90" s="10">
        <v>111.47500000000001</v>
      </c>
      <c r="AR90" s="10"/>
      <c r="AS90" s="10"/>
      <c r="AT90" s="10">
        <v>8.9913585211123692</v>
      </c>
      <c r="AU90" s="10">
        <v>1</v>
      </c>
      <c r="AV90" s="16"/>
      <c r="AW90" s="19">
        <v>154.51253469828569</v>
      </c>
      <c r="AX90" s="1" t="s">
        <v>120</v>
      </c>
      <c r="AY90" s="23">
        <v>12.2312335958005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76.035904096668602</v>
      </c>
      <c r="BG90" s="24">
        <v>21.825742807880772</v>
      </c>
      <c r="BH90" s="24">
        <v>2.1383530954506189</v>
      </c>
      <c r="BI90" s="21"/>
      <c r="BJ90" s="25">
        <f t="shared" ca="1" si="11"/>
        <v>0.90298860186559393</v>
      </c>
      <c r="BK90" s="24">
        <f t="shared" ca="1" si="12"/>
        <v>27.709535240354583</v>
      </c>
      <c r="BL90" s="23">
        <f t="shared" si="13"/>
        <v>4.0414246663618174</v>
      </c>
      <c r="BM90" s="23">
        <f t="shared" ca="1" si="14"/>
        <v>2.7288203361669812</v>
      </c>
      <c r="BN90" s="22">
        <f t="shared" si="15"/>
        <v>3.0902285123837858</v>
      </c>
      <c r="BO90" s="21"/>
      <c r="BP90" s="2"/>
    </row>
    <row r="91" spans="1:68" x14ac:dyDescent="0.2">
      <c r="A91">
        <v>3.9</v>
      </c>
      <c r="B91">
        <v>2.11</v>
      </c>
      <c r="C91">
        <v>0.18182000000000001</v>
      </c>
      <c r="D91">
        <v>-5.8979999999999998E-2</v>
      </c>
      <c r="E91">
        <v>-2.145E-2</v>
      </c>
      <c r="F91">
        <v>1.9416</v>
      </c>
      <c r="G91">
        <v>1.9662299999999999</v>
      </c>
      <c r="H91" s="21"/>
      <c r="I91" s="17">
        <f t="shared" si="9"/>
        <v>12.79527559055118</v>
      </c>
      <c r="J91" s="16">
        <f t="shared" si="10"/>
        <v>-12.395275590551179</v>
      </c>
      <c r="K91" s="10">
        <v>125</v>
      </c>
      <c r="L91" s="16">
        <v>1361.7125984251961</v>
      </c>
      <c r="M91" s="16">
        <v>573.52362204724432</v>
      </c>
      <c r="N91" s="16">
        <v>5.5446194225721781</v>
      </c>
      <c r="O91" s="16">
        <v>9.5422802874743358</v>
      </c>
      <c r="P91" s="16">
        <v>9.7336902404694676</v>
      </c>
      <c r="Q91" s="16">
        <v>0.3779283281814847</v>
      </c>
      <c r="R91" s="16">
        <v>3.882682917216572</v>
      </c>
      <c r="S91" s="16">
        <v>13.292357846884196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144</v>
      </c>
      <c r="Y91" s="10">
        <v>4</v>
      </c>
      <c r="Z91" s="20" t="s">
        <v>123</v>
      </c>
      <c r="AA91" s="15">
        <v>4</v>
      </c>
      <c r="AB91" s="11">
        <v>78.476019966295411</v>
      </c>
      <c r="AC91" s="10">
        <v>19.538561123813551</v>
      </c>
      <c r="AD91" s="19">
        <v>1.9854189098910335</v>
      </c>
      <c r="AE91" s="12">
        <v>954.22802874743354</v>
      </c>
      <c r="AF91" s="10">
        <v>1051.057119536473</v>
      </c>
      <c r="AG91" s="10">
        <v>605.02676803521013</v>
      </c>
      <c r="AH91" s="10">
        <v>159.3820475858472</v>
      </c>
      <c r="AI91" s="10">
        <v>2.5755386708654608</v>
      </c>
      <c r="AJ91" s="10"/>
      <c r="AK91" s="10"/>
      <c r="AL91" s="10"/>
      <c r="AM91" s="10"/>
      <c r="AN91" s="10">
        <v>9.5422802874743358</v>
      </c>
      <c r="AO91" s="10">
        <v>2.5042827333876132</v>
      </c>
      <c r="AP91" s="10">
        <v>4.8402141442816804</v>
      </c>
      <c r="AQ91" s="10">
        <v>111.47500000000001</v>
      </c>
      <c r="AR91" s="10"/>
      <c r="AS91" s="10"/>
      <c r="AT91" s="10">
        <v>9.007968660787391</v>
      </c>
      <c r="AU91" s="10">
        <v>1</v>
      </c>
      <c r="AV91" s="16"/>
      <c r="AW91" s="19">
        <v>157.65856793047095</v>
      </c>
      <c r="AX91" s="1" t="s">
        <v>120</v>
      </c>
      <c r="AY91" s="23">
        <v>12.395275590551201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78.476019966295411</v>
      </c>
      <c r="BG91" s="24">
        <v>19.538561123813551</v>
      </c>
      <c r="BH91" s="24">
        <v>1.9854189098910335</v>
      </c>
      <c r="BI91" s="21"/>
      <c r="BJ91" s="25">
        <f t="shared" ca="1" si="11"/>
        <v>0.90592441500594845</v>
      </c>
      <c r="BK91" s="24">
        <f t="shared" ca="1" si="12"/>
        <v>27.915703428500709</v>
      </c>
      <c r="BL91" s="23">
        <f t="shared" si="13"/>
        <v>4.1746963507099766</v>
      </c>
      <c r="BM91" s="23">
        <f t="shared" ca="1" si="14"/>
        <v>2.7358890661178688</v>
      </c>
      <c r="BN91" s="22">
        <f t="shared" si="15"/>
        <v>3.0916256951464227</v>
      </c>
      <c r="BO91" s="21"/>
      <c r="BP91" s="2"/>
    </row>
    <row r="92" spans="1:68" x14ac:dyDescent="0.2">
      <c r="A92">
        <v>3.95</v>
      </c>
      <c r="B92">
        <v>2.11</v>
      </c>
      <c r="C92">
        <v>0.18633</v>
      </c>
      <c r="D92">
        <v>-5.6759999999999998E-2</v>
      </c>
      <c r="E92">
        <v>-2.0969999999999999E-2</v>
      </c>
      <c r="F92">
        <v>1.9419500000000001</v>
      </c>
      <c r="G92">
        <v>1.9601299999999999</v>
      </c>
      <c r="H92" s="21"/>
      <c r="I92" s="17">
        <f t="shared" si="9"/>
        <v>12.959317585301838</v>
      </c>
      <c r="J92" s="16">
        <f t="shared" si="10"/>
        <v>-12.559317585301837</v>
      </c>
      <c r="K92" s="10">
        <v>125</v>
      </c>
      <c r="L92" s="16">
        <v>1382.2178477690284</v>
      </c>
      <c r="M92" s="16">
        <v>583.79265091863556</v>
      </c>
      <c r="N92" s="16">
        <v>5.6157042869641289</v>
      </c>
      <c r="O92" s="16">
        <v>10.737383983572895</v>
      </c>
      <c r="P92" s="16">
        <v>10.930642563880657</v>
      </c>
      <c r="Q92" s="16">
        <v>0.39371385759941319</v>
      </c>
      <c r="R92" s="16">
        <v>3.60192784000097</v>
      </c>
      <c r="S92" s="16">
        <v>13.420734743594545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144</v>
      </c>
      <c r="Y92" s="10">
        <v>4</v>
      </c>
      <c r="Z92" s="20" t="s">
        <v>123</v>
      </c>
      <c r="AA92" s="15">
        <v>4</v>
      </c>
      <c r="AB92" s="11">
        <v>68.496891083842371</v>
      </c>
      <c r="AC92" s="10">
        <v>28.922305008718013</v>
      </c>
      <c r="AD92" s="19">
        <v>2.5808039074396127</v>
      </c>
      <c r="AE92" s="12">
        <v>1073.7383983572895</v>
      </c>
      <c r="AF92" s="10">
        <v>1190.6688487999165</v>
      </c>
      <c r="AG92" s="10">
        <v>694.79819229104919</v>
      </c>
      <c r="AH92" s="10">
        <v>160.56062653639714</v>
      </c>
      <c r="AI92" s="10">
        <v>2.7762910430757843</v>
      </c>
      <c r="AJ92" s="10"/>
      <c r="AK92" s="10"/>
      <c r="AL92" s="10"/>
      <c r="AM92" s="10"/>
      <c r="AN92" s="10">
        <v>10.737383983572895</v>
      </c>
      <c r="AO92" s="10">
        <v>2.7386475888169901</v>
      </c>
      <c r="AP92" s="10">
        <v>5.5583855383283938</v>
      </c>
      <c r="AQ92" s="10">
        <v>111.47500000000001</v>
      </c>
      <c r="AR92" s="10"/>
      <c r="AS92" s="10"/>
      <c r="AT92" s="10">
        <v>10.075378084744033</v>
      </c>
      <c r="AU92" s="10">
        <v>1</v>
      </c>
      <c r="AV92" s="16"/>
      <c r="AW92" s="19">
        <v>178.60032731998746</v>
      </c>
      <c r="AX92" s="1" t="s">
        <v>120</v>
      </c>
      <c r="AY92" s="23">
        <v>12.5593175853018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68.496891083842371</v>
      </c>
      <c r="BG92" s="24">
        <v>28.922305008718013</v>
      </c>
      <c r="BH92" s="24">
        <v>2.5808039074396127</v>
      </c>
      <c r="BI92" s="21"/>
      <c r="BJ92" s="25">
        <f t="shared" ca="1" si="11"/>
        <v>0.8869021689805785</v>
      </c>
      <c r="BK92" s="24">
        <f t="shared" ca="1" si="12"/>
        <v>30.318522171658806</v>
      </c>
      <c r="BL92" s="23">
        <f t="shared" si="13"/>
        <v>3.8450370050208802</v>
      </c>
      <c r="BM92" s="23">
        <f t="shared" ca="1" si="14"/>
        <v>2.6853250948463829</v>
      </c>
      <c r="BN92" s="22">
        <f t="shared" si="15"/>
        <v>3.0317084023802932</v>
      </c>
      <c r="BO92" s="21"/>
      <c r="BP92" s="2"/>
    </row>
    <row r="93" spans="1:68" x14ac:dyDescent="0.2">
      <c r="A93">
        <v>4</v>
      </c>
      <c r="B93">
        <v>0.69</v>
      </c>
      <c r="C93">
        <v>0.18998999999999999</v>
      </c>
      <c r="D93">
        <v>-6.5070000000000003E-2</v>
      </c>
      <c r="E93">
        <v>-1.9310000000000001E-2</v>
      </c>
      <c r="F93">
        <v>1.94293</v>
      </c>
      <c r="G93">
        <v>1.95435</v>
      </c>
      <c r="H93" s="21"/>
      <c r="I93" s="17">
        <f t="shared" si="9"/>
        <v>13.123359580052492</v>
      </c>
      <c r="J93" s="16">
        <f t="shared" si="10"/>
        <v>-12.723359580052492</v>
      </c>
      <c r="K93" s="10">
        <v>125</v>
      </c>
      <c r="L93" s="16">
        <v>1402.7230971128602</v>
      </c>
      <c r="M93" s="16">
        <v>594.06167979002657</v>
      </c>
      <c r="N93" s="16">
        <v>5.6867891513560798</v>
      </c>
      <c r="O93" s="16">
        <v>11.707246406570841</v>
      </c>
      <c r="P93" s="16">
        <v>11.906898156334778</v>
      </c>
      <c r="Q93" s="16">
        <v>0.33462478126473505</v>
      </c>
      <c r="R93" s="16">
        <v>2.8103438600984925</v>
      </c>
      <c r="S93" s="16">
        <v>13.86470484471784</v>
      </c>
      <c r="T93" s="20" t="s">
        <v>122</v>
      </c>
      <c r="U93" s="10">
        <v>4</v>
      </c>
      <c r="V93" s="20" t="s">
        <v>144</v>
      </c>
      <c r="W93" s="10">
        <v>4</v>
      </c>
      <c r="X93" s="20" t="s">
        <v>144</v>
      </c>
      <c r="Y93" s="10">
        <v>4</v>
      </c>
      <c r="Z93" s="20" t="s">
        <v>121</v>
      </c>
      <c r="AA93" s="15">
        <v>5</v>
      </c>
      <c r="AB93" s="11">
        <v>47.053882571807513</v>
      </c>
      <c r="AC93" s="10">
        <v>47.95235790857393</v>
      </c>
      <c r="AD93" s="19">
        <v>4.9937595196185578</v>
      </c>
      <c r="AE93" s="12">
        <v>1170.7246406570841</v>
      </c>
      <c r="AF93" s="10">
        <v>1304.3162567742938</v>
      </c>
      <c r="AG93" s="10">
        <v>768.01736172510834</v>
      </c>
      <c r="AH93" s="10">
        <v>168.23140854915624</v>
      </c>
      <c r="AI93" s="10">
        <v>3.5582834335615914</v>
      </c>
      <c r="AJ93" s="10"/>
      <c r="AK93" s="10"/>
      <c r="AL93" s="10"/>
      <c r="AM93" s="10"/>
      <c r="AN93" s="10">
        <v>7.804830937713894</v>
      </c>
      <c r="AO93" s="10">
        <v>2.8550591049846883</v>
      </c>
      <c r="AP93" s="10">
        <v>6.144138893800867</v>
      </c>
      <c r="AQ93" s="10">
        <v>114.66</v>
      </c>
      <c r="AR93" s="10"/>
      <c r="AS93" s="10"/>
      <c r="AT93" s="10">
        <v>10.882799892989707</v>
      </c>
      <c r="AU93" s="10">
        <v>1</v>
      </c>
      <c r="AV93" s="16"/>
      <c r="AW93" s="19">
        <v>195.64743851614409</v>
      </c>
      <c r="AX93" s="1" t="s">
        <v>120</v>
      </c>
      <c r="AY93" s="23">
        <v>12.723359580052501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47.053882571807513</v>
      </c>
      <c r="BG93" s="24">
        <v>47.95235790857393</v>
      </c>
      <c r="BH93" s="24">
        <v>4.9937595196185578</v>
      </c>
      <c r="BI93" s="21"/>
      <c r="BJ93" s="25">
        <f t="shared" ca="1" si="11"/>
        <v>0.85519650569274497</v>
      </c>
      <c r="BK93" s="24">
        <f t="shared" ca="1" si="12"/>
        <v>31.378093952775366</v>
      </c>
      <c r="BL93" s="23">
        <f t="shared" si="13"/>
        <v>2.9862450409778192</v>
      </c>
      <c r="BM93" s="23">
        <f t="shared" ca="1" si="14"/>
        <v>2.6014713144870658</v>
      </c>
      <c r="BN93" s="22">
        <f t="shared" si="15"/>
        <v>2.9391790278645362</v>
      </c>
      <c r="BO93" s="21"/>
      <c r="BP93" s="2"/>
    </row>
    <row r="94" spans="1:68" x14ac:dyDescent="0.2">
      <c r="A94">
        <v>4.05</v>
      </c>
      <c r="B94">
        <v>2.0699999999999998</v>
      </c>
      <c r="C94">
        <v>0.18912000000000001</v>
      </c>
      <c r="D94">
        <v>-4.684E-2</v>
      </c>
      <c r="E94">
        <v>-1.7389999999999999E-2</v>
      </c>
      <c r="F94">
        <v>1.9483999999999999</v>
      </c>
      <c r="G94">
        <v>1.9530799999999999</v>
      </c>
      <c r="H94" s="21"/>
      <c r="I94" s="17">
        <f t="shared" si="9"/>
        <v>13.287401574803148</v>
      </c>
      <c r="J94" s="16">
        <f t="shared" si="10"/>
        <v>-12.887401574803148</v>
      </c>
      <c r="K94" s="10">
        <v>125</v>
      </c>
      <c r="L94" s="16">
        <v>1423.2283464566922</v>
      </c>
      <c r="M94" s="16">
        <v>604.3307086614177</v>
      </c>
      <c r="N94" s="16">
        <v>5.7578740157480306</v>
      </c>
      <c r="O94" s="16">
        <v>11.476705338809039</v>
      </c>
      <c r="P94" s="16">
        <v>11.683751597823491</v>
      </c>
      <c r="Q94" s="16">
        <v>0.46425099806150771</v>
      </c>
      <c r="R94" s="16">
        <v>3.9734754216102197</v>
      </c>
      <c r="S94" s="16">
        <v>14.378212431559241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144</v>
      </c>
      <c r="Y94" s="10">
        <v>4</v>
      </c>
      <c r="Z94" s="20" t="s">
        <v>123</v>
      </c>
      <c r="AA94" s="15">
        <v>4</v>
      </c>
      <c r="AB94" s="11">
        <v>75.782322984060499</v>
      </c>
      <c r="AC94" s="10">
        <v>22.064051387602234</v>
      </c>
      <c r="AD94" s="19">
        <v>2.1536256283372639</v>
      </c>
      <c r="AE94" s="12">
        <v>1147.6705338809038</v>
      </c>
      <c r="AF94" s="10">
        <v>1276.8575293409758</v>
      </c>
      <c r="AG94" s="10">
        <v>751.28136983676177</v>
      </c>
      <c r="AH94" s="10">
        <v>177.33267598240207</v>
      </c>
      <c r="AI94" s="10">
        <v>2.5166885255194504</v>
      </c>
      <c r="AJ94" s="10"/>
      <c r="AK94" s="10"/>
      <c r="AL94" s="10"/>
      <c r="AM94" s="10"/>
      <c r="AN94" s="10">
        <v>11.476705338809039</v>
      </c>
      <c r="AO94" s="10">
        <v>2.9528097030470111</v>
      </c>
      <c r="AP94" s="10">
        <v>6.0102509586940949</v>
      </c>
      <c r="AQ94" s="10">
        <v>111.47500000000001</v>
      </c>
      <c r="AR94" s="10"/>
      <c r="AS94" s="10"/>
      <c r="AT94" s="10">
        <v>10.449296120114843</v>
      </c>
      <c r="AU94" s="10">
        <v>1</v>
      </c>
      <c r="AV94" s="16"/>
      <c r="AW94" s="19">
        <v>191.52862940114639</v>
      </c>
      <c r="AX94" s="1" t="s">
        <v>120</v>
      </c>
      <c r="AY94" s="23">
        <v>12.8874015748031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75.782322984060499</v>
      </c>
      <c r="BG94" s="24">
        <v>22.064051387602234</v>
      </c>
      <c r="BH94" s="24">
        <v>2.1536256283372639</v>
      </c>
      <c r="BI94" s="21"/>
      <c r="BJ94" s="25">
        <f t="shared" ca="1" si="11"/>
        <v>0.89258465246799623</v>
      </c>
      <c r="BK94" s="24">
        <f t="shared" ca="1" si="12"/>
        <v>31.732086752702287</v>
      </c>
      <c r="BL94" s="23">
        <f t="shared" si="13"/>
        <v>4.2311810369859444</v>
      </c>
      <c r="BM94" s="23">
        <f t="shared" ca="1" si="14"/>
        <v>2.6989661169704915</v>
      </c>
      <c r="BN94" s="22">
        <f t="shared" si="15"/>
        <v>3.0336814362863183</v>
      </c>
      <c r="BO94" s="21"/>
      <c r="BP94" s="2"/>
    </row>
    <row r="95" spans="1:68" x14ac:dyDescent="0.2">
      <c r="A95">
        <v>4.0999999999999996</v>
      </c>
      <c r="B95">
        <v>2.11</v>
      </c>
      <c r="C95">
        <v>0.18765999999999999</v>
      </c>
      <c r="D95">
        <v>-4.2479999999999997E-2</v>
      </c>
      <c r="E95">
        <v>-1.5689999999999999E-2</v>
      </c>
      <c r="F95">
        <v>1.95468</v>
      </c>
      <c r="G95">
        <v>1.95113</v>
      </c>
      <c r="H95" s="21"/>
      <c r="I95" s="17">
        <f t="shared" si="9"/>
        <v>13.451443569553804</v>
      </c>
      <c r="J95" s="16">
        <f t="shared" si="10"/>
        <v>-13.051443569553804</v>
      </c>
      <c r="K95" s="10">
        <v>125</v>
      </c>
      <c r="L95" s="16">
        <v>1443.7335958005242</v>
      </c>
      <c r="M95" s="16">
        <v>614.59973753280883</v>
      </c>
      <c r="N95" s="16">
        <v>5.8289588801399823</v>
      </c>
      <c r="O95" s="16">
        <v>11.089820328542093</v>
      </c>
      <c r="P95" s="16">
        <v>11.303413809288774</v>
      </c>
      <c r="Q95" s="16">
        <v>0.4952532089904122</v>
      </c>
      <c r="R95" s="16">
        <v>4.3814480947643393</v>
      </c>
      <c r="S95" s="16">
        <v>14.8328806074084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144</v>
      </c>
      <c r="Y95" s="10">
        <v>4</v>
      </c>
      <c r="Z95" s="20" t="s">
        <v>123</v>
      </c>
      <c r="AA95" s="15">
        <v>4</v>
      </c>
      <c r="AB95" s="11">
        <v>86.614184850610428</v>
      </c>
      <c r="AC95" s="10">
        <v>12.047314995637407</v>
      </c>
      <c r="AD95" s="19">
        <v>1.3385001537521584</v>
      </c>
      <c r="AE95" s="12">
        <v>1108.9820328542094</v>
      </c>
      <c r="AF95" s="10">
        <v>1230.9057160225482</v>
      </c>
      <c r="AG95" s="10">
        <v>722.75603569665805</v>
      </c>
      <c r="AH95" s="10">
        <v>185.22353267523604</v>
      </c>
      <c r="AI95" s="10">
        <v>2.2823504429847321</v>
      </c>
      <c r="AJ95" s="10"/>
      <c r="AK95" s="10"/>
      <c r="AL95" s="10"/>
      <c r="AM95" s="10"/>
      <c r="AN95" s="10">
        <v>11.089820328542093</v>
      </c>
      <c r="AO95" s="10">
        <v>2.920443640263874</v>
      </c>
      <c r="AP95" s="10">
        <v>5.7820482855732642</v>
      </c>
      <c r="AQ95" s="10">
        <v>111.47500000000001</v>
      </c>
      <c r="AR95" s="10"/>
      <c r="AS95" s="10"/>
      <c r="AT95" s="10">
        <v>9.87548987731215</v>
      </c>
      <c r="AU95" s="10">
        <v>1</v>
      </c>
      <c r="AV95" s="16"/>
      <c r="AW95" s="19">
        <v>184.63585740338223</v>
      </c>
      <c r="AX95" s="1" t="s">
        <v>120</v>
      </c>
      <c r="AY95" s="23">
        <v>13.0514435695538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86.614184850610428</v>
      </c>
      <c r="BG95" s="24">
        <v>12.047314995637407</v>
      </c>
      <c r="BH95" s="24">
        <v>1.3385001537521584</v>
      </c>
      <c r="BI95" s="21"/>
      <c r="BJ95" s="25">
        <f t="shared" ca="1" si="11"/>
        <v>0.90814733659642111</v>
      </c>
      <c r="BK95" s="24">
        <f t="shared" ca="1" si="12"/>
        <v>30.732197756325384</v>
      </c>
      <c r="BL95" s="23">
        <f t="shared" si="13"/>
        <v>4.6803478589415155</v>
      </c>
      <c r="BM95" s="23">
        <f t="shared" ca="1" si="14"/>
        <v>2.7391762405908544</v>
      </c>
      <c r="BN95" s="22">
        <f t="shared" si="15"/>
        <v>3.0707416677566601</v>
      </c>
      <c r="BO95" s="21"/>
      <c r="BP95" s="2"/>
    </row>
    <row r="96" spans="1:68" x14ac:dyDescent="0.2">
      <c r="A96">
        <v>4.1500000000000004</v>
      </c>
      <c r="B96">
        <v>0.98</v>
      </c>
      <c r="C96">
        <v>0.19403999999999999</v>
      </c>
      <c r="D96">
        <v>-2.2950000000000002E-2</v>
      </c>
      <c r="E96">
        <v>-1.132E-2</v>
      </c>
      <c r="F96">
        <v>1.9599800000000001</v>
      </c>
      <c r="G96">
        <v>1.9463999999999999</v>
      </c>
      <c r="H96" s="21"/>
      <c r="I96" s="17">
        <f t="shared" si="9"/>
        <v>13.615485564304462</v>
      </c>
      <c r="J96" s="16">
        <f t="shared" si="10"/>
        <v>-13.215485564304462</v>
      </c>
      <c r="K96" s="10">
        <v>125</v>
      </c>
      <c r="L96" s="16">
        <v>1464.2388451443564</v>
      </c>
      <c r="M96" s="16">
        <v>624.86876640420007</v>
      </c>
      <c r="N96" s="16">
        <v>5.9000437445319331</v>
      </c>
      <c r="O96" s="16">
        <v>12.780454825462012</v>
      </c>
      <c r="P96" s="16">
        <v>13.01087851736742</v>
      </c>
      <c r="Q96" s="16">
        <v>0.634123204275161</v>
      </c>
      <c r="R96" s="16">
        <v>4.8737923686606486</v>
      </c>
      <c r="S96" s="16">
        <v>16.001645271208879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144</v>
      </c>
      <c r="Y96" s="10">
        <v>4</v>
      </c>
      <c r="Z96" s="20" t="s">
        <v>123</v>
      </c>
      <c r="AA96" s="15">
        <v>4</v>
      </c>
      <c r="AB96" s="11">
        <v>95.154129540873342</v>
      </c>
      <c r="AC96" s="10">
        <v>4.4958704591266638</v>
      </c>
      <c r="AD96" s="19">
        <v>0.35</v>
      </c>
      <c r="AE96" s="12">
        <v>1278.0454825462014</v>
      </c>
      <c r="AF96" s="10">
        <v>1430.577725835105</v>
      </c>
      <c r="AG96" s="10">
        <v>850.81588880255651</v>
      </c>
      <c r="AH96" s="10">
        <v>207.80437426306858</v>
      </c>
      <c r="AI96" s="10">
        <v>2.051790319239239</v>
      </c>
      <c r="AJ96" s="10"/>
      <c r="AK96" s="10"/>
      <c r="AL96" s="10"/>
      <c r="AM96" s="10"/>
      <c r="AN96" s="10">
        <v>12.780454825462012</v>
      </c>
      <c r="AO96" s="10">
        <v>3.3482963776624382</v>
      </c>
      <c r="AP96" s="10">
        <v>6.8065271104204514</v>
      </c>
      <c r="AQ96" s="10">
        <v>111.47500000000001</v>
      </c>
      <c r="AR96" s="10"/>
      <c r="AS96" s="10"/>
      <c r="AT96" s="10">
        <v>11.361259328123994</v>
      </c>
      <c r="AU96" s="10">
        <v>1</v>
      </c>
      <c r="AV96" s="16"/>
      <c r="AW96" s="19">
        <v>214.58665887526575</v>
      </c>
      <c r="AX96" s="1" t="s">
        <v>120</v>
      </c>
      <c r="AY96" s="23">
        <v>13.215485564304499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95.154129540873342</v>
      </c>
      <c r="BG96" s="24">
        <v>4.4958704591266638</v>
      </c>
      <c r="BH96" s="24">
        <v>0.35</v>
      </c>
      <c r="BI96" s="21"/>
      <c r="BJ96" s="25">
        <f t="shared" ca="1" si="11"/>
        <v>0.90448948717925004</v>
      </c>
      <c r="BK96" s="24">
        <f t="shared" ca="1" si="12"/>
        <v>34.972190617258768</v>
      </c>
      <c r="BL96" s="23">
        <f t="shared" si="13"/>
        <v>5.1643916081386037</v>
      </c>
      <c r="BM96" s="23">
        <f t="shared" ca="1" si="14"/>
        <v>2.7289387696033551</v>
      </c>
      <c r="BN96" s="22">
        <f t="shared" si="15"/>
        <v>3.0510840658306679</v>
      </c>
      <c r="BO96" s="21"/>
      <c r="BP96" s="2"/>
    </row>
    <row r="97" spans="1:68" x14ac:dyDescent="0.2">
      <c r="A97">
        <v>4.2</v>
      </c>
      <c r="B97">
        <v>2.0699999999999998</v>
      </c>
      <c r="C97">
        <v>0.20154</v>
      </c>
      <c r="D97">
        <v>-9.3299999999999998E-3</v>
      </c>
      <c r="E97">
        <v>-1.1220000000000001E-2</v>
      </c>
      <c r="F97">
        <v>1.9615800000000001</v>
      </c>
      <c r="G97">
        <v>1.9396800000000001</v>
      </c>
      <c r="H97" s="21"/>
      <c r="I97" s="17">
        <f t="shared" si="9"/>
        <v>13.779527559055119</v>
      </c>
      <c r="J97" s="16">
        <f t="shared" si="10"/>
        <v>-13.379527559055118</v>
      </c>
      <c r="K97" s="10">
        <v>125</v>
      </c>
      <c r="L97" s="16">
        <v>1484.7440944881885</v>
      </c>
      <c r="M97" s="16">
        <v>635.1377952755912</v>
      </c>
      <c r="N97" s="16">
        <v>5.9711286089238849</v>
      </c>
      <c r="O97" s="16">
        <v>14.767877823408622</v>
      </c>
      <c r="P97" s="16">
        <v>14.99868664600416</v>
      </c>
      <c r="Q97" s="16">
        <v>0.7309695604338029</v>
      </c>
      <c r="R97" s="16">
        <v>4.8735571166062224</v>
      </c>
      <c r="S97" s="16">
        <v>16.028390458023537</v>
      </c>
      <c r="T97" s="20" t="s">
        <v>33</v>
      </c>
      <c r="U97" s="10">
        <v>3</v>
      </c>
      <c r="V97" s="20" t="s">
        <v>33</v>
      </c>
      <c r="W97" s="10">
        <v>3</v>
      </c>
      <c r="X97" s="20" t="s">
        <v>144</v>
      </c>
      <c r="Y97" s="10">
        <v>4</v>
      </c>
      <c r="Z97" s="20" t="s">
        <v>123</v>
      </c>
      <c r="AA97" s="15">
        <v>4</v>
      </c>
      <c r="AB97" s="11">
        <v>91.357189848687312</v>
      </c>
      <c r="AC97" s="10">
        <v>7.8236730566526518</v>
      </c>
      <c r="AD97" s="19">
        <v>0.81913709466004025</v>
      </c>
      <c r="AE97" s="12">
        <v>1476.7877823408621</v>
      </c>
      <c r="AF97" s="10">
        <v>1663.2313145368487</v>
      </c>
      <c r="AG97" s="10">
        <v>999.90149845031192</v>
      </c>
      <c r="AH97" s="10">
        <v>206.89224375290718</v>
      </c>
      <c r="AI97" s="10">
        <v>2.0518893614534379</v>
      </c>
      <c r="AJ97" s="10"/>
      <c r="AK97" s="10"/>
      <c r="AL97" s="10"/>
      <c r="AM97" s="10"/>
      <c r="AN97" s="10">
        <v>14.767877823408622</v>
      </c>
      <c r="AO97" s="10">
        <v>3.7865777249452681</v>
      </c>
      <c r="AP97" s="10">
        <v>7.9992119876024956</v>
      </c>
      <c r="AQ97" s="10">
        <v>111.47500000000001</v>
      </c>
      <c r="AR97" s="10"/>
      <c r="AS97" s="10"/>
      <c r="AT97" s="10">
        <v>13.079280621416991</v>
      </c>
      <c r="AU97" s="10">
        <v>1</v>
      </c>
      <c r="AV97" s="16"/>
      <c r="AW97" s="19">
        <v>249.48469718052729</v>
      </c>
      <c r="AX97" s="1" t="s">
        <v>120</v>
      </c>
      <c r="AY97" s="23">
        <v>13.3795275590551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91.357189848687312</v>
      </c>
      <c r="BG97" s="24">
        <v>7.8236730566526518</v>
      </c>
      <c r="BH97" s="24">
        <v>0.81913709466004025</v>
      </c>
      <c r="BI97" s="21"/>
      <c r="BJ97" s="25">
        <f t="shared" ca="1" si="11"/>
        <v>0.89025433829640099</v>
      </c>
      <c r="BK97" s="24">
        <f t="shared" ca="1" si="12"/>
        <v>39.329731138260406</v>
      </c>
      <c r="BL97" s="23">
        <f t="shared" si="13"/>
        <v>5.1273388740830574</v>
      </c>
      <c r="BM97" s="23">
        <f t="shared" ca="1" si="14"/>
        <v>2.6909393577610579</v>
      </c>
      <c r="BN97" s="22">
        <f t="shared" si="15"/>
        <v>3.0031332582675136</v>
      </c>
      <c r="BO97" s="21"/>
      <c r="BP97" s="2"/>
    </row>
    <row r="98" spans="1:68" x14ac:dyDescent="0.2">
      <c r="A98">
        <v>4.25</v>
      </c>
      <c r="B98">
        <v>2.11</v>
      </c>
      <c r="C98">
        <v>0.20333000000000001</v>
      </c>
      <c r="D98">
        <v>-5.6100000000000004E-3</v>
      </c>
      <c r="E98">
        <v>-2.0230000000000001E-2</v>
      </c>
      <c r="F98">
        <v>1.9714499999999999</v>
      </c>
      <c r="G98">
        <v>1.9371799999999999</v>
      </c>
      <c r="H98" s="21"/>
      <c r="I98" s="17">
        <f t="shared" si="9"/>
        <v>13.943569553805773</v>
      </c>
      <c r="J98" s="16">
        <f t="shared" si="10"/>
        <v>-13.543569553805773</v>
      </c>
      <c r="K98" s="10">
        <v>125</v>
      </c>
      <c r="L98" s="16">
        <v>1505.2493438320203</v>
      </c>
      <c r="M98" s="16">
        <v>645.40682414698222</v>
      </c>
      <c r="N98" s="16">
        <v>6.0422134733158348</v>
      </c>
      <c r="O98" s="16">
        <v>15.242209445585218</v>
      </c>
      <c r="P98" s="16">
        <v>15.438317992999949</v>
      </c>
      <c r="Q98" s="16">
        <v>0.75742098810708847</v>
      </c>
      <c r="R98" s="16">
        <v>4.9061108111033782</v>
      </c>
      <c r="S98" s="16">
        <v>13.618649126023001</v>
      </c>
      <c r="T98" s="20" t="s">
        <v>33</v>
      </c>
      <c r="U98" s="10">
        <v>3</v>
      </c>
      <c r="V98" s="20" t="s">
        <v>33</v>
      </c>
      <c r="W98" s="10">
        <v>3</v>
      </c>
      <c r="X98" s="20" t="s">
        <v>144</v>
      </c>
      <c r="Y98" s="10">
        <v>4</v>
      </c>
      <c r="Z98" s="20" t="s">
        <v>123</v>
      </c>
      <c r="AA98" s="15">
        <v>4</v>
      </c>
      <c r="AB98" s="11">
        <v>91.070280595661004</v>
      </c>
      <c r="AC98" s="10">
        <v>8.0757543388426853</v>
      </c>
      <c r="AD98" s="19">
        <v>0.85396506549631646</v>
      </c>
      <c r="AE98" s="12">
        <v>1524.2209445585218</v>
      </c>
      <c r="AF98" s="10">
        <v>1713.7464583396572</v>
      </c>
      <c r="AG98" s="10">
        <v>1029.2211995333298</v>
      </c>
      <c r="AH98" s="10">
        <v>155.8581048556903</v>
      </c>
      <c r="AI98" s="10">
        <v>2.0382743857656593</v>
      </c>
      <c r="AJ98" s="10"/>
      <c r="AK98" s="10"/>
      <c r="AL98" s="10"/>
      <c r="AM98" s="10"/>
      <c r="AN98" s="10">
        <v>15.242209445585218</v>
      </c>
      <c r="AO98" s="10">
        <v>3.8940216002672905</v>
      </c>
      <c r="AP98" s="10">
        <v>8.2045483967333102</v>
      </c>
      <c r="AQ98" s="10">
        <v>111.47500000000001</v>
      </c>
      <c r="AR98" s="10"/>
      <c r="AS98" s="10"/>
      <c r="AT98" s="10">
        <v>13.267673059775543</v>
      </c>
      <c r="AU98" s="10">
        <v>1</v>
      </c>
      <c r="AV98" s="16"/>
      <c r="AW98" s="19">
        <v>257.06196875094861</v>
      </c>
      <c r="AX98" s="1" t="s">
        <v>120</v>
      </c>
      <c r="AY98" s="23">
        <v>13.543569553805799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91.070280595661004</v>
      </c>
      <c r="BG98" s="24">
        <v>8.0757543388426853</v>
      </c>
      <c r="BH98" s="24">
        <v>0.85396506549631646</v>
      </c>
      <c r="BI98" s="21"/>
      <c r="BJ98" s="25">
        <f t="shared" ca="1" si="11"/>
        <v>0.8895219912240222</v>
      </c>
      <c r="BK98" s="24">
        <f t="shared" ca="1" si="12"/>
        <v>39.905131911810798</v>
      </c>
      <c r="BL98" s="23">
        <f t="shared" si="13"/>
        <v>5.1575432738996074</v>
      </c>
      <c r="BM98" s="23">
        <f t="shared" ca="1" si="14"/>
        <v>2.688380370618157</v>
      </c>
      <c r="BN98" s="22">
        <f t="shared" si="15"/>
        <v>2.9952978589518509</v>
      </c>
      <c r="BO98" s="21"/>
      <c r="BP98" s="2"/>
    </row>
    <row r="99" spans="1:68" x14ac:dyDescent="0.2">
      <c r="A99">
        <v>4.3</v>
      </c>
      <c r="B99">
        <v>0.36</v>
      </c>
      <c r="C99">
        <v>0.20427999999999999</v>
      </c>
      <c r="D99">
        <v>2.33E-3</v>
      </c>
      <c r="E99">
        <v>-2.1989999999999999E-2</v>
      </c>
      <c r="F99">
        <v>1.9754</v>
      </c>
      <c r="G99">
        <v>1.9332499999999999</v>
      </c>
      <c r="H99" s="21"/>
      <c r="I99" s="17">
        <f t="shared" si="9"/>
        <v>14.107611548556429</v>
      </c>
      <c r="J99" s="16">
        <f t="shared" si="10"/>
        <v>-13.707611548556429</v>
      </c>
      <c r="K99" s="10">
        <v>125</v>
      </c>
      <c r="L99" s="16">
        <v>1525.7545931758523</v>
      </c>
      <c r="M99" s="16">
        <v>655.67585301837335</v>
      </c>
      <c r="N99" s="16">
        <v>6.1132983377077856</v>
      </c>
      <c r="O99" s="16">
        <v>15.493949691991784</v>
      </c>
      <c r="P99" s="16">
        <v>15.683279939260208</v>
      </c>
      <c r="Q99" s="16">
        <v>0.81387914287211183</v>
      </c>
      <c r="R99" s="16">
        <v>5.1894702257702807</v>
      </c>
      <c r="S99" s="16">
        <v>13.14793383808505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144</v>
      </c>
      <c r="Y99" s="10">
        <v>4</v>
      </c>
      <c r="Z99" s="20" t="s">
        <v>123</v>
      </c>
      <c r="AA99" s="15">
        <v>4</v>
      </c>
      <c r="AB99" s="11">
        <v>97.81</v>
      </c>
      <c r="AC99" s="10">
        <v>1.8400000000000034</v>
      </c>
      <c r="AD99" s="19">
        <v>0.35</v>
      </c>
      <c r="AE99" s="12">
        <v>1549.3949691991784</v>
      </c>
      <c r="AF99" s="10">
        <v>1741.359319702992</v>
      </c>
      <c r="AG99" s="10">
        <v>1045.5519959506805</v>
      </c>
      <c r="AH99" s="10">
        <v>144.7125017220466</v>
      </c>
      <c r="AI99" s="10">
        <v>1.926978971830537</v>
      </c>
      <c r="AJ99" s="10"/>
      <c r="AK99" s="10"/>
      <c r="AL99" s="10"/>
      <c r="AM99" s="10"/>
      <c r="AN99" s="10">
        <v>15.493949691991784</v>
      </c>
      <c r="AO99" s="10">
        <v>3.9893401002002356</v>
      </c>
      <c r="AP99" s="10">
        <v>8.3188639716547641</v>
      </c>
      <c r="AQ99" s="10">
        <v>111.47500000000001</v>
      </c>
      <c r="AR99" s="10"/>
      <c r="AS99" s="10"/>
      <c r="AT99" s="10">
        <v>13.266921998293078</v>
      </c>
      <c r="AU99" s="10">
        <v>1</v>
      </c>
      <c r="AV99" s="16"/>
      <c r="AW99" s="19">
        <v>261.20389795544878</v>
      </c>
      <c r="AX99" s="1" t="s">
        <v>120</v>
      </c>
      <c r="AY99" s="23">
        <v>13.7076115485564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97.81</v>
      </c>
      <c r="BG99" s="24">
        <v>1.8400000000000034</v>
      </c>
      <c r="BH99" s="24">
        <v>0.35</v>
      </c>
      <c r="BI99" s="21"/>
      <c r="BJ99" s="25">
        <f t="shared" ca="1" si="11"/>
        <v>0.89544816519784942</v>
      </c>
      <c r="BK99" s="24">
        <f t="shared" ca="1" si="12"/>
        <v>40.256577938422517</v>
      </c>
      <c r="BL99" s="23">
        <f t="shared" si="13"/>
        <v>5.4548068330570469</v>
      </c>
      <c r="BM99" s="23">
        <f t="shared" ca="1" si="14"/>
        <v>2.7032978166673987</v>
      </c>
      <c r="BN99" s="22">
        <f t="shared" si="15"/>
        <v>3.0056776944568764</v>
      </c>
      <c r="BO99" s="21"/>
      <c r="BP99" s="2"/>
    </row>
    <row r="100" spans="1:68" x14ac:dyDescent="0.2">
      <c r="A100">
        <v>4.3499999999999996</v>
      </c>
      <c r="B100">
        <v>2.11</v>
      </c>
      <c r="C100">
        <v>0.20993000000000001</v>
      </c>
      <c r="D100">
        <v>1.055E-2</v>
      </c>
      <c r="E100">
        <v>-2.274E-2</v>
      </c>
      <c r="F100">
        <v>1.9806999999999999</v>
      </c>
      <c r="G100">
        <v>1.9332499999999999</v>
      </c>
      <c r="H100" s="21"/>
      <c r="I100" s="17">
        <f t="shared" si="9"/>
        <v>14.271653543307085</v>
      </c>
      <c r="J100" s="16">
        <f t="shared" si="10"/>
        <v>-13.871653543307085</v>
      </c>
      <c r="K100" s="10">
        <v>125</v>
      </c>
      <c r="L100" s="16">
        <v>1546.2598425196843</v>
      </c>
      <c r="M100" s="16">
        <v>665.94488188976447</v>
      </c>
      <c r="N100" s="16">
        <v>6.1843832020997365</v>
      </c>
      <c r="O100" s="16">
        <v>16.991141683778235</v>
      </c>
      <c r="P100" s="16">
        <v>17.177583450870678</v>
      </c>
      <c r="Q100" s="16">
        <v>0.87232826531146834</v>
      </c>
      <c r="R100" s="16">
        <v>5.0782944399973369</v>
      </c>
      <c r="S100" s="16">
        <v>12.94734493697513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144</v>
      </c>
      <c r="Y100" s="10">
        <v>4</v>
      </c>
      <c r="Z100" s="20" t="s">
        <v>123</v>
      </c>
      <c r="AA100" s="15">
        <v>4</v>
      </c>
      <c r="AB100" s="11">
        <v>92.547768856307897</v>
      </c>
      <c r="AC100" s="10">
        <v>7.1022311436921086</v>
      </c>
      <c r="AD100" s="19">
        <v>0.35</v>
      </c>
      <c r="AE100" s="12">
        <v>1699.1141683778235</v>
      </c>
      <c r="AF100" s="10">
        <v>1915.9535416957631</v>
      </c>
      <c r="AG100" s="10">
        <v>1145.1722300580452</v>
      </c>
      <c r="AH100" s="10">
        <v>139.1237842602938</v>
      </c>
      <c r="AI100" s="10">
        <v>1.9691650647978662</v>
      </c>
      <c r="AJ100" s="10"/>
      <c r="AK100" s="10"/>
      <c r="AL100" s="10"/>
      <c r="AM100" s="10"/>
      <c r="AN100" s="10">
        <v>16.991141683778235</v>
      </c>
      <c r="AO100" s="10">
        <v>4.307311806584357</v>
      </c>
      <c r="AP100" s="10">
        <v>9.0162056104063169</v>
      </c>
      <c r="AQ100" s="10">
        <v>111.47500000000001</v>
      </c>
      <c r="AR100" s="10"/>
      <c r="AS100" s="10"/>
      <c r="AT100" s="10">
        <v>14.425920300450503</v>
      </c>
      <c r="AU100" s="10">
        <v>1</v>
      </c>
      <c r="AV100" s="16"/>
      <c r="AW100" s="19">
        <v>287.39303125436447</v>
      </c>
      <c r="AX100" s="1" t="s">
        <v>120</v>
      </c>
      <c r="AY100" s="23">
        <v>13.871653543307101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92.547768856307897</v>
      </c>
      <c r="BG100" s="24">
        <v>7.1022311436921086</v>
      </c>
      <c r="BH100" s="24">
        <v>0.35</v>
      </c>
      <c r="BI100" s="21"/>
      <c r="BJ100" s="25">
        <f t="shared" ca="1" si="11"/>
        <v>0.8848220436966272</v>
      </c>
      <c r="BK100" s="24">
        <f t="shared" ca="1" si="12"/>
        <v>43.115235519212568</v>
      </c>
      <c r="BL100" s="23">
        <f t="shared" si="13"/>
        <v>5.3176307503134641</v>
      </c>
      <c r="BM100" s="23">
        <f t="shared" ca="1" si="14"/>
        <v>2.6747709176377699</v>
      </c>
      <c r="BN100" s="22">
        <f t="shared" si="15"/>
        <v>2.969434867195893</v>
      </c>
      <c r="BO100" s="21"/>
      <c r="BP100" s="2"/>
    </row>
    <row r="101" spans="1:68" x14ac:dyDescent="0.2">
      <c r="A101">
        <v>4.4000000000000004</v>
      </c>
      <c r="B101">
        <v>2.0699999999999998</v>
      </c>
      <c r="C101">
        <v>0.21063000000000001</v>
      </c>
      <c r="D101">
        <v>8.4399999999999996E-3</v>
      </c>
      <c r="E101">
        <v>-2.2759999999999999E-2</v>
      </c>
      <c r="F101">
        <v>1.9819</v>
      </c>
      <c r="G101">
        <v>1.9298</v>
      </c>
      <c r="H101" s="21"/>
      <c r="I101" s="17">
        <f t="shared" si="9"/>
        <v>14.435695538057743</v>
      </c>
      <c r="J101" s="16">
        <f t="shared" si="10"/>
        <v>-14.035695538057743</v>
      </c>
      <c r="K101" s="10">
        <v>125</v>
      </c>
      <c r="L101" s="16">
        <v>1566.7650918635165</v>
      </c>
      <c r="M101" s="16">
        <v>676.21391076115572</v>
      </c>
      <c r="N101" s="16">
        <v>6.2554680664916891</v>
      </c>
      <c r="O101" s="16">
        <v>17.17663449691992</v>
      </c>
      <c r="P101" s="16">
        <v>17.362999237874337</v>
      </c>
      <c r="Q101" s="16">
        <v>0.85732490176559961</v>
      </c>
      <c r="R101" s="16">
        <v>4.9376544341227389</v>
      </c>
      <c r="S101" s="16">
        <v>12.941995899612197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144</v>
      </c>
      <c r="Y101" s="10">
        <v>4</v>
      </c>
      <c r="Z101" s="20" t="s">
        <v>123</v>
      </c>
      <c r="AA101" s="15">
        <v>4</v>
      </c>
      <c r="AB101" s="11">
        <v>88.684265039033946</v>
      </c>
      <c r="AC101" s="10">
        <v>10.189252286161491</v>
      </c>
      <c r="AD101" s="19">
        <v>1.1264826748045635</v>
      </c>
      <c r="AE101" s="12">
        <v>1717.6634496919919</v>
      </c>
      <c r="AF101" s="10">
        <v>1936.5609725583208</v>
      </c>
      <c r="AG101" s="10">
        <v>1157.5332825249559</v>
      </c>
      <c r="AH101" s="10">
        <v>137.55142970990758</v>
      </c>
      <c r="AI101" s="10">
        <v>2.0252531102405258</v>
      </c>
      <c r="AJ101" s="10"/>
      <c r="AK101" s="10"/>
      <c r="AL101" s="10"/>
      <c r="AM101" s="10"/>
      <c r="AN101" s="10">
        <v>17.17663449691992</v>
      </c>
      <c r="AO101" s="10">
        <v>4.3384862947800782</v>
      </c>
      <c r="AP101" s="10">
        <v>9.102732977674691</v>
      </c>
      <c r="AQ101" s="10">
        <v>111.47500000000001</v>
      </c>
      <c r="AR101" s="10"/>
      <c r="AS101" s="10"/>
      <c r="AT101" s="10">
        <v>14.352773828656987</v>
      </c>
      <c r="AU101" s="10">
        <v>1</v>
      </c>
      <c r="AV101" s="16"/>
      <c r="AW101" s="19">
        <v>290.48414588374811</v>
      </c>
      <c r="AX101" s="1" t="s">
        <v>120</v>
      </c>
      <c r="AY101" s="23">
        <v>14.0356955380577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88.684265039033946</v>
      </c>
      <c r="BG101" s="24">
        <v>10.189252286161491</v>
      </c>
      <c r="BH101" s="24">
        <v>1.1264826748045635</v>
      </c>
      <c r="BI101" s="21"/>
      <c r="BJ101" s="25">
        <f t="shared" ca="1" si="11"/>
        <v>0.88235665182972567</v>
      </c>
      <c r="BK101" s="24">
        <f t="shared" ca="1" si="12"/>
        <v>42.868635694261343</v>
      </c>
      <c r="BL101" s="23">
        <f t="shared" si="13"/>
        <v>5.1709573127962924</v>
      </c>
      <c r="BM101" s="23">
        <f t="shared" ca="1" si="14"/>
        <v>2.6676632564934972</v>
      </c>
      <c r="BN101" s="22">
        <f t="shared" si="15"/>
        <v>2.9579822092848058</v>
      </c>
      <c r="BO101" s="21"/>
      <c r="BP101" s="2"/>
    </row>
    <row r="102" spans="1:68" x14ac:dyDescent="0.2">
      <c r="A102">
        <v>4.45</v>
      </c>
      <c r="B102">
        <v>2.11</v>
      </c>
      <c r="C102">
        <v>0.21074000000000001</v>
      </c>
      <c r="D102">
        <v>1.0919999999999999E-2</v>
      </c>
      <c r="E102">
        <v>-2.2790000000000001E-2</v>
      </c>
      <c r="F102">
        <v>1.988</v>
      </c>
      <c r="G102">
        <v>1.92825</v>
      </c>
      <c r="H102" s="21"/>
      <c r="I102" s="17">
        <f t="shared" si="9"/>
        <v>14.599737532808399</v>
      </c>
      <c r="J102" s="16">
        <f t="shared" si="10"/>
        <v>-14.199737532808399</v>
      </c>
      <c r="K102" s="10">
        <v>125</v>
      </c>
      <c r="L102" s="16">
        <v>1587.2703412073486</v>
      </c>
      <c r="M102" s="16">
        <v>686.48293963254685</v>
      </c>
      <c r="N102" s="16">
        <v>6.3265529308836399</v>
      </c>
      <c r="O102" s="16">
        <v>17.205783367556467</v>
      </c>
      <c r="P102" s="16">
        <v>17.392032569303844</v>
      </c>
      <c r="Q102" s="16">
        <v>0.87495918688112329</v>
      </c>
      <c r="R102" s="16">
        <v>5.0308046710157788</v>
      </c>
      <c r="S102" s="16">
        <v>12.933972343567799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144</v>
      </c>
      <c r="Y102" s="10">
        <v>4</v>
      </c>
      <c r="Z102" s="20" t="s">
        <v>123</v>
      </c>
      <c r="AA102" s="15">
        <v>4</v>
      </c>
      <c r="AB102" s="11">
        <v>91.006450403739379</v>
      </c>
      <c r="AC102" s="10">
        <v>8.1318961727645558</v>
      </c>
      <c r="AD102" s="19">
        <v>0.86165342349606977</v>
      </c>
      <c r="AE102" s="12">
        <v>1720.5783367556469</v>
      </c>
      <c r="AF102" s="10">
        <v>1938.7704674709787</v>
      </c>
      <c r="AG102" s="10">
        <v>1159.4688379535896</v>
      </c>
      <c r="AH102" s="10">
        <v>135.9240564895027</v>
      </c>
      <c r="AI102" s="10">
        <v>1.9877535809755225</v>
      </c>
      <c r="AJ102" s="10"/>
      <c r="AK102" s="10"/>
      <c r="AL102" s="10"/>
      <c r="AM102" s="10"/>
      <c r="AN102" s="10">
        <v>17.205783367556467</v>
      </c>
      <c r="AO102" s="10">
        <v>4.3664174656124004</v>
      </c>
      <c r="AP102" s="10">
        <v>9.116281865675127</v>
      </c>
      <c r="AQ102" s="10">
        <v>111.47500000000001</v>
      </c>
      <c r="AR102" s="10"/>
      <c r="AS102" s="10"/>
      <c r="AT102" s="10">
        <v>14.140932784156147</v>
      </c>
      <c r="AU102" s="10">
        <v>1</v>
      </c>
      <c r="AV102" s="16"/>
      <c r="AW102" s="19">
        <v>290.81557012064678</v>
      </c>
      <c r="AX102" s="1" t="s">
        <v>120</v>
      </c>
      <c r="AY102" s="23">
        <v>14.199737532808401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91.006450403739379</v>
      </c>
      <c r="BG102" s="24">
        <v>8.1318961727645558</v>
      </c>
      <c r="BH102" s="24">
        <v>0.86165342349606977</v>
      </c>
      <c r="BI102" s="21"/>
      <c r="BJ102" s="25">
        <f t="shared" ca="1" si="11"/>
        <v>0.88584468164851748</v>
      </c>
      <c r="BK102" s="24">
        <f t="shared" ca="1" si="12"/>
        <v>42.517120903171801</v>
      </c>
      <c r="BL102" s="23">
        <f t="shared" si="13"/>
        <v>5.2713473829084361</v>
      </c>
      <c r="BM102" s="23">
        <f t="shared" ca="1" si="14"/>
        <v>2.6761813740518319</v>
      </c>
      <c r="BN102" s="22">
        <f t="shared" si="15"/>
        <v>2.9626871132641703</v>
      </c>
      <c r="BO102" s="21"/>
      <c r="BP102" s="2"/>
    </row>
    <row r="103" spans="1:68" x14ac:dyDescent="0.2">
      <c r="A103">
        <v>4.5</v>
      </c>
      <c r="B103">
        <v>2.0699999999999998</v>
      </c>
      <c r="C103">
        <v>0.21851000000000001</v>
      </c>
      <c r="D103">
        <v>2.0639999999999999E-2</v>
      </c>
      <c r="E103">
        <v>-2.027E-2</v>
      </c>
      <c r="F103">
        <v>1.9932000000000001</v>
      </c>
      <c r="G103">
        <v>1.92408</v>
      </c>
      <c r="H103" s="21"/>
      <c r="I103" s="17">
        <f t="shared" si="9"/>
        <v>14.763779527559054</v>
      </c>
      <c r="J103" s="16">
        <f t="shared" si="10"/>
        <v>-14.363779527559053</v>
      </c>
      <c r="K103" s="10">
        <v>125</v>
      </c>
      <c r="L103" s="16">
        <v>1607.7755905511804</v>
      </c>
      <c r="M103" s="16">
        <v>696.75196850393786</v>
      </c>
      <c r="N103" s="16">
        <v>6.3976377952755898</v>
      </c>
      <c r="O103" s="16">
        <v>19.264753593429159</v>
      </c>
      <c r="P103" s="16">
        <v>19.460708088567838</v>
      </c>
      <c r="Q103" s="16">
        <v>0.94407420757583693</v>
      </c>
      <c r="R103" s="16">
        <v>4.8511811763438963</v>
      </c>
      <c r="S103" s="16">
        <v>13.607951051297141</v>
      </c>
      <c r="T103" s="20" t="s">
        <v>33</v>
      </c>
      <c r="U103" s="10">
        <v>3</v>
      </c>
      <c r="V103" s="20" t="s">
        <v>144</v>
      </c>
      <c r="W103" s="10">
        <v>4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83.528402454277725</v>
      </c>
      <c r="AC103" s="10">
        <v>14.856305591634751</v>
      </c>
      <c r="AD103" s="19">
        <v>1.6152919540875312</v>
      </c>
      <c r="AE103" s="12">
        <v>1926.4753593429159</v>
      </c>
      <c r="AF103" s="10">
        <v>2180.9378668347526</v>
      </c>
      <c r="AG103" s="10">
        <v>1297.3805392378558</v>
      </c>
      <c r="AH103" s="10">
        <v>148.32644412387191</v>
      </c>
      <c r="AI103" s="10">
        <v>2.0613536449150973</v>
      </c>
      <c r="AJ103" s="10"/>
      <c r="AK103" s="10"/>
      <c r="AL103" s="10"/>
      <c r="AM103" s="10"/>
      <c r="AN103" s="10">
        <v>19.264753593429159</v>
      </c>
      <c r="AO103" s="10">
        <v>4.7920686266636858</v>
      </c>
      <c r="AP103" s="10">
        <v>10.081663774664991</v>
      </c>
      <c r="AQ103" s="10">
        <v>111.47500000000001</v>
      </c>
      <c r="AR103" s="10"/>
      <c r="AS103" s="10"/>
      <c r="AT103" s="10">
        <v>15.749914506185961</v>
      </c>
      <c r="AU103" s="10">
        <v>1</v>
      </c>
      <c r="AV103" s="16"/>
      <c r="AW103" s="19">
        <v>327.14068002521287</v>
      </c>
      <c r="AX103" s="1" t="s">
        <v>120</v>
      </c>
      <c r="AY103" s="23">
        <v>14.3637795275591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83.528402454277725</v>
      </c>
      <c r="BG103" s="24">
        <v>14.856305591634751</v>
      </c>
      <c r="BH103" s="24">
        <v>1.6152919540875312</v>
      </c>
      <c r="BI103" s="21"/>
      <c r="BJ103" s="25">
        <f t="shared" ca="1" si="11"/>
        <v>0.87123449482473547</v>
      </c>
      <c r="BK103" s="24">
        <f t="shared" ca="1" si="12"/>
        <v>46.404757055749236</v>
      </c>
      <c r="BL103" s="23">
        <f t="shared" si="13"/>
        <v>5.0602095787740593</v>
      </c>
      <c r="BM103" s="23">
        <f t="shared" ca="1" si="14"/>
        <v>2.6371976106585295</v>
      </c>
      <c r="BN103" s="22">
        <f t="shared" si="15"/>
        <v>2.9153628006385905</v>
      </c>
      <c r="BO103" s="21"/>
      <c r="BP103" s="2"/>
    </row>
    <row r="104" spans="1:68" x14ac:dyDescent="0.2">
      <c r="A104">
        <v>4.55</v>
      </c>
      <c r="B104">
        <v>2.11</v>
      </c>
      <c r="C104">
        <v>0.21937000000000001</v>
      </c>
      <c r="D104">
        <v>2.9610000000000001E-2</v>
      </c>
      <c r="E104">
        <v>-2.1010000000000001E-2</v>
      </c>
      <c r="F104">
        <v>1.99403</v>
      </c>
      <c r="G104">
        <v>1.9244300000000001</v>
      </c>
      <c r="H104" s="21"/>
      <c r="I104" s="17">
        <f t="shared" si="9"/>
        <v>14.92782152230971</v>
      </c>
      <c r="J104" s="16">
        <f t="shared" si="10"/>
        <v>-14.52782152230971</v>
      </c>
      <c r="K104" s="10">
        <v>125</v>
      </c>
      <c r="L104" s="16">
        <v>1628.2808398950124</v>
      </c>
      <c r="M104" s="16">
        <v>707.02099737532899</v>
      </c>
      <c r="N104" s="16">
        <v>6.4687226596675407</v>
      </c>
      <c r="O104" s="16">
        <v>19.492644763860369</v>
      </c>
      <c r="P104" s="16">
        <v>19.68574929189208</v>
      </c>
      <c r="Q104" s="16">
        <v>1.007856279142872</v>
      </c>
      <c r="R104" s="16">
        <v>5.1197252601300534</v>
      </c>
      <c r="S104" s="16">
        <v>13.410036668868683</v>
      </c>
      <c r="T104" s="20" t="s">
        <v>33</v>
      </c>
      <c r="U104" s="10">
        <v>3</v>
      </c>
      <c r="V104" s="20" t="s">
        <v>144</v>
      </c>
      <c r="W104" s="10">
        <v>4</v>
      </c>
      <c r="X104" s="20" t="s">
        <v>144</v>
      </c>
      <c r="Y104" s="10">
        <v>4</v>
      </c>
      <c r="Z104" s="20" t="s">
        <v>123</v>
      </c>
      <c r="AA104" s="15">
        <v>4</v>
      </c>
      <c r="AB104" s="11">
        <v>90.088245559231126</v>
      </c>
      <c r="AC104" s="10">
        <v>8.9419257206352682</v>
      </c>
      <c r="AD104" s="19">
        <v>0.96982872013361265</v>
      </c>
      <c r="AE104" s="12">
        <v>1949.2644763860367</v>
      </c>
      <c r="AF104" s="10">
        <v>2206.2071113820848</v>
      </c>
      <c r="AG104" s="10">
        <v>1312.3832861261387</v>
      </c>
      <c r="AH104" s="10">
        <v>142.79274533213777</v>
      </c>
      <c r="AI104" s="10">
        <v>1.953229810567213</v>
      </c>
      <c r="AJ104" s="10"/>
      <c r="AK104" s="10"/>
      <c r="AL104" s="10"/>
      <c r="AM104" s="10"/>
      <c r="AN104" s="10">
        <v>19.492644763860369</v>
      </c>
      <c r="AO104" s="10">
        <v>4.8887510591487651</v>
      </c>
      <c r="AP104" s="10">
        <v>10.186683002882971</v>
      </c>
      <c r="AQ104" s="10">
        <v>111.47500000000001</v>
      </c>
      <c r="AR104" s="10"/>
      <c r="AS104" s="10"/>
      <c r="AT104" s="10">
        <v>15.694980477824856</v>
      </c>
      <c r="AU104" s="10">
        <v>1</v>
      </c>
      <c r="AV104" s="16"/>
      <c r="AW104" s="19">
        <v>330.93106670731271</v>
      </c>
      <c r="AX104" s="1" t="s">
        <v>120</v>
      </c>
      <c r="AY104" s="23">
        <v>14.527821522309701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90.088245559231126</v>
      </c>
      <c r="BG104" s="24">
        <v>8.9419257206352682</v>
      </c>
      <c r="BH104" s="24">
        <v>0.96982872013361265</v>
      </c>
      <c r="BI104" s="21"/>
      <c r="BJ104" s="25">
        <f t="shared" ca="1" si="11"/>
        <v>0.87739248428709804</v>
      </c>
      <c r="BK104" s="24">
        <f t="shared" ca="1" si="12"/>
        <v>46.658916696467948</v>
      </c>
      <c r="BL104" s="23">
        <f t="shared" si="13"/>
        <v>5.3405954202516295</v>
      </c>
      <c r="BM104" s="23">
        <f t="shared" ca="1" si="14"/>
        <v>2.6527234963102262</v>
      </c>
      <c r="BN104" s="22">
        <f t="shared" si="15"/>
        <v>2.9269559646957179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0.22314000000000001</v>
      </c>
      <c r="D105">
        <v>3.0439999999999998E-2</v>
      </c>
      <c r="E105">
        <v>-1.9630000000000002E-2</v>
      </c>
      <c r="F105">
        <v>1.99613</v>
      </c>
      <c r="G105">
        <v>1.92058</v>
      </c>
      <c r="H105" s="21"/>
      <c r="I105" s="17">
        <f t="shared" si="9"/>
        <v>15.091863517060366</v>
      </c>
      <c r="J105" s="16">
        <f t="shared" si="10"/>
        <v>-14.691863517060366</v>
      </c>
      <c r="K105" s="10">
        <v>125</v>
      </c>
      <c r="L105" s="16">
        <v>1648.7860892388444</v>
      </c>
      <c r="M105" s="16">
        <v>717.29002624672012</v>
      </c>
      <c r="N105" s="16">
        <v>6.5398075240594924</v>
      </c>
      <c r="O105" s="16">
        <v>20.491656057494868</v>
      </c>
      <c r="P105" s="16">
        <v>20.690075389050385</v>
      </c>
      <c r="Q105" s="16">
        <v>1.0137580761775029</v>
      </c>
      <c r="R105" s="16">
        <v>4.8997311856775765</v>
      </c>
      <c r="S105" s="16">
        <v>13.779120246910939</v>
      </c>
      <c r="T105" s="20" t="s">
        <v>33</v>
      </c>
      <c r="U105" s="10">
        <v>3</v>
      </c>
      <c r="V105" s="20" t="s">
        <v>144</v>
      </c>
      <c r="W105" s="10">
        <v>4</v>
      </c>
      <c r="X105" s="20" t="s">
        <v>144</v>
      </c>
      <c r="Y105" s="10">
        <v>4</v>
      </c>
      <c r="Z105" s="20" t="s">
        <v>123</v>
      </c>
      <c r="AA105" s="15">
        <v>4</v>
      </c>
      <c r="AB105" s="11">
        <v>83.140427901345021</v>
      </c>
      <c r="AC105" s="10">
        <v>15.212522838292813</v>
      </c>
      <c r="AD105" s="19">
        <v>1.6470492603621669</v>
      </c>
      <c r="AE105" s="12">
        <v>2049.1656057494865</v>
      </c>
      <c r="AF105" s="10">
        <v>2323.1569316746013</v>
      </c>
      <c r="AG105" s="10">
        <v>1379.3383592700256</v>
      </c>
      <c r="AH105" s="10">
        <v>148.92300458437259</v>
      </c>
      <c r="AI105" s="10">
        <v>2.0409282919910052</v>
      </c>
      <c r="AJ105" s="10"/>
      <c r="AK105" s="10"/>
      <c r="AL105" s="10"/>
      <c r="AM105" s="10"/>
      <c r="AN105" s="10">
        <v>20.491656057494868</v>
      </c>
      <c r="AO105" s="10">
        <v>5.0794522898961452</v>
      </c>
      <c r="AP105" s="10">
        <v>10.65536851489018</v>
      </c>
      <c r="AQ105" s="10">
        <v>111.47500000000001</v>
      </c>
      <c r="AR105" s="10"/>
      <c r="AS105" s="10"/>
      <c r="AT105" s="10">
        <v>16.317106944197029</v>
      </c>
      <c r="AU105" s="10">
        <v>1</v>
      </c>
      <c r="AV105" s="16"/>
      <c r="AW105" s="19">
        <v>348.47353975119017</v>
      </c>
      <c r="AX105" s="1" t="s">
        <v>120</v>
      </c>
      <c r="AY105" s="23">
        <v>14.6918635170604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83.140427901345021</v>
      </c>
      <c r="BG105" s="24">
        <v>15.212522838292813</v>
      </c>
      <c r="BH105" s="24">
        <v>1.6470492603621669</v>
      </c>
      <c r="BI105" s="21"/>
      <c r="BJ105" s="25">
        <f t="shared" ca="1" si="11"/>
        <v>0.86880852784940166</v>
      </c>
      <c r="BK105" s="24">
        <f t="shared" ca="1" si="12"/>
        <v>48.050133168277519</v>
      </c>
      <c r="BL105" s="23">
        <f t="shared" si="13"/>
        <v>5.1030619467329519</v>
      </c>
      <c r="BM105" s="23">
        <f t="shared" ca="1" si="14"/>
        <v>2.6295566105706913</v>
      </c>
      <c r="BN105" s="22">
        <f t="shared" si="15"/>
        <v>2.8981320159094381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0.22642000000000001</v>
      </c>
      <c r="D106">
        <v>3.4599999999999999E-2</v>
      </c>
      <c r="E106">
        <v>-1.899E-2</v>
      </c>
      <c r="F106">
        <v>2.0017999999999998</v>
      </c>
      <c r="G106">
        <v>1.9216500000000001</v>
      </c>
      <c r="H106" s="21"/>
      <c r="I106" s="17">
        <f t="shared" si="9"/>
        <v>15.255905511811024</v>
      </c>
      <c r="J106" s="16">
        <f t="shared" si="10"/>
        <v>-14.855905511811024</v>
      </c>
      <c r="K106" s="10">
        <v>125</v>
      </c>
      <c r="L106" s="16">
        <v>1669.2913385826766</v>
      </c>
      <c r="M106" s="16">
        <v>727.55905511811136</v>
      </c>
      <c r="N106" s="16">
        <v>6.6108923884514432</v>
      </c>
      <c r="O106" s="16">
        <v>21.360822381930184</v>
      </c>
      <c r="P106" s="16">
        <v>21.561706549902539</v>
      </c>
      <c r="Q106" s="16">
        <v>1.0433381673390265</v>
      </c>
      <c r="R106" s="16">
        <v>4.8388478199734264</v>
      </c>
      <c r="S106" s="16">
        <v>13.950289442524738</v>
      </c>
      <c r="T106" s="20" t="s">
        <v>33</v>
      </c>
      <c r="U106" s="10">
        <v>3</v>
      </c>
      <c r="V106" s="20" t="s">
        <v>144</v>
      </c>
      <c r="W106" s="10">
        <v>4</v>
      </c>
      <c r="X106" s="20" t="s">
        <v>144</v>
      </c>
      <c r="Y106" s="10">
        <v>4</v>
      </c>
      <c r="Z106" s="20" t="s">
        <v>123</v>
      </c>
      <c r="AA106" s="15">
        <v>4</v>
      </c>
      <c r="AB106" s="11">
        <v>80.462685966198364</v>
      </c>
      <c r="AC106" s="10">
        <v>17.68714570662604</v>
      </c>
      <c r="AD106" s="19">
        <v>1.8501683271755989</v>
      </c>
      <c r="AE106" s="12">
        <v>2136.0822381930184</v>
      </c>
      <c r="AF106" s="10">
        <v>2424.4955829899232</v>
      </c>
      <c r="AG106" s="10">
        <v>1437.447103326836</v>
      </c>
      <c r="AH106" s="10">
        <v>150.98188225522205</v>
      </c>
      <c r="AI106" s="10">
        <v>2.0666076661313388</v>
      </c>
      <c r="AJ106" s="10"/>
      <c r="AK106" s="10"/>
      <c r="AL106" s="10"/>
      <c r="AM106" s="10"/>
      <c r="AN106" s="10">
        <v>21.360822381930184</v>
      </c>
      <c r="AO106" s="10">
        <v>5.2639276699908759</v>
      </c>
      <c r="AP106" s="10">
        <v>11.062129723287851</v>
      </c>
      <c r="AQ106" s="10">
        <v>111.47500000000001</v>
      </c>
      <c r="AR106" s="10"/>
      <c r="AS106" s="10"/>
      <c r="AT106" s="10">
        <v>16.80884415000077</v>
      </c>
      <c r="AU106" s="10">
        <v>1</v>
      </c>
      <c r="AV106" s="16"/>
      <c r="AW106" s="19">
        <v>363.67433744848847</v>
      </c>
      <c r="AX106" s="1" t="s">
        <v>120</v>
      </c>
      <c r="AY106" s="23">
        <v>14.855905511811001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80.462685966198364</v>
      </c>
      <c r="BG106" s="24">
        <v>17.68714570662604</v>
      </c>
      <c r="BH106" s="24">
        <v>1.8501683271755989</v>
      </c>
      <c r="BI106" s="21"/>
      <c r="BJ106" s="25">
        <f t="shared" ca="1" si="11"/>
        <v>0.8645214045646441</v>
      </c>
      <c r="BK106" s="24">
        <f t="shared" ca="1" si="12"/>
        <v>49.291728637143031</v>
      </c>
      <c r="BL106" s="23">
        <f t="shared" si="13"/>
        <v>5.0337005007545503</v>
      </c>
      <c r="BM106" s="23">
        <f t="shared" ca="1" si="14"/>
        <v>2.6176675021354581</v>
      </c>
      <c r="BN106" s="22">
        <f t="shared" si="15"/>
        <v>2.8810856970948562</v>
      </c>
      <c r="BO106" s="21"/>
      <c r="BP106" s="2"/>
    </row>
    <row r="107" spans="1:68" x14ac:dyDescent="0.2">
      <c r="A107">
        <v>4.7</v>
      </c>
      <c r="B107">
        <v>2.11</v>
      </c>
      <c r="C107">
        <v>0.22563</v>
      </c>
      <c r="D107">
        <v>2.716E-2</v>
      </c>
      <c r="E107">
        <v>-1.7819999999999999E-2</v>
      </c>
      <c r="F107">
        <v>2.00448</v>
      </c>
      <c r="G107">
        <v>1.9187000000000001</v>
      </c>
      <c r="H107" s="21"/>
      <c r="I107" s="17">
        <f t="shared" si="9"/>
        <v>15.41994750656168</v>
      </c>
      <c r="J107" s="16">
        <f t="shared" si="10"/>
        <v>-15.01994750656168</v>
      </c>
      <c r="K107" s="10">
        <v>125</v>
      </c>
      <c r="L107" s="16">
        <v>1689.7965879265087</v>
      </c>
      <c r="M107" s="16">
        <v>737.82808398950249</v>
      </c>
      <c r="N107" s="16">
        <v>6.6819772528433941</v>
      </c>
      <c r="O107" s="16">
        <v>21.151480492813143</v>
      </c>
      <c r="P107" s="16">
        <v>21.356870689860031</v>
      </c>
      <c r="Q107" s="16">
        <v>0.99043531199245538</v>
      </c>
      <c r="R107" s="16">
        <v>4.6375488543024295</v>
      </c>
      <c r="S107" s="16">
        <v>14.26320812825622</v>
      </c>
      <c r="T107" s="20" t="s">
        <v>33</v>
      </c>
      <c r="U107" s="10">
        <v>3</v>
      </c>
      <c r="V107" s="20" t="s">
        <v>144</v>
      </c>
      <c r="W107" s="10">
        <v>4</v>
      </c>
      <c r="X107" s="20" t="s">
        <v>144</v>
      </c>
      <c r="Y107" s="10">
        <v>4</v>
      </c>
      <c r="Z107" s="20" t="s">
        <v>123</v>
      </c>
      <c r="AA107" s="15">
        <v>4</v>
      </c>
      <c r="AB107" s="11">
        <v>75.532809901508116</v>
      </c>
      <c r="AC107" s="10">
        <v>22.29862568789612</v>
      </c>
      <c r="AD107" s="19">
        <v>2.1685644105957631</v>
      </c>
      <c r="AE107" s="12">
        <v>2115.1480492813143</v>
      </c>
      <c r="AF107" s="10">
        <v>2399.1910553764619</v>
      </c>
      <c r="AG107" s="10">
        <v>1423.791379324002</v>
      </c>
      <c r="AH107" s="10">
        <v>155.95674943706385</v>
      </c>
      <c r="AI107" s="10">
        <v>2.156311515882495</v>
      </c>
      <c r="AJ107" s="10"/>
      <c r="AK107" s="10"/>
      <c r="AL107" s="10"/>
      <c r="AM107" s="10"/>
      <c r="AN107" s="10">
        <v>21.151480492813143</v>
      </c>
      <c r="AO107" s="10">
        <v>5.1984732110264007</v>
      </c>
      <c r="AP107" s="10">
        <v>10.966539655268015</v>
      </c>
      <c r="AQ107" s="10">
        <v>111.47500000000001</v>
      </c>
      <c r="AR107" s="10"/>
      <c r="AS107" s="10"/>
      <c r="AT107" s="10">
        <v>16.378405602726986</v>
      </c>
      <c r="AU107" s="10">
        <v>1</v>
      </c>
      <c r="AV107" s="16"/>
      <c r="AW107" s="19">
        <v>359.87865830646928</v>
      </c>
      <c r="AX107" s="1" t="s">
        <v>120</v>
      </c>
      <c r="AY107" s="23">
        <v>15.019947506561699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75.532809901508116</v>
      </c>
      <c r="BG107" s="24">
        <v>22.29862568789612</v>
      </c>
      <c r="BH107" s="24">
        <v>2.1685644105957631</v>
      </c>
      <c r="BI107" s="21"/>
      <c r="BJ107" s="25">
        <f t="shared" ca="1" si="11"/>
        <v>0.86251074950217554</v>
      </c>
      <c r="BK107" s="24">
        <f t="shared" ca="1" si="12"/>
        <v>48.090558551583115</v>
      </c>
      <c r="BL107" s="23">
        <f t="shared" si="13"/>
        <v>4.8285717866438942</v>
      </c>
      <c r="BM107" s="23">
        <f t="shared" ca="1" si="14"/>
        <v>2.6117533759109572</v>
      </c>
      <c r="BN107" s="22">
        <f t="shared" si="15"/>
        <v>2.8720439406392568</v>
      </c>
      <c r="BO107" s="21"/>
      <c r="BP107" s="2"/>
    </row>
    <row r="108" spans="1:68" x14ac:dyDescent="0.2">
      <c r="A108">
        <v>4.75</v>
      </c>
      <c r="B108">
        <v>2.11</v>
      </c>
      <c r="C108">
        <v>0.22017</v>
      </c>
      <c r="D108">
        <v>2.6360000000000001E-2</v>
      </c>
      <c r="E108">
        <v>-1.451E-2</v>
      </c>
      <c r="F108">
        <v>2.0074299999999998</v>
      </c>
      <c r="G108">
        <v>1.9171</v>
      </c>
      <c r="H108" s="21"/>
      <c r="I108" s="17">
        <f t="shared" si="9"/>
        <v>15.583989501312335</v>
      </c>
      <c r="J108" s="16">
        <f t="shared" si="10"/>
        <v>-15.183989501312334</v>
      </c>
      <c r="K108" s="10">
        <v>125</v>
      </c>
      <c r="L108" s="16">
        <v>1710.3018372703405</v>
      </c>
      <c r="M108" s="16">
        <v>748.0971128608935</v>
      </c>
      <c r="N108" s="16">
        <v>6.7530621172353449</v>
      </c>
      <c r="O108" s="16">
        <v>19.70463655030801</v>
      </c>
      <c r="P108" s="16">
        <v>19.922774573198236</v>
      </c>
      <c r="Q108" s="16">
        <v>0.98474683292293186</v>
      </c>
      <c r="R108" s="16">
        <v>4.9428197327880969</v>
      </c>
      <c r="S108" s="16">
        <v>15.148473811821344</v>
      </c>
      <c r="T108" s="20" t="s">
        <v>33</v>
      </c>
      <c r="U108" s="10">
        <v>3</v>
      </c>
      <c r="V108" s="20" t="s">
        <v>144</v>
      </c>
      <c r="W108" s="10">
        <v>4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85.416187808059803</v>
      </c>
      <c r="AC108" s="10">
        <v>13.132525392428917</v>
      </c>
      <c r="AD108" s="19">
        <v>1.4512867995112737</v>
      </c>
      <c r="AE108" s="12">
        <v>1970.463655030801</v>
      </c>
      <c r="AF108" s="10">
        <v>2229.2676740430843</v>
      </c>
      <c r="AG108" s="10">
        <v>1328.1849715465491</v>
      </c>
      <c r="AH108" s="10">
        <v>172.70561200291195</v>
      </c>
      <c r="AI108" s="10">
        <v>2.02313669941576</v>
      </c>
      <c r="AJ108" s="10"/>
      <c r="AK108" s="10"/>
      <c r="AL108" s="10"/>
      <c r="AM108" s="10"/>
      <c r="AN108" s="10">
        <v>19.70463655030801</v>
      </c>
      <c r="AO108" s="10">
        <v>4.9531102985492907</v>
      </c>
      <c r="AP108" s="10">
        <v>10.297294800825844</v>
      </c>
      <c r="AQ108" s="10">
        <v>111.47500000000001</v>
      </c>
      <c r="AR108" s="10"/>
      <c r="AS108" s="10"/>
      <c r="AT108" s="10">
        <v>14.941110724316104</v>
      </c>
      <c r="AU108" s="10">
        <v>1</v>
      </c>
      <c r="AV108" s="16"/>
      <c r="AW108" s="19">
        <v>334.39015110646267</v>
      </c>
      <c r="AX108" s="1" t="s">
        <v>120</v>
      </c>
      <c r="AY108" s="23">
        <v>15.183989501312301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85.416187808059803</v>
      </c>
      <c r="BG108" s="24">
        <v>13.132525392428917</v>
      </c>
      <c r="BH108" s="24">
        <v>1.4512867995112737</v>
      </c>
      <c r="BI108" s="21"/>
      <c r="BJ108" s="25">
        <f t="shared" ca="1" si="11"/>
        <v>0.87858991621132665</v>
      </c>
      <c r="BK108" s="24">
        <f t="shared" ca="1" si="12"/>
        <v>44.920579669305809</v>
      </c>
      <c r="BL108" s="23">
        <f t="shared" si="13"/>
        <v>5.1644969019895282</v>
      </c>
      <c r="BM108" s="23">
        <f t="shared" ca="1" si="14"/>
        <v>2.653319096856062</v>
      </c>
      <c r="BN108" s="22">
        <f t="shared" si="15"/>
        <v>2.9129919971991347</v>
      </c>
      <c r="BO108" s="21"/>
      <c r="BP108" s="2"/>
    </row>
    <row r="109" spans="1:68" x14ac:dyDescent="0.2">
      <c r="A109">
        <v>4.8</v>
      </c>
      <c r="B109">
        <v>2.0699999999999998</v>
      </c>
      <c r="C109">
        <v>0.21337</v>
      </c>
      <c r="D109">
        <v>1.8239999999999999E-2</v>
      </c>
      <c r="E109">
        <v>-1.209E-2</v>
      </c>
      <c r="F109">
        <v>2.00848</v>
      </c>
      <c r="G109">
        <v>1.91778</v>
      </c>
      <c r="H109" s="21"/>
      <c r="I109" s="17">
        <f t="shared" si="9"/>
        <v>15.748031496062991</v>
      </c>
      <c r="J109" s="16">
        <f t="shared" si="10"/>
        <v>-15.34803149606299</v>
      </c>
      <c r="K109" s="10">
        <v>125</v>
      </c>
      <c r="L109" s="16">
        <v>1730.8070866141725</v>
      </c>
      <c r="M109" s="16">
        <v>758.36614173228463</v>
      </c>
      <c r="N109" s="16">
        <v>6.8241469816272957</v>
      </c>
      <c r="O109" s="16">
        <v>17.902706365503082</v>
      </c>
      <c r="P109" s="16">
        <v>18.130164551094481</v>
      </c>
      <c r="Q109" s="16">
        <v>0.92700877036726537</v>
      </c>
      <c r="R109" s="16">
        <v>5.1130742236495799</v>
      </c>
      <c r="S109" s="16">
        <v>15.795707332736026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144</v>
      </c>
      <c r="Y109" s="10">
        <v>4</v>
      </c>
      <c r="Z109" s="20" t="s">
        <v>123</v>
      </c>
      <c r="AA109" s="15">
        <v>4</v>
      </c>
      <c r="AB109" s="11">
        <v>92.383306376822389</v>
      </c>
      <c r="AC109" s="10">
        <v>7.2666936231776162</v>
      </c>
      <c r="AD109" s="19">
        <v>0.35</v>
      </c>
      <c r="AE109" s="12">
        <v>1790.2706365503084</v>
      </c>
      <c r="AF109" s="10">
        <v>2017.1661861871228</v>
      </c>
      <c r="AG109" s="10">
        <v>1208.6776367396321</v>
      </c>
      <c r="AH109" s="10">
        <v>184.55781293709387</v>
      </c>
      <c r="AI109" s="10">
        <v>1.9557705526250426</v>
      </c>
      <c r="AJ109" s="10"/>
      <c r="AK109" s="10"/>
      <c r="AL109" s="10"/>
      <c r="AM109" s="10"/>
      <c r="AN109" s="10">
        <v>17.902706365503082</v>
      </c>
      <c r="AO109" s="10">
        <v>4.6021790631779815</v>
      </c>
      <c r="AP109" s="10">
        <v>9.4607434571774238</v>
      </c>
      <c r="AQ109" s="10">
        <v>111.47500000000001</v>
      </c>
      <c r="AR109" s="10"/>
      <c r="AS109" s="10"/>
      <c r="AT109" s="10">
        <v>13.25832497462873</v>
      </c>
      <c r="AU109" s="10">
        <v>1</v>
      </c>
      <c r="AV109" s="16"/>
      <c r="AW109" s="19">
        <v>302.57492792806846</v>
      </c>
      <c r="AX109" s="1" t="s">
        <v>120</v>
      </c>
      <c r="AY109" s="23">
        <v>15.348031496062999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92.383306376822389</v>
      </c>
      <c r="BG109" s="24">
        <v>7.2666936231776162</v>
      </c>
      <c r="BH109" s="24">
        <v>0.35</v>
      </c>
      <c r="BI109" s="21"/>
      <c r="BJ109" s="25">
        <f t="shared" ca="1" si="11"/>
        <v>0.8943283185968578</v>
      </c>
      <c r="BK109" s="24">
        <f t="shared" ca="1" si="12"/>
        <v>40.844518191442404</v>
      </c>
      <c r="BL109" s="23">
        <f t="shared" si="13"/>
        <v>5.3693692600154233</v>
      </c>
      <c r="BM109" s="23">
        <f t="shared" ca="1" si="14"/>
        <v>2.6939904232509826</v>
      </c>
      <c r="BN109" s="22">
        <f t="shared" si="15"/>
        <v>2.9535664325731918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0.20769000000000001</v>
      </c>
      <c r="D110">
        <v>-7.8799999999999999E-3</v>
      </c>
      <c r="E110">
        <v>-1.142E-2</v>
      </c>
      <c r="F110">
        <v>2.0153799999999999</v>
      </c>
      <c r="G110">
        <v>1.91625</v>
      </c>
      <c r="H110" s="21"/>
      <c r="I110" s="17">
        <f t="shared" si="9"/>
        <v>15.912073490813647</v>
      </c>
      <c r="J110" s="16">
        <f t="shared" si="10"/>
        <v>-15.512073490813647</v>
      </c>
      <c r="K110" s="10">
        <v>125</v>
      </c>
      <c r="L110" s="16">
        <v>1751.3123359580045</v>
      </c>
      <c r="M110" s="16">
        <v>768.63517060367576</v>
      </c>
      <c r="N110" s="16">
        <v>6.8952318460192465</v>
      </c>
      <c r="O110" s="16">
        <v>16.397564681724848</v>
      </c>
      <c r="P110" s="16">
        <v>16.627603242940125</v>
      </c>
      <c r="Q110" s="16">
        <v>0.74127992874731485</v>
      </c>
      <c r="R110" s="16">
        <v>4.4581285583780881</v>
      </c>
      <c r="S110" s="16">
        <v>15.974900084394223</v>
      </c>
      <c r="T110" s="20" t="s">
        <v>33</v>
      </c>
      <c r="U110" s="10">
        <v>3</v>
      </c>
      <c r="V110" s="20" t="s">
        <v>144</v>
      </c>
      <c r="W110" s="10">
        <v>4</v>
      </c>
      <c r="X110" s="20" t="s">
        <v>144</v>
      </c>
      <c r="Y110" s="10">
        <v>4</v>
      </c>
      <c r="Z110" s="20" t="s">
        <v>123</v>
      </c>
      <c r="AA110" s="15">
        <v>4</v>
      </c>
      <c r="AB110" s="11">
        <v>78.139563858615062</v>
      </c>
      <c r="AC110" s="10">
        <v>19.853173837726942</v>
      </c>
      <c r="AD110" s="19">
        <v>2.0072623036579929</v>
      </c>
      <c r="AE110" s="12">
        <v>1639.7564681724848</v>
      </c>
      <c r="AF110" s="10">
        <v>1839.1880764428554</v>
      </c>
      <c r="AG110" s="10">
        <v>1108.506882862675</v>
      </c>
      <c r="AH110" s="10">
        <v>186.78174661799952</v>
      </c>
      <c r="AI110" s="10">
        <v>2.2430936813625895</v>
      </c>
      <c r="AJ110" s="10"/>
      <c r="AK110" s="10"/>
      <c r="AL110" s="10"/>
      <c r="AM110" s="10"/>
      <c r="AN110" s="10">
        <v>16.397564681724848</v>
      </c>
      <c r="AO110" s="10">
        <v>4.198688968205146</v>
      </c>
      <c r="AP110" s="10">
        <v>8.7595481800387258</v>
      </c>
      <c r="AQ110" s="10">
        <v>111.47500000000001</v>
      </c>
      <c r="AR110" s="10"/>
      <c r="AS110" s="10"/>
      <c r="AT110" s="10">
        <v>11.86180042508383</v>
      </c>
      <c r="AU110" s="10">
        <v>1</v>
      </c>
      <c r="AV110" s="16"/>
      <c r="AW110" s="19">
        <v>275.8782114664283</v>
      </c>
      <c r="AX110" s="1" t="s">
        <v>120</v>
      </c>
      <c r="AY110" s="23">
        <v>15.5120734908136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78.139563858615062</v>
      </c>
      <c r="BG110" s="24">
        <v>19.853173837726942</v>
      </c>
      <c r="BH110" s="24">
        <v>2.0072623036579929</v>
      </c>
      <c r="BI110" s="21"/>
      <c r="BJ110" s="25">
        <f t="shared" ca="1" si="11"/>
        <v>0.89134412519609652</v>
      </c>
      <c r="BK110" s="24">
        <f t="shared" ca="1" si="12"/>
        <v>36.708658401976813</v>
      </c>
      <c r="BL110" s="23">
        <f t="shared" si="13"/>
        <v>4.7059574617644175</v>
      </c>
      <c r="BM110" s="23">
        <f t="shared" ca="1" si="14"/>
        <v>2.6855210782908054</v>
      </c>
      <c r="BN110" s="22">
        <f t="shared" si="15"/>
        <v>2.9439723906552695</v>
      </c>
      <c r="BO110" s="21"/>
      <c r="BP110" s="2"/>
    </row>
    <row r="111" spans="1:68" x14ac:dyDescent="0.2">
      <c r="A111">
        <v>4.9000000000000004</v>
      </c>
      <c r="B111">
        <v>2.0699999999999998</v>
      </c>
      <c r="C111">
        <v>0.20416000000000001</v>
      </c>
      <c r="D111">
        <v>-2.3720000000000001E-2</v>
      </c>
      <c r="E111">
        <v>-1.014E-2</v>
      </c>
      <c r="F111">
        <v>2.01505</v>
      </c>
      <c r="G111">
        <v>1.9109799999999999</v>
      </c>
      <c r="H111" s="21"/>
      <c r="I111" s="17">
        <f t="shared" si="9"/>
        <v>16.076115485564305</v>
      </c>
      <c r="J111" s="16">
        <f t="shared" si="10"/>
        <v>-15.676115485564305</v>
      </c>
      <c r="K111" s="10">
        <v>125</v>
      </c>
      <c r="L111" s="16">
        <v>1771.8175853018367</v>
      </c>
      <c r="M111" s="16">
        <v>778.904199475067</v>
      </c>
      <c r="N111" s="16">
        <v>6.9663167104111983</v>
      </c>
      <c r="O111" s="16">
        <v>15.462150924024643</v>
      </c>
      <c r="P111" s="16">
        <v>15.697119158073598</v>
      </c>
      <c r="Q111" s="16">
        <v>0.62864804317074441</v>
      </c>
      <c r="R111" s="16">
        <v>4.0048625282137067</v>
      </c>
      <c r="S111" s="16">
        <v>16.317238475621828</v>
      </c>
      <c r="T111" s="20" t="s">
        <v>122</v>
      </c>
      <c r="U111" s="10">
        <v>4</v>
      </c>
      <c r="V111" s="20" t="s">
        <v>144</v>
      </c>
      <c r="W111" s="10">
        <v>4</v>
      </c>
      <c r="X111" s="20" t="s">
        <v>144</v>
      </c>
      <c r="Y111" s="10">
        <v>4</v>
      </c>
      <c r="Z111" s="20" t="s">
        <v>123</v>
      </c>
      <c r="AA111" s="15">
        <v>4</v>
      </c>
      <c r="AB111" s="11">
        <v>68.371701098028453</v>
      </c>
      <c r="AC111" s="10">
        <v>29.039844897213243</v>
      </c>
      <c r="AD111" s="19">
        <v>2.5884540047582978</v>
      </c>
      <c r="AE111" s="12">
        <v>1546.2150924024643</v>
      </c>
      <c r="AF111" s="10">
        <v>1728.5131694383326</v>
      </c>
      <c r="AG111" s="10">
        <v>1046.4746105382399</v>
      </c>
      <c r="AH111" s="10">
        <v>192.36181917004723</v>
      </c>
      <c r="AI111" s="10">
        <v>2.4969646097840745</v>
      </c>
      <c r="AJ111" s="10"/>
      <c r="AK111" s="10"/>
      <c r="AL111" s="10"/>
      <c r="AM111" s="10"/>
      <c r="AN111" s="10">
        <v>10.308100616016429</v>
      </c>
      <c r="AO111" s="10">
        <v>3.946008476932676</v>
      </c>
      <c r="AP111" s="10">
        <v>8.3253222737676786</v>
      </c>
      <c r="AQ111" s="10">
        <v>114.66</v>
      </c>
      <c r="AR111" s="10"/>
      <c r="AS111" s="10"/>
      <c r="AT111" s="10">
        <v>10.957623404912628</v>
      </c>
      <c r="AU111" s="10">
        <v>1</v>
      </c>
      <c r="AV111" s="16"/>
      <c r="AW111" s="19">
        <v>259.27697541574986</v>
      </c>
      <c r="AX111" s="1" t="s">
        <v>120</v>
      </c>
      <c r="AY111" s="23">
        <v>15.676115485564299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68.371701098028453</v>
      </c>
      <c r="BG111" s="24">
        <v>29.039844897213243</v>
      </c>
      <c r="BH111" s="24">
        <v>2.5884540047582978</v>
      </c>
      <c r="BI111" s="21"/>
      <c r="BJ111" s="25">
        <f t="shared" ca="1" si="11"/>
        <v>0.88869387648014042</v>
      </c>
      <c r="BK111" s="24">
        <f t="shared" ca="1" si="12"/>
        <v>34.020040847928072</v>
      </c>
      <c r="BL111" s="23">
        <f t="shared" si="13"/>
        <v>4.2444069570326715</v>
      </c>
      <c r="BM111" s="23">
        <f t="shared" ca="1" si="14"/>
        <v>2.6779282285663375</v>
      </c>
      <c r="BN111" s="22">
        <f t="shared" si="15"/>
        <v>2.9341883133671582</v>
      </c>
      <c r="BO111" s="21"/>
      <c r="BP111" s="2"/>
    </row>
    <row r="112" spans="1:68" x14ac:dyDescent="0.2">
      <c r="A112">
        <v>4.95</v>
      </c>
      <c r="B112">
        <v>2.11</v>
      </c>
      <c r="C112">
        <v>0.20163</v>
      </c>
      <c r="D112">
        <v>-3.049E-2</v>
      </c>
      <c r="E112">
        <v>-9.4500000000000001E-3</v>
      </c>
      <c r="F112">
        <v>2.00543</v>
      </c>
      <c r="G112">
        <v>1.9090499999999999</v>
      </c>
      <c r="H112" s="21"/>
      <c r="I112" s="17">
        <f t="shared" si="9"/>
        <v>16.240157480314959</v>
      </c>
      <c r="J112" s="16">
        <f t="shared" si="10"/>
        <v>-15.840157480314959</v>
      </c>
      <c r="K112" s="10">
        <v>125</v>
      </c>
      <c r="L112" s="16">
        <v>1792.3228346456685</v>
      </c>
      <c r="M112" s="16">
        <v>789.17322834645802</v>
      </c>
      <c r="N112" s="16">
        <v>7.0374015748031491</v>
      </c>
      <c r="O112" s="16">
        <v>14.791726899383985</v>
      </c>
      <c r="P112" s="16">
        <v>15.029352535194842</v>
      </c>
      <c r="Q112" s="16">
        <v>0.58050928904489962</v>
      </c>
      <c r="R112" s="16">
        <v>3.8625036420264784</v>
      </c>
      <c r="S112" s="16">
        <v>16.501780264642953</v>
      </c>
      <c r="T112" s="20" t="s">
        <v>122</v>
      </c>
      <c r="U112" s="10">
        <v>4</v>
      </c>
      <c r="V112" s="20" t="s">
        <v>144</v>
      </c>
      <c r="W112" s="10">
        <v>4</v>
      </c>
      <c r="X112" s="20" t="s">
        <v>144</v>
      </c>
      <c r="Y112" s="10">
        <v>4</v>
      </c>
      <c r="Z112" s="20" t="s">
        <v>123</v>
      </c>
      <c r="AA112" s="15">
        <v>4</v>
      </c>
      <c r="AB112" s="11">
        <v>66.079637831449645</v>
      </c>
      <c r="AC112" s="10">
        <v>31.186153274774185</v>
      </c>
      <c r="AD112" s="19">
        <v>2.7342088937761719</v>
      </c>
      <c r="AE112" s="12">
        <v>1479.1726899383984</v>
      </c>
      <c r="AF112" s="10">
        <v>1648.7461991382538</v>
      </c>
      <c r="AG112" s="10">
        <v>1001.9568356796561</v>
      </c>
      <c r="AH112" s="10">
        <v>194.69579019099029</v>
      </c>
      <c r="AI112" s="10">
        <v>2.5889943225408736</v>
      </c>
      <c r="AJ112" s="10"/>
      <c r="AK112" s="10"/>
      <c r="AL112" s="10"/>
      <c r="AM112" s="10"/>
      <c r="AN112" s="10">
        <v>9.8611512662559893</v>
      </c>
      <c r="AO112" s="10">
        <v>3.7924831538890027</v>
      </c>
      <c r="AP112" s="10">
        <v>8.0136978497575928</v>
      </c>
      <c r="AQ112" s="10">
        <v>114.66</v>
      </c>
      <c r="AR112" s="10"/>
      <c r="AS112" s="10"/>
      <c r="AT112" s="10">
        <v>10.28299950843558</v>
      </c>
      <c r="AU112" s="10">
        <v>1</v>
      </c>
      <c r="AV112" s="16"/>
      <c r="AW112" s="19">
        <v>247.31192987073806</v>
      </c>
      <c r="AX112" s="1" t="s">
        <v>120</v>
      </c>
      <c r="AY112" s="23">
        <v>15.840157480315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66.079637831449645</v>
      </c>
      <c r="BG112" s="24">
        <v>31.186153274774185</v>
      </c>
      <c r="BH112" s="24">
        <v>2.7342088937761719</v>
      </c>
      <c r="BI112" s="21"/>
      <c r="BJ112" s="25">
        <f t="shared" ca="1" si="11"/>
        <v>0.89187189713677628</v>
      </c>
      <c r="BK112" s="24">
        <f t="shared" ca="1" si="12"/>
        <v>32.187944704995502</v>
      </c>
      <c r="BL112" s="23">
        <f t="shared" si="13"/>
        <v>4.107418375676116</v>
      </c>
      <c r="BM112" s="23">
        <f t="shared" ca="1" si="14"/>
        <v>2.6856326737830551</v>
      </c>
      <c r="BN112" s="22">
        <f t="shared" si="15"/>
        <v>2.9393186718681998</v>
      </c>
      <c r="BO112" s="21"/>
      <c r="BP112" s="2"/>
    </row>
    <row r="113" spans="1:68" x14ac:dyDescent="0.2">
      <c r="A113">
        <v>5</v>
      </c>
      <c r="B113">
        <v>2.0699999999999998</v>
      </c>
      <c r="C113">
        <v>0.20408999999999999</v>
      </c>
      <c r="D113">
        <v>-3.3050000000000003E-2</v>
      </c>
      <c r="E113">
        <v>-8.5800000000000008E-3</v>
      </c>
      <c r="F113">
        <v>2.0127799999999998</v>
      </c>
      <c r="G113">
        <v>1.9057500000000001</v>
      </c>
      <c r="H113" s="21"/>
      <c r="I113" s="17">
        <f t="shared" si="9"/>
        <v>16.404199475065617</v>
      </c>
      <c r="J113" s="16">
        <f t="shared" si="10"/>
        <v>-16.004199475065619</v>
      </c>
      <c r="K113" s="10">
        <v>125</v>
      </c>
      <c r="L113" s="16">
        <v>1812.8280839895008</v>
      </c>
      <c r="M113" s="16">
        <v>799.44225721784926</v>
      </c>
      <c r="N113" s="16">
        <v>7.1084864391951008</v>
      </c>
      <c r="O113" s="16">
        <v>15.443601642710473</v>
      </c>
      <c r="P113" s="16">
        <v>15.684577915525471</v>
      </c>
      <c r="Q113" s="16">
        <v>0.5623061560224234</v>
      </c>
      <c r="R113" s="16">
        <v>3.5850895003417427</v>
      </c>
      <c r="S113" s="16">
        <v>16.734463389930465</v>
      </c>
      <c r="T113" s="20" t="s">
        <v>122</v>
      </c>
      <c r="U113" s="10">
        <v>4</v>
      </c>
      <c r="V113" s="20" t="s">
        <v>144</v>
      </c>
      <c r="W113" s="10">
        <v>4</v>
      </c>
      <c r="X113" s="20" t="s">
        <v>144</v>
      </c>
      <c r="Y113" s="10">
        <v>4</v>
      </c>
      <c r="Z113" s="20" t="s">
        <v>123</v>
      </c>
      <c r="AA113" s="15">
        <v>4</v>
      </c>
      <c r="AB113" s="11">
        <v>57.858304308667954</v>
      </c>
      <c r="AC113" s="10">
        <v>38.730017544442752</v>
      </c>
      <c r="AD113" s="19">
        <v>3.4116781468892965</v>
      </c>
      <c r="AE113" s="12">
        <v>1544.3601642710473</v>
      </c>
      <c r="AF113" s="10">
        <v>1724.6253468628081</v>
      </c>
      <c r="AG113" s="10">
        <v>1045.6385277016982</v>
      </c>
      <c r="AH113" s="10">
        <v>198.02009727227033</v>
      </c>
      <c r="AI113" s="10">
        <v>2.7893306426650621</v>
      </c>
      <c r="AJ113" s="10"/>
      <c r="AK113" s="10"/>
      <c r="AL113" s="10"/>
      <c r="AM113" s="10"/>
      <c r="AN113" s="10">
        <v>10.295734428473649</v>
      </c>
      <c r="AO113" s="10">
        <v>3.898569160542388</v>
      </c>
      <c r="AP113" s="10">
        <v>8.319469693911886</v>
      </c>
      <c r="AQ113" s="10">
        <v>114.66</v>
      </c>
      <c r="AR113" s="10"/>
      <c r="AS113" s="10"/>
      <c r="AT113" s="10">
        <v>10.633233639843208</v>
      </c>
      <c r="AU113" s="10">
        <v>1</v>
      </c>
      <c r="AV113" s="16"/>
      <c r="AW113" s="19">
        <v>258.69380202942119</v>
      </c>
      <c r="AX113" s="1" t="s">
        <v>120</v>
      </c>
      <c r="AY113" s="23">
        <v>16.004199475065601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57.858304308667954</v>
      </c>
      <c r="BG113" s="24">
        <v>38.730017544442752</v>
      </c>
      <c r="BH113" s="24">
        <v>3.4116781468892965</v>
      </c>
      <c r="BI113" s="21"/>
      <c r="BJ113" s="25">
        <f t="shared" ca="1" si="11"/>
        <v>0.88080082938825299</v>
      </c>
      <c r="BK113" s="24">
        <f t="shared" ca="1" si="12"/>
        <v>32.913700443380463</v>
      </c>
      <c r="BL113" s="23">
        <f t="shared" si="13"/>
        <v>3.8049798394073444</v>
      </c>
      <c r="BM113" s="23">
        <f t="shared" ca="1" si="14"/>
        <v>2.6559379368340013</v>
      </c>
      <c r="BN113" s="22">
        <f t="shared" si="15"/>
        <v>2.9048377269895078</v>
      </c>
      <c r="BO113" s="21"/>
      <c r="BP113" s="2"/>
    </row>
    <row r="114" spans="1:68" x14ac:dyDescent="0.2">
      <c r="A114">
        <v>5.05</v>
      </c>
      <c r="B114">
        <v>2.11</v>
      </c>
      <c r="C114">
        <v>0.20444000000000001</v>
      </c>
      <c r="D114">
        <v>-3.0249999999999999E-2</v>
      </c>
      <c r="E114">
        <v>-8.3700000000000007E-3</v>
      </c>
      <c r="F114">
        <v>2.0160499999999999</v>
      </c>
      <c r="G114">
        <v>1.9076500000000001</v>
      </c>
      <c r="H114" s="21"/>
      <c r="I114" s="17">
        <f t="shared" si="9"/>
        <v>16.568241469816272</v>
      </c>
      <c r="J114" s="16">
        <f t="shared" si="10"/>
        <v>-16.168241469816273</v>
      </c>
      <c r="K114" s="10">
        <v>125</v>
      </c>
      <c r="L114" s="16">
        <v>1833.3333333333326</v>
      </c>
      <c r="M114" s="16">
        <v>809.71128608924028</v>
      </c>
      <c r="N114" s="16">
        <v>7.1795713035870499</v>
      </c>
      <c r="O114" s="16">
        <v>15.536348049281317</v>
      </c>
      <c r="P114" s="16">
        <v>15.778133096545591</v>
      </c>
      <c r="Q114" s="16">
        <v>0.58221583276575672</v>
      </c>
      <c r="R114" s="16">
        <v>3.690017248575657</v>
      </c>
      <c r="S114" s="16">
        <v>16.790628282241244</v>
      </c>
      <c r="T114" s="20" t="s">
        <v>122</v>
      </c>
      <c r="U114" s="10">
        <v>4</v>
      </c>
      <c r="V114" s="20" t="s">
        <v>144</v>
      </c>
      <c r="W114" s="10">
        <v>4</v>
      </c>
      <c r="X114" s="20" t="s">
        <v>144</v>
      </c>
      <c r="Y114" s="10">
        <v>4</v>
      </c>
      <c r="Z114" s="20" t="s">
        <v>123</v>
      </c>
      <c r="AA114" s="15">
        <v>4</v>
      </c>
      <c r="AB114" s="11">
        <v>60.319664235310405</v>
      </c>
      <c r="AC114" s="10">
        <v>36.505060664100952</v>
      </c>
      <c r="AD114" s="19">
        <v>3.1752751005886459</v>
      </c>
      <c r="AE114" s="12">
        <v>1553.6348049281319</v>
      </c>
      <c r="AF114" s="10">
        <v>1734.4256476096557</v>
      </c>
      <c r="AG114" s="10">
        <v>1051.8755397697062</v>
      </c>
      <c r="AH114" s="10">
        <v>197.71317213231487</v>
      </c>
      <c r="AI114" s="10">
        <v>2.7100144325504143</v>
      </c>
      <c r="AJ114" s="10"/>
      <c r="AK114" s="10"/>
      <c r="AL114" s="10"/>
      <c r="AM114" s="10"/>
      <c r="AN114" s="10">
        <v>10.357565366187545</v>
      </c>
      <c r="AO114" s="10">
        <v>3.941760602487713</v>
      </c>
      <c r="AP114" s="10">
        <v>8.3631287783879422</v>
      </c>
      <c r="AQ114" s="10">
        <v>114.66</v>
      </c>
      <c r="AR114" s="10"/>
      <c r="AS114" s="10"/>
      <c r="AT114" s="10">
        <v>10.552468733258443</v>
      </c>
      <c r="AU114" s="10">
        <v>1</v>
      </c>
      <c r="AV114" s="16"/>
      <c r="AW114" s="19">
        <v>260.16384714144834</v>
      </c>
      <c r="AX114" s="1" t="s">
        <v>120</v>
      </c>
      <c r="AY114" s="23">
        <v>16.168241469816302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60.319664235310405</v>
      </c>
      <c r="BG114" s="24">
        <v>36.505060664100952</v>
      </c>
      <c r="BH114" s="24">
        <v>3.1752751005886459</v>
      </c>
      <c r="BI114" s="21"/>
      <c r="BJ114" s="25">
        <f t="shared" ca="1" si="11"/>
        <v>0.88456425155124174</v>
      </c>
      <c r="BK114" s="24">
        <f t="shared" ca="1" si="12"/>
        <v>32.847980227592821</v>
      </c>
      <c r="BL114" s="23">
        <f t="shared" si="13"/>
        <v>3.917620347311177</v>
      </c>
      <c r="BM114" s="23">
        <f t="shared" ca="1" si="14"/>
        <v>2.6651788689440337</v>
      </c>
      <c r="BN114" s="22">
        <f t="shared" si="15"/>
        <v>2.9104688969618691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0.20164000000000001</v>
      </c>
      <c r="D115">
        <v>-3.3459999999999997E-2</v>
      </c>
      <c r="E115">
        <v>-8.09E-3</v>
      </c>
      <c r="F115">
        <v>2.0144299999999999</v>
      </c>
      <c r="G115">
        <v>1.9042300000000001</v>
      </c>
      <c r="H115" s="21"/>
      <c r="I115" s="17">
        <f t="shared" si="9"/>
        <v>16.732283464566926</v>
      </c>
      <c r="J115" s="16">
        <f t="shared" si="10"/>
        <v>-16.332283464566927</v>
      </c>
      <c r="K115" s="10">
        <v>125</v>
      </c>
      <c r="L115" s="16">
        <v>1853.8385826771644</v>
      </c>
      <c r="M115" s="16">
        <v>819.98031496063129</v>
      </c>
      <c r="N115" s="16">
        <v>7.2506561679790007</v>
      </c>
      <c r="O115" s="16">
        <v>14.79437679671458</v>
      </c>
      <c r="P115" s="16">
        <v>15.037240209911221</v>
      </c>
      <c r="Q115" s="16">
        <v>0.55939081049929262</v>
      </c>
      <c r="R115" s="16">
        <v>3.7200364075489838</v>
      </c>
      <c r="S115" s="16">
        <v>16.865514805322281</v>
      </c>
      <c r="T115" s="20" t="s">
        <v>122</v>
      </c>
      <c r="U115" s="10">
        <v>4</v>
      </c>
      <c r="V115" s="20" t="s">
        <v>144</v>
      </c>
      <c r="W115" s="10">
        <v>4</v>
      </c>
      <c r="X115" s="20" t="s">
        <v>144</v>
      </c>
      <c r="Y115" s="10">
        <v>4</v>
      </c>
      <c r="Z115" s="20" t="s">
        <v>123</v>
      </c>
      <c r="AA115" s="15">
        <v>4</v>
      </c>
      <c r="AB115" s="11">
        <v>62.523640758845161</v>
      </c>
      <c r="AC115" s="10">
        <v>34.485773137799924</v>
      </c>
      <c r="AD115" s="19">
        <v>2.9905861033549104</v>
      </c>
      <c r="AE115" s="12">
        <v>1479.437679671458</v>
      </c>
      <c r="AF115" s="10">
        <v>1646.0555874559752</v>
      </c>
      <c r="AG115" s="10">
        <v>1002.4826806607481</v>
      </c>
      <c r="AH115" s="10">
        <v>197.79137768249032</v>
      </c>
      <c r="AI115" s="10">
        <v>2.6881457341942223</v>
      </c>
      <c r="AJ115" s="10"/>
      <c r="AK115" s="10"/>
      <c r="AL115" s="10"/>
      <c r="AM115" s="10"/>
      <c r="AN115" s="10">
        <v>9.8629178644763869</v>
      </c>
      <c r="AO115" s="10">
        <v>3.7973925533355519</v>
      </c>
      <c r="AP115" s="10">
        <v>8.0173787646252368</v>
      </c>
      <c r="AQ115" s="10">
        <v>114.66</v>
      </c>
      <c r="AR115" s="10"/>
      <c r="AS115" s="10"/>
      <c r="AT115" s="10">
        <v>9.8556963708858589</v>
      </c>
      <c r="AU115" s="10">
        <v>1</v>
      </c>
      <c r="AV115" s="16"/>
      <c r="AW115" s="19">
        <v>246.9083381183963</v>
      </c>
      <c r="AX115" s="1" t="s">
        <v>120</v>
      </c>
      <c r="AY115" s="23">
        <v>16.332283464566899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62.523640758845161</v>
      </c>
      <c r="BG115" s="24">
        <v>34.485773137799924</v>
      </c>
      <c r="BH115" s="24">
        <v>2.9905861033549104</v>
      </c>
      <c r="BI115" s="21"/>
      <c r="BJ115" s="25">
        <f t="shared" ca="1" si="11"/>
        <v>0.89284291278087269</v>
      </c>
      <c r="BK115" s="24">
        <f t="shared" ca="1" si="12"/>
        <v>31.085487767644619</v>
      </c>
      <c r="BL115" s="23">
        <f t="shared" si="13"/>
        <v>3.9644088446138546</v>
      </c>
      <c r="BM115" s="23">
        <f t="shared" ca="1" si="14"/>
        <v>2.6862708222263558</v>
      </c>
      <c r="BN115" s="22">
        <f t="shared" si="15"/>
        <v>2.9291332790184508</v>
      </c>
      <c r="BO115" s="21"/>
      <c r="BP115" s="2"/>
    </row>
    <row r="116" spans="1:68" x14ac:dyDescent="0.2">
      <c r="A116">
        <v>5.15</v>
      </c>
      <c r="B116">
        <v>2.11</v>
      </c>
      <c r="C116">
        <v>0.20215</v>
      </c>
      <c r="D116">
        <v>-3.6429999999999997E-2</v>
      </c>
      <c r="E116">
        <v>-6.5599999999999999E-3</v>
      </c>
      <c r="F116">
        <v>2.0209999999999999</v>
      </c>
      <c r="G116">
        <v>1.90398</v>
      </c>
      <c r="H116" s="21"/>
      <c r="I116" s="17">
        <f t="shared" si="9"/>
        <v>16.896325459317584</v>
      </c>
      <c r="J116" s="16">
        <f t="shared" si="10"/>
        <v>-16.496325459317585</v>
      </c>
      <c r="K116" s="10">
        <v>125</v>
      </c>
      <c r="L116" s="16">
        <v>1874.3438320209966</v>
      </c>
      <c r="M116" s="16">
        <v>830.24934383202253</v>
      </c>
      <c r="N116" s="16">
        <v>7.3217410323709533</v>
      </c>
      <c r="O116" s="16">
        <v>14.929521560574949</v>
      </c>
      <c r="P116" s="16">
        <v>15.178277473330596</v>
      </c>
      <c r="Q116" s="16">
        <v>0.53827233195368562</v>
      </c>
      <c r="R116" s="16">
        <v>3.5463334551596621</v>
      </c>
      <c r="S116" s="16">
        <v>17.274716163586522</v>
      </c>
      <c r="T116" s="20" t="s">
        <v>122</v>
      </c>
      <c r="U116" s="10">
        <v>4</v>
      </c>
      <c r="V116" s="20" t="s">
        <v>144</v>
      </c>
      <c r="W116" s="10">
        <v>4</v>
      </c>
      <c r="X116" s="20" t="s">
        <v>144</v>
      </c>
      <c r="Y116" s="10">
        <v>4</v>
      </c>
      <c r="Z116" s="20" t="s">
        <v>123</v>
      </c>
      <c r="AA116" s="15">
        <v>4</v>
      </c>
      <c r="AB116" s="11">
        <v>57.938677952374093</v>
      </c>
      <c r="AC116" s="10">
        <v>38.657929975962311</v>
      </c>
      <c r="AD116" s="19">
        <v>3.4033920716635966</v>
      </c>
      <c r="AE116" s="12">
        <v>1492.9521560574949</v>
      </c>
      <c r="AF116" s="10">
        <v>1661.4420155439113</v>
      </c>
      <c r="AG116" s="10">
        <v>1011.8851648887064</v>
      </c>
      <c r="AH116" s="10">
        <v>204.74691698500598</v>
      </c>
      <c r="AI116" s="10">
        <v>2.81981379541473</v>
      </c>
      <c r="AJ116" s="10"/>
      <c r="AK116" s="10"/>
      <c r="AL116" s="10"/>
      <c r="AM116" s="10"/>
      <c r="AN116" s="10">
        <v>9.9530143737166323</v>
      </c>
      <c r="AO116" s="10">
        <v>3.809572202495302</v>
      </c>
      <c r="AP116" s="10">
        <v>8.0831961542209445</v>
      </c>
      <c r="AQ116" s="10">
        <v>114.66</v>
      </c>
      <c r="AR116" s="10"/>
      <c r="AS116" s="10"/>
      <c r="AT116" s="10">
        <v>9.8216256636835606</v>
      </c>
      <c r="AU116" s="10">
        <v>1</v>
      </c>
      <c r="AV116" s="16"/>
      <c r="AW116" s="19">
        <v>249.21630233158669</v>
      </c>
      <c r="AX116" s="1" t="s">
        <v>120</v>
      </c>
      <c r="AY116" s="23">
        <v>16.4963254593176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57.938677952374093</v>
      </c>
      <c r="BG116" s="24">
        <v>38.657929975962311</v>
      </c>
      <c r="BH116" s="24">
        <v>3.4033920716635966</v>
      </c>
      <c r="BI116" s="21"/>
      <c r="BJ116" s="25">
        <f t="shared" ca="1" si="11"/>
        <v>0.88848972093716683</v>
      </c>
      <c r="BK116" s="24">
        <f t="shared" ca="1" si="12"/>
        <v>30.900554949623384</v>
      </c>
      <c r="BL116" s="23">
        <f t="shared" si="13"/>
        <v>3.7797088841674045</v>
      </c>
      <c r="BM116" s="23">
        <f t="shared" ca="1" si="14"/>
        <v>2.6742083054999202</v>
      </c>
      <c r="BN116" s="22">
        <f t="shared" si="15"/>
        <v>2.9132630503719326</v>
      </c>
      <c r="BO116" s="21"/>
      <c r="BP116" s="2"/>
    </row>
    <row r="117" spans="1:68" x14ac:dyDescent="0.2">
      <c r="A117">
        <v>5.2</v>
      </c>
      <c r="B117">
        <v>2.11</v>
      </c>
      <c r="C117">
        <v>0.20344999999999999</v>
      </c>
      <c r="D117">
        <v>-2.213E-2</v>
      </c>
      <c r="E117">
        <v>-4.7299999999999998E-3</v>
      </c>
      <c r="F117">
        <v>2.0213800000000002</v>
      </c>
      <c r="G117">
        <v>1.9028499999999999</v>
      </c>
      <c r="H117" s="21"/>
      <c r="I117" s="17">
        <f t="shared" si="9"/>
        <v>17.060367454068242</v>
      </c>
      <c r="J117" s="16">
        <f t="shared" si="10"/>
        <v>-16.660367454068243</v>
      </c>
      <c r="K117" s="10">
        <v>125</v>
      </c>
      <c r="L117" s="16">
        <v>1894.8490813648289</v>
      </c>
      <c r="M117" s="16">
        <v>840.51837270341377</v>
      </c>
      <c r="N117" s="16">
        <v>7.392825896762905</v>
      </c>
      <c r="O117" s="16">
        <v>15.27400821355236</v>
      </c>
      <c r="P117" s="16">
        <v>15.529812017937404</v>
      </c>
      <c r="Q117" s="16">
        <v>0.63995389532142288</v>
      </c>
      <c r="R117" s="16">
        <v>4.1208090257773673</v>
      </c>
      <c r="S117" s="16">
        <v>17.76415308229473</v>
      </c>
      <c r="T117" s="20" t="s">
        <v>33</v>
      </c>
      <c r="U117" s="10">
        <v>3</v>
      </c>
      <c r="V117" s="20" t="s">
        <v>144</v>
      </c>
      <c r="W117" s="10">
        <v>4</v>
      </c>
      <c r="X117" s="20" t="s">
        <v>144</v>
      </c>
      <c r="Y117" s="10">
        <v>4</v>
      </c>
      <c r="Z117" s="20" t="s">
        <v>123</v>
      </c>
      <c r="AA117" s="15">
        <v>4</v>
      </c>
      <c r="AB117" s="11">
        <v>71.789475650664698</v>
      </c>
      <c r="AC117" s="10">
        <v>25.823959989312598</v>
      </c>
      <c r="AD117" s="19">
        <v>2.3865643600226978</v>
      </c>
      <c r="AE117" s="12">
        <v>1527.4008213552361</v>
      </c>
      <c r="AF117" s="10">
        <v>1701.5928296538987</v>
      </c>
      <c r="AG117" s="10">
        <v>1035.320801195827</v>
      </c>
      <c r="AH117" s="10">
        <v>213.35301638808329</v>
      </c>
      <c r="AI117" s="10">
        <v>2.4267079443492428</v>
      </c>
      <c r="AJ117" s="10"/>
      <c r="AK117" s="10"/>
      <c r="AL117" s="10"/>
      <c r="AM117" s="10"/>
      <c r="AN117" s="10">
        <v>15.27400821355236</v>
      </c>
      <c r="AO117" s="10">
        <v>3.9742265330010298</v>
      </c>
      <c r="AP117" s="10">
        <v>8.2472456083707879</v>
      </c>
      <c r="AQ117" s="10">
        <v>111.47500000000001</v>
      </c>
      <c r="AR117" s="10"/>
      <c r="AS117" s="10"/>
      <c r="AT117" s="10">
        <v>9.940247863369553</v>
      </c>
      <c r="AU117" s="10">
        <v>1</v>
      </c>
      <c r="AV117" s="16"/>
      <c r="AW117" s="19">
        <v>255.23892444808479</v>
      </c>
      <c r="AX117" s="1" t="s">
        <v>120</v>
      </c>
      <c r="AY117" s="23">
        <v>16.660367454068201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71.789475650664698</v>
      </c>
      <c r="BG117" s="24">
        <v>25.823959989312598</v>
      </c>
      <c r="BH117" s="24">
        <v>2.3865643600226978</v>
      </c>
      <c r="BI117" s="21"/>
      <c r="BJ117" s="25">
        <f t="shared" ca="1" si="11"/>
        <v>0.90241735595057071</v>
      </c>
      <c r="BK117" s="24">
        <f t="shared" ca="1" si="12"/>
        <v>31.703252510130945</v>
      </c>
      <c r="BL117" s="23">
        <f t="shared" si="13"/>
        <v>4.388539917209008</v>
      </c>
      <c r="BM117" s="23">
        <f t="shared" ca="1" si="14"/>
        <v>2.7101269616267909</v>
      </c>
      <c r="BN117" s="22">
        <f t="shared" si="15"/>
        <v>2.9455424516072264</v>
      </c>
      <c r="BO117" s="21"/>
      <c r="BP117" s="2"/>
    </row>
    <row r="118" spans="1:68" x14ac:dyDescent="0.2">
      <c r="A118">
        <v>5.25</v>
      </c>
      <c r="B118">
        <v>2.11</v>
      </c>
      <c r="C118">
        <v>0.22777</v>
      </c>
      <c r="D118">
        <v>-2.0840000000000001E-2</v>
      </c>
      <c r="E118">
        <v>-1.31E-3</v>
      </c>
      <c r="F118">
        <v>2.0268999999999999</v>
      </c>
      <c r="G118">
        <v>1.90425</v>
      </c>
      <c r="H118" s="21"/>
      <c r="I118" s="17">
        <f t="shared" si="9"/>
        <v>17.224409448818896</v>
      </c>
      <c r="J118" s="16">
        <f t="shared" si="10"/>
        <v>-16.824409448818898</v>
      </c>
      <c r="K118" s="10">
        <v>125</v>
      </c>
      <c r="L118" s="16">
        <v>1915.3543307086607</v>
      </c>
      <c r="M118" s="16">
        <v>850.78740157480479</v>
      </c>
      <c r="N118" s="16">
        <v>7.4639107611548541</v>
      </c>
      <c r="O118" s="16">
        <v>21.718558521560574</v>
      </c>
      <c r="P118" s="16">
        <v>21.987533795548099</v>
      </c>
      <c r="Q118" s="16">
        <v>0.64912656782102995</v>
      </c>
      <c r="R118" s="16">
        <v>2.952248186890615</v>
      </c>
      <c r="S118" s="16">
        <v>18.678838471355977</v>
      </c>
      <c r="T118" s="20" t="s">
        <v>122</v>
      </c>
      <c r="U118" s="10">
        <v>5</v>
      </c>
      <c r="V118" s="20" t="s">
        <v>144</v>
      </c>
      <c r="W118" s="10">
        <v>4</v>
      </c>
      <c r="X118" s="20" t="s">
        <v>142</v>
      </c>
      <c r="Y118" s="10">
        <v>5</v>
      </c>
      <c r="Z118" s="20" t="s">
        <v>121</v>
      </c>
      <c r="AA118" s="15">
        <v>5</v>
      </c>
      <c r="AB118" s="11">
        <v>33.11030603372015</v>
      </c>
      <c r="AC118" s="10">
        <v>57.682024065347591</v>
      </c>
      <c r="AD118" s="19">
        <v>9.2076699009322596</v>
      </c>
      <c r="AE118" s="12">
        <v>2171.8558521560576</v>
      </c>
      <c r="AF118" s="10">
        <v>2460.118612352579</v>
      </c>
      <c r="AG118" s="10">
        <v>1465.8355863698735</v>
      </c>
      <c r="AH118" s="10">
        <v>230.70708432413738</v>
      </c>
      <c r="AI118" s="10">
        <v>3.3872490952504442</v>
      </c>
      <c r="AJ118" s="10"/>
      <c r="AK118" s="10"/>
      <c r="AL118" s="10"/>
      <c r="AM118" s="10"/>
      <c r="AN118" s="10">
        <v>10.859279260780287</v>
      </c>
      <c r="AO118" s="10">
        <v>5.1096517821532332</v>
      </c>
      <c r="AP118" s="10">
        <v>11.260849104589113</v>
      </c>
      <c r="AQ118" s="10">
        <v>114.66</v>
      </c>
      <c r="AR118" s="10"/>
      <c r="AS118" s="10"/>
      <c r="AT118" s="10">
        <v>14.450978348916758</v>
      </c>
      <c r="AU118" s="10">
        <v>1</v>
      </c>
      <c r="AV118" s="16"/>
      <c r="AW118" s="19">
        <v>369.01779185288683</v>
      </c>
      <c r="AX118" s="1" t="s">
        <v>120</v>
      </c>
      <c r="AY118" s="23">
        <v>16.824409448818901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33.11030603372015</v>
      </c>
      <c r="BG118" s="24">
        <v>57.682024065347591</v>
      </c>
      <c r="BH118" s="24">
        <v>9.2076699009322596</v>
      </c>
      <c r="BI118" s="21"/>
      <c r="BJ118" s="25">
        <f t="shared" ca="1" si="11"/>
        <v>0.82815207001199809</v>
      </c>
      <c r="BK118" s="24">
        <f t="shared" ca="1" si="12"/>
        <v>42.257617516889447</v>
      </c>
      <c r="BL118" s="23">
        <f t="shared" si="13"/>
        <v>3.0866904099053234</v>
      </c>
      <c r="BM118" s="23">
        <f t="shared" ca="1" si="14"/>
        <v>2.5145681349400739</v>
      </c>
      <c r="BN118" s="22">
        <f t="shared" si="15"/>
        <v>2.7372582419358999</v>
      </c>
      <c r="BO118" s="21"/>
      <c r="BP118" s="2"/>
    </row>
    <row r="119" spans="1:68" x14ac:dyDescent="0.2">
      <c r="A119">
        <v>5.3</v>
      </c>
      <c r="B119">
        <v>0.42</v>
      </c>
      <c r="C119">
        <v>0.23271</v>
      </c>
      <c r="D119">
        <v>-1.0499999999999999E-3</v>
      </c>
      <c r="E119">
        <v>-7.92E-3</v>
      </c>
      <c r="F119">
        <v>2.0261999999999998</v>
      </c>
      <c r="G119">
        <v>1.90065</v>
      </c>
      <c r="H119" s="21"/>
      <c r="I119" s="17">
        <f t="shared" si="9"/>
        <v>17.388451443569551</v>
      </c>
      <c r="J119" s="16">
        <f t="shared" si="10"/>
        <v>-16.988451443569552</v>
      </c>
      <c r="K119" s="10">
        <v>125</v>
      </c>
      <c r="L119" s="16">
        <v>1935.8595800524924</v>
      </c>
      <c r="M119" s="16">
        <v>861.0564304461958</v>
      </c>
      <c r="N119" s="16">
        <v>7.5349956255468049</v>
      </c>
      <c r="O119" s="16">
        <v>23.027607802874744</v>
      </c>
      <c r="P119" s="16">
        <v>23.271125938244609</v>
      </c>
      <c r="Q119" s="16">
        <v>0.78984531880337394</v>
      </c>
      <c r="R119" s="16">
        <v>3.3941001432393674</v>
      </c>
      <c r="S119" s="16">
        <v>16.910981622907197</v>
      </c>
      <c r="T119" s="20" t="s">
        <v>122</v>
      </c>
      <c r="U119" s="10">
        <v>5</v>
      </c>
      <c r="V119" s="20" t="s">
        <v>144</v>
      </c>
      <c r="W119" s="10">
        <v>4</v>
      </c>
      <c r="X119" s="20" t="s">
        <v>142</v>
      </c>
      <c r="Y119" s="10">
        <v>5</v>
      </c>
      <c r="Z119" s="20" t="s">
        <v>123</v>
      </c>
      <c r="AA119" s="15">
        <v>4</v>
      </c>
      <c r="AB119" s="11">
        <v>41.372826794277394</v>
      </c>
      <c r="AC119" s="10">
        <v>52.295560452987971</v>
      </c>
      <c r="AD119" s="19">
        <v>6.3316127527346389</v>
      </c>
      <c r="AE119" s="12">
        <v>2302.7607802874745</v>
      </c>
      <c r="AF119" s="10">
        <v>2609.9232615319424</v>
      </c>
      <c r="AG119" s="10">
        <v>1551.408395882974</v>
      </c>
      <c r="AH119" s="10">
        <v>192.87742623141378</v>
      </c>
      <c r="AI119" s="10">
        <v>2.9462890244764219</v>
      </c>
      <c r="AJ119" s="10"/>
      <c r="AK119" s="10"/>
      <c r="AL119" s="10"/>
      <c r="AM119" s="10"/>
      <c r="AN119" s="10">
        <v>11.513803901437372</v>
      </c>
      <c r="AO119" s="10">
        <v>5.4741112069540234</v>
      </c>
      <c r="AP119" s="10">
        <v>11.859858771180818</v>
      </c>
      <c r="AQ119" s="10">
        <v>114.66</v>
      </c>
      <c r="AR119" s="10"/>
      <c r="AS119" s="10"/>
      <c r="AT119" s="10">
        <v>15.181518390044701</v>
      </c>
      <c r="AU119" s="10">
        <v>1</v>
      </c>
      <c r="AV119" s="16"/>
      <c r="AW119" s="19">
        <v>391.48848922979141</v>
      </c>
      <c r="AX119" s="1" t="s">
        <v>120</v>
      </c>
      <c r="AY119" s="23">
        <v>16.988451443569598</v>
      </c>
      <c r="AZ119" s="18">
        <v>0</v>
      </c>
      <c r="BA119" s="18">
        <v>100</v>
      </c>
      <c r="BB119" s="18">
        <v>0</v>
      </c>
      <c r="BC119" s="18">
        <v>0</v>
      </c>
      <c r="BD119" s="18">
        <v>100</v>
      </c>
      <c r="BE119" s="18">
        <v>0</v>
      </c>
      <c r="BF119" s="24">
        <v>41.372826794277394</v>
      </c>
      <c r="BG119" s="24">
        <v>52.295560452987971</v>
      </c>
      <c r="BH119" s="24">
        <v>6.3316127527346389</v>
      </c>
      <c r="BI119" s="21"/>
      <c r="BJ119" s="25">
        <f t="shared" ca="1" si="11"/>
        <v>0.83721073384720124</v>
      </c>
      <c r="BK119" s="24">
        <f t="shared" ca="1" si="12"/>
        <v>44.736845112706227</v>
      </c>
      <c r="BL119" s="23">
        <f t="shared" si="13"/>
        <v>3.5413996879835938</v>
      </c>
      <c r="BM119" s="23">
        <f t="shared" ca="1" si="14"/>
        <v>2.5377073391556562</v>
      </c>
      <c r="BN119" s="22">
        <f t="shared" si="15"/>
        <v>2.7559934631865541</v>
      </c>
      <c r="BO119" s="21"/>
      <c r="BP119" s="2"/>
    </row>
    <row r="120" spans="1:68" x14ac:dyDescent="0.2">
      <c r="A120">
        <v>5.35</v>
      </c>
      <c r="B120">
        <v>2.0699999999999998</v>
      </c>
      <c r="C120">
        <v>0.20676</v>
      </c>
      <c r="D120">
        <v>-2.2200000000000002E-3</v>
      </c>
      <c r="E120">
        <v>-5.1200000000000004E-3</v>
      </c>
      <c r="F120">
        <v>2.02488</v>
      </c>
      <c r="G120">
        <v>1.8981300000000001</v>
      </c>
      <c r="H120" s="21"/>
      <c r="I120" s="17">
        <f t="shared" si="9"/>
        <v>17.552493438320209</v>
      </c>
      <c r="J120" s="16">
        <f t="shared" si="10"/>
        <v>-17.15249343832021</v>
      </c>
      <c r="K120" s="10">
        <v>125</v>
      </c>
      <c r="L120" s="16">
        <v>1956.3648293963247</v>
      </c>
      <c r="M120" s="16">
        <v>871.32545931758705</v>
      </c>
      <c r="N120" s="16">
        <v>7.6060804899387575</v>
      </c>
      <c r="O120" s="16">
        <v>16.151124229979466</v>
      </c>
      <c r="P120" s="16">
        <v>16.405426024672998</v>
      </c>
      <c r="Q120" s="16">
        <v>0.78152591816419537</v>
      </c>
      <c r="R120" s="16">
        <v>4.7638258036628658</v>
      </c>
      <c r="S120" s="16">
        <v>17.659846853717571</v>
      </c>
      <c r="T120" s="20" t="s">
        <v>33</v>
      </c>
      <c r="U120" s="10">
        <v>3</v>
      </c>
      <c r="V120" s="20" t="s">
        <v>33</v>
      </c>
      <c r="W120" s="10">
        <v>3</v>
      </c>
      <c r="X120" s="20" t="s">
        <v>144</v>
      </c>
      <c r="Y120" s="10">
        <v>4</v>
      </c>
      <c r="Z120" s="20" t="s">
        <v>123</v>
      </c>
      <c r="AA120" s="15">
        <v>4</v>
      </c>
      <c r="AB120" s="11">
        <v>86.41300861687678</v>
      </c>
      <c r="AC120" s="10">
        <v>12.229056947688534</v>
      </c>
      <c r="AD120" s="19">
        <v>1.3579344354346823</v>
      </c>
      <c r="AE120" s="12">
        <v>1615.1124229979466</v>
      </c>
      <c r="AF120" s="10">
        <v>1800.9876687974099</v>
      </c>
      <c r="AG120" s="10">
        <v>1093.6950683115333</v>
      </c>
      <c r="AH120" s="10">
        <v>206.82033662630698</v>
      </c>
      <c r="AI120" s="10">
        <v>2.0991531622149333</v>
      </c>
      <c r="AJ120" s="10"/>
      <c r="AK120" s="10"/>
      <c r="AL120" s="10"/>
      <c r="AM120" s="10"/>
      <c r="AN120" s="10">
        <v>16.151124229979466</v>
      </c>
      <c r="AO120" s="10">
        <v>4.2753455769441171</v>
      </c>
      <c r="AP120" s="10">
        <v>8.6558654781807327</v>
      </c>
      <c r="AQ120" s="10">
        <v>111.47500000000001</v>
      </c>
      <c r="AR120" s="10"/>
      <c r="AS120" s="10"/>
      <c r="AT120" s="10">
        <v>10.154802435000532</v>
      </c>
      <c r="AU120" s="10">
        <v>1</v>
      </c>
      <c r="AV120" s="16"/>
      <c r="AW120" s="19">
        <v>270.14815031961149</v>
      </c>
      <c r="AX120" s="1" t="s">
        <v>120</v>
      </c>
      <c r="AY120" s="23">
        <v>17.152493438320199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86.41300861687678</v>
      </c>
      <c r="BG120" s="24">
        <v>12.229056947688534</v>
      </c>
      <c r="BH120" s="24">
        <v>1.3579344354346823</v>
      </c>
      <c r="BI120" s="21"/>
      <c r="BJ120" s="25">
        <f t="shared" ca="1" si="11"/>
        <v>0.91542615629860746</v>
      </c>
      <c r="BK120" s="24">
        <f t="shared" ca="1" si="12"/>
        <v>32.84575718285241</v>
      </c>
      <c r="BL120" s="23">
        <f t="shared" si="13"/>
        <v>5.0658817473970652</v>
      </c>
      <c r="BM120" s="23">
        <f t="shared" ca="1" si="14"/>
        <v>2.7423603455135042</v>
      </c>
      <c r="BN120" s="22">
        <f t="shared" si="15"/>
        <v>2.9668313538561777</v>
      </c>
      <c r="BO120" s="21"/>
      <c r="BP120" s="2"/>
    </row>
    <row r="121" spans="1:68" x14ac:dyDescent="0.2">
      <c r="A121">
        <v>5.4</v>
      </c>
      <c r="B121">
        <v>2.11</v>
      </c>
      <c r="C121">
        <v>0.19766</v>
      </c>
      <c r="D121">
        <v>-3.7339999999999998E-2</v>
      </c>
      <c r="E121">
        <v>-3.9899999999999996E-3</v>
      </c>
      <c r="F121">
        <v>2.0263</v>
      </c>
      <c r="G121">
        <v>1.9017999999999999</v>
      </c>
      <c r="H121" s="21"/>
      <c r="I121" s="17">
        <f t="shared" si="9"/>
        <v>17.716535433070867</v>
      </c>
      <c r="J121" s="16">
        <f t="shared" si="10"/>
        <v>-17.316535433070868</v>
      </c>
      <c r="K121" s="10">
        <v>125</v>
      </c>
      <c r="L121" s="16">
        <v>1976.8700787401569</v>
      </c>
      <c r="M121" s="16">
        <v>881.59448818897829</v>
      </c>
      <c r="N121" s="16">
        <v>7.6771653543307092</v>
      </c>
      <c r="O121" s="16">
        <v>13.739717659137579</v>
      </c>
      <c r="P121" s="16">
        <v>13.998371430629593</v>
      </c>
      <c r="Q121" s="16">
        <v>0.5318016870121024</v>
      </c>
      <c r="R121" s="16">
        <v>3.7990254055445081</v>
      </c>
      <c r="S121" s="16">
        <v>17.962067464723191</v>
      </c>
      <c r="T121" s="20" t="s">
        <v>122</v>
      </c>
      <c r="U121" s="10">
        <v>4</v>
      </c>
      <c r="V121" s="20" t="s">
        <v>33</v>
      </c>
      <c r="W121" s="10">
        <v>3</v>
      </c>
      <c r="X121" s="20" t="s">
        <v>144</v>
      </c>
      <c r="Y121" s="10">
        <v>4</v>
      </c>
      <c r="Z121" s="20" t="s">
        <v>123</v>
      </c>
      <c r="AA121" s="15">
        <v>4</v>
      </c>
      <c r="AB121" s="11">
        <v>66.770045890856679</v>
      </c>
      <c r="AC121" s="10">
        <v>30.540921589701</v>
      </c>
      <c r="AD121" s="19">
        <v>2.6890325194423159</v>
      </c>
      <c r="AE121" s="12">
        <v>1373.971765913758</v>
      </c>
      <c r="AF121" s="10">
        <v>1516.5985842426662</v>
      </c>
      <c r="AG121" s="10">
        <v>924.87785729721952</v>
      </c>
      <c r="AH121" s="10">
        <v>211.57512912807388</v>
      </c>
      <c r="AI121" s="10">
        <v>2.6322540474210689</v>
      </c>
      <c r="AJ121" s="10"/>
      <c r="AK121" s="10"/>
      <c r="AL121" s="10"/>
      <c r="AM121" s="10"/>
      <c r="AN121" s="10">
        <v>9.1598117727583865</v>
      </c>
      <c r="AO121" s="10">
        <v>3.630597498227583</v>
      </c>
      <c r="AP121" s="10">
        <v>7.399022858377756</v>
      </c>
      <c r="AQ121" s="10">
        <v>114.66</v>
      </c>
      <c r="AR121" s="10"/>
      <c r="AS121" s="10"/>
      <c r="AT121" s="10">
        <v>8.3732364753032176</v>
      </c>
      <c r="AU121" s="10">
        <v>1</v>
      </c>
      <c r="AV121" s="16"/>
      <c r="AW121" s="19">
        <v>227.48978763639994</v>
      </c>
      <c r="AX121" s="1" t="s">
        <v>120</v>
      </c>
      <c r="AY121" s="23">
        <v>17.3165354330709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66.770045890856679</v>
      </c>
      <c r="BG121" s="24">
        <v>30.540921589701</v>
      </c>
      <c r="BH121" s="24">
        <v>2.6890325194423159</v>
      </c>
      <c r="BI121" s="21"/>
      <c r="BJ121" s="25">
        <f t="shared" ca="1" si="11"/>
        <v>0.91335769396165944</v>
      </c>
      <c r="BK121" s="24">
        <f t="shared" ca="1" si="12"/>
        <v>27.353933036708419</v>
      </c>
      <c r="BL121" s="23">
        <f t="shared" si="13"/>
        <v>4.0876578564164507</v>
      </c>
      <c r="BM121" s="23">
        <f t="shared" ca="1" si="14"/>
        <v>2.7362944941591358</v>
      </c>
      <c r="BN121" s="22">
        <f t="shared" si="15"/>
        <v>2.9593401074588228</v>
      </c>
      <c r="BO121" s="21"/>
      <c r="BP121" s="2"/>
    </row>
    <row r="122" spans="1:68" x14ac:dyDescent="0.2">
      <c r="A122">
        <v>5.45</v>
      </c>
      <c r="B122">
        <v>2.11</v>
      </c>
      <c r="C122">
        <v>0.19653999999999999</v>
      </c>
      <c r="D122">
        <v>-4.0599999999999997E-2</v>
      </c>
      <c r="E122">
        <v>3.6999999999999999E-4</v>
      </c>
      <c r="F122">
        <v>2.0276999999999998</v>
      </c>
      <c r="G122">
        <v>1.8994</v>
      </c>
      <c r="H122" s="21"/>
      <c r="I122" s="17">
        <f t="shared" si="9"/>
        <v>17.880577427821521</v>
      </c>
      <c r="J122" s="16">
        <f t="shared" si="10"/>
        <v>-17.480577427821522</v>
      </c>
      <c r="K122" s="10">
        <v>125</v>
      </c>
      <c r="L122" s="16">
        <v>1997.3753280839887</v>
      </c>
      <c r="M122" s="16">
        <v>891.8635170603693</v>
      </c>
      <c r="N122" s="16">
        <v>7.7482502187226583</v>
      </c>
      <c r="O122" s="16">
        <v>13.442929158110882</v>
      </c>
      <c r="P122" s="16">
        <v>13.71837462769261</v>
      </c>
      <c r="Q122" s="16">
        <v>0.50862113480379312</v>
      </c>
      <c r="R122" s="16">
        <v>3.7075903567837005</v>
      </c>
      <c r="S122" s="16">
        <v>19.128157609842205</v>
      </c>
      <c r="T122" s="20" t="s">
        <v>122</v>
      </c>
      <c r="U122" s="10">
        <v>4</v>
      </c>
      <c r="V122" s="20" t="s">
        <v>33</v>
      </c>
      <c r="W122" s="10">
        <v>3</v>
      </c>
      <c r="X122" s="20" t="s">
        <v>144</v>
      </c>
      <c r="Y122" s="10">
        <v>4</v>
      </c>
      <c r="Z122" s="20" t="s">
        <v>123</v>
      </c>
      <c r="AA122" s="15">
        <v>4</v>
      </c>
      <c r="AB122" s="11">
        <v>65.234934137689407</v>
      </c>
      <c r="AC122" s="10">
        <v>31.973801263080873</v>
      </c>
      <c r="AD122" s="19">
        <v>2.7912645992297156</v>
      </c>
      <c r="AE122" s="12">
        <v>1344.2929158110883</v>
      </c>
      <c r="AF122" s="10">
        <v>1482.4515927592665</v>
      </c>
      <c r="AG122" s="10">
        <v>903.87809707694578</v>
      </c>
      <c r="AH122" s="10">
        <v>234.10095204588779</v>
      </c>
      <c r="AI122" s="10">
        <v>2.6971696001159375</v>
      </c>
      <c r="AJ122" s="10"/>
      <c r="AK122" s="10"/>
      <c r="AL122" s="10"/>
      <c r="AM122" s="10"/>
      <c r="AN122" s="10">
        <v>8.9619527720739214</v>
      </c>
      <c r="AO122" s="10">
        <v>3.5649667520910437</v>
      </c>
      <c r="AP122" s="10">
        <v>7.2310247766155653</v>
      </c>
      <c r="AQ122" s="10">
        <v>114.66</v>
      </c>
      <c r="AR122" s="10"/>
      <c r="AS122" s="10"/>
      <c r="AT122" s="10">
        <v>8.0754371176419717</v>
      </c>
      <c r="AU122" s="10">
        <v>1</v>
      </c>
      <c r="AV122" s="16"/>
      <c r="AW122" s="19">
        <v>222.36773891388998</v>
      </c>
      <c r="AX122" s="1" t="s">
        <v>120</v>
      </c>
      <c r="AY122" s="23">
        <v>17.480577427821501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65.234934137689407</v>
      </c>
      <c r="BG122" s="24">
        <v>31.973801263080873</v>
      </c>
      <c r="BH122" s="24">
        <v>2.7912645992297156</v>
      </c>
      <c r="BI122" s="21"/>
      <c r="BJ122" s="25">
        <f t="shared" ca="1" si="11"/>
        <v>0.91507323629760773</v>
      </c>
      <c r="BK122" s="24">
        <f t="shared" ca="1" si="12"/>
        <v>26.501617129796269</v>
      </c>
      <c r="BL122" s="23">
        <f t="shared" si="13"/>
        <v>3.9986922339935971</v>
      </c>
      <c r="BM122" s="23">
        <f t="shared" ca="1" si="14"/>
        <v>2.7401604135997708</v>
      </c>
      <c r="BN122" s="22">
        <f t="shared" si="15"/>
        <v>2.959903442815961</v>
      </c>
      <c r="BO122" s="21"/>
      <c r="BP122" s="2"/>
    </row>
    <row r="123" spans="1:68" x14ac:dyDescent="0.2">
      <c r="A123">
        <v>5.5</v>
      </c>
      <c r="B123">
        <v>2.0699999999999998</v>
      </c>
      <c r="C123">
        <v>0.20566999999999999</v>
      </c>
      <c r="D123">
        <v>-1.9E-2</v>
      </c>
      <c r="E123">
        <v>4.62E-3</v>
      </c>
      <c r="F123">
        <v>2.02833</v>
      </c>
      <c r="G123">
        <v>1.90093</v>
      </c>
      <c r="H123" s="21"/>
      <c r="I123" s="17">
        <f t="shared" si="9"/>
        <v>18.044619422572179</v>
      </c>
      <c r="J123" s="16">
        <f t="shared" si="10"/>
        <v>-17.64461942257218</v>
      </c>
      <c r="K123" s="10">
        <v>125</v>
      </c>
      <c r="L123" s="16">
        <v>2017.880577427821</v>
      </c>
      <c r="M123" s="16">
        <v>902.13254593176055</v>
      </c>
      <c r="N123" s="16">
        <v>7.8193350831146109</v>
      </c>
      <c r="O123" s="16">
        <v>15.862285420944554</v>
      </c>
      <c r="P123" s="16">
        <v>16.154098944856852</v>
      </c>
      <c r="Q123" s="16">
        <v>0.66221006968093465</v>
      </c>
      <c r="R123" s="16">
        <v>4.0993315191483912</v>
      </c>
      <c r="S123" s="16">
        <v>20.264828049465098</v>
      </c>
      <c r="T123" s="20" t="s">
        <v>33</v>
      </c>
      <c r="U123" s="10">
        <v>3</v>
      </c>
      <c r="V123" s="20" t="s">
        <v>144</v>
      </c>
      <c r="W123" s="10">
        <v>4</v>
      </c>
      <c r="X123" s="20" t="s">
        <v>144</v>
      </c>
      <c r="Y123" s="10">
        <v>4</v>
      </c>
      <c r="Z123" s="20" t="s">
        <v>123</v>
      </c>
      <c r="AA123" s="15">
        <v>4</v>
      </c>
      <c r="AB123" s="11">
        <v>70.395800652263162</v>
      </c>
      <c r="AC123" s="10">
        <v>27.136672200628908</v>
      </c>
      <c r="AD123" s="19">
        <v>2.4675271471079245</v>
      </c>
      <c r="AE123" s="12">
        <v>1586.2285420944554</v>
      </c>
      <c r="AF123" s="10">
        <v>1767.8012036407167</v>
      </c>
      <c r="AG123" s="10">
        <v>1076.9399296571235</v>
      </c>
      <c r="AH123" s="10">
        <v>256.02156959349577</v>
      </c>
      <c r="AI123" s="10">
        <v>2.4394221236533302</v>
      </c>
      <c r="AJ123" s="10"/>
      <c r="AK123" s="10"/>
      <c r="AL123" s="10"/>
      <c r="AM123" s="10"/>
      <c r="AN123" s="10">
        <v>15.862285420944554</v>
      </c>
      <c r="AO123" s="10">
        <v>4.1518786806027546</v>
      </c>
      <c r="AP123" s="10">
        <v>8.5385795075998647</v>
      </c>
      <c r="AQ123" s="10">
        <v>111.47500000000001</v>
      </c>
      <c r="AR123" s="10"/>
      <c r="AS123" s="10"/>
      <c r="AT123" s="10">
        <v>9.5975586624037543</v>
      </c>
      <c r="AU123" s="10">
        <v>1</v>
      </c>
      <c r="AV123" s="16"/>
      <c r="AW123" s="19">
        <v>265.17018054610753</v>
      </c>
      <c r="AX123" s="1" t="s">
        <v>120</v>
      </c>
      <c r="AY123" s="23">
        <v>17.644619422572202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70.395800652263162</v>
      </c>
      <c r="BG123" s="24">
        <v>27.136672200628908</v>
      </c>
      <c r="BH123" s="24">
        <v>2.4675271471079245</v>
      </c>
      <c r="BI123" s="21"/>
      <c r="BJ123" s="25">
        <f t="shared" ca="1" si="11"/>
        <v>0.90619352158263355</v>
      </c>
      <c r="BK123" s="24">
        <f t="shared" ca="1" si="12"/>
        <v>30.990253098222748</v>
      </c>
      <c r="BL123" s="23">
        <f t="shared" si="13"/>
        <v>4.3724208158911519</v>
      </c>
      <c r="BM123" s="23">
        <f t="shared" ca="1" si="14"/>
        <v>2.7162172594159379</v>
      </c>
      <c r="BN123" s="22">
        <f t="shared" si="15"/>
        <v>2.9307527830385349</v>
      </c>
      <c r="BO123" s="21"/>
      <c r="BP123" s="2"/>
    </row>
    <row r="124" spans="1:68" x14ac:dyDescent="0.2">
      <c r="A124">
        <v>5.55</v>
      </c>
      <c r="B124">
        <v>2.11</v>
      </c>
      <c r="C124">
        <v>0.24243999999999999</v>
      </c>
      <c r="D124">
        <v>-2.8899999999999999E-2</v>
      </c>
      <c r="E124">
        <v>7.62E-3</v>
      </c>
      <c r="F124">
        <v>2.0203000000000002</v>
      </c>
      <c r="G124">
        <v>1.8931</v>
      </c>
      <c r="H124" s="21"/>
      <c r="I124" s="17">
        <f t="shared" si="9"/>
        <v>18.208661417322833</v>
      </c>
      <c r="J124" s="16">
        <f t="shared" si="10"/>
        <v>-17.808661417322835</v>
      </c>
      <c r="K124" s="10">
        <v>125</v>
      </c>
      <c r="L124" s="16">
        <v>2038.3858267716528</v>
      </c>
      <c r="M124" s="16">
        <v>912.40157480315156</v>
      </c>
      <c r="N124" s="16">
        <v>7.8904199475065617</v>
      </c>
      <c r="O124" s="16">
        <v>25.605957905544145</v>
      </c>
      <c r="P124" s="16">
        <v>25.909325350160373</v>
      </c>
      <c r="Q124" s="16">
        <v>0.5918151411955781</v>
      </c>
      <c r="R124" s="16">
        <v>2.2841781219591457</v>
      </c>
      <c r="S124" s="16">
        <v>21.067183653904792</v>
      </c>
      <c r="T124" s="20" t="s">
        <v>33</v>
      </c>
      <c r="U124" s="10">
        <v>3</v>
      </c>
      <c r="V124" s="20" t="s">
        <v>144</v>
      </c>
      <c r="W124" s="10">
        <v>4</v>
      </c>
      <c r="X124" s="20" t="s">
        <v>142</v>
      </c>
      <c r="Y124" s="10">
        <v>5</v>
      </c>
      <c r="Z124" s="20" t="s">
        <v>121</v>
      </c>
      <c r="AA124" s="15">
        <v>5</v>
      </c>
      <c r="AB124" s="11">
        <v>17.161374306177187</v>
      </c>
      <c r="AC124" s="10">
        <v>62.600486761808881</v>
      </c>
      <c r="AD124" s="19">
        <v>20.238138932013928</v>
      </c>
      <c r="AE124" s="12">
        <v>2560.5957905544146</v>
      </c>
      <c r="AF124" s="10">
        <v>2914.2687072444351</v>
      </c>
      <c r="AG124" s="10">
        <v>1727.2883566773583</v>
      </c>
      <c r="AH124" s="10">
        <v>271.06485338876359</v>
      </c>
      <c r="AI124" s="10">
        <v>4.3779422908678303</v>
      </c>
      <c r="AJ124" s="10"/>
      <c r="AK124" s="10"/>
      <c r="AL124" s="10"/>
      <c r="AM124" s="10"/>
      <c r="AN124" s="10">
        <v>25.605957905544145</v>
      </c>
      <c r="AO124" s="10">
        <v>5.7529482167312835</v>
      </c>
      <c r="AP124" s="10">
        <v>13.091018496741508</v>
      </c>
      <c r="AQ124" s="10">
        <v>111.47500000000001</v>
      </c>
      <c r="AR124" s="10"/>
      <c r="AS124" s="10"/>
      <c r="AT124" s="10">
        <v>16.028445047389905</v>
      </c>
      <c r="AU124" s="10">
        <v>1</v>
      </c>
      <c r="AV124" s="16"/>
      <c r="AW124" s="19">
        <v>437.14030608666525</v>
      </c>
      <c r="AX124" s="1" t="s">
        <v>120</v>
      </c>
      <c r="AY124" s="23">
        <v>17.808661417322799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17.161374306177187</v>
      </c>
      <c r="BG124" s="24">
        <v>62.600486761808881</v>
      </c>
      <c r="BH124" s="24">
        <v>20.238138932013928</v>
      </c>
      <c r="BI124" s="21"/>
      <c r="BJ124" s="25">
        <f t="shared" ca="1" si="11"/>
        <v>0.79091902048154705</v>
      </c>
      <c r="BK124" s="24">
        <f t="shared" ca="1" si="12"/>
        <v>45.742111775722854</v>
      </c>
      <c r="BL124" s="23">
        <f t="shared" si="13"/>
        <v>2.3777098924599773</v>
      </c>
      <c r="BM124" s="23">
        <f t="shared" ca="1" si="14"/>
        <v>2.4130226973945392</v>
      </c>
      <c r="BN124" s="22">
        <f t="shared" si="15"/>
        <v>2.6127546261244499</v>
      </c>
      <c r="BO124" s="21"/>
      <c r="BP124" s="2"/>
    </row>
    <row r="125" spans="1:68" x14ac:dyDescent="0.2">
      <c r="A125">
        <v>5.6</v>
      </c>
      <c r="B125">
        <v>2.11</v>
      </c>
      <c r="C125">
        <v>0.28494000000000003</v>
      </c>
      <c r="D125">
        <v>-1.1780000000000001E-2</v>
      </c>
      <c r="E125">
        <v>3.6900000000000001E-3</v>
      </c>
      <c r="F125">
        <v>2.0276000000000001</v>
      </c>
      <c r="G125">
        <v>1.8994</v>
      </c>
      <c r="H125" s="21"/>
      <c r="I125" s="17">
        <f t="shared" si="9"/>
        <v>18.372703412073488</v>
      </c>
      <c r="J125" s="16">
        <f t="shared" si="10"/>
        <v>-17.972703412073489</v>
      </c>
      <c r="K125" s="10">
        <v>125</v>
      </c>
      <c r="L125" s="16">
        <v>2058.8910761154848</v>
      </c>
      <c r="M125" s="16">
        <v>922.67060367454258</v>
      </c>
      <c r="N125" s="16">
        <v>7.9615048118985117</v>
      </c>
      <c r="O125" s="16">
        <v>36.868021560574959</v>
      </c>
      <c r="P125" s="16">
        <v>37.156253369069042</v>
      </c>
      <c r="Q125" s="16">
        <v>0.71354859328338649</v>
      </c>
      <c r="R125" s="16">
        <v>1.9203997405114706</v>
      </c>
      <c r="S125" s="16">
        <v>20.016097812088795</v>
      </c>
      <c r="T125" s="20" t="s">
        <v>33</v>
      </c>
      <c r="U125" s="10">
        <v>3</v>
      </c>
      <c r="V125" s="20" t="s">
        <v>142</v>
      </c>
      <c r="W125" s="10">
        <v>5</v>
      </c>
      <c r="X125" s="20" t="s">
        <v>142</v>
      </c>
      <c r="Y125" s="10">
        <v>5</v>
      </c>
      <c r="Z125" s="20" t="s">
        <v>121</v>
      </c>
      <c r="AA125" s="15">
        <v>5</v>
      </c>
      <c r="AB125" s="11">
        <v>7.4192240996789849</v>
      </c>
      <c r="AC125" s="10">
        <v>56.898986736741556</v>
      </c>
      <c r="AD125" s="19">
        <v>35.68178916357946</v>
      </c>
      <c r="AE125" s="12">
        <v>3686.8021560574962</v>
      </c>
      <c r="AF125" s="10">
        <v>4236.2305183311119</v>
      </c>
      <c r="AG125" s="10">
        <v>2477.0835579379363</v>
      </c>
      <c r="AH125" s="10">
        <v>247.98019886105726</v>
      </c>
      <c r="AI125" s="10">
        <v>5.2072491935125162</v>
      </c>
      <c r="AJ125" s="10"/>
      <c r="AK125" s="10"/>
      <c r="AL125" s="10"/>
      <c r="AM125" s="10"/>
      <c r="AN125" s="10">
        <v>36.868021560574959</v>
      </c>
      <c r="AO125" s="10">
        <v>7.7174757775880369</v>
      </c>
      <c r="AP125" s="10">
        <v>18.578126684534521</v>
      </c>
      <c r="AQ125" s="10">
        <v>111.47500000000001</v>
      </c>
      <c r="AR125" s="10"/>
      <c r="AS125" s="10"/>
      <c r="AT125" s="10">
        <v>23.458628167301367</v>
      </c>
      <c r="AU125" s="10">
        <v>1</v>
      </c>
      <c r="AV125" s="16"/>
      <c r="AW125" s="19">
        <v>635.4345777496668</v>
      </c>
      <c r="AX125" s="1" t="s">
        <v>120</v>
      </c>
      <c r="AY125" s="23">
        <v>17.9727034120735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7.4192240996789849</v>
      </c>
      <c r="BG125" s="24">
        <v>56.898986736741556</v>
      </c>
      <c r="BH125" s="24">
        <v>35.68178916357946</v>
      </c>
      <c r="BI125" s="21"/>
      <c r="BJ125" s="25">
        <f t="shared" ca="1" si="11"/>
        <v>0.7318923225307099</v>
      </c>
      <c r="BK125" s="24">
        <f t="shared" ca="1" si="12"/>
        <v>62.653956087009213</v>
      </c>
      <c r="BL125" s="23">
        <f t="shared" si="13"/>
        <v>1.9751221769194769</v>
      </c>
      <c r="BM125" s="23">
        <f t="shared" ca="1" si="14"/>
        <v>2.257460164638887</v>
      </c>
      <c r="BN125" s="22">
        <f t="shared" si="15"/>
        <v>2.4427169709187702</v>
      </c>
      <c r="BO125" s="21"/>
      <c r="BP125" s="2"/>
    </row>
    <row r="126" spans="1:68" x14ac:dyDescent="0.2">
      <c r="A126">
        <v>5.65</v>
      </c>
      <c r="B126">
        <v>2.11</v>
      </c>
      <c r="C126">
        <v>0.22037000000000001</v>
      </c>
      <c r="D126">
        <v>-3.1969999999999998E-2</v>
      </c>
      <c r="E126">
        <v>6.0000000000000002E-5</v>
      </c>
      <c r="F126">
        <v>2.0300500000000001</v>
      </c>
      <c r="G126">
        <v>1.9027000000000001</v>
      </c>
      <c r="H126" s="21"/>
      <c r="I126" s="17">
        <f t="shared" si="9"/>
        <v>18.536745406824146</v>
      </c>
      <c r="J126" s="16">
        <f t="shared" si="10"/>
        <v>-18.136745406824147</v>
      </c>
      <c r="K126" s="10">
        <v>125</v>
      </c>
      <c r="L126" s="16">
        <v>2079.3963254593168</v>
      </c>
      <c r="M126" s="16">
        <v>932.93963254593382</v>
      </c>
      <c r="N126" s="16">
        <v>8.0325896762904634</v>
      </c>
      <c r="O126" s="16">
        <v>19.757634496919923</v>
      </c>
      <c r="P126" s="16">
        <v>20.031886061362243</v>
      </c>
      <c r="Q126" s="16">
        <v>0.56998560276628063</v>
      </c>
      <c r="R126" s="16">
        <v>2.8453915972778825</v>
      </c>
      <c r="S126" s="16">
        <v>19.045247530716772</v>
      </c>
      <c r="T126" s="20" t="s">
        <v>122</v>
      </c>
      <c r="U126" s="10">
        <v>5</v>
      </c>
      <c r="V126" s="20" t="s">
        <v>144</v>
      </c>
      <c r="W126" s="10">
        <v>4</v>
      </c>
      <c r="X126" s="20" t="s">
        <v>142</v>
      </c>
      <c r="Y126" s="10">
        <v>5</v>
      </c>
      <c r="Z126" s="20" t="s">
        <v>121</v>
      </c>
      <c r="AA126" s="15">
        <v>5</v>
      </c>
      <c r="AB126" s="11">
        <v>33.401935125628867</v>
      </c>
      <c r="AC126" s="10">
        <v>57.515243942425613</v>
      </c>
      <c r="AD126" s="19">
        <v>9.0828209319455198</v>
      </c>
      <c r="AE126" s="12">
        <v>1975.7634496919923</v>
      </c>
      <c r="AF126" s="10">
        <v>2220.3928792277329</v>
      </c>
      <c r="AG126" s="10">
        <v>1335.459070757483</v>
      </c>
      <c r="AH126" s="10">
        <v>226.5461044339126</v>
      </c>
      <c r="AI126" s="10">
        <v>3.5144547448466352</v>
      </c>
      <c r="AJ126" s="10"/>
      <c r="AK126" s="10"/>
      <c r="AL126" s="10"/>
      <c r="AM126" s="10"/>
      <c r="AN126" s="10">
        <v>9.8788172484599617</v>
      </c>
      <c r="AO126" s="10">
        <v>4.7613122622056796</v>
      </c>
      <c r="AP126" s="10">
        <v>10.34821349530238</v>
      </c>
      <c r="AQ126" s="10">
        <v>114.66</v>
      </c>
      <c r="AR126" s="10"/>
      <c r="AS126" s="10"/>
      <c r="AT126" s="10">
        <v>11.765810691516341</v>
      </c>
      <c r="AU126" s="10">
        <v>1</v>
      </c>
      <c r="AV126" s="16"/>
      <c r="AW126" s="19">
        <v>333.0589318841599</v>
      </c>
      <c r="AX126" s="1" t="s">
        <v>120</v>
      </c>
      <c r="AY126" s="23">
        <v>18.136745406824101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33.401935125628867</v>
      </c>
      <c r="BG126" s="24">
        <v>57.515243942425613</v>
      </c>
      <c r="BH126" s="24">
        <v>9.0828209319455198</v>
      </c>
      <c r="BI126" s="21"/>
      <c r="BJ126" s="25">
        <f t="shared" ca="1" si="11"/>
        <v>0.84693384962742813</v>
      </c>
      <c r="BK126" s="24">
        <f t="shared" ca="1" si="12"/>
        <v>35.907574895064442</v>
      </c>
      <c r="BL126" s="23">
        <f t="shared" si="13"/>
        <v>3.0011581909808234</v>
      </c>
      <c r="BM126" s="23">
        <f t="shared" ca="1" si="14"/>
        <v>2.5587696136353495</v>
      </c>
      <c r="BN126" s="22">
        <f t="shared" si="15"/>
        <v>2.7594496653805902</v>
      </c>
      <c r="BO126" s="21"/>
      <c r="BP126" s="2"/>
    </row>
    <row r="127" spans="1:68" x14ac:dyDescent="0.2">
      <c r="A127">
        <v>5.7</v>
      </c>
      <c r="B127">
        <v>2.11</v>
      </c>
      <c r="C127">
        <v>0.22023000000000001</v>
      </c>
      <c r="D127">
        <v>-5.219E-2</v>
      </c>
      <c r="E127">
        <v>9.0600000000000003E-3</v>
      </c>
      <c r="F127">
        <v>2.0260500000000001</v>
      </c>
      <c r="G127">
        <v>1.89958</v>
      </c>
      <c r="H127" s="21"/>
      <c r="I127" s="17">
        <f t="shared" si="9"/>
        <v>18.700787401574804</v>
      </c>
      <c r="J127" s="16">
        <f t="shared" si="10"/>
        <v>-18.300787401574805</v>
      </c>
      <c r="K127" s="10">
        <v>125</v>
      </c>
      <c r="L127" s="16">
        <v>2099.9015748031488</v>
      </c>
      <c r="M127" s="16">
        <v>943.20866141732506</v>
      </c>
      <c r="N127" s="16">
        <v>8.1036745406824142</v>
      </c>
      <c r="O127" s="16">
        <v>19.720535934291579</v>
      </c>
      <c r="P127" s="16">
        <v>20.029449260845695</v>
      </c>
      <c r="Q127" s="16">
        <v>0.42620929428406762</v>
      </c>
      <c r="R127" s="16">
        <v>2.1279131978792711</v>
      </c>
      <c r="S127" s="16">
        <v>21.452314344035837</v>
      </c>
      <c r="T127" s="20" t="s">
        <v>122</v>
      </c>
      <c r="U127" s="10">
        <v>5</v>
      </c>
      <c r="V127" s="20" t="s">
        <v>144</v>
      </c>
      <c r="W127" s="10">
        <v>4</v>
      </c>
      <c r="X127" s="20" t="s">
        <v>142</v>
      </c>
      <c r="Y127" s="10">
        <v>5</v>
      </c>
      <c r="Z127" s="20" t="s">
        <v>121</v>
      </c>
      <c r="AA127" s="15">
        <v>5</v>
      </c>
      <c r="AB127" s="11">
        <v>20.125073156342708</v>
      </c>
      <c r="AC127" s="10">
        <v>62.518940027182659</v>
      </c>
      <c r="AD127" s="19">
        <v>17.355986816474633</v>
      </c>
      <c r="AE127" s="12">
        <v>1972.0535934291579</v>
      </c>
      <c r="AF127" s="10">
        <v>2218.9000056761492</v>
      </c>
      <c r="AG127" s="10">
        <v>1335.296617389713</v>
      </c>
      <c r="AH127" s="10">
        <v>274.60059024041328</v>
      </c>
      <c r="AI127" s="10">
        <v>4.6994398126607031</v>
      </c>
      <c r="AJ127" s="10"/>
      <c r="AK127" s="10"/>
      <c r="AL127" s="10"/>
      <c r="AM127" s="10"/>
      <c r="AN127" s="10">
        <v>9.8602679671457896</v>
      </c>
      <c r="AO127" s="10">
        <v>4.5995611812614436</v>
      </c>
      <c r="AP127" s="10">
        <v>10.347076321727991</v>
      </c>
      <c r="AQ127" s="10">
        <v>114.66</v>
      </c>
      <c r="AR127" s="10"/>
      <c r="AS127" s="10"/>
      <c r="AT127" s="10">
        <v>11.621659150079234</v>
      </c>
      <c r="AU127" s="10">
        <v>1</v>
      </c>
      <c r="AV127" s="16"/>
      <c r="AW127" s="19">
        <v>332.83500085142236</v>
      </c>
      <c r="AX127" s="1" t="s">
        <v>120</v>
      </c>
      <c r="AY127" s="23">
        <v>18.300787401574802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20.125073156342708</v>
      </c>
      <c r="BG127" s="24">
        <v>62.518940027182659</v>
      </c>
      <c r="BH127" s="24">
        <v>17.355986816474633</v>
      </c>
      <c r="BI127" s="21"/>
      <c r="BJ127" s="25">
        <f t="shared" ca="1" si="11"/>
        <v>0.82008729624393029</v>
      </c>
      <c r="BK127" s="24">
        <f t="shared" ca="1" si="12"/>
        <v>34.787770606471035</v>
      </c>
      <c r="BL127" s="23">
        <f t="shared" si="13"/>
        <v>2.2456299089273326</v>
      </c>
      <c r="BM127" s="23">
        <f t="shared" ca="1" si="14"/>
        <v>2.4876694025787502</v>
      </c>
      <c r="BN127" s="22">
        <f t="shared" si="15"/>
        <v>2.684809856188906</v>
      </c>
      <c r="BO127" s="21"/>
      <c r="BP127" s="2"/>
    </row>
    <row r="128" spans="1:68" x14ac:dyDescent="0.2">
      <c r="A128">
        <v>5.75</v>
      </c>
      <c r="B128">
        <v>2.0699999999999998</v>
      </c>
      <c r="C128">
        <v>0.21010999999999999</v>
      </c>
      <c r="D128">
        <v>-3.2539999999999999E-2</v>
      </c>
      <c r="E128">
        <v>2.8649999999999998E-2</v>
      </c>
      <c r="F128">
        <v>2.02643</v>
      </c>
      <c r="G128">
        <v>1.90018</v>
      </c>
      <c r="H128" s="21"/>
      <c r="I128" s="17">
        <f t="shared" si="9"/>
        <v>18.864829396325458</v>
      </c>
      <c r="J128" s="16">
        <f t="shared" si="10"/>
        <v>-18.464829396325459</v>
      </c>
      <c r="K128" s="10">
        <v>125</v>
      </c>
      <c r="L128" s="16">
        <v>2120.4068241469809</v>
      </c>
      <c r="M128" s="16">
        <v>953.47769028871608</v>
      </c>
      <c r="N128" s="16">
        <v>8.174759405074365</v>
      </c>
      <c r="O128" s="16">
        <v>17.03883983572895</v>
      </c>
      <c r="P128" s="16">
        <v>17.423200264479739</v>
      </c>
      <c r="Q128" s="16">
        <v>0.56593256142924497</v>
      </c>
      <c r="R128" s="16">
        <v>3.2481550624370548</v>
      </c>
      <c r="S128" s="16">
        <v>26.691696441027013</v>
      </c>
      <c r="T128" s="20" t="s">
        <v>122</v>
      </c>
      <c r="U128" s="10">
        <v>4</v>
      </c>
      <c r="V128" s="20" t="s">
        <v>144</v>
      </c>
      <c r="W128" s="10">
        <v>4</v>
      </c>
      <c r="X128" s="20" t="s">
        <v>144</v>
      </c>
      <c r="Y128" s="10">
        <v>4</v>
      </c>
      <c r="Z128" s="20" t="s">
        <v>123</v>
      </c>
      <c r="AA128" s="15">
        <v>4</v>
      </c>
      <c r="AB128" s="11">
        <v>47.302301706709095</v>
      </c>
      <c r="AC128" s="10">
        <v>47.75304357335267</v>
      </c>
      <c r="AD128" s="19">
        <v>4.9446547199382351</v>
      </c>
      <c r="AE128" s="12">
        <v>1703.8839835728952</v>
      </c>
      <c r="AF128" s="10">
        <v>1911.076285554047</v>
      </c>
      <c r="AG128" s="10">
        <v>1161.5466842986493</v>
      </c>
      <c r="AH128" s="10">
        <v>380.91984759674023</v>
      </c>
      <c r="AI128" s="10">
        <v>3.0786707554833024</v>
      </c>
      <c r="AJ128" s="10"/>
      <c r="AK128" s="10"/>
      <c r="AL128" s="10"/>
      <c r="AM128" s="10"/>
      <c r="AN128" s="10">
        <v>11.359226557152633</v>
      </c>
      <c r="AO128" s="10">
        <v>4.3214230983467408</v>
      </c>
      <c r="AP128" s="10">
        <v>9.1308267900905449</v>
      </c>
      <c r="AQ128" s="10">
        <v>114.66</v>
      </c>
      <c r="AR128" s="10"/>
      <c r="AS128" s="10"/>
      <c r="AT128" s="10">
        <v>9.8214060376441097</v>
      </c>
      <c r="AU128" s="10">
        <v>1</v>
      </c>
      <c r="AV128" s="16"/>
      <c r="AW128" s="19">
        <v>286.661442833107</v>
      </c>
      <c r="AX128" s="1" t="s">
        <v>120</v>
      </c>
      <c r="AY128" s="23">
        <v>18.464829396325499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47.302301706709095</v>
      </c>
      <c r="BG128" s="24">
        <v>47.75304357335267</v>
      </c>
      <c r="BH128" s="24">
        <v>4.9446547199382351</v>
      </c>
      <c r="BI128" s="21"/>
      <c r="BJ128" s="25">
        <f t="shared" ca="1" si="11"/>
        <v>0.88041396079379608</v>
      </c>
      <c r="BK128" s="24">
        <f t="shared" ca="1" si="12"/>
        <v>31.194851503233629</v>
      </c>
      <c r="BL128" s="23">
        <f t="shared" si="13"/>
        <v>3.458611931139143</v>
      </c>
      <c r="BM128" s="23">
        <f t="shared" ca="1" si="14"/>
        <v>2.6453702884601138</v>
      </c>
      <c r="BN128" s="22">
        <f t="shared" si="15"/>
        <v>2.8425136793617143</v>
      </c>
      <c r="BO128" s="21"/>
      <c r="BP128" s="2"/>
    </row>
    <row r="129" spans="1:68" x14ac:dyDescent="0.2">
      <c r="A129">
        <v>5.8</v>
      </c>
      <c r="B129">
        <v>2.11</v>
      </c>
      <c r="C129">
        <v>0.20476</v>
      </c>
      <c r="D129">
        <v>-3.5529999999999999E-2</v>
      </c>
      <c r="E129">
        <v>5.2859999999999997E-2</v>
      </c>
      <c r="F129">
        <v>2.0269300000000001</v>
      </c>
      <c r="G129">
        <v>1.901</v>
      </c>
      <c r="H129" s="21"/>
      <c r="I129" s="17">
        <f t="shared" si="9"/>
        <v>19.028871391076112</v>
      </c>
      <c r="J129" s="16">
        <f t="shared" si="10"/>
        <v>-18.628871391076114</v>
      </c>
      <c r="K129" s="10">
        <v>125</v>
      </c>
      <c r="L129" s="16">
        <v>2140.9120734908129</v>
      </c>
      <c r="M129" s="16">
        <v>963.74671916010709</v>
      </c>
      <c r="N129" s="16">
        <v>8.2458442694663141</v>
      </c>
      <c r="O129" s="16">
        <v>15.621144763860368</v>
      </c>
      <c r="P129" s="16">
        <v>16.098745332691884</v>
      </c>
      <c r="Q129" s="16">
        <v>0.54467187090689995</v>
      </c>
      <c r="R129" s="16">
        <v>3.3833187596354439</v>
      </c>
      <c r="S129" s="16">
        <v>33.166706168855313</v>
      </c>
      <c r="T129" s="20" t="s">
        <v>122</v>
      </c>
      <c r="U129" s="10">
        <v>4</v>
      </c>
      <c r="V129" s="20" t="s">
        <v>144</v>
      </c>
      <c r="W129" s="10">
        <v>4</v>
      </c>
      <c r="X129" s="20" t="s">
        <v>144</v>
      </c>
      <c r="Y129" s="10">
        <v>4</v>
      </c>
      <c r="Z129" s="20" t="s">
        <v>123</v>
      </c>
      <c r="AA129" s="15">
        <v>4</v>
      </c>
      <c r="AB129" s="11">
        <v>53.753751483210607</v>
      </c>
      <c r="AC129" s="10">
        <v>42.352128927057308</v>
      </c>
      <c r="AD129" s="19">
        <v>3.8941195897320826</v>
      </c>
      <c r="AE129" s="12">
        <v>1562.1144763860368</v>
      </c>
      <c r="AF129" s="10">
        <v>1754.0518671470149</v>
      </c>
      <c r="AG129" s="10">
        <v>1073.2496888461255</v>
      </c>
      <c r="AH129" s="10">
        <v>512.65773050171651</v>
      </c>
      <c r="AI129" s="10">
        <v>2.9556777562033529</v>
      </c>
      <c r="AJ129" s="10"/>
      <c r="AK129" s="10"/>
      <c r="AL129" s="10"/>
      <c r="AM129" s="10"/>
      <c r="AN129" s="10">
        <v>10.414096509240245</v>
      </c>
      <c r="AO129" s="10">
        <v>4.0740727890838198</v>
      </c>
      <c r="AP129" s="10">
        <v>8.5127478219228792</v>
      </c>
      <c r="AQ129" s="10">
        <v>114.66</v>
      </c>
      <c r="AR129" s="10"/>
      <c r="AS129" s="10"/>
      <c r="AT129" s="10">
        <v>8.8743912508222351</v>
      </c>
      <c r="AU129" s="10">
        <v>1</v>
      </c>
      <c r="AV129" s="16"/>
      <c r="AW129" s="19">
        <v>263.10778007205226</v>
      </c>
      <c r="AX129" s="1" t="s">
        <v>120</v>
      </c>
      <c r="AY129" s="23">
        <v>18.6288713910761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53.753751483210607</v>
      </c>
      <c r="BG129" s="24">
        <v>42.352128927057308</v>
      </c>
      <c r="BH129" s="24">
        <v>3.8941195897320826</v>
      </c>
      <c r="BI129" s="21"/>
      <c r="BJ129" s="25">
        <f t="shared" ca="1" si="11"/>
        <v>0.89597592986630692</v>
      </c>
      <c r="BK129" s="24">
        <f t="shared" ca="1" si="12"/>
        <v>28.731718458824339</v>
      </c>
      <c r="BL129" s="23">
        <f t="shared" si="13"/>
        <v>3.624310526506914</v>
      </c>
      <c r="BM129" s="23">
        <f t="shared" ca="1" si="14"/>
        <v>2.6855785352933017</v>
      </c>
      <c r="BN129" s="22">
        <f t="shared" si="15"/>
        <v>2.8805374868948266</v>
      </c>
      <c r="BO129" s="21"/>
      <c r="BP129" s="2"/>
    </row>
    <row r="130" spans="1:68" x14ac:dyDescent="0.2">
      <c r="A130">
        <v>5.85</v>
      </c>
      <c r="B130">
        <v>2.0699999999999998</v>
      </c>
      <c r="C130">
        <v>0.19732</v>
      </c>
      <c r="D130">
        <v>-4.836E-2</v>
      </c>
      <c r="E130">
        <v>5.9060000000000001E-2</v>
      </c>
      <c r="F130">
        <v>2.0263</v>
      </c>
      <c r="G130">
        <v>1.90028</v>
      </c>
      <c r="H130" s="21"/>
      <c r="I130" s="17">
        <f t="shared" si="9"/>
        <v>19.19291338582677</v>
      </c>
      <c r="J130" s="16">
        <f t="shared" si="10"/>
        <v>-18.792913385826772</v>
      </c>
      <c r="K130" s="10">
        <v>125</v>
      </c>
      <c r="L130" s="16">
        <v>2161.4173228346449</v>
      </c>
      <c r="M130" s="16">
        <v>974.01574803149833</v>
      </c>
      <c r="N130" s="16">
        <v>8.3169291338582667</v>
      </c>
      <c r="O130" s="16">
        <v>13.649621149897328</v>
      </c>
      <c r="P130" s="16">
        <v>14.151099821516969</v>
      </c>
      <c r="Q130" s="16">
        <v>0.45344288782941267</v>
      </c>
      <c r="R130" s="16">
        <v>3.2042943202191658</v>
      </c>
      <c r="S130" s="16">
        <v>34.824907751363995</v>
      </c>
      <c r="T130" s="20" t="s">
        <v>122</v>
      </c>
      <c r="U130" s="10">
        <v>4</v>
      </c>
      <c r="V130" s="20" t="s">
        <v>144</v>
      </c>
      <c r="W130" s="10">
        <v>4</v>
      </c>
      <c r="X130" s="20" t="s">
        <v>144</v>
      </c>
      <c r="Y130" s="10">
        <v>4</v>
      </c>
      <c r="Z130" s="20" t="s">
        <v>123</v>
      </c>
      <c r="AA130" s="15">
        <v>4</v>
      </c>
      <c r="AB130" s="11">
        <v>53.592552590252097</v>
      </c>
      <c r="AC130" s="10">
        <v>42.491778820959212</v>
      </c>
      <c r="AD130" s="19">
        <v>3.9156685887886935</v>
      </c>
      <c r="AE130" s="12">
        <v>1364.9621149897328</v>
      </c>
      <c r="AF130" s="10">
        <v>1523.7109099885643</v>
      </c>
      <c r="AG130" s="10">
        <v>936.33248661377263</v>
      </c>
      <c r="AH130" s="10">
        <v>545.30698870297499</v>
      </c>
      <c r="AI130" s="10">
        <v>3.1208119481721095</v>
      </c>
      <c r="AJ130" s="10"/>
      <c r="AK130" s="10"/>
      <c r="AL130" s="10"/>
      <c r="AM130" s="10"/>
      <c r="AN130" s="10">
        <v>9.099747433264886</v>
      </c>
      <c r="AO130" s="10">
        <v>3.6396938683193576</v>
      </c>
      <c r="AP130" s="10">
        <v>7.4906598929101813</v>
      </c>
      <c r="AQ130" s="10">
        <v>114.66</v>
      </c>
      <c r="AR130" s="10"/>
      <c r="AS130" s="10"/>
      <c r="AT130" s="10">
        <v>7.5693205348593882</v>
      </c>
      <c r="AU130" s="10">
        <v>1</v>
      </c>
      <c r="AV130" s="16"/>
      <c r="AW130" s="19">
        <v>228.55663649828463</v>
      </c>
      <c r="AX130" s="1" t="s">
        <v>120</v>
      </c>
      <c r="AY130" s="23">
        <v>18.7929133858268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53.592552590252097</v>
      </c>
      <c r="BG130" s="24">
        <v>42.491778820959212</v>
      </c>
      <c r="BH130" s="24">
        <v>3.9156685887886935</v>
      </c>
      <c r="BI130" s="21"/>
      <c r="BJ130" s="25">
        <f t="shared" ca="1" si="11"/>
        <v>0.90886595357026345</v>
      </c>
      <c r="BK130" s="24">
        <f t="shared" ca="1" si="12"/>
        <v>25.001741803729718</v>
      </c>
      <c r="BL130" s="23">
        <f t="shared" si="13"/>
        <v>3.4692373187242525</v>
      </c>
      <c r="BM130" s="23">
        <f t="shared" ca="1" si="14"/>
        <v>2.7187738021565306</v>
      </c>
      <c r="BN130" s="22">
        <f t="shared" si="15"/>
        <v>2.9111691889839451</v>
      </c>
      <c r="BO130" s="21"/>
      <c r="BP130" s="2"/>
    </row>
    <row r="131" spans="1:68" x14ac:dyDescent="0.2">
      <c r="A131">
        <v>5.9</v>
      </c>
      <c r="B131">
        <v>2.11</v>
      </c>
      <c r="C131">
        <v>0.19570000000000001</v>
      </c>
      <c r="D131">
        <v>-5.9540000000000003E-2</v>
      </c>
      <c r="E131">
        <v>5.8610000000000002E-2</v>
      </c>
      <c r="F131">
        <v>2.0265300000000002</v>
      </c>
      <c r="G131">
        <v>1.8996</v>
      </c>
      <c r="H131" s="21"/>
      <c r="I131" s="17">
        <f t="shared" si="9"/>
        <v>19.356955380577428</v>
      </c>
      <c r="J131" s="16">
        <f t="shared" si="10"/>
        <v>-18.95695538057743</v>
      </c>
      <c r="K131" s="10">
        <v>125</v>
      </c>
      <c r="L131" s="16">
        <v>2181.9225721784769</v>
      </c>
      <c r="M131" s="16">
        <v>984.28477690288958</v>
      </c>
      <c r="N131" s="16">
        <v>8.3880139982502193</v>
      </c>
      <c r="O131" s="16">
        <v>13.220337782340865</v>
      </c>
      <c r="P131" s="16">
        <v>13.720083365854917</v>
      </c>
      <c r="Q131" s="16">
        <v>0.37394639283281805</v>
      </c>
      <c r="R131" s="16">
        <v>2.725540238067766</v>
      </c>
      <c r="S131" s="16">
        <v>34.704554410698051</v>
      </c>
      <c r="T131" s="20" t="s">
        <v>122</v>
      </c>
      <c r="U131" s="10">
        <v>5</v>
      </c>
      <c r="V131" s="20" t="s">
        <v>144</v>
      </c>
      <c r="W131" s="10">
        <v>4</v>
      </c>
      <c r="X131" s="20" t="s">
        <v>144</v>
      </c>
      <c r="Y131" s="10">
        <v>4</v>
      </c>
      <c r="Z131" s="20" t="s">
        <v>123</v>
      </c>
      <c r="AA131" s="15">
        <v>4</v>
      </c>
      <c r="AB131" s="11">
        <v>43.021943094664088</v>
      </c>
      <c r="AC131" s="10">
        <v>51.080213363164447</v>
      </c>
      <c r="AD131" s="19">
        <v>5.8978435421714668</v>
      </c>
      <c r="AE131" s="12">
        <v>1322.0337782340864</v>
      </c>
      <c r="AF131" s="10">
        <v>1471.7969005375091</v>
      </c>
      <c r="AG131" s="10">
        <v>904.00625243911873</v>
      </c>
      <c r="AH131" s="10">
        <v>541.36883134178402</v>
      </c>
      <c r="AI131" s="10">
        <v>3.6689973827314915</v>
      </c>
      <c r="AJ131" s="10"/>
      <c r="AK131" s="10"/>
      <c r="AL131" s="10"/>
      <c r="AM131" s="10"/>
      <c r="AN131" s="10">
        <v>6.6101688911704324</v>
      </c>
      <c r="AO131" s="10">
        <v>3.4791231216501237</v>
      </c>
      <c r="AP131" s="10">
        <v>7.2320500195129496</v>
      </c>
      <c r="AQ131" s="10">
        <v>114.66</v>
      </c>
      <c r="AR131" s="10"/>
      <c r="AS131" s="10"/>
      <c r="AT131" s="10">
        <v>7.217992276123872</v>
      </c>
      <c r="AU131" s="10">
        <v>1</v>
      </c>
      <c r="AV131" s="16"/>
      <c r="AW131" s="19">
        <v>220.76953508062638</v>
      </c>
      <c r="AX131" s="1" t="s">
        <v>120</v>
      </c>
      <c r="AY131" s="23">
        <v>18.956955380577401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43.021943094664088</v>
      </c>
      <c r="BG131" s="24">
        <v>51.080213363164447</v>
      </c>
      <c r="BH131" s="24">
        <v>5.8978435421714668</v>
      </c>
      <c r="BI131" s="21"/>
      <c r="BJ131" s="25">
        <f t="shared" ca="1" si="11"/>
        <v>0.8989474725405191</v>
      </c>
      <c r="BK131" s="24">
        <f t="shared" ca="1" si="12"/>
        <v>23.747077055329402</v>
      </c>
      <c r="BL131" s="23">
        <f t="shared" si="13"/>
        <v>2.9609848607921307</v>
      </c>
      <c r="BM131" s="23">
        <f t="shared" ca="1" si="14"/>
        <v>2.6921042271990223</v>
      </c>
      <c r="BN131" s="22">
        <f t="shared" si="15"/>
        <v>2.8810496929848313</v>
      </c>
      <c r="BO131" s="21"/>
      <c r="BP131" s="2"/>
    </row>
    <row r="132" spans="1:68" x14ac:dyDescent="0.2">
      <c r="A132">
        <v>5.95</v>
      </c>
      <c r="B132">
        <v>2.0699999999999998</v>
      </c>
      <c r="C132">
        <v>0.19559000000000001</v>
      </c>
      <c r="D132">
        <v>-6.9989999999999997E-2</v>
      </c>
      <c r="E132">
        <v>4.4609999999999997E-2</v>
      </c>
      <c r="F132">
        <v>2.0228299999999999</v>
      </c>
      <c r="G132">
        <v>1.899</v>
      </c>
      <c r="H132" s="21"/>
      <c r="I132" s="17">
        <f t="shared" si="9"/>
        <v>19.520997375328083</v>
      </c>
      <c r="J132" s="16">
        <f t="shared" si="10"/>
        <v>-19.120997375328084</v>
      </c>
      <c r="K132" s="10">
        <v>125</v>
      </c>
      <c r="L132" s="16">
        <v>2202.4278215223089</v>
      </c>
      <c r="M132" s="16">
        <v>994.55380577428059</v>
      </c>
      <c r="N132" s="16">
        <v>8.4590988626421701</v>
      </c>
      <c r="O132" s="16">
        <v>13.191188911704316</v>
      </c>
      <c r="P132" s="16">
        <v>13.637016198600021</v>
      </c>
      <c r="Q132" s="16">
        <v>0.29964063498716398</v>
      </c>
      <c r="R132" s="16">
        <v>2.1972595076767978</v>
      </c>
      <c r="S132" s="16">
        <v>30.960228256646161</v>
      </c>
      <c r="T132" s="20" t="s">
        <v>122</v>
      </c>
      <c r="U132" s="10">
        <v>5</v>
      </c>
      <c r="V132" s="20" t="s">
        <v>144</v>
      </c>
      <c r="W132" s="10">
        <v>4</v>
      </c>
      <c r="X132" s="20" t="s">
        <v>144</v>
      </c>
      <c r="Y132" s="10">
        <v>4</v>
      </c>
      <c r="Z132" s="20" t="s">
        <v>123</v>
      </c>
      <c r="AA132" s="15">
        <v>4</v>
      </c>
      <c r="AB132" s="11">
        <v>31.391447355379185</v>
      </c>
      <c r="AC132" s="10">
        <v>58.624046123889443</v>
      </c>
      <c r="AD132" s="19">
        <v>9.9845065207313688</v>
      </c>
      <c r="AE132" s="12">
        <v>1319.1188911704317</v>
      </c>
      <c r="AF132" s="10">
        <v>1460.8181014872957</v>
      </c>
      <c r="AG132" s="10">
        <v>897.77621489500154</v>
      </c>
      <c r="AH132" s="10">
        <v>462.88037610522497</v>
      </c>
      <c r="AI132" s="10">
        <v>4.5511237817207952</v>
      </c>
      <c r="AJ132" s="10"/>
      <c r="AK132" s="10"/>
      <c r="AL132" s="10"/>
      <c r="AM132" s="10"/>
      <c r="AN132" s="10">
        <v>6.595594455852158</v>
      </c>
      <c r="AO132" s="10">
        <v>3.3756362715132884</v>
      </c>
      <c r="AP132" s="10">
        <v>7.1822097191600127</v>
      </c>
      <c r="AQ132" s="10">
        <v>114.66</v>
      </c>
      <c r="AR132" s="10"/>
      <c r="AS132" s="10"/>
      <c r="AT132" s="10">
        <v>7.0830403315822936</v>
      </c>
      <c r="AU132" s="10">
        <v>1</v>
      </c>
      <c r="AV132" s="16"/>
      <c r="AW132" s="19">
        <v>219.12271522309436</v>
      </c>
      <c r="AX132" s="1" t="s">
        <v>120</v>
      </c>
      <c r="AY132" s="23">
        <v>19.120997375328098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31.391447355379185</v>
      </c>
      <c r="BG132" s="24">
        <v>58.624046123889443</v>
      </c>
      <c r="BH132" s="24">
        <v>9.9845065207313688</v>
      </c>
      <c r="BI132" s="21"/>
      <c r="BJ132" s="25">
        <f t="shared" ca="1" si="11"/>
        <v>0.88127578604474488</v>
      </c>
      <c r="BK132" s="24">
        <f t="shared" ca="1" si="12"/>
        <v>23.042431082070674</v>
      </c>
      <c r="BL132" s="23">
        <f t="shared" si="13"/>
        <v>2.3902788836885933</v>
      </c>
      <c r="BM132" s="23">
        <f t="shared" ca="1" si="14"/>
        <v>2.6450850315957664</v>
      </c>
      <c r="BN132" s="22">
        <f t="shared" si="15"/>
        <v>2.8305197446463737</v>
      </c>
      <c r="BO132" s="21"/>
      <c r="BP132" s="2"/>
    </row>
    <row r="133" spans="1:68" x14ac:dyDescent="0.2">
      <c r="A133">
        <v>6</v>
      </c>
      <c r="B133">
        <v>2.11</v>
      </c>
      <c r="C133">
        <v>0.19061</v>
      </c>
      <c r="D133">
        <v>-7.0580000000000004E-2</v>
      </c>
      <c r="E133">
        <v>5.0180000000000002E-2</v>
      </c>
      <c r="F133">
        <v>2.02623</v>
      </c>
      <c r="G133">
        <v>1.8984799999999999</v>
      </c>
      <c r="H133" s="21"/>
      <c r="I133" s="17">
        <f t="shared" si="9"/>
        <v>19.685039370078741</v>
      </c>
      <c r="J133" s="16">
        <f t="shared" si="10"/>
        <v>-19.285039370078742</v>
      </c>
      <c r="K133" s="10">
        <v>125</v>
      </c>
      <c r="L133" s="16">
        <v>2222.933070866141</v>
      </c>
      <c r="M133" s="16">
        <v>1004.8228346456718</v>
      </c>
      <c r="N133" s="16">
        <v>8.530183727034121</v>
      </c>
      <c r="O133" s="16">
        <v>11.871540041067762</v>
      </c>
      <c r="P133" s="16">
        <v>12.338819107403767</v>
      </c>
      <c r="Q133" s="16">
        <v>0.29544538167339018</v>
      </c>
      <c r="R133" s="16">
        <v>2.3944380665740663</v>
      </c>
      <c r="S133" s="16">
        <v>32.449935162222523</v>
      </c>
      <c r="T133" s="20" t="s">
        <v>122</v>
      </c>
      <c r="U133" s="10">
        <v>5</v>
      </c>
      <c r="V133" s="20" t="s">
        <v>144</v>
      </c>
      <c r="W133" s="10">
        <v>4</v>
      </c>
      <c r="X133" s="20" t="s">
        <v>144</v>
      </c>
      <c r="Y133" s="10">
        <v>4</v>
      </c>
      <c r="Z133" s="20" t="s">
        <v>123</v>
      </c>
      <c r="AA133" s="15">
        <v>4</v>
      </c>
      <c r="AB133" s="11">
        <v>38.544457393860881</v>
      </c>
      <c r="AC133" s="10">
        <v>54.280947211379271</v>
      </c>
      <c r="AD133" s="19">
        <v>7.1745953947598462</v>
      </c>
      <c r="AE133" s="12">
        <v>1187.154004106776</v>
      </c>
      <c r="AF133" s="10">
        <v>1306.8828407969229</v>
      </c>
      <c r="AG133" s="10">
        <v>800.41143305528249</v>
      </c>
      <c r="AH133" s="10">
        <v>492.06345809530433</v>
      </c>
      <c r="AI133" s="10">
        <v>4.1763452308908047</v>
      </c>
      <c r="AJ133" s="10"/>
      <c r="AK133" s="10"/>
      <c r="AL133" s="10"/>
      <c r="AM133" s="10"/>
      <c r="AN133" s="10">
        <v>5.935770020533881</v>
      </c>
      <c r="AO133" s="10">
        <v>3.1481545987217663</v>
      </c>
      <c r="AP133" s="10">
        <v>6.4032914644422601</v>
      </c>
      <c r="AQ133" s="10">
        <v>114.66</v>
      </c>
      <c r="AR133" s="10"/>
      <c r="AS133" s="10"/>
      <c r="AT133" s="10">
        <v>6.2331778734878442</v>
      </c>
      <c r="AU133" s="10">
        <v>1</v>
      </c>
      <c r="AV133" s="16"/>
      <c r="AW133" s="19">
        <v>196.03242611953843</v>
      </c>
      <c r="AX133" s="1" t="s">
        <v>120</v>
      </c>
      <c r="AY133" s="23">
        <v>19.2850393700787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38.544457393860881</v>
      </c>
      <c r="BG133" s="24">
        <v>54.280947211379271</v>
      </c>
      <c r="BH133" s="24">
        <v>7.1745953947598462</v>
      </c>
      <c r="BI133" s="21"/>
      <c r="BJ133" s="25">
        <f t="shared" ca="1" si="11"/>
        <v>0.90456808152166945</v>
      </c>
      <c r="BK133" s="24">
        <f t="shared" ca="1" si="12"/>
        <v>20.810111545539769</v>
      </c>
      <c r="BL133" s="23">
        <f t="shared" si="13"/>
        <v>2.6314786124288578</v>
      </c>
      <c r="BM133" s="23">
        <f t="shared" ca="1" si="14"/>
        <v>2.7055828490442138</v>
      </c>
      <c r="BN133" s="22">
        <f t="shared" si="15"/>
        <v>2.8873557671306238</v>
      </c>
      <c r="BO133" s="21"/>
      <c r="BP133" s="2"/>
    </row>
    <row r="134" spans="1:68" x14ac:dyDescent="0.2">
      <c r="A134">
        <v>6.05</v>
      </c>
      <c r="B134">
        <v>2.11</v>
      </c>
      <c r="C134">
        <v>0.19628000000000001</v>
      </c>
      <c r="D134">
        <v>-7.5020000000000003E-2</v>
      </c>
      <c r="E134">
        <v>5.6750000000000002E-2</v>
      </c>
      <c r="F134">
        <v>2.0249999999999999</v>
      </c>
      <c r="G134">
        <v>1.8989</v>
      </c>
      <c r="H134" s="21"/>
      <c r="I134" s="17">
        <f t="shared" si="9"/>
        <v>19.849081364829395</v>
      </c>
      <c r="J134" s="16">
        <f t="shared" si="10"/>
        <v>-19.449081364829397</v>
      </c>
      <c r="K134" s="10">
        <v>125</v>
      </c>
      <c r="L134" s="16">
        <v>2243.438320209973</v>
      </c>
      <c r="M134" s="16">
        <v>1015.0918635170628</v>
      </c>
      <c r="N134" s="16">
        <v>8.60126859142607</v>
      </c>
      <c r="O134" s="16">
        <v>13.374031827515402</v>
      </c>
      <c r="P134" s="16">
        <v>13.866613980193017</v>
      </c>
      <c r="Q134" s="16">
        <v>0.26387432283753331</v>
      </c>
      <c r="R134" s="16">
        <v>1.9029470584127437</v>
      </c>
      <c r="S134" s="16">
        <v>34.207093935945444</v>
      </c>
      <c r="T134" s="20" t="s">
        <v>122</v>
      </c>
      <c r="U134" s="10">
        <v>5</v>
      </c>
      <c r="V134" s="20" t="s">
        <v>144</v>
      </c>
      <c r="W134" s="10">
        <v>4</v>
      </c>
      <c r="X134" s="20" t="s">
        <v>144</v>
      </c>
      <c r="Y134" s="10">
        <v>4</v>
      </c>
      <c r="Z134" s="20" t="s">
        <v>121</v>
      </c>
      <c r="AA134" s="15">
        <v>5</v>
      </c>
      <c r="AB134" s="11">
        <v>25.557208371788484</v>
      </c>
      <c r="AC134" s="10">
        <v>61.214585240740135</v>
      </c>
      <c r="AD134" s="19">
        <v>13.228206387471381</v>
      </c>
      <c r="AE134" s="12">
        <v>1337.4031827515403</v>
      </c>
      <c r="AF134" s="10">
        <v>1485.417222928374</v>
      </c>
      <c r="AG134" s="10">
        <v>914.99604851447634</v>
      </c>
      <c r="AH134" s="10">
        <v>526.74840708725571</v>
      </c>
      <c r="AI134" s="10">
        <v>5.25500694083473</v>
      </c>
      <c r="AJ134" s="10"/>
      <c r="AK134" s="10"/>
      <c r="AL134" s="10"/>
      <c r="AM134" s="10"/>
      <c r="AN134" s="10">
        <v>6.6870159137577012</v>
      </c>
      <c r="AO134" s="10">
        <v>3.3765059577119194</v>
      </c>
      <c r="AP134" s="10">
        <v>7.31996838811581</v>
      </c>
      <c r="AQ134" s="10">
        <v>114.66</v>
      </c>
      <c r="AR134" s="10"/>
      <c r="AS134" s="10"/>
      <c r="AT134" s="10">
        <v>7.0537130860633424</v>
      </c>
      <c r="AU134" s="10">
        <v>1</v>
      </c>
      <c r="AV134" s="16"/>
      <c r="AW134" s="19">
        <v>222.81258343925609</v>
      </c>
      <c r="AX134" s="1" t="s">
        <v>120</v>
      </c>
      <c r="AY134" s="23">
        <v>19.4490813648294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25.557208371788484</v>
      </c>
      <c r="BG134" s="24">
        <v>61.214585240740135</v>
      </c>
      <c r="BH134" s="24">
        <v>13.228206387471381</v>
      </c>
      <c r="BI134" s="21"/>
      <c r="BJ134" s="25">
        <f t="shared" ca="1" si="11"/>
        <v>0.86898491044233162</v>
      </c>
      <c r="BK134" s="24">
        <f t="shared" ca="1" si="12"/>
        <v>22.801230304705964</v>
      </c>
      <c r="BL134" s="23">
        <f t="shared" si="13"/>
        <v>2.0704315458266818</v>
      </c>
      <c r="BM134" s="23">
        <f t="shared" ca="1" si="14"/>
        <v>2.6115518828804229</v>
      </c>
      <c r="BN134" s="22">
        <f t="shared" si="15"/>
        <v>2.7904243651029619</v>
      </c>
      <c r="BO134" s="21"/>
      <c r="BP134" s="2"/>
    </row>
    <row r="135" spans="1:68" x14ac:dyDescent="0.2">
      <c r="A135">
        <v>6.1</v>
      </c>
      <c r="B135">
        <v>2.11</v>
      </c>
      <c r="C135">
        <v>0.19936000000000001</v>
      </c>
      <c r="D135">
        <v>-6.8129999999999996E-2</v>
      </c>
      <c r="E135">
        <v>6.5009999999999998E-2</v>
      </c>
      <c r="F135">
        <v>2.0237500000000002</v>
      </c>
      <c r="G135">
        <v>1.8943300000000001</v>
      </c>
      <c r="H135" s="21"/>
      <c r="I135" s="17">
        <f t="shared" si="9"/>
        <v>20.01312335958005</v>
      </c>
      <c r="J135" s="16">
        <f t="shared" si="10"/>
        <v>-19.613123359580051</v>
      </c>
      <c r="K135" s="10">
        <v>125</v>
      </c>
      <c r="L135" s="16">
        <v>2263.943569553805</v>
      </c>
      <c r="M135" s="16">
        <v>1025.3608923884537</v>
      </c>
      <c r="N135" s="16">
        <v>8.6723534558180209</v>
      </c>
      <c r="O135" s="16">
        <v>14.190200205338812</v>
      </c>
      <c r="P135" s="16">
        <v>14.714594153021251</v>
      </c>
      <c r="Q135" s="16">
        <v>0.31286634882380671</v>
      </c>
      <c r="R135" s="16">
        <v>2.126231587295039</v>
      </c>
      <c r="S135" s="16">
        <v>36.416246366836049</v>
      </c>
      <c r="T135" s="20" t="s">
        <v>122</v>
      </c>
      <c r="U135" s="10">
        <v>5</v>
      </c>
      <c r="V135" s="20" t="s">
        <v>144</v>
      </c>
      <c r="W135" s="10">
        <v>4</v>
      </c>
      <c r="X135" s="20" t="s">
        <v>144</v>
      </c>
      <c r="Y135" s="10">
        <v>4</v>
      </c>
      <c r="Z135" s="20" t="s">
        <v>121</v>
      </c>
      <c r="AA135" s="15">
        <v>5</v>
      </c>
      <c r="AB135" s="11">
        <v>28.321638474356355</v>
      </c>
      <c r="AC135" s="10">
        <v>60.114995419130537</v>
      </c>
      <c r="AD135" s="19">
        <v>11.56336610651311</v>
      </c>
      <c r="AE135" s="12">
        <v>1419.0200205338811</v>
      </c>
      <c r="AF135" s="10">
        <v>1583.9734050644115</v>
      </c>
      <c r="AG135" s="10">
        <v>978.59456147659375</v>
      </c>
      <c r="AH135" s="10">
        <v>570.73151131237091</v>
      </c>
      <c r="AI135" s="10">
        <v>4.7031565421910857</v>
      </c>
      <c r="AJ135" s="10"/>
      <c r="AK135" s="10"/>
      <c r="AL135" s="10"/>
      <c r="AM135" s="10"/>
      <c r="AN135" s="10">
        <v>7.0951001026694058</v>
      </c>
      <c r="AO135" s="10">
        <v>3.5993896629928179</v>
      </c>
      <c r="AP135" s="10">
        <v>7.8287564918127499</v>
      </c>
      <c r="AQ135" s="10">
        <v>114.66</v>
      </c>
      <c r="AR135" s="10"/>
      <c r="AS135" s="10"/>
      <c r="AT135" s="10">
        <v>7.4657887944667634</v>
      </c>
      <c r="AU135" s="10">
        <v>1</v>
      </c>
      <c r="AV135" s="16"/>
      <c r="AW135" s="19">
        <v>237.59601075966174</v>
      </c>
      <c r="AX135" s="1" t="s">
        <v>120</v>
      </c>
      <c r="AY135" s="23">
        <v>19.613123359580101</v>
      </c>
      <c r="AZ135" s="18">
        <v>0</v>
      </c>
      <c r="BA135" s="18">
        <v>100</v>
      </c>
      <c r="BB135" s="18">
        <v>0</v>
      </c>
      <c r="BC135" s="18">
        <v>0</v>
      </c>
      <c r="BD135" s="18">
        <v>100</v>
      </c>
      <c r="BE135" s="18">
        <v>0</v>
      </c>
      <c r="BF135" s="24">
        <v>28.321638474356355</v>
      </c>
      <c r="BG135" s="24">
        <v>60.114995419130537</v>
      </c>
      <c r="BH135" s="24">
        <v>11.56336610651311</v>
      </c>
      <c r="BI135" s="21"/>
      <c r="BJ135" s="25">
        <f t="shared" ca="1" si="11"/>
        <v>0.8721477853904348</v>
      </c>
      <c r="BK135" s="24">
        <f t="shared" ca="1" si="12"/>
        <v>24.143750067247574</v>
      </c>
      <c r="BL135" s="23">
        <f t="shared" si="13"/>
        <v>2.3034311073484326</v>
      </c>
      <c r="BM135" s="23">
        <f t="shared" ca="1" si="14"/>
        <v>2.6192165755813073</v>
      </c>
      <c r="BN135" s="22">
        <f t="shared" si="15"/>
        <v>2.7951069277721383</v>
      </c>
      <c r="BO135" s="21"/>
      <c r="BP135" s="2"/>
    </row>
    <row r="136" spans="1:68" x14ac:dyDescent="0.2">
      <c r="A136">
        <v>6.15</v>
      </c>
      <c r="B136">
        <v>2.11</v>
      </c>
      <c r="C136">
        <v>0.20341999999999999</v>
      </c>
      <c r="D136">
        <v>-6.2429999999999999E-2</v>
      </c>
      <c r="E136">
        <v>7.4459999999999998E-2</v>
      </c>
      <c r="F136">
        <v>2.02373</v>
      </c>
      <c r="G136">
        <v>1.8972500000000001</v>
      </c>
      <c r="H136" s="21"/>
      <c r="I136" s="17">
        <f t="shared" si="9"/>
        <v>20.177165354330707</v>
      </c>
      <c r="J136" s="16">
        <f t="shared" si="10"/>
        <v>-19.777165354330709</v>
      </c>
      <c r="K136" s="10">
        <v>125</v>
      </c>
      <c r="L136" s="16">
        <v>2284.448818897637</v>
      </c>
      <c r="M136" s="16">
        <v>1035.6299212598449</v>
      </c>
      <c r="N136" s="16">
        <v>8.7434383202099735</v>
      </c>
      <c r="O136" s="16">
        <v>15.266058521560572</v>
      </c>
      <c r="P136" s="16">
        <v>15.826847319460395</v>
      </c>
      <c r="Q136" s="16">
        <v>0.35339676219416355</v>
      </c>
      <c r="R136" s="16">
        <v>2.2328942401537768</v>
      </c>
      <c r="S136" s="16">
        <v>38.943666520821083</v>
      </c>
      <c r="T136" s="20" t="s">
        <v>122</v>
      </c>
      <c r="U136" s="10">
        <v>5</v>
      </c>
      <c r="V136" s="20" t="s">
        <v>144</v>
      </c>
      <c r="W136" s="10">
        <v>4</v>
      </c>
      <c r="X136" s="20" t="s">
        <v>144</v>
      </c>
      <c r="Y136" s="10">
        <v>4</v>
      </c>
      <c r="Z136" s="20" t="s">
        <v>121</v>
      </c>
      <c r="AA136" s="15">
        <v>5</v>
      </c>
      <c r="AB136" s="11">
        <v>28.601056222317283</v>
      </c>
      <c r="AC136" s="10">
        <v>59.990331015577453</v>
      </c>
      <c r="AD136" s="19">
        <v>11.408612762105262</v>
      </c>
      <c r="AE136" s="12">
        <v>1526.6058521560572</v>
      </c>
      <c r="AF136" s="10">
        <v>1713.620527625262</v>
      </c>
      <c r="AG136" s="10">
        <v>1055.1231546306931</v>
      </c>
      <c r="AH136" s="10">
        <v>621.26183726971431</v>
      </c>
      <c r="AI136" s="10">
        <v>4.4784924517120484</v>
      </c>
      <c r="AJ136" s="10"/>
      <c r="AK136" s="10"/>
      <c r="AL136" s="10"/>
      <c r="AM136" s="10"/>
      <c r="AN136" s="10">
        <v>7.6330292607802859</v>
      </c>
      <c r="AO136" s="10">
        <v>3.8529494671965745</v>
      </c>
      <c r="AP136" s="10">
        <v>8.3858620824148513</v>
      </c>
      <c r="AQ136" s="10">
        <v>114.66</v>
      </c>
      <c r="AR136" s="10"/>
      <c r="AS136" s="10"/>
      <c r="AT136" s="10">
        <v>8.0234469146668204</v>
      </c>
      <c r="AU136" s="10">
        <v>1</v>
      </c>
      <c r="AV136" s="16"/>
      <c r="AW136" s="19">
        <v>257.04307914378933</v>
      </c>
      <c r="AX136" s="1" t="s">
        <v>120</v>
      </c>
      <c r="AY136" s="23">
        <v>19.777165354330702</v>
      </c>
      <c r="AZ136" s="18">
        <v>0</v>
      </c>
      <c r="BA136" s="18">
        <v>100</v>
      </c>
      <c r="BB136" s="18">
        <v>0</v>
      </c>
      <c r="BC136" s="18">
        <v>0</v>
      </c>
      <c r="BD136" s="18">
        <v>100</v>
      </c>
      <c r="BE136" s="18">
        <v>0</v>
      </c>
      <c r="BF136" s="24">
        <v>28.601056222317283</v>
      </c>
      <c r="BG136" s="24">
        <v>59.990331015577453</v>
      </c>
      <c r="BH136" s="24">
        <v>11.408612762105262</v>
      </c>
      <c r="BI136" s="21"/>
      <c r="BJ136" s="25">
        <f t="shared" ca="1" si="11"/>
        <v>0.8680902011602678</v>
      </c>
      <c r="BK136" s="24">
        <f t="shared" ca="1" si="12"/>
        <v>25.801618016508652</v>
      </c>
      <c r="BL136" s="23">
        <f t="shared" si="13"/>
        <v>2.4065770320409605</v>
      </c>
      <c r="BM136" s="23">
        <f t="shared" ca="1" si="14"/>
        <v>2.6079299318562854</v>
      </c>
      <c r="BN136" s="22">
        <f t="shared" si="15"/>
        <v>2.7807475039185658</v>
      </c>
      <c r="BO136" s="21"/>
      <c r="BP136" s="2"/>
    </row>
    <row r="137" spans="1:68" x14ac:dyDescent="0.2">
      <c r="A137">
        <v>6.2</v>
      </c>
      <c r="B137">
        <v>0.44</v>
      </c>
      <c r="C137">
        <v>0.19592000000000001</v>
      </c>
      <c r="D137">
        <v>-7.4870000000000006E-2</v>
      </c>
      <c r="E137">
        <v>8.0460000000000004E-2</v>
      </c>
      <c r="F137">
        <v>2.0261499999999999</v>
      </c>
      <c r="G137">
        <v>1.8977999999999999</v>
      </c>
      <c r="H137" s="21"/>
      <c r="I137" s="17">
        <f t="shared" si="9"/>
        <v>20.341207349081365</v>
      </c>
      <c r="J137" s="16">
        <f t="shared" si="10"/>
        <v>-19.941207349081367</v>
      </c>
      <c r="K137" s="10">
        <v>125</v>
      </c>
      <c r="L137" s="16">
        <v>2304.954068241469</v>
      </c>
      <c r="M137" s="16">
        <v>1045.898950131236</v>
      </c>
      <c r="N137" s="16">
        <v>8.8145231846019243</v>
      </c>
      <c r="O137" s="16">
        <v>13.278635523613968</v>
      </c>
      <c r="P137" s="16">
        <v>13.862532162921655</v>
      </c>
      <c r="Q137" s="16">
        <v>0.26494091266306902</v>
      </c>
      <c r="R137" s="16">
        <v>1.9112014280602421</v>
      </c>
      <c r="S137" s="16">
        <v>40.548377729700462</v>
      </c>
      <c r="T137" s="20" t="s">
        <v>122</v>
      </c>
      <c r="U137" s="10">
        <v>5</v>
      </c>
      <c r="V137" s="20" t="s">
        <v>144</v>
      </c>
      <c r="W137" s="10">
        <v>4</v>
      </c>
      <c r="X137" s="20" t="s">
        <v>144</v>
      </c>
      <c r="Y137" s="10">
        <v>4</v>
      </c>
      <c r="Z137" s="20" t="s">
        <v>121</v>
      </c>
      <c r="AA137" s="15">
        <v>5</v>
      </c>
      <c r="AB137" s="11">
        <v>26.111906847945832</v>
      </c>
      <c r="AC137" s="10">
        <v>61.014455252767078</v>
      </c>
      <c r="AD137" s="19">
        <v>12.873637899287091</v>
      </c>
      <c r="AE137" s="12">
        <v>1327.8635523613968</v>
      </c>
      <c r="AF137" s="10">
        <v>1481.3184357181256</v>
      </c>
      <c r="AG137" s="10">
        <v>914.68991221912415</v>
      </c>
      <c r="AH137" s="10">
        <v>652.81072207059856</v>
      </c>
      <c r="AI137" s="10">
        <v>5.2323108664424849</v>
      </c>
      <c r="AJ137" s="10"/>
      <c r="AK137" s="10"/>
      <c r="AL137" s="10"/>
      <c r="AM137" s="10"/>
      <c r="AN137" s="10">
        <v>6.6393177618069839</v>
      </c>
      <c r="AO137" s="10">
        <v>3.395121171212899</v>
      </c>
      <c r="AP137" s="10">
        <v>7.3175192977529928</v>
      </c>
      <c r="AQ137" s="10">
        <v>114.66</v>
      </c>
      <c r="AR137" s="10"/>
      <c r="AS137" s="10"/>
      <c r="AT137" s="10">
        <v>6.8137682220974192</v>
      </c>
      <c r="AU137" s="10">
        <v>1</v>
      </c>
      <c r="AV137" s="16"/>
      <c r="AW137" s="19">
        <v>222.19776535771882</v>
      </c>
      <c r="AX137" s="1" t="s">
        <v>120</v>
      </c>
      <c r="AY137" s="23">
        <v>19.941207349081399</v>
      </c>
      <c r="AZ137" s="18">
        <v>0</v>
      </c>
      <c r="BA137" s="18">
        <v>100</v>
      </c>
      <c r="BB137" s="18">
        <v>0</v>
      </c>
      <c r="BC137" s="18">
        <v>0</v>
      </c>
      <c r="BD137" s="18">
        <v>100</v>
      </c>
      <c r="BE137" s="18">
        <v>0</v>
      </c>
      <c r="BF137" s="24">
        <v>26.111906847945832</v>
      </c>
      <c r="BG137" s="24">
        <v>61.014455252767078</v>
      </c>
      <c r="BH137" s="24">
        <v>12.873637899287091</v>
      </c>
      <c r="BI137" s="21"/>
      <c r="BJ137" s="25">
        <f t="shared" ca="1" si="11"/>
        <v>0.87376411975161627</v>
      </c>
      <c r="BK137" s="24">
        <f t="shared" ca="1" si="12"/>
        <v>22.230678147789213</v>
      </c>
      <c r="BL137" s="23">
        <f t="shared" si="13"/>
        <v>2.084498532683106</v>
      </c>
      <c r="BM137" s="23">
        <f t="shared" ca="1" si="14"/>
        <v>2.6221852902874727</v>
      </c>
      <c r="BN137" s="22">
        <f t="shared" si="15"/>
        <v>2.7915426896083693</v>
      </c>
      <c r="BO137" s="21"/>
      <c r="BP137" s="2"/>
    </row>
    <row r="138" spans="1:68" x14ac:dyDescent="0.2">
      <c r="A138">
        <v>6.25</v>
      </c>
      <c r="B138">
        <v>2.0699999999999998</v>
      </c>
      <c r="C138">
        <v>0.19097</v>
      </c>
      <c r="D138">
        <v>-6.9019999999999998E-2</v>
      </c>
      <c r="E138">
        <v>8.3640000000000006E-2</v>
      </c>
      <c r="F138">
        <v>2.0247999999999999</v>
      </c>
      <c r="G138">
        <v>1.8953</v>
      </c>
      <c r="H138" s="21"/>
      <c r="I138" s="17">
        <f t="shared" si="9"/>
        <v>20.50524934383202</v>
      </c>
      <c r="J138" s="16">
        <f t="shared" si="10"/>
        <v>-20.105249343832021</v>
      </c>
      <c r="K138" s="10">
        <v>115</v>
      </c>
      <c r="L138" s="16">
        <v>2323.8188976377942</v>
      </c>
      <c r="M138" s="16">
        <v>1054.5275590551205</v>
      </c>
      <c r="N138" s="16">
        <v>8.8856080489938751</v>
      </c>
      <c r="O138" s="16">
        <v>11.966936344969199</v>
      </c>
      <c r="P138" s="16">
        <v>12.563080140223052</v>
      </c>
      <c r="Q138" s="16">
        <v>0.30653791585896156</v>
      </c>
      <c r="R138" s="16">
        <v>2.4399901332916207</v>
      </c>
      <c r="S138" s="16">
        <v>41.398874670406521</v>
      </c>
      <c r="T138" s="20" t="s">
        <v>122</v>
      </c>
      <c r="U138" s="10">
        <v>5</v>
      </c>
      <c r="V138" s="20" t="s">
        <v>144</v>
      </c>
      <c r="W138" s="10">
        <v>4</v>
      </c>
      <c r="X138" s="20" t="s">
        <v>144</v>
      </c>
      <c r="Y138" s="10">
        <v>4</v>
      </c>
      <c r="Z138" s="20" t="s">
        <v>123</v>
      </c>
      <c r="AA138" s="15">
        <v>4</v>
      </c>
      <c r="AB138" s="11">
        <v>39.882548722363808</v>
      </c>
      <c r="AC138" s="10">
        <v>53.358056249972428</v>
      </c>
      <c r="AD138" s="19">
        <v>6.7593950276637642</v>
      </c>
      <c r="AE138" s="12">
        <v>1196.6936344969199</v>
      </c>
      <c r="AF138" s="10">
        <v>1339.2974474062012</v>
      </c>
      <c r="AG138" s="10">
        <v>817.23101051672893</v>
      </c>
      <c r="AH138" s="10">
        <v>668.84434192620313</v>
      </c>
      <c r="AI138" s="10">
        <v>4.0983772284807136</v>
      </c>
      <c r="AJ138" s="10"/>
      <c r="AK138" s="10"/>
      <c r="AL138" s="10"/>
      <c r="AM138" s="10"/>
      <c r="AN138" s="10">
        <v>5.9834681724845993</v>
      </c>
      <c r="AO138" s="10">
        <v>3.2306182653801256</v>
      </c>
      <c r="AP138" s="10">
        <v>6.5378480841338309</v>
      </c>
      <c r="AQ138" s="10">
        <v>114.66</v>
      </c>
      <c r="AR138" s="10"/>
      <c r="AS138" s="10"/>
      <c r="AT138" s="10">
        <v>6.0763657284628074</v>
      </c>
      <c r="AU138" s="10">
        <v>1</v>
      </c>
      <c r="AV138" s="16"/>
      <c r="AW138" s="19">
        <v>200.89461711093017</v>
      </c>
      <c r="AX138" s="1" t="s">
        <v>120</v>
      </c>
      <c r="AY138" s="23">
        <v>20.105249343832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39.882548722363808</v>
      </c>
      <c r="BG138" s="24">
        <v>53.358056249972428</v>
      </c>
      <c r="BH138" s="24">
        <v>6.7593950276637642</v>
      </c>
      <c r="BI138" s="21"/>
      <c r="BJ138" s="25">
        <f t="shared" ca="1" si="11"/>
        <v>0.91103035758794615</v>
      </c>
      <c r="BK138" s="24">
        <f t="shared" ca="1" si="12"/>
        <v>20.320714799787229</v>
      </c>
      <c r="BL138" s="23">
        <f t="shared" si="13"/>
        <v>2.6886529827158361</v>
      </c>
      <c r="BM138" s="23">
        <f t="shared" ca="1" si="14"/>
        <v>2.7194618496539191</v>
      </c>
      <c r="BN138" s="22">
        <f t="shared" si="15"/>
        <v>2.885397286809364</v>
      </c>
      <c r="BO138" s="21"/>
      <c r="BP138" s="2"/>
    </row>
    <row r="139" spans="1:68" x14ac:dyDescent="0.2">
      <c r="A139">
        <v>6.3</v>
      </c>
      <c r="B139">
        <v>2.11</v>
      </c>
      <c r="C139">
        <v>0.19853999999999999</v>
      </c>
      <c r="D139">
        <v>-6.726E-2</v>
      </c>
      <c r="E139">
        <v>9.06E-2</v>
      </c>
      <c r="F139">
        <v>2.0235500000000002</v>
      </c>
      <c r="G139">
        <v>1.8951</v>
      </c>
      <c r="H139" s="21"/>
      <c r="I139" s="17">
        <f t="shared" si="9"/>
        <v>20.669291338582674</v>
      </c>
      <c r="J139" s="16">
        <f t="shared" si="10"/>
        <v>-20.269291338582676</v>
      </c>
      <c r="K139" s="10">
        <v>115</v>
      </c>
      <c r="L139" s="16">
        <v>2342.6837270341193</v>
      </c>
      <c r="M139" s="16">
        <v>1063.156167979005</v>
      </c>
      <c r="N139" s="16">
        <v>8.956692913385826</v>
      </c>
      <c r="O139" s="16">
        <v>13.972908624229978</v>
      </c>
      <c r="P139" s="16">
        <v>14.595857515516954</v>
      </c>
      <c r="Q139" s="16">
        <v>0.31905256981191382</v>
      </c>
      <c r="R139" s="16">
        <v>2.1859117867705056</v>
      </c>
      <c r="S139" s="16">
        <v>43.260339672706607</v>
      </c>
      <c r="T139" s="20" t="s">
        <v>122</v>
      </c>
      <c r="U139" s="10">
        <v>5</v>
      </c>
      <c r="V139" s="20" t="s">
        <v>144</v>
      </c>
      <c r="W139" s="10">
        <v>4</v>
      </c>
      <c r="X139" s="20" t="s">
        <v>144</v>
      </c>
      <c r="Y139" s="10">
        <v>4</v>
      </c>
      <c r="Z139" s="20" t="s">
        <v>123</v>
      </c>
      <c r="AA139" s="15">
        <v>4</v>
      </c>
      <c r="AB139" s="11">
        <v>30.181489081533066</v>
      </c>
      <c r="AC139" s="10">
        <v>59.242621416889733</v>
      </c>
      <c r="AD139" s="19">
        <v>10.575889501577199</v>
      </c>
      <c r="AE139" s="12">
        <v>1397.2908624229979</v>
      </c>
      <c r="AF139" s="10">
        <v>1577.3380310057</v>
      </c>
      <c r="AG139" s="10">
        <v>969.6893136637716</v>
      </c>
      <c r="AH139" s="10">
        <v>705.67501904888468</v>
      </c>
      <c r="AI139" s="10">
        <v>4.5747500244619337</v>
      </c>
      <c r="AJ139" s="10"/>
      <c r="AK139" s="10"/>
      <c r="AL139" s="10"/>
      <c r="AM139" s="10"/>
      <c r="AN139" s="10">
        <v>6.9864543121149891</v>
      </c>
      <c r="AO139" s="10">
        <v>3.6097837679373392</v>
      </c>
      <c r="AP139" s="10">
        <v>7.7575145093101723</v>
      </c>
      <c r="AQ139" s="10">
        <v>114.66</v>
      </c>
      <c r="AR139" s="10"/>
      <c r="AS139" s="10"/>
      <c r="AT139" s="10">
        <v>7.1530566487570262</v>
      </c>
      <c r="AU139" s="10">
        <v>1</v>
      </c>
      <c r="AV139" s="16"/>
      <c r="AW139" s="19">
        <v>236.60070465085502</v>
      </c>
      <c r="AX139" s="1" t="s">
        <v>120</v>
      </c>
      <c r="AY139" s="23">
        <v>20.2692913385827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30.181489081533066</v>
      </c>
      <c r="BG139" s="24">
        <v>59.242621416889733</v>
      </c>
      <c r="BH139" s="24">
        <v>10.575889501577199</v>
      </c>
      <c r="BI139" s="21"/>
      <c r="BJ139" s="25">
        <f t="shared" ca="1" si="11"/>
        <v>0.88106371296513286</v>
      </c>
      <c r="BK139" s="24">
        <f t="shared" ca="1" si="12"/>
        <v>23.263858007186929</v>
      </c>
      <c r="BL139" s="23">
        <f t="shared" si="13"/>
        <v>2.3766411994490357</v>
      </c>
      <c r="BM139" s="23">
        <f t="shared" ca="1" si="14"/>
        <v>2.640274150597417</v>
      </c>
      <c r="BN139" s="22">
        <f t="shared" si="15"/>
        <v>2.8047050522776722</v>
      </c>
      <c r="BO139" s="21"/>
      <c r="BP139" s="2"/>
    </row>
    <row r="140" spans="1:68" x14ac:dyDescent="0.2">
      <c r="A140">
        <v>6.35</v>
      </c>
      <c r="B140">
        <v>2.0699999999999998</v>
      </c>
      <c r="C140">
        <v>0.19703000000000001</v>
      </c>
      <c r="D140">
        <v>-5.2569999999999999E-2</v>
      </c>
      <c r="E140">
        <v>0.11842999999999999</v>
      </c>
      <c r="F140">
        <v>2.0285500000000001</v>
      </c>
      <c r="G140">
        <v>1.89828</v>
      </c>
      <c r="H140" s="21"/>
      <c r="I140" s="17">
        <f t="shared" si="9"/>
        <v>20.833333333333332</v>
      </c>
      <c r="J140" s="16">
        <f t="shared" si="10"/>
        <v>-20.433333333333334</v>
      </c>
      <c r="K140" s="10">
        <v>115</v>
      </c>
      <c r="L140" s="16">
        <v>2361.5485564304449</v>
      </c>
      <c r="M140" s="16">
        <v>1071.7847769028897</v>
      </c>
      <c r="N140" s="16">
        <v>9.0277777777777786</v>
      </c>
      <c r="O140" s="16">
        <v>13.572774127310064</v>
      </c>
      <c r="P140" s="16">
        <v>14.30290488966051</v>
      </c>
      <c r="Q140" s="16">
        <v>0.42350726672604383</v>
      </c>
      <c r="R140" s="16">
        <v>2.9609877853008371</v>
      </c>
      <c r="S140" s="16">
        <v>50.703525163225464</v>
      </c>
      <c r="T140" s="20" t="s">
        <v>122</v>
      </c>
      <c r="U140" s="10">
        <v>4</v>
      </c>
      <c r="V140" s="20" t="s">
        <v>144</v>
      </c>
      <c r="W140" s="10">
        <v>4</v>
      </c>
      <c r="X140" s="20" t="s">
        <v>144</v>
      </c>
      <c r="Y140" s="10">
        <v>4</v>
      </c>
      <c r="Z140" s="20" t="s">
        <v>123</v>
      </c>
      <c r="AA140" s="15">
        <v>4</v>
      </c>
      <c r="AB140" s="11">
        <v>48.971585394972365</v>
      </c>
      <c r="AC140" s="10">
        <v>46.395719285441018</v>
      </c>
      <c r="AD140" s="19">
        <v>4.6326953195866185</v>
      </c>
      <c r="AE140" s="12">
        <v>1357.2774127310063</v>
      </c>
      <c r="AF140" s="10">
        <v>1541.7633203522171</v>
      </c>
      <c r="AG140" s="10">
        <v>947.71786672453823</v>
      </c>
      <c r="AH140" s="10">
        <v>857.32966050063817</v>
      </c>
      <c r="AI140" s="10">
        <v>3.3772513516073142</v>
      </c>
      <c r="AJ140" s="10"/>
      <c r="AK140" s="10"/>
      <c r="AL140" s="10"/>
      <c r="AM140" s="10"/>
      <c r="AN140" s="10">
        <v>9.0485160848733752</v>
      </c>
      <c r="AO140" s="10">
        <v>3.6945610971645979</v>
      </c>
      <c r="AP140" s="10">
        <v>7.5817429337963063</v>
      </c>
      <c r="AQ140" s="10">
        <v>114.66</v>
      </c>
      <c r="AR140" s="10"/>
      <c r="AS140" s="10"/>
      <c r="AT140" s="10">
        <v>6.9241666144802627</v>
      </c>
      <c r="AU140" s="10">
        <v>1</v>
      </c>
      <c r="AV140" s="16"/>
      <c r="AW140" s="19">
        <v>231.26449805283255</v>
      </c>
      <c r="AX140" s="1" t="s">
        <v>120</v>
      </c>
      <c r="AY140" s="23">
        <v>20.433333333333302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48.971585394972365</v>
      </c>
      <c r="BG140" s="24">
        <v>46.395719285441018</v>
      </c>
      <c r="BH140" s="24">
        <v>4.6326953195866185</v>
      </c>
      <c r="BI140" s="21"/>
      <c r="BJ140" s="25">
        <f t="shared" ca="1" si="11"/>
        <v>0.91364019616553815</v>
      </c>
      <c r="BK140" s="24">
        <f t="shared" ca="1" si="12"/>
        <v>23.08577995202025</v>
      </c>
      <c r="BL140" s="23">
        <f t="shared" si="13"/>
        <v>3.2274276126824666</v>
      </c>
      <c r="BM140" s="23">
        <f t="shared" ca="1" si="14"/>
        <v>2.7252416426779722</v>
      </c>
      <c r="BN140" s="22">
        <f t="shared" si="15"/>
        <v>2.8872138465163211</v>
      </c>
      <c r="BO140" s="21"/>
      <c r="BP140" s="2"/>
    </row>
    <row r="141" spans="1:68" x14ac:dyDescent="0.2">
      <c r="A141">
        <v>6.4</v>
      </c>
      <c r="B141">
        <v>2.11</v>
      </c>
      <c r="C141">
        <v>0.21179999999999999</v>
      </c>
      <c r="D141">
        <v>-3.5749999999999997E-2</v>
      </c>
      <c r="E141">
        <v>0.12803</v>
      </c>
      <c r="F141">
        <v>2.0258799999999999</v>
      </c>
      <c r="G141">
        <v>1.8967000000000001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-20.597375328083992</v>
      </c>
      <c r="K141" s="10">
        <v>115</v>
      </c>
      <c r="L141" s="16">
        <v>2380.4133858267705</v>
      </c>
      <c r="M141" s="16">
        <v>1080.4133858267744</v>
      </c>
      <c r="N141" s="16">
        <v>9.0988626421697276</v>
      </c>
      <c r="O141" s="16">
        <v>17.486672484599584</v>
      </c>
      <c r="P141" s="16">
        <v>18.25377579320261</v>
      </c>
      <c r="Q141" s="16">
        <v>0.54310753916278087</v>
      </c>
      <c r="R141" s="16">
        <v>2.9753161500155203</v>
      </c>
      <c r="S141" s="16">
        <v>53.271063097432474</v>
      </c>
      <c r="T141" s="20" t="s">
        <v>122</v>
      </c>
      <c r="U141" s="10">
        <v>5</v>
      </c>
      <c r="V141" s="20" t="s">
        <v>144</v>
      </c>
      <c r="W141" s="10">
        <v>4</v>
      </c>
      <c r="X141" s="20" t="s">
        <v>144</v>
      </c>
      <c r="Y141" s="10">
        <v>4</v>
      </c>
      <c r="Z141" s="20" t="s">
        <v>123</v>
      </c>
      <c r="AA141" s="15">
        <v>4</v>
      </c>
      <c r="AB141" s="11">
        <v>41.548800598220453</v>
      </c>
      <c r="AC141" s="10">
        <v>52.167803806519665</v>
      </c>
      <c r="AD141" s="19">
        <v>6.283395595259881</v>
      </c>
      <c r="AE141" s="12">
        <v>1748.6672484599585</v>
      </c>
      <c r="AF141" s="10">
        <v>2005.4619660985627</v>
      </c>
      <c r="AG141" s="10">
        <v>1216.9183862135073</v>
      </c>
      <c r="AH141" s="10">
        <v>908.68526650826232</v>
      </c>
      <c r="AI141" s="10">
        <v>3.3609873693415189</v>
      </c>
      <c r="AJ141" s="10"/>
      <c r="AK141" s="10"/>
      <c r="AL141" s="10"/>
      <c r="AM141" s="10"/>
      <c r="AN141" s="10">
        <v>8.743336242299792</v>
      </c>
      <c r="AO141" s="10">
        <v>4.532053724359673</v>
      </c>
      <c r="AP141" s="10">
        <v>9.5184287034945516</v>
      </c>
      <c r="AQ141" s="10">
        <v>114.66</v>
      </c>
      <c r="AR141" s="10"/>
      <c r="AS141" s="10"/>
      <c r="AT141" s="10">
        <v>9.0486222768113596</v>
      </c>
      <c r="AU141" s="10">
        <v>1</v>
      </c>
      <c r="AV141" s="16"/>
      <c r="AW141" s="19">
        <v>300.81929491478439</v>
      </c>
      <c r="AX141" s="1" t="s">
        <v>120</v>
      </c>
      <c r="AY141" s="23">
        <v>20.597375328083999</v>
      </c>
      <c r="AZ141" s="18">
        <v>0</v>
      </c>
      <c r="BA141" s="18">
        <v>100</v>
      </c>
      <c r="BB141" s="18">
        <v>0</v>
      </c>
      <c r="BC141" s="18">
        <v>0</v>
      </c>
      <c r="BD141" s="18">
        <v>100</v>
      </c>
      <c r="BE141" s="18">
        <v>0</v>
      </c>
      <c r="BF141" s="24">
        <v>41.548800598220453</v>
      </c>
      <c r="BG141" s="24">
        <v>52.167803806519665</v>
      </c>
      <c r="BH141" s="24">
        <v>6.283395595259881</v>
      </c>
      <c r="BI141" s="21"/>
      <c r="BJ141" s="25">
        <f t="shared" ca="1" si="11"/>
        <v>0.88265678001942871</v>
      </c>
      <c r="BK141" s="24">
        <f t="shared" ca="1" si="12"/>
        <v>29.184897194732454</v>
      </c>
      <c r="BL141" s="23">
        <f t="shared" si="13"/>
        <v>3.1828484179993461</v>
      </c>
      <c r="BM141" s="23">
        <f t="shared" ca="1" si="14"/>
        <v>2.643385251959276</v>
      </c>
      <c r="BN141" s="22">
        <f t="shared" si="15"/>
        <v>2.8033196604565243</v>
      </c>
      <c r="BO141" s="21"/>
      <c r="BP141" s="2"/>
    </row>
    <row r="142" spans="1:68" x14ac:dyDescent="0.2">
      <c r="A142">
        <v>6.45</v>
      </c>
      <c r="B142">
        <v>2.0699999999999998</v>
      </c>
      <c r="C142">
        <v>0.22813</v>
      </c>
      <c r="D142">
        <v>-2.0789999999999999E-2</v>
      </c>
      <c r="E142">
        <v>8.4790000000000004E-2</v>
      </c>
      <c r="F142">
        <v>2.0277500000000002</v>
      </c>
      <c r="G142">
        <v>1.89645</v>
      </c>
      <c r="H142" s="21"/>
      <c r="I142" s="17">
        <f t="shared" si="16"/>
        <v>21.161417322834644</v>
      </c>
      <c r="J142" s="16">
        <f t="shared" si="17"/>
        <v>-20.761417322834646</v>
      </c>
      <c r="K142" s="10">
        <v>115</v>
      </c>
      <c r="L142" s="16">
        <v>2399.2782152230957</v>
      </c>
      <c r="M142" s="16">
        <v>1089.0419947506589</v>
      </c>
      <c r="N142" s="16">
        <v>9.1699475065616785</v>
      </c>
      <c r="O142" s="16">
        <v>21.813954825462012</v>
      </c>
      <c r="P142" s="16">
        <v>22.414527623652372</v>
      </c>
      <c r="Q142" s="16">
        <v>0.64948209776287524</v>
      </c>
      <c r="R142" s="16">
        <v>2.8975944024692515</v>
      </c>
      <c r="S142" s="16">
        <v>41.706444318775084</v>
      </c>
      <c r="T142" s="20" t="s">
        <v>122</v>
      </c>
      <c r="U142" s="10">
        <v>5</v>
      </c>
      <c r="V142" s="20" t="s">
        <v>144</v>
      </c>
      <c r="W142" s="10">
        <v>4</v>
      </c>
      <c r="X142" s="20" t="s">
        <v>142</v>
      </c>
      <c r="Y142" s="10">
        <v>5</v>
      </c>
      <c r="Z142" s="20" t="s">
        <v>123</v>
      </c>
      <c r="AA142" s="15">
        <v>4</v>
      </c>
      <c r="AB142" s="11">
        <v>32.754953734510948</v>
      </c>
      <c r="AC142" s="10">
        <v>57.882586619371352</v>
      </c>
      <c r="AD142" s="19">
        <v>9.3624596461176957</v>
      </c>
      <c r="AE142" s="12">
        <v>2181.3954825462015</v>
      </c>
      <c r="AF142" s="10">
        <v>2493.8524855987507</v>
      </c>
      <c r="AG142" s="10">
        <v>1494.3018415768247</v>
      </c>
      <c r="AH142" s="10">
        <v>669.32222013696162</v>
      </c>
      <c r="AI142" s="10">
        <v>3.4511386381331599</v>
      </c>
      <c r="AJ142" s="10"/>
      <c r="AK142" s="10"/>
      <c r="AL142" s="10"/>
      <c r="AM142" s="10"/>
      <c r="AN142" s="10">
        <v>10.906977412731006</v>
      </c>
      <c r="AO142" s="10">
        <v>5.3750489519370603</v>
      </c>
      <c r="AP142" s="10">
        <v>11.460112891037774</v>
      </c>
      <c r="AQ142" s="10">
        <v>114.66</v>
      </c>
      <c r="AR142" s="10"/>
      <c r="AS142" s="10"/>
      <c r="AT142" s="10">
        <v>11.28001418084631</v>
      </c>
      <c r="AU142" s="10">
        <v>1</v>
      </c>
      <c r="AV142" s="16"/>
      <c r="AW142" s="19">
        <v>374.07787283981258</v>
      </c>
      <c r="AX142" s="1" t="s">
        <v>120</v>
      </c>
      <c r="AY142" s="23">
        <v>20.7614173228346</v>
      </c>
      <c r="AZ142" s="18">
        <v>0</v>
      </c>
      <c r="BA142" s="18">
        <v>100</v>
      </c>
      <c r="BB142" s="18">
        <v>0</v>
      </c>
      <c r="BC142" s="18">
        <v>0</v>
      </c>
      <c r="BD142" s="18">
        <v>100</v>
      </c>
      <c r="BE142" s="18">
        <v>0</v>
      </c>
      <c r="BF142" s="24">
        <v>32.754953734510948</v>
      </c>
      <c r="BG142" s="24">
        <v>57.882586619371352</v>
      </c>
      <c r="BH142" s="24">
        <v>9.3624596461176957</v>
      </c>
      <c r="BI142" s="21"/>
      <c r="BJ142" s="25">
        <f t="shared" ca="1" si="11"/>
        <v>0.85468649781064521</v>
      </c>
      <c r="BK142" s="24">
        <f t="shared" ca="1" si="12"/>
        <v>35.366183846027212</v>
      </c>
      <c r="BL142" s="23">
        <f t="shared" si="13"/>
        <v>3.061444783326551</v>
      </c>
      <c r="BM142" s="23">
        <f t="shared" ca="1" si="14"/>
        <v>2.5694373492650571</v>
      </c>
      <c r="BN142" s="22">
        <f t="shared" si="15"/>
        <v>2.7256771150395083</v>
      </c>
      <c r="BO142" s="21"/>
      <c r="BP142" s="2"/>
    </row>
    <row r="143" spans="1:68" x14ac:dyDescent="0.2">
      <c r="A143">
        <v>6.5</v>
      </c>
      <c r="B143">
        <v>2.16</v>
      </c>
      <c r="C143">
        <v>0.25306000000000001</v>
      </c>
      <c r="D143">
        <v>-1.9290000000000002E-2</v>
      </c>
      <c r="E143">
        <v>2.401E-2</v>
      </c>
      <c r="F143">
        <v>2.0251999999999999</v>
      </c>
      <c r="G143">
        <v>1.89208</v>
      </c>
      <c r="H143" s="21"/>
      <c r="I143" s="17">
        <f t="shared" si="16"/>
        <v>21.325459317585302</v>
      </c>
      <c r="J143" s="16">
        <f t="shared" si="17"/>
        <v>-20.925459317585304</v>
      </c>
      <c r="K143" s="10">
        <v>115</v>
      </c>
      <c r="L143" s="16">
        <v>2418.1430446194213</v>
      </c>
      <c r="M143" s="16">
        <v>1097.6706036745436</v>
      </c>
      <c r="N143" s="16">
        <v>9.2410323709536311</v>
      </c>
      <c r="O143" s="16">
        <v>28.420148870636549</v>
      </c>
      <c r="P143" s="16">
        <v>28.786639235365257</v>
      </c>
      <c r="Q143" s="16">
        <v>0.66014799601823215</v>
      </c>
      <c r="R143" s="16">
        <v>2.2932444132179914</v>
      </c>
      <c r="S143" s="16">
        <v>25.450719772826961</v>
      </c>
      <c r="T143" s="20" t="s">
        <v>122</v>
      </c>
      <c r="U143" s="10">
        <v>5</v>
      </c>
      <c r="V143" s="20" t="s">
        <v>142</v>
      </c>
      <c r="W143" s="10">
        <v>5</v>
      </c>
      <c r="X143" s="20" t="s">
        <v>142</v>
      </c>
      <c r="Y143" s="10">
        <v>5</v>
      </c>
      <c r="Z143" s="20" t="s">
        <v>121</v>
      </c>
      <c r="AA143" s="15">
        <v>5</v>
      </c>
      <c r="AB143" s="11">
        <v>15.38383223574575</v>
      </c>
      <c r="AC143" s="10">
        <v>62.365782972232275</v>
      </c>
      <c r="AD143" s="19">
        <v>22.250384792021975</v>
      </c>
      <c r="AE143" s="12">
        <v>2842.0148870636549</v>
      </c>
      <c r="AF143" s="10">
        <v>3242.4029793651885</v>
      </c>
      <c r="AG143" s="10">
        <v>1919.1092823576839</v>
      </c>
      <c r="AH143" s="10">
        <v>333.45642655282279</v>
      </c>
      <c r="AI143" s="10">
        <v>4.3606341924834418</v>
      </c>
      <c r="AJ143" s="10"/>
      <c r="AK143" s="10"/>
      <c r="AL143" s="10"/>
      <c r="AM143" s="10"/>
      <c r="AN143" s="10">
        <v>14.210074435318274</v>
      </c>
      <c r="AO143" s="10">
        <v>6.4674516629039225</v>
      </c>
      <c r="AP143" s="10">
        <v>14.433764976503788</v>
      </c>
      <c r="AQ143" s="10">
        <v>114.66</v>
      </c>
      <c r="AR143" s="10"/>
      <c r="AS143" s="10"/>
      <c r="AT143" s="10">
        <v>14.735772152237253</v>
      </c>
      <c r="AU143" s="10">
        <v>1</v>
      </c>
      <c r="AV143" s="16"/>
      <c r="AW143" s="19">
        <v>486.36044690477826</v>
      </c>
      <c r="AX143" s="1" t="s">
        <v>120</v>
      </c>
      <c r="AY143" s="23">
        <v>20.9254593175853</v>
      </c>
      <c r="AZ143" s="18">
        <v>0</v>
      </c>
      <c r="BA143" s="18">
        <v>100</v>
      </c>
      <c r="BB143" s="18">
        <v>0</v>
      </c>
      <c r="BC143" s="18">
        <v>0</v>
      </c>
      <c r="BD143" s="18">
        <v>100</v>
      </c>
      <c r="BE143" s="18">
        <v>0</v>
      </c>
      <c r="BF143" s="24">
        <v>15.38383223574575</v>
      </c>
      <c r="BG143" s="24">
        <v>62.365782972232275</v>
      </c>
      <c r="BH143" s="24">
        <v>22.250384792021975</v>
      </c>
      <c r="BI143" s="21"/>
      <c r="BJ143" s="25">
        <f t="shared" ref="BJ143:BJ206" ca="1" si="18">IF((0.381*BM143)+(0.05*(M143/2116.217)-0.15)&lt;1,(0.381*BM143)+(0.05*(M143/2116.217)-0.15),1)</f>
        <v>0.80066430574856085</v>
      </c>
      <c r="BK143" s="24">
        <f t="shared" ref="BK143:BK206" ca="1" si="19">((P143-(L143/2000))/1.06)*(1.06/(M143/2000))^BJ143</f>
        <v>44.068782990018029</v>
      </c>
      <c r="BL143" s="23">
        <f t="shared" ref="BL143:BL206" si="20">(Q143/(P143-(L143/2000)))*100</f>
        <v>2.3937861485358995</v>
      </c>
      <c r="BM143" s="23">
        <f t="shared" ref="BM143:BM206" ca="1" si="21">SQRT(((3.47-LOG(BK143))^2)+((LOG(BL143)+1.22)^2))</f>
        <v>2.4271117304204424</v>
      </c>
      <c r="BN143" s="22">
        <f t="shared" ref="BN143:BN206" si="22">SQRT(((3.47-LOG(P143/1.06))^2)+((LOG(R143)+1.22)^2))</f>
        <v>2.5775156986979892</v>
      </c>
      <c r="BO143" s="21"/>
      <c r="BP143" s="2"/>
    </row>
    <row r="144" spans="1:68" x14ac:dyDescent="0.2">
      <c r="A144">
        <v>6.55</v>
      </c>
      <c r="B144">
        <v>2.0699999999999998</v>
      </c>
      <c r="C144">
        <v>0.23330999999999999</v>
      </c>
      <c r="D144">
        <v>-1.7579999999999998E-2</v>
      </c>
      <c r="E144">
        <v>-1.5630000000000002E-2</v>
      </c>
      <c r="F144">
        <v>2.0273300000000001</v>
      </c>
      <c r="G144">
        <v>1.89568</v>
      </c>
      <c r="H144" s="21"/>
      <c r="I144" s="17">
        <f t="shared" si="16"/>
        <v>21.489501312335957</v>
      </c>
      <c r="J144" s="16">
        <f t="shared" si="17"/>
        <v>-21.089501312335958</v>
      </c>
      <c r="K144" s="10">
        <v>115</v>
      </c>
      <c r="L144" s="16">
        <v>2437.0078740157464</v>
      </c>
      <c r="M144" s="16">
        <v>1106.2992125984281</v>
      </c>
      <c r="N144" s="16">
        <v>9.3121172353455801</v>
      </c>
      <c r="O144" s="16">
        <v>23.186601642710468</v>
      </c>
      <c r="P144" s="16">
        <v>23.400426201871227</v>
      </c>
      <c r="Q144" s="16">
        <v>0.67230712002933923</v>
      </c>
      <c r="R144" s="16">
        <v>2.8730550214319512</v>
      </c>
      <c r="S144" s="16">
        <v>14.84892771949719</v>
      </c>
      <c r="T144" s="20" t="s">
        <v>122</v>
      </c>
      <c r="U144" s="10">
        <v>5</v>
      </c>
      <c r="V144" s="20" t="s">
        <v>144</v>
      </c>
      <c r="W144" s="10">
        <v>4</v>
      </c>
      <c r="X144" s="20" t="s">
        <v>142</v>
      </c>
      <c r="Y144" s="10">
        <v>5</v>
      </c>
      <c r="Z144" s="20" t="s">
        <v>121</v>
      </c>
      <c r="AA144" s="15">
        <v>5</v>
      </c>
      <c r="AB144" s="11">
        <v>29.593418205530583</v>
      </c>
      <c r="AC144" s="10">
        <v>59.529088969305917</v>
      </c>
      <c r="AD144" s="19">
        <v>10.877492825163499</v>
      </c>
      <c r="AE144" s="12">
        <v>2318.6601642710466</v>
      </c>
      <c r="AF144" s="10">
        <v>2607.6211619308124</v>
      </c>
      <c r="AG144" s="10">
        <v>1560.0284134580818</v>
      </c>
      <c r="AH144" s="10">
        <v>113.9001013882617</v>
      </c>
      <c r="AI144" s="10">
        <v>3.480615555707641</v>
      </c>
      <c r="AJ144" s="10"/>
      <c r="AK144" s="10"/>
      <c r="AL144" s="10"/>
      <c r="AM144" s="10"/>
      <c r="AN144" s="10">
        <v>11.593300821355234</v>
      </c>
      <c r="AO144" s="10">
        <v>5.5820098125734594</v>
      </c>
      <c r="AP144" s="10">
        <v>11.920198894206573</v>
      </c>
      <c r="AQ144" s="10">
        <v>114.66</v>
      </c>
      <c r="AR144" s="10"/>
      <c r="AS144" s="10"/>
      <c r="AT144" s="10">
        <v>11.625595386922059</v>
      </c>
      <c r="AU144" s="10">
        <v>1</v>
      </c>
      <c r="AV144" s="16"/>
      <c r="AW144" s="19">
        <v>391.14317428962187</v>
      </c>
      <c r="AX144" s="1" t="s">
        <v>120</v>
      </c>
      <c r="AY144" s="23">
        <v>21.089501312336001</v>
      </c>
      <c r="AZ144" s="18">
        <v>0</v>
      </c>
      <c r="BA144" s="18">
        <v>100</v>
      </c>
      <c r="BB144" s="18">
        <v>0</v>
      </c>
      <c r="BC144" s="18">
        <v>0</v>
      </c>
      <c r="BD144" s="18">
        <v>100</v>
      </c>
      <c r="BE144" s="18">
        <v>0</v>
      </c>
      <c r="BF144" s="24">
        <v>29.593418205530583</v>
      </c>
      <c r="BG144" s="24">
        <v>59.529088969305917</v>
      </c>
      <c r="BH144" s="24">
        <v>10.877492825163499</v>
      </c>
      <c r="BI144" s="21"/>
      <c r="BJ144" s="25">
        <f t="shared" ca="1" si="18"/>
        <v>0.85047951274329214</v>
      </c>
      <c r="BK144" s="24">
        <f t="shared" ca="1" si="19"/>
        <v>36.385012416835487</v>
      </c>
      <c r="BL144" s="23">
        <f t="shared" si="20"/>
        <v>3.0308785325349747</v>
      </c>
      <c r="BM144" s="23">
        <f t="shared" ca="1" si="21"/>
        <v>2.5573252167118268</v>
      </c>
      <c r="BN144" s="22">
        <f t="shared" si="22"/>
        <v>2.7087014376190197</v>
      </c>
      <c r="BO144" s="21"/>
      <c r="BP144" s="2"/>
    </row>
    <row r="145" spans="1:68" x14ac:dyDescent="0.2">
      <c r="A145">
        <v>6.6</v>
      </c>
      <c r="B145">
        <v>2.11</v>
      </c>
      <c r="C145">
        <v>0.20477000000000001</v>
      </c>
      <c r="D145">
        <v>-2.232E-2</v>
      </c>
      <c r="E145">
        <v>-1.4279999999999999E-2</v>
      </c>
      <c r="F145">
        <v>2.0322</v>
      </c>
      <c r="G145">
        <v>1.89903</v>
      </c>
      <c r="H145" s="21"/>
      <c r="I145" s="17">
        <f t="shared" si="16"/>
        <v>21.653543307086611</v>
      </c>
      <c r="J145" s="16">
        <f t="shared" si="17"/>
        <v>-21.253543307086613</v>
      </c>
      <c r="K145" s="10">
        <v>115</v>
      </c>
      <c r="L145" s="16">
        <v>2455.8727034120716</v>
      </c>
      <c r="M145" s="16">
        <v>1114.9278215223126</v>
      </c>
      <c r="N145" s="16">
        <v>9.3832020997375309</v>
      </c>
      <c r="O145" s="16">
        <v>15.623794661190967</v>
      </c>
      <c r="P145" s="16">
        <v>15.842818484668495</v>
      </c>
      <c r="Q145" s="16">
        <v>0.63860288154241096</v>
      </c>
      <c r="R145" s="16">
        <v>4.0308666173282459</v>
      </c>
      <c r="S145" s="16">
        <v>15.209987741495052</v>
      </c>
      <c r="T145" s="20" t="s">
        <v>122</v>
      </c>
      <c r="U145" s="10">
        <v>4</v>
      </c>
      <c r="V145" s="20" t="s">
        <v>144</v>
      </c>
      <c r="W145" s="10">
        <v>4</v>
      </c>
      <c r="X145" s="20" t="s">
        <v>144</v>
      </c>
      <c r="Y145" s="10">
        <v>4</v>
      </c>
      <c r="Z145" s="20" t="s">
        <v>123</v>
      </c>
      <c r="AA145" s="15">
        <v>4</v>
      </c>
      <c r="AB145" s="11">
        <v>68.627456458638292</v>
      </c>
      <c r="AC145" s="10">
        <v>28.799689991765135</v>
      </c>
      <c r="AD145" s="19">
        <v>2.5728535495965712</v>
      </c>
      <c r="AE145" s="12">
        <v>1562.3794661190966</v>
      </c>
      <c r="AF145" s="10">
        <v>1717.3811464130606</v>
      </c>
      <c r="AG145" s="10">
        <v>1056.1878989778997</v>
      </c>
      <c r="AH145" s="10">
        <v>119.86530463044042</v>
      </c>
      <c r="AI145" s="10">
        <v>2.480856091097412</v>
      </c>
      <c r="AJ145" s="10"/>
      <c r="AK145" s="10"/>
      <c r="AL145" s="10"/>
      <c r="AM145" s="10"/>
      <c r="AN145" s="10">
        <v>10.415863107460645</v>
      </c>
      <c r="AO145" s="10">
        <v>4.2237373162384744</v>
      </c>
      <c r="AP145" s="10">
        <v>8.3933152928452976</v>
      </c>
      <c r="AQ145" s="10">
        <v>114.66</v>
      </c>
      <c r="AR145" s="10"/>
      <c r="AS145" s="10"/>
      <c r="AT145" s="10">
        <v>7.4369128617367135</v>
      </c>
      <c r="AU145" s="10">
        <v>1</v>
      </c>
      <c r="AV145" s="16"/>
      <c r="AW145" s="19">
        <v>257.60717196195912</v>
      </c>
      <c r="AX145" s="1" t="s">
        <v>120</v>
      </c>
      <c r="AY145" s="23">
        <v>21.253543307086598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68.627456458638292</v>
      </c>
      <c r="BG145" s="24">
        <v>28.799689991765135</v>
      </c>
      <c r="BH145" s="24">
        <v>2.5728535495965712</v>
      </c>
      <c r="BI145" s="21"/>
      <c r="BJ145" s="25">
        <f t="shared" ca="1" si="18"/>
        <v>0.93649390275941347</v>
      </c>
      <c r="BK145" s="24">
        <f t="shared" ca="1" si="19"/>
        <v>25.168347404011996</v>
      </c>
      <c r="BL145" s="23">
        <f t="shared" si="20"/>
        <v>4.369538363242107</v>
      </c>
      <c r="BM145" s="23">
        <f t="shared" ca="1" si="21"/>
        <v>2.7825496820619775</v>
      </c>
      <c r="BN145" s="22">
        <f t="shared" si="22"/>
        <v>2.9327934866933267</v>
      </c>
      <c r="BO145" s="21"/>
      <c r="BP145" s="2"/>
    </row>
    <row r="146" spans="1:68" x14ac:dyDescent="0.2">
      <c r="A146">
        <v>6.65</v>
      </c>
      <c r="B146">
        <v>2.11</v>
      </c>
      <c r="C146">
        <v>0.20624000000000001</v>
      </c>
      <c r="D146">
        <v>-1.9300000000000001E-2</v>
      </c>
      <c r="E146">
        <v>-8.2500000000000004E-3</v>
      </c>
      <c r="F146">
        <v>2.02833</v>
      </c>
      <c r="G146">
        <v>1.8970800000000001</v>
      </c>
      <c r="H146" s="21"/>
      <c r="I146" s="17">
        <f t="shared" si="16"/>
        <v>21.817585301837269</v>
      </c>
      <c r="J146" s="16">
        <f t="shared" si="17"/>
        <v>-21.417585301837271</v>
      </c>
      <c r="K146" s="10">
        <v>115</v>
      </c>
      <c r="L146" s="16">
        <v>2474.7375328083972</v>
      </c>
      <c r="M146" s="16">
        <v>1123.5564304461973</v>
      </c>
      <c r="N146" s="16">
        <v>9.4542869641294836</v>
      </c>
      <c r="O146" s="16">
        <v>16.013329568788503</v>
      </c>
      <c r="P146" s="16">
        <v>16.255576772880936</v>
      </c>
      <c r="Q146" s="16">
        <v>0.66007689002986314</v>
      </c>
      <c r="R146" s="16">
        <v>4.0606180835801826</v>
      </c>
      <c r="S146" s="16">
        <v>16.822722506418831</v>
      </c>
      <c r="T146" s="20" t="s">
        <v>33</v>
      </c>
      <c r="U146" s="10">
        <v>3</v>
      </c>
      <c r="V146" s="20" t="s">
        <v>144</v>
      </c>
      <c r="W146" s="10">
        <v>4</v>
      </c>
      <c r="X146" s="20" t="s">
        <v>144</v>
      </c>
      <c r="Y146" s="10">
        <v>4</v>
      </c>
      <c r="Z146" s="20" t="s">
        <v>123</v>
      </c>
      <c r="AA146" s="15">
        <v>4</v>
      </c>
      <c r="AB146" s="11">
        <v>68.821252103649485</v>
      </c>
      <c r="AC146" s="10">
        <v>28.617643811199059</v>
      </c>
      <c r="AD146" s="19">
        <v>2.5611040851514617</v>
      </c>
      <c r="AE146" s="12">
        <v>1601.3329568788504</v>
      </c>
      <c r="AF146" s="10">
        <v>1764.8312491794461</v>
      </c>
      <c r="AG146" s="10">
        <v>1083.7051181920624</v>
      </c>
      <c r="AH146" s="10">
        <v>151.57924544138086</v>
      </c>
      <c r="AI146" s="10">
        <v>2.4626792754622122</v>
      </c>
      <c r="AJ146" s="10"/>
      <c r="AK146" s="10"/>
      <c r="AL146" s="10"/>
      <c r="AM146" s="10"/>
      <c r="AN146" s="10">
        <v>16.013329568788503</v>
      </c>
      <c r="AO146" s="10">
        <v>4.3247486623939198</v>
      </c>
      <c r="AP146" s="10">
        <v>8.5859358273444375</v>
      </c>
      <c r="AQ146" s="10">
        <v>111.47500000000001</v>
      </c>
      <c r="AR146" s="10"/>
      <c r="AS146" s="10"/>
      <c r="AT146" s="10">
        <v>7.5905460435613881</v>
      </c>
      <c r="AU146" s="10">
        <v>1</v>
      </c>
      <c r="AV146" s="16"/>
      <c r="AW146" s="19">
        <v>264.7246873769169</v>
      </c>
      <c r="AX146" s="1" t="s">
        <v>120</v>
      </c>
      <c r="AY146" s="23">
        <v>21.417585301837299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68.821252103649485</v>
      </c>
      <c r="BG146" s="24">
        <v>28.617643811199059</v>
      </c>
      <c r="BH146" s="24">
        <v>2.5611040851514617</v>
      </c>
      <c r="BI146" s="21"/>
      <c r="BJ146" s="25">
        <f t="shared" ca="1" si="18"/>
        <v>0.93500394685694632</v>
      </c>
      <c r="BK146" s="24">
        <f t="shared" ca="1" si="19"/>
        <v>25.652585648658377</v>
      </c>
      <c r="BL146" s="23">
        <f t="shared" si="20"/>
        <v>4.3951774389141445</v>
      </c>
      <c r="BM146" s="23">
        <f t="shared" ca="1" si="21"/>
        <v>2.7781039481507417</v>
      </c>
      <c r="BN146" s="22">
        <f t="shared" si="22"/>
        <v>2.9260539344135483</v>
      </c>
      <c r="BO146" s="21"/>
      <c r="BP146" s="2"/>
    </row>
    <row r="147" spans="1:68" x14ac:dyDescent="0.2">
      <c r="A147">
        <v>6.7</v>
      </c>
      <c r="B147">
        <v>2.0699999999999998</v>
      </c>
      <c r="C147">
        <v>0.23039000000000001</v>
      </c>
      <c r="D147">
        <v>1.4160000000000001E-2</v>
      </c>
      <c r="E147">
        <v>-3.0899999999999999E-3</v>
      </c>
      <c r="F147">
        <v>2.0269300000000001</v>
      </c>
      <c r="G147">
        <v>1.89398</v>
      </c>
      <c r="H147" s="21"/>
      <c r="I147" s="17">
        <f t="shared" si="16"/>
        <v>21.981627296587927</v>
      </c>
      <c r="J147" s="16">
        <f t="shared" si="17"/>
        <v>-21.581627296587929</v>
      </c>
      <c r="K147" s="10">
        <v>115</v>
      </c>
      <c r="L147" s="16">
        <v>2493.6023622047228</v>
      </c>
      <c r="M147" s="16">
        <v>1132.185039370082</v>
      </c>
      <c r="N147" s="16">
        <v>9.5253718285214362</v>
      </c>
      <c r="O147" s="16">
        <v>22.412831622176597</v>
      </c>
      <c r="P147" s="16">
        <v>22.674951569879791</v>
      </c>
      <c r="Q147" s="16">
        <v>0.89799752711269432</v>
      </c>
      <c r="R147" s="16">
        <v>3.9603062628171024</v>
      </c>
      <c r="S147" s="16">
        <v>18.202774146055098</v>
      </c>
      <c r="T147" s="20" t="s">
        <v>122</v>
      </c>
      <c r="U147" s="10">
        <v>4</v>
      </c>
      <c r="V147" s="20" t="s">
        <v>144</v>
      </c>
      <c r="W147" s="10">
        <v>4</v>
      </c>
      <c r="X147" s="20" t="s">
        <v>144</v>
      </c>
      <c r="Y147" s="10">
        <v>4</v>
      </c>
      <c r="Z147" s="20" t="s">
        <v>123</v>
      </c>
      <c r="AA147" s="15">
        <v>4</v>
      </c>
      <c r="AB147" s="11">
        <v>56.414279856042029</v>
      </c>
      <c r="AC147" s="10">
        <v>40.018017058983261</v>
      </c>
      <c r="AD147" s="19">
        <v>3.5677030849747062</v>
      </c>
      <c r="AE147" s="12">
        <v>2241.2831622176595</v>
      </c>
      <c r="AF147" s="10">
        <v>2518.9421176854103</v>
      </c>
      <c r="AG147" s="10">
        <v>1511.663437991986</v>
      </c>
      <c r="AH147" s="10">
        <v>178.50656196069247</v>
      </c>
      <c r="AI147" s="10">
        <v>2.5250572396102151</v>
      </c>
      <c r="AJ147" s="10"/>
      <c r="AK147" s="10"/>
      <c r="AL147" s="10"/>
      <c r="AM147" s="10"/>
      <c r="AN147" s="10">
        <v>14.941887748117731</v>
      </c>
      <c r="AO147" s="10">
        <v>5.6973111492163362</v>
      </c>
      <c r="AP147" s="10">
        <v>11.581644065943902</v>
      </c>
      <c r="AQ147" s="10">
        <v>114.66</v>
      </c>
      <c r="AR147" s="10"/>
      <c r="AS147" s="10"/>
      <c r="AT147" s="10">
        <v>10.939391662276115</v>
      </c>
      <c r="AU147" s="10">
        <v>1</v>
      </c>
      <c r="AV147" s="16"/>
      <c r="AW147" s="19">
        <v>377.84131765281154</v>
      </c>
      <c r="AX147" s="1" t="s">
        <v>120</v>
      </c>
      <c r="AY147" s="23">
        <v>21.5816272965879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56.414279856042029</v>
      </c>
      <c r="BG147" s="24">
        <v>40.018017058983261</v>
      </c>
      <c r="BH147" s="24">
        <v>3.5677030849747062</v>
      </c>
      <c r="BI147" s="21"/>
      <c r="BJ147" s="25">
        <f t="shared" ca="1" si="18"/>
        <v>0.89099562631516105</v>
      </c>
      <c r="BK147" s="24">
        <f t="shared" ca="1" si="19"/>
        <v>35.351062155490197</v>
      </c>
      <c r="BL147" s="23">
        <f t="shared" si="20"/>
        <v>4.1907374683304575</v>
      </c>
      <c r="BM147" s="23">
        <f t="shared" ca="1" si="21"/>
        <v>2.6620614566559935</v>
      </c>
      <c r="BN147" s="22">
        <f t="shared" si="22"/>
        <v>2.8076161767813215</v>
      </c>
      <c r="BO147" s="21"/>
      <c r="BP147" s="2"/>
    </row>
    <row r="148" spans="1:68" x14ac:dyDescent="0.2">
      <c r="A148">
        <v>6.75</v>
      </c>
      <c r="B148">
        <v>2.11</v>
      </c>
      <c r="C148">
        <v>0.23477999999999999</v>
      </c>
      <c r="D148">
        <v>3.8999999999999998E-3</v>
      </c>
      <c r="E148">
        <v>-1.281E-2</v>
      </c>
      <c r="F148">
        <v>2.02948</v>
      </c>
      <c r="G148">
        <v>1.8974</v>
      </c>
      <c r="H148" s="21"/>
      <c r="I148" s="17">
        <f t="shared" si="16"/>
        <v>22.145669291338582</v>
      </c>
      <c r="J148" s="16">
        <f t="shared" si="17"/>
        <v>-21.745669291338583</v>
      </c>
      <c r="K148" s="10">
        <v>115</v>
      </c>
      <c r="L148" s="16">
        <v>2512.4671916010479</v>
      </c>
      <c r="M148" s="16">
        <v>1140.8136482939665</v>
      </c>
      <c r="N148" s="16">
        <v>9.5964566929133852</v>
      </c>
      <c r="O148" s="16">
        <v>23.576136550308007</v>
      </c>
      <c r="P148" s="16">
        <v>23.800821794930464</v>
      </c>
      <c r="Q148" s="16">
        <v>0.82504278304605227</v>
      </c>
      <c r="R148" s="16">
        <v>3.4664466216951593</v>
      </c>
      <c r="S148" s="16">
        <v>15.603141987670501</v>
      </c>
      <c r="T148" s="20" t="s">
        <v>122</v>
      </c>
      <c r="U148" s="10">
        <v>5</v>
      </c>
      <c r="V148" s="20" t="s">
        <v>144</v>
      </c>
      <c r="W148" s="10">
        <v>4</v>
      </c>
      <c r="X148" s="20" t="s">
        <v>144</v>
      </c>
      <c r="Y148" s="10">
        <v>4</v>
      </c>
      <c r="Z148" s="20" t="s">
        <v>123</v>
      </c>
      <c r="AA148" s="15">
        <v>4</v>
      </c>
      <c r="AB148" s="11">
        <v>42.353213272637802</v>
      </c>
      <c r="AC148" s="10">
        <v>51.577866346839464</v>
      </c>
      <c r="AD148" s="19">
        <v>6.0689203805227354</v>
      </c>
      <c r="AE148" s="12">
        <v>2357.6136550308011</v>
      </c>
      <c r="AF148" s="10">
        <v>2650.2877424327639</v>
      </c>
      <c r="AG148" s="10">
        <v>1586.7214529953644</v>
      </c>
      <c r="AH148" s="10">
        <v>123.56609749214638</v>
      </c>
      <c r="AI148" s="10">
        <v>2.8847984957892723</v>
      </c>
      <c r="AJ148" s="10"/>
      <c r="AK148" s="10"/>
      <c r="AL148" s="10"/>
      <c r="AM148" s="10"/>
      <c r="AN148" s="10">
        <v>11.788068275154004</v>
      </c>
      <c r="AO148" s="10">
        <v>5.8335742871817988</v>
      </c>
      <c r="AP148" s="10">
        <v>12.10705017096755</v>
      </c>
      <c r="AQ148" s="10">
        <v>114.66</v>
      </c>
      <c r="AR148" s="10"/>
      <c r="AS148" s="10"/>
      <c r="AT148" s="10">
        <v>11.446642667914672</v>
      </c>
      <c r="AU148" s="10">
        <v>1</v>
      </c>
      <c r="AV148" s="16"/>
      <c r="AW148" s="19">
        <v>397.54316136491462</v>
      </c>
      <c r="AX148" s="1" t="s">
        <v>120</v>
      </c>
      <c r="AY148" s="23">
        <v>21.745669291338601</v>
      </c>
      <c r="AZ148" s="18">
        <v>0</v>
      </c>
      <c r="BA148" s="18">
        <v>100</v>
      </c>
      <c r="BB148" s="18">
        <v>0</v>
      </c>
      <c r="BC148" s="18">
        <v>0</v>
      </c>
      <c r="BD148" s="18">
        <v>100</v>
      </c>
      <c r="BE148" s="18">
        <v>0</v>
      </c>
      <c r="BF148" s="24">
        <v>42.353213272637802</v>
      </c>
      <c r="BG148" s="24">
        <v>51.577866346839464</v>
      </c>
      <c r="BH148" s="24">
        <v>6.0689203805227354</v>
      </c>
      <c r="BI148" s="21"/>
      <c r="BJ148" s="25">
        <f t="shared" ca="1" si="18"/>
        <v>0.87191322440546148</v>
      </c>
      <c r="BK148" s="24">
        <f t="shared" ca="1" si="19"/>
        <v>36.50789002071631</v>
      </c>
      <c r="BL148" s="23">
        <f t="shared" si="20"/>
        <v>3.6596045834090374</v>
      </c>
      <c r="BM148" s="23">
        <f t="shared" ca="1" si="21"/>
        <v>2.6114413237756429</v>
      </c>
      <c r="BN148" s="22">
        <f t="shared" si="22"/>
        <v>2.7542952196516066</v>
      </c>
      <c r="BO148" s="21"/>
      <c r="BP148" s="2"/>
    </row>
    <row r="149" spans="1:68" x14ac:dyDescent="0.2">
      <c r="A149">
        <v>6.8</v>
      </c>
      <c r="B149">
        <v>2.0699999999999998</v>
      </c>
      <c r="C149">
        <v>0.24324000000000001</v>
      </c>
      <c r="D149">
        <v>-1.2829999999999999E-2</v>
      </c>
      <c r="E149">
        <v>-1.5429999999999999E-2</v>
      </c>
      <c r="F149">
        <v>2.02895</v>
      </c>
      <c r="G149">
        <v>1.89985</v>
      </c>
      <c r="H149" s="21"/>
      <c r="I149" s="17">
        <f t="shared" si="16"/>
        <v>22.309711286089236</v>
      </c>
      <c r="J149" s="16">
        <f t="shared" si="17"/>
        <v>-21.909711286089237</v>
      </c>
      <c r="K149" s="10">
        <v>115</v>
      </c>
      <c r="L149" s="16">
        <v>2531.3320209973731</v>
      </c>
      <c r="M149" s="16">
        <v>1149.442257217851</v>
      </c>
      <c r="N149" s="16">
        <v>9.6675415573053343</v>
      </c>
      <c r="O149" s="16">
        <v>25.817949691991789</v>
      </c>
      <c r="P149" s="16">
        <v>26.032544512532809</v>
      </c>
      <c r="Q149" s="16">
        <v>0.70608246450463663</v>
      </c>
      <c r="R149" s="16">
        <v>2.7123067595820625</v>
      </c>
      <c r="S149" s="16">
        <v>14.902418093126506</v>
      </c>
      <c r="T149" s="20" t="s">
        <v>122</v>
      </c>
      <c r="U149" s="10">
        <v>5</v>
      </c>
      <c r="V149" s="20" t="s">
        <v>144</v>
      </c>
      <c r="W149" s="10">
        <v>4</v>
      </c>
      <c r="X149" s="20" t="s">
        <v>142</v>
      </c>
      <c r="Y149" s="10">
        <v>5</v>
      </c>
      <c r="Z149" s="20" t="s">
        <v>121</v>
      </c>
      <c r="AA149" s="15">
        <v>5</v>
      </c>
      <c r="AB149" s="11">
        <v>23.874050847828464</v>
      </c>
      <c r="AC149" s="10">
        <v>61.752536503155923</v>
      </c>
      <c r="AD149" s="19">
        <v>14.373412649015609</v>
      </c>
      <c r="AE149" s="12">
        <v>2581.7949691991789</v>
      </c>
      <c r="AF149" s="10">
        <v>2911.7336604214911</v>
      </c>
      <c r="AG149" s="10">
        <v>1735.5029675021874</v>
      </c>
      <c r="AH149" s="10">
        <v>107.68888873689269</v>
      </c>
      <c r="AI149" s="10">
        <v>3.6868986019637737</v>
      </c>
      <c r="AJ149" s="10"/>
      <c r="AK149" s="10"/>
      <c r="AL149" s="10"/>
      <c r="AM149" s="10"/>
      <c r="AN149" s="10">
        <v>12.908974845995894</v>
      </c>
      <c r="AO149" s="10">
        <v>6.1012502544923253</v>
      </c>
      <c r="AP149" s="10">
        <v>13.148520772515312</v>
      </c>
      <c r="AQ149" s="10">
        <v>114.66</v>
      </c>
      <c r="AR149" s="10"/>
      <c r="AS149" s="10"/>
      <c r="AT149" s="10">
        <v>12.534661493078849</v>
      </c>
      <c r="AU149" s="10">
        <v>1</v>
      </c>
      <c r="AV149" s="16"/>
      <c r="AW149" s="19">
        <v>436.76004906322362</v>
      </c>
      <c r="AX149" s="1" t="s">
        <v>120</v>
      </c>
      <c r="AY149" s="23">
        <v>21.909711286089198</v>
      </c>
      <c r="AZ149" s="18">
        <v>0</v>
      </c>
      <c r="BA149" s="18">
        <v>100</v>
      </c>
      <c r="BB149" s="18">
        <v>0</v>
      </c>
      <c r="BC149" s="18">
        <v>0</v>
      </c>
      <c r="BD149" s="18">
        <v>100</v>
      </c>
      <c r="BE149" s="18">
        <v>0</v>
      </c>
      <c r="BF149" s="24">
        <v>23.874050847828464</v>
      </c>
      <c r="BG149" s="24">
        <v>61.752536503155923</v>
      </c>
      <c r="BH149" s="24">
        <v>14.373412649015609</v>
      </c>
      <c r="BI149" s="21"/>
      <c r="BJ149" s="25">
        <f t="shared" ca="1" si="18"/>
        <v>0.83623940859442314</v>
      </c>
      <c r="BK149" s="24">
        <f t="shared" ca="1" si="19"/>
        <v>38.983297258079659</v>
      </c>
      <c r="BL149" s="23">
        <f t="shared" si="20"/>
        <v>2.8509142338896103</v>
      </c>
      <c r="BM149" s="23">
        <f t="shared" ca="1" si="21"/>
        <v>2.5172741727815429</v>
      </c>
      <c r="BN149" s="22">
        <f t="shared" si="22"/>
        <v>2.6568877497174097</v>
      </c>
      <c r="BO149" s="21"/>
      <c r="BP149" s="2"/>
    </row>
    <row r="150" spans="1:68" x14ac:dyDescent="0.2">
      <c r="A150">
        <v>6.85</v>
      </c>
      <c r="B150">
        <v>2.0699999999999998</v>
      </c>
      <c r="C150">
        <v>0.21981999999999999</v>
      </c>
      <c r="D150">
        <v>-4.0239999999999998E-2</v>
      </c>
      <c r="E150">
        <v>-1.881E-2</v>
      </c>
      <c r="F150">
        <v>2.0278</v>
      </c>
      <c r="G150">
        <v>1.89608</v>
      </c>
      <c r="H150" s="21"/>
      <c r="I150" s="17">
        <f t="shared" si="16"/>
        <v>22.473753280839894</v>
      </c>
      <c r="J150" s="16">
        <f t="shared" si="17"/>
        <v>-22.073753280839895</v>
      </c>
      <c r="K150" s="10">
        <v>115</v>
      </c>
      <c r="L150" s="16">
        <v>2550.1968503936987</v>
      </c>
      <c r="M150" s="16">
        <v>1158.0708661417357</v>
      </c>
      <c r="N150" s="16">
        <v>9.7386264216972869</v>
      </c>
      <c r="O150" s="16">
        <v>19.611890143737163</v>
      </c>
      <c r="P150" s="16">
        <v>19.813467546951756</v>
      </c>
      <c r="Q150" s="16">
        <v>0.51118095038507871</v>
      </c>
      <c r="R150" s="16">
        <v>2.5799671318195001</v>
      </c>
      <c r="S150" s="16">
        <v>13.998430778791121</v>
      </c>
      <c r="T150" s="20" t="s">
        <v>122</v>
      </c>
      <c r="U150" s="10">
        <v>5</v>
      </c>
      <c r="V150" s="20" t="s">
        <v>144</v>
      </c>
      <c r="W150" s="10">
        <v>4</v>
      </c>
      <c r="X150" s="20" t="s">
        <v>142</v>
      </c>
      <c r="Y150" s="10">
        <v>5</v>
      </c>
      <c r="Z150" s="20" t="s">
        <v>121</v>
      </c>
      <c r="AA150" s="15">
        <v>5</v>
      </c>
      <c r="AB150" s="11">
        <v>28.007399290779325</v>
      </c>
      <c r="AC150" s="10">
        <v>60.25237599364516</v>
      </c>
      <c r="AD150" s="19">
        <v>11.740224715575515</v>
      </c>
      <c r="AE150" s="12">
        <v>1961.1890143737164</v>
      </c>
      <c r="AF150" s="10">
        <v>2178.9678509768778</v>
      </c>
      <c r="AG150" s="10">
        <v>1320.8978364634504</v>
      </c>
      <c r="AH150" s="10">
        <v>87.630261060216014</v>
      </c>
      <c r="AI150" s="10">
        <v>3.8760183711904825</v>
      </c>
      <c r="AJ150" s="10"/>
      <c r="AK150" s="10"/>
      <c r="AL150" s="10"/>
      <c r="AM150" s="10"/>
      <c r="AN150" s="10">
        <v>9.8059450718685817</v>
      </c>
      <c r="AO150" s="10">
        <v>4.8200432296141527</v>
      </c>
      <c r="AP150" s="10">
        <v>10.246284855244152</v>
      </c>
      <c r="AQ150" s="10">
        <v>114.66</v>
      </c>
      <c r="AR150" s="10"/>
      <c r="AS150" s="10"/>
      <c r="AT150" s="10">
        <v>9.1722490901646765</v>
      </c>
      <c r="AU150" s="10">
        <v>1</v>
      </c>
      <c r="AV150" s="16"/>
      <c r="AW150" s="19">
        <v>326.84517764653168</v>
      </c>
      <c r="AX150" s="1" t="s">
        <v>120</v>
      </c>
      <c r="AY150" s="23">
        <v>22.073753280839899</v>
      </c>
      <c r="AZ150" s="18">
        <v>0</v>
      </c>
      <c r="BA150" s="18">
        <v>100</v>
      </c>
      <c r="BB150" s="18">
        <v>0</v>
      </c>
      <c r="BC150" s="18">
        <v>0</v>
      </c>
      <c r="BD150" s="18">
        <v>100</v>
      </c>
      <c r="BE150" s="18">
        <v>0</v>
      </c>
      <c r="BF150" s="24">
        <v>28.007399290779325</v>
      </c>
      <c r="BG150" s="24">
        <v>60.25237599364516</v>
      </c>
      <c r="BH150" s="24">
        <v>11.740224715575515</v>
      </c>
      <c r="BI150" s="21"/>
      <c r="BJ150" s="25">
        <f t="shared" ca="1" si="18"/>
        <v>0.86758748518641626</v>
      </c>
      <c r="BK150" s="24">
        <f t="shared" ca="1" si="19"/>
        <v>29.55253650296439</v>
      </c>
      <c r="BL150" s="23">
        <f t="shared" si="20"/>
        <v>2.7574213622988242</v>
      </c>
      <c r="BM150" s="23">
        <f t="shared" ca="1" si="21"/>
        <v>2.5990175005355565</v>
      </c>
      <c r="BN150" s="22">
        <f t="shared" si="22"/>
        <v>2.7376791646143874</v>
      </c>
      <c r="BO150" s="21"/>
      <c r="BP150" s="2"/>
    </row>
    <row r="151" spans="1:68" x14ac:dyDescent="0.2">
      <c r="A151">
        <v>6.9</v>
      </c>
      <c r="B151">
        <v>2.11</v>
      </c>
      <c r="C151">
        <v>0.19550999999999999</v>
      </c>
      <c r="D151">
        <v>-5.944E-2</v>
      </c>
      <c r="E151">
        <v>-1.848E-2</v>
      </c>
      <c r="F151">
        <v>2.0241799999999999</v>
      </c>
      <c r="G151">
        <v>1.8966499999999999</v>
      </c>
      <c r="H151" s="21"/>
      <c r="I151" s="17">
        <f t="shared" si="16"/>
        <v>22.637795275590552</v>
      </c>
      <c r="J151" s="16">
        <f t="shared" si="17"/>
        <v>-22.237795275590553</v>
      </c>
      <c r="K151" s="10">
        <v>115</v>
      </c>
      <c r="L151" s="16">
        <v>2569.0616797900243</v>
      </c>
      <c r="M151" s="16">
        <v>1166.6994750656204</v>
      </c>
      <c r="N151" s="16">
        <v>9.8097112860892395</v>
      </c>
      <c r="O151" s="16">
        <v>13.169989733059547</v>
      </c>
      <c r="P151" s="16">
        <v>13.372838067551571</v>
      </c>
      <c r="Q151" s="16">
        <v>0.37465745271650858</v>
      </c>
      <c r="R151" s="16">
        <v>2.8016300715223159</v>
      </c>
      <c r="S151" s="16">
        <v>14.086689895279491</v>
      </c>
      <c r="T151" s="20" t="s">
        <v>122</v>
      </c>
      <c r="U151" s="10">
        <v>5</v>
      </c>
      <c r="V151" s="20" t="s">
        <v>144</v>
      </c>
      <c r="W151" s="10">
        <v>4</v>
      </c>
      <c r="X151" s="20" t="s">
        <v>144</v>
      </c>
      <c r="Y151" s="10">
        <v>4</v>
      </c>
      <c r="Z151" s="20" t="s">
        <v>123</v>
      </c>
      <c r="AA151" s="15">
        <v>4</v>
      </c>
      <c r="AB151" s="11">
        <v>43.490369872493567</v>
      </c>
      <c r="AC151" s="10">
        <v>50.727835314542617</v>
      </c>
      <c r="AD151" s="19">
        <v>5.7817948129638186</v>
      </c>
      <c r="AE151" s="12">
        <v>1316.9989733059547</v>
      </c>
      <c r="AF151" s="10">
        <v>1420.137039906484</v>
      </c>
      <c r="AG151" s="10">
        <v>877.96285506636787</v>
      </c>
      <c r="AH151" s="10">
        <v>87.983559960485167</v>
      </c>
      <c r="AI151" s="10">
        <v>3.5693506082929503</v>
      </c>
      <c r="AJ151" s="10"/>
      <c r="AK151" s="10"/>
      <c r="AL151" s="10"/>
      <c r="AM151" s="10"/>
      <c r="AN151" s="10">
        <v>6.5849948665297733</v>
      </c>
      <c r="AO151" s="10">
        <v>3.526034937544491</v>
      </c>
      <c r="AP151" s="10">
        <v>7.0237028405309427</v>
      </c>
      <c r="AQ151" s="10">
        <v>114.66</v>
      </c>
      <c r="AR151" s="10"/>
      <c r="AS151" s="10"/>
      <c r="AT151" s="10">
        <v>5.8055598921774312</v>
      </c>
      <c r="AU151" s="10">
        <v>1</v>
      </c>
      <c r="AV151" s="16"/>
      <c r="AW151" s="19">
        <v>213.02055598597261</v>
      </c>
      <c r="AX151" s="1" t="s">
        <v>120</v>
      </c>
      <c r="AY151" s="23">
        <v>22.237795275590599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43.490369872493567</v>
      </c>
      <c r="BG151" s="24">
        <v>50.727835314542617</v>
      </c>
      <c r="BH151" s="24">
        <v>5.7817948129638186</v>
      </c>
      <c r="BI151" s="21"/>
      <c r="BJ151" s="25">
        <f t="shared" ca="1" si="18"/>
        <v>0.93092981983601597</v>
      </c>
      <c r="BK151" s="24">
        <f t="shared" ca="1" si="19"/>
        <v>19.884802234430278</v>
      </c>
      <c r="BL151" s="23">
        <f t="shared" si="20"/>
        <v>3.0993376132874788</v>
      </c>
      <c r="BM151" s="23">
        <f t="shared" ca="1" si="21"/>
        <v>2.7647352588869634</v>
      </c>
      <c r="BN151" s="22">
        <f t="shared" si="22"/>
        <v>2.8970346202203645</v>
      </c>
      <c r="BO151" s="21"/>
      <c r="BP151" s="2"/>
    </row>
    <row r="152" spans="1:68" x14ac:dyDescent="0.2">
      <c r="A152">
        <v>6.95</v>
      </c>
      <c r="B152">
        <v>2.11</v>
      </c>
      <c r="C152">
        <v>0.18361</v>
      </c>
      <c r="D152">
        <v>-6.0769999999999998E-2</v>
      </c>
      <c r="E152">
        <v>-1.516E-2</v>
      </c>
      <c r="F152">
        <v>2.0253299999999999</v>
      </c>
      <c r="G152">
        <v>1.8964000000000001</v>
      </c>
      <c r="H152" s="21"/>
      <c r="I152" s="17">
        <f t="shared" si="16"/>
        <v>22.801837270341206</v>
      </c>
      <c r="J152" s="16">
        <f t="shared" si="17"/>
        <v>-22.401837270341208</v>
      </c>
      <c r="K152" s="10">
        <v>115</v>
      </c>
      <c r="L152" s="16">
        <v>2587.9265091863494</v>
      </c>
      <c r="M152" s="16">
        <v>1175.3280839895049</v>
      </c>
      <c r="N152" s="16">
        <v>9.8807961504811885</v>
      </c>
      <c r="O152" s="16">
        <v>10.016611909650925</v>
      </c>
      <c r="P152" s="16">
        <v>10.2322465830553</v>
      </c>
      <c r="Q152" s="16">
        <v>0.36520035626342534</v>
      </c>
      <c r="R152" s="16">
        <v>3.5691121524397262</v>
      </c>
      <c r="S152" s="16">
        <v>14.974630097526079</v>
      </c>
      <c r="T152" s="20" t="s">
        <v>33</v>
      </c>
      <c r="U152" s="10">
        <v>3</v>
      </c>
      <c r="V152" s="20" t="s">
        <v>33</v>
      </c>
      <c r="W152" s="10">
        <v>3</v>
      </c>
      <c r="X152" s="20" t="s">
        <v>144</v>
      </c>
      <c r="Y152" s="10">
        <v>4</v>
      </c>
      <c r="Z152" s="20" t="s">
        <v>33</v>
      </c>
      <c r="AA152" s="15">
        <v>3</v>
      </c>
      <c r="AB152" s="11">
        <v>69.846667237375286</v>
      </c>
      <c r="AC152" s="10">
        <v>27.653502165115668</v>
      </c>
      <c r="AD152" s="19">
        <v>2.4998305975090491</v>
      </c>
      <c r="AE152" s="12">
        <v>1001.6611909650925</v>
      </c>
      <c r="AF152" s="10">
        <v>1049.545992942433</v>
      </c>
      <c r="AG152" s="10">
        <v>642.41849372914749</v>
      </c>
      <c r="AH152" s="10">
        <v>104.78744119635203</v>
      </c>
      <c r="AI152" s="10">
        <v>2.8018172511514754</v>
      </c>
      <c r="AJ152" s="10"/>
      <c r="AK152" s="10"/>
      <c r="AL152" s="10"/>
      <c r="AM152" s="10"/>
      <c r="AN152" s="10">
        <v>10.016611909650925</v>
      </c>
      <c r="AO152" s="10">
        <v>2.9462745881661609</v>
      </c>
      <c r="AP152" s="10">
        <v>5.13934794983318</v>
      </c>
      <c r="AQ152" s="10">
        <v>111.47500000000001</v>
      </c>
      <c r="AR152" s="10"/>
      <c r="AS152" s="10"/>
      <c r="AT152" s="10">
        <v>4.1933309831688321</v>
      </c>
      <c r="AU152" s="10">
        <v>1</v>
      </c>
      <c r="AV152" s="16"/>
      <c r="AW152" s="19">
        <v>157.43189894136495</v>
      </c>
      <c r="AX152" s="1" t="s">
        <v>120</v>
      </c>
      <c r="AY152" s="23">
        <v>22.401837270341201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69.846667237375286</v>
      </c>
      <c r="BG152" s="24">
        <v>27.653502165115668</v>
      </c>
      <c r="BH152" s="24">
        <v>2.4998305975090491</v>
      </c>
      <c r="BI152" s="21"/>
      <c r="BJ152" s="25">
        <f t="shared" ca="1" si="18"/>
        <v>0.99470148409736314</v>
      </c>
      <c r="BK152" s="24">
        <f t="shared" ca="1" si="19"/>
        <v>15.162389277316947</v>
      </c>
      <c r="BL152" s="23">
        <f t="shared" si="20"/>
        <v>4.0857997318178523</v>
      </c>
      <c r="BM152" s="23">
        <f t="shared" ca="1" si="21"/>
        <v>2.9315798666130348</v>
      </c>
      <c r="BN152" s="22">
        <f t="shared" si="22"/>
        <v>3.0526806334703647</v>
      </c>
      <c r="BO152" s="21"/>
      <c r="BP152" s="2"/>
    </row>
    <row r="153" spans="1:68" x14ac:dyDescent="0.2">
      <c r="A153">
        <v>7</v>
      </c>
      <c r="B153">
        <v>2.0699999999999998</v>
      </c>
      <c r="C153">
        <v>0.18706</v>
      </c>
      <c r="D153">
        <v>-3.5580000000000001E-2</v>
      </c>
      <c r="E153">
        <v>-1.2239999999999999E-2</v>
      </c>
      <c r="F153">
        <v>2.0261800000000001</v>
      </c>
      <c r="G153">
        <v>1.8992800000000001</v>
      </c>
      <c r="H153" s="21"/>
      <c r="I153" s="17">
        <f t="shared" si="16"/>
        <v>22.965879265091861</v>
      </c>
      <c r="J153" s="16">
        <f t="shared" si="17"/>
        <v>-22.565879265091862</v>
      </c>
      <c r="K153" s="10">
        <v>115</v>
      </c>
      <c r="L153" s="16">
        <v>2606.7913385826746</v>
      </c>
      <c r="M153" s="16">
        <v>1183.9566929133894</v>
      </c>
      <c r="N153" s="16">
        <v>9.9518810148731394</v>
      </c>
      <c r="O153" s="16">
        <v>10.930826488706366</v>
      </c>
      <c r="P153" s="16">
        <v>11.157706978262567</v>
      </c>
      <c r="Q153" s="16">
        <v>0.54431634096505466</v>
      </c>
      <c r="R153" s="16">
        <v>4.8783889201024122</v>
      </c>
      <c r="S153" s="16">
        <v>15.755589552514044</v>
      </c>
      <c r="T153" s="20" t="s">
        <v>33</v>
      </c>
      <c r="U153" s="10">
        <v>3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97.81</v>
      </c>
      <c r="AC153" s="10">
        <v>1.8400000000000034</v>
      </c>
      <c r="AD153" s="19">
        <v>0.35</v>
      </c>
      <c r="AE153" s="12">
        <v>1093.0826488706366</v>
      </c>
      <c r="AF153" s="10">
        <v>1157.3139906493866</v>
      </c>
      <c r="AG153" s="10">
        <v>711.82802336969257</v>
      </c>
      <c r="AH153" s="10">
        <v>119.39057563147003</v>
      </c>
      <c r="AI153" s="10">
        <v>2.0498570662935314</v>
      </c>
      <c r="AJ153" s="10"/>
      <c r="AK153" s="10"/>
      <c r="AL153" s="10"/>
      <c r="AM153" s="10"/>
      <c r="AN153" s="10">
        <v>10.930826488706366</v>
      </c>
      <c r="AO153" s="10">
        <v>3.3110505502523671</v>
      </c>
      <c r="AP153" s="10">
        <v>5.6946241869575402</v>
      </c>
      <c r="AQ153" s="10">
        <v>111.47500000000001</v>
      </c>
      <c r="AR153" s="10"/>
      <c r="AS153" s="10"/>
      <c r="AT153" s="10">
        <v>4.6106974156629086</v>
      </c>
      <c r="AU153" s="10">
        <v>1</v>
      </c>
      <c r="AV153" s="16"/>
      <c r="AW153" s="19">
        <v>173.59709859740798</v>
      </c>
      <c r="AX153" s="1" t="s">
        <v>120</v>
      </c>
      <c r="AY153" s="23">
        <v>22.565879265091901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97.81</v>
      </c>
      <c r="BG153" s="24">
        <v>1.8400000000000034</v>
      </c>
      <c r="BH153" s="24">
        <v>0.35</v>
      </c>
      <c r="BI153" s="21"/>
      <c r="BJ153" s="25">
        <f t="shared" ca="1" si="18"/>
        <v>1</v>
      </c>
      <c r="BK153" s="24">
        <f t="shared" ca="1" si="19"/>
        <v>16.646405004430527</v>
      </c>
      <c r="BL153" s="23">
        <f t="shared" si="20"/>
        <v>5.5236365474826892</v>
      </c>
      <c r="BM153" s="23">
        <f t="shared" ca="1" si="21"/>
        <v>2.9844408202713164</v>
      </c>
      <c r="BN153" s="22">
        <f t="shared" si="22"/>
        <v>3.1036922402242575</v>
      </c>
      <c r="BO153" s="21"/>
      <c r="BP153" s="2"/>
    </row>
    <row r="154" spans="1:68" x14ac:dyDescent="0.2">
      <c r="A154">
        <v>7.05</v>
      </c>
      <c r="B154">
        <v>2.11</v>
      </c>
      <c r="C154">
        <v>0.21448</v>
      </c>
      <c r="D154">
        <v>-1.7579999999999998E-2</v>
      </c>
      <c r="E154">
        <v>-1.068E-2</v>
      </c>
      <c r="F154">
        <v>2.0243799999999998</v>
      </c>
      <c r="G154">
        <v>1.89758</v>
      </c>
      <c r="H154" s="21"/>
      <c r="I154" s="17">
        <f t="shared" si="16"/>
        <v>23.129921259842519</v>
      </c>
      <c r="J154" s="16">
        <f t="shared" si="17"/>
        <v>-22.72992125984252</v>
      </c>
      <c r="K154" s="10">
        <v>115</v>
      </c>
      <c r="L154" s="16">
        <v>2625.6561679790002</v>
      </c>
      <c r="M154" s="16">
        <v>1192.5853018372741</v>
      </c>
      <c r="N154" s="16">
        <v>10.022965879265092</v>
      </c>
      <c r="O154" s="16">
        <v>18.19684496919918</v>
      </c>
      <c r="P154" s="16">
        <v>18.429733497521426</v>
      </c>
      <c r="Q154" s="16">
        <v>0.67230712002933923</v>
      </c>
      <c r="R154" s="16">
        <v>3.6479481383697512</v>
      </c>
      <c r="S154" s="16">
        <v>16.172814466822683</v>
      </c>
      <c r="T154" s="20" t="s">
        <v>122</v>
      </c>
      <c r="U154" s="10">
        <v>4</v>
      </c>
      <c r="V154" s="20" t="s">
        <v>144</v>
      </c>
      <c r="W154" s="10">
        <v>4</v>
      </c>
      <c r="X154" s="20" t="s">
        <v>144</v>
      </c>
      <c r="Y154" s="10">
        <v>4</v>
      </c>
      <c r="Z154" s="20" t="s">
        <v>123</v>
      </c>
      <c r="AA154" s="15">
        <v>4</v>
      </c>
      <c r="AB154" s="11">
        <v>54.518293223916324</v>
      </c>
      <c r="AC154" s="10">
        <v>41.686929195791286</v>
      </c>
      <c r="AD154" s="19">
        <v>3.7947775802923926</v>
      </c>
      <c r="AE154" s="12">
        <v>1819.684496919918</v>
      </c>
      <c r="AF154" s="10">
        <v>2011.7368264800564</v>
      </c>
      <c r="AG154" s="10">
        <v>1228.6488998347618</v>
      </c>
      <c r="AH154" s="10">
        <v>126.51117094404185</v>
      </c>
      <c r="AI154" s="10">
        <v>2.7412670412767839</v>
      </c>
      <c r="AJ154" s="10"/>
      <c r="AK154" s="10"/>
      <c r="AL154" s="10"/>
      <c r="AM154" s="10"/>
      <c r="AN154" s="10">
        <v>12.13122997946612</v>
      </c>
      <c r="AO154" s="10">
        <v>4.7748914363889225</v>
      </c>
      <c r="AP154" s="10">
        <v>9.6005422988433313</v>
      </c>
      <c r="AQ154" s="10">
        <v>114.66</v>
      </c>
      <c r="AR154" s="10"/>
      <c r="AS154" s="10"/>
      <c r="AT154" s="10">
        <v>8.1762185646579333</v>
      </c>
      <c r="AU154" s="10">
        <v>1</v>
      </c>
      <c r="AV154" s="16"/>
      <c r="AW154" s="19">
        <v>301.76052397200846</v>
      </c>
      <c r="AX154" s="1" t="s">
        <v>120</v>
      </c>
      <c r="AY154" s="23">
        <v>22.729921259842499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54.518293223916324</v>
      </c>
      <c r="BG154" s="24">
        <v>41.686929195791286</v>
      </c>
      <c r="BH154" s="24">
        <v>3.7947775802923926</v>
      </c>
      <c r="BI154" s="21"/>
      <c r="BJ154" s="25">
        <f t="shared" ca="1" si="18"/>
        <v>0.91628837334853341</v>
      </c>
      <c r="BK154" s="24">
        <f t="shared" ca="1" si="19"/>
        <v>27.355883445535891</v>
      </c>
      <c r="BL154" s="23">
        <f t="shared" si="20"/>
        <v>3.9277375424289067</v>
      </c>
      <c r="BM154" s="23">
        <f t="shared" ca="1" si="21"/>
        <v>2.7247009999876872</v>
      </c>
      <c r="BN154" s="22">
        <f t="shared" si="22"/>
        <v>2.8544082800130703</v>
      </c>
      <c r="BO154" s="21"/>
      <c r="BP154" s="2"/>
    </row>
    <row r="155" spans="1:68" x14ac:dyDescent="0.2">
      <c r="A155">
        <v>7.1</v>
      </c>
      <c r="B155">
        <v>2.11</v>
      </c>
      <c r="C155">
        <v>0.19903000000000001</v>
      </c>
      <c r="D155">
        <v>-2.3400000000000001E-2</v>
      </c>
      <c r="E155">
        <v>-1.332E-2</v>
      </c>
      <c r="F155">
        <v>2.0247000000000002</v>
      </c>
      <c r="G155">
        <v>1.89503</v>
      </c>
      <c r="H155" s="21"/>
      <c r="I155" s="17">
        <f t="shared" si="16"/>
        <v>23.293963254593173</v>
      </c>
      <c r="J155" s="16">
        <f t="shared" si="17"/>
        <v>-22.893963254593174</v>
      </c>
      <c r="K155" s="10">
        <v>115</v>
      </c>
      <c r="L155" s="16">
        <v>2644.5209973753254</v>
      </c>
      <c r="M155" s="16">
        <v>1201.2139107611586</v>
      </c>
      <c r="N155" s="16">
        <v>10.094050743657043</v>
      </c>
      <c r="O155" s="16">
        <v>14.102753593429162</v>
      </c>
      <c r="P155" s="16">
        <v>14.325474671531948</v>
      </c>
      <c r="Q155" s="16">
        <v>0.63092343479855384</v>
      </c>
      <c r="R155" s="16">
        <v>4.4042061381208226</v>
      </c>
      <c r="S155" s="16">
        <v>15.466741534915755</v>
      </c>
      <c r="T155" s="20" t="s">
        <v>33</v>
      </c>
      <c r="U155" s="10">
        <v>3</v>
      </c>
      <c r="V155" s="20" t="s">
        <v>33</v>
      </c>
      <c r="W155" s="10">
        <v>3</v>
      </c>
      <c r="X155" s="20" t="s">
        <v>144</v>
      </c>
      <c r="Y155" s="10">
        <v>4</v>
      </c>
      <c r="Z155" s="20" t="s">
        <v>33</v>
      </c>
      <c r="AA155" s="15">
        <v>3</v>
      </c>
      <c r="AB155" s="11">
        <v>80.85206828526043</v>
      </c>
      <c r="AC155" s="10">
        <v>17.325688137811284</v>
      </c>
      <c r="AD155" s="19">
        <v>1.822243576928281</v>
      </c>
      <c r="AE155" s="12">
        <v>1410.2753593429161</v>
      </c>
      <c r="AF155" s="10">
        <v>1527.7731511050401</v>
      </c>
      <c r="AG155" s="10">
        <v>949.41060036489614</v>
      </c>
      <c r="AH155" s="10">
        <v>110.52392484875065</v>
      </c>
      <c r="AI155" s="10">
        <v>2.2705567556078967</v>
      </c>
      <c r="AJ155" s="10"/>
      <c r="AK155" s="10"/>
      <c r="AL155" s="10"/>
      <c r="AM155" s="10"/>
      <c r="AN155" s="10">
        <v>14.102753593429162</v>
      </c>
      <c r="AO155" s="10">
        <v>3.994615557980119</v>
      </c>
      <c r="AP155" s="10">
        <v>7.5952848029191689</v>
      </c>
      <c r="AQ155" s="10">
        <v>111.47500000000001</v>
      </c>
      <c r="AR155" s="10"/>
      <c r="AS155" s="10"/>
      <c r="AT155" s="10">
        <v>6.0778332656998479</v>
      </c>
      <c r="AU155" s="10">
        <v>1</v>
      </c>
      <c r="AV155" s="16"/>
      <c r="AW155" s="19">
        <v>229.16597266575602</v>
      </c>
      <c r="AX155" s="1" t="s">
        <v>120</v>
      </c>
      <c r="AY155" s="23">
        <v>22.893963254593199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80.85206828526043</v>
      </c>
      <c r="BG155" s="24">
        <v>17.325688137811284</v>
      </c>
      <c r="BH155" s="24">
        <v>1.822243576928281</v>
      </c>
      <c r="BI155" s="21"/>
      <c r="BJ155" s="25">
        <f t="shared" ca="1" si="18"/>
        <v>0.97070989828518972</v>
      </c>
      <c r="BK155" s="24">
        <f t="shared" ca="1" si="19"/>
        <v>21.292861840449181</v>
      </c>
      <c r="BL155" s="23">
        <f t="shared" si="20"/>
        <v>4.8520575483265116</v>
      </c>
      <c r="BM155" s="23">
        <f t="shared" ca="1" si="21"/>
        <v>2.8670045596174578</v>
      </c>
      <c r="BN155" s="22">
        <f t="shared" si="22"/>
        <v>2.9909604556131932</v>
      </c>
      <c r="BO155" s="21"/>
      <c r="BP155" s="2"/>
    </row>
    <row r="156" spans="1:68" x14ac:dyDescent="0.2">
      <c r="A156">
        <v>7.15</v>
      </c>
      <c r="B156">
        <v>0.88</v>
      </c>
      <c r="C156">
        <v>0.20533999999999999</v>
      </c>
      <c r="D156">
        <v>-5.2760000000000001E-2</v>
      </c>
      <c r="E156">
        <v>-9.7300000000000008E-3</v>
      </c>
      <c r="F156">
        <v>2.0235500000000002</v>
      </c>
      <c r="G156">
        <v>1.89415</v>
      </c>
      <c r="H156" s="21"/>
      <c r="I156" s="17">
        <f t="shared" si="16"/>
        <v>23.458005249343831</v>
      </c>
      <c r="J156" s="16">
        <f t="shared" si="17"/>
        <v>-23.058005249343832</v>
      </c>
      <c r="K156" s="10">
        <v>115</v>
      </c>
      <c r="L156" s="16">
        <v>2663.385826771651</v>
      </c>
      <c r="M156" s="16">
        <v>1209.8425196850433</v>
      </c>
      <c r="N156" s="16">
        <v>10.165135608048992</v>
      </c>
      <c r="O156" s="16">
        <v>15.774838809034907</v>
      </c>
      <c r="P156" s="16">
        <v>16.0113860789134</v>
      </c>
      <c r="Q156" s="16">
        <v>0.42215625294703191</v>
      </c>
      <c r="R156" s="16">
        <v>2.6366002972284908</v>
      </c>
      <c r="S156" s="16">
        <v>16.426893741561916</v>
      </c>
      <c r="T156" s="20" t="s">
        <v>122</v>
      </c>
      <c r="U156" s="10">
        <v>5</v>
      </c>
      <c r="V156" s="20" t="s">
        <v>144</v>
      </c>
      <c r="W156" s="10">
        <v>4</v>
      </c>
      <c r="X156" s="20" t="s">
        <v>144</v>
      </c>
      <c r="Y156" s="10">
        <v>4</v>
      </c>
      <c r="Z156" s="20" t="s">
        <v>123</v>
      </c>
      <c r="AA156" s="15">
        <v>4</v>
      </c>
      <c r="AB156" s="11">
        <v>34.944104083913736</v>
      </c>
      <c r="AC156" s="10">
        <v>56.601786999573747</v>
      </c>
      <c r="AD156" s="19">
        <v>8.4541089165125136</v>
      </c>
      <c r="AE156" s="12">
        <v>1577.4838809034907</v>
      </c>
      <c r="AF156" s="10">
        <v>1725.0059737736622</v>
      </c>
      <c r="AG156" s="10">
        <v>1067.4257385942267</v>
      </c>
      <c r="AH156" s="10">
        <v>128.81331017512301</v>
      </c>
      <c r="AI156" s="10">
        <v>3.7927629798538964</v>
      </c>
      <c r="AJ156" s="10"/>
      <c r="AK156" s="10"/>
      <c r="AL156" s="10"/>
      <c r="AM156" s="10"/>
      <c r="AN156" s="10">
        <v>7.8874194045174537</v>
      </c>
      <c r="AO156" s="10">
        <v>4.0802454268030584</v>
      </c>
      <c r="AP156" s="10">
        <v>8.4719801701595863</v>
      </c>
      <c r="AQ156" s="10">
        <v>114.66</v>
      </c>
      <c r="AR156" s="10"/>
      <c r="AS156" s="10"/>
      <c r="AT156" s="10">
        <v>6.8521242785197742</v>
      </c>
      <c r="AU156" s="10">
        <v>1</v>
      </c>
      <c r="AV156" s="16"/>
      <c r="AW156" s="19">
        <v>258.75089606604934</v>
      </c>
      <c r="AX156" s="1" t="s">
        <v>120</v>
      </c>
      <c r="AY156" s="23">
        <v>23.0580052493438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34.944104083913736</v>
      </c>
      <c r="BG156" s="24">
        <v>56.601786999573747</v>
      </c>
      <c r="BH156" s="24">
        <v>8.4541089165125136</v>
      </c>
      <c r="BI156" s="21"/>
      <c r="BJ156" s="25">
        <f t="shared" ca="1" si="18"/>
        <v>0.9053138806482961</v>
      </c>
      <c r="BK156" s="24">
        <f t="shared" ca="1" si="19"/>
        <v>23.011870797998746</v>
      </c>
      <c r="BL156" s="23">
        <f t="shared" si="20"/>
        <v>2.8757839022029721</v>
      </c>
      <c r="BM156" s="23">
        <f t="shared" ca="1" si="21"/>
        <v>2.6948263802090393</v>
      </c>
      <c r="BN156" s="22">
        <f t="shared" si="22"/>
        <v>2.8180034630330111</v>
      </c>
      <c r="BO156" s="21"/>
      <c r="BP156" s="2"/>
    </row>
    <row r="157" spans="1:68" x14ac:dyDescent="0.2">
      <c r="A157">
        <v>7.2</v>
      </c>
      <c r="B157">
        <v>2.11</v>
      </c>
      <c r="C157">
        <v>0.22561</v>
      </c>
      <c r="D157">
        <v>-1.7979999999999999E-2</v>
      </c>
      <c r="E157">
        <v>-1.221E-2</v>
      </c>
      <c r="F157">
        <v>2.0256799999999999</v>
      </c>
      <c r="G157">
        <v>1.89368</v>
      </c>
      <c r="H157" s="21"/>
      <c r="I157" s="17">
        <f t="shared" si="16"/>
        <v>23.622047244094489</v>
      </c>
      <c r="J157" s="16">
        <f t="shared" si="17"/>
        <v>-23.22204724409449</v>
      </c>
      <c r="K157" s="10">
        <v>115</v>
      </c>
      <c r="L157" s="16">
        <v>2682.2506561679766</v>
      </c>
      <c r="M157" s="16">
        <v>1218.471128608928</v>
      </c>
      <c r="N157" s="16">
        <v>10.236220472440944</v>
      </c>
      <c r="O157" s="16">
        <v>21.146180698151955</v>
      </c>
      <c r="P157" s="16">
        <v>21.373176726915197</v>
      </c>
      <c r="Q157" s="16">
        <v>0.66946288049457736</v>
      </c>
      <c r="R157" s="16">
        <v>3.1322572636173649</v>
      </c>
      <c r="S157" s="16">
        <v>15.76361310855844</v>
      </c>
      <c r="T157" s="20" t="s">
        <v>122</v>
      </c>
      <c r="U157" s="10">
        <v>5</v>
      </c>
      <c r="V157" s="20" t="s">
        <v>144</v>
      </c>
      <c r="W157" s="10">
        <v>4</v>
      </c>
      <c r="X157" s="20" t="s">
        <v>144</v>
      </c>
      <c r="Y157" s="10">
        <v>4</v>
      </c>
      <c r="Z157" s="20" t="s">
        <v>123</v>
      </c>
      <c r="AA157" s="15">
        <v>4</v>
      </c>
      <c r="AB157" s="11">
        <v>37.674723974390091</v>
      </c>
      <c r="AC157" s="10">
        <v>54.864059815009369</v>
      </c>
      <c r="AD157" s="19">
        <v>7.4612162106005435</v>
      </c>
      <c r="AE157" s="12">
        <v>2114.6180698151957</v>
      </c>
      <c r="AF157" s="10">
        <v>2354.6951776917372</v>
      </c>
      <c r="AG157" s="10">
        <v>1424.8784484610132</v>
      </c>
      <c r="AH157" s="10">
        <v>113.70636280013133</v>
      </c>
      <c r="AI157" s="10">
        <v>3.1925857802788689</v>
      </c>
      <c r="AJ157" s="10"/>
      <c r="AK157" s="10"/>
      <c r="AL157" s="10"/>
      <c r="AM157" s="10"/>
      <c r="AN157" s="10">
        <v>10.573090349075978</v>
      </c>
      <c r="AO157" s="10">
        <v>5.3108478285696021</v>
      </c>
      <c r="AP157" s="10">
        <v>10.974149139227093</v>
      </c>
      <c r="AQ157" s="10">
        <v>114.66</v>
      </c>
      <c r="AR157" s="10"/>
      <c r="AS157" s="10"/>
      <c r="AT157" s="10">
        <v>9.4288397182942028</v>
      </c>
      <c r="AU157" s="10">
        <v>1</v>
      </c>
      <c r="AV157" s="16"/>
      <c r="AW157" s="19">
        <v>353.20427665376059</v>
      </c>
      <c r="AX157" s="1" t="s">
        <v>120</v>
      </c>
      <c r="AY157" s="23">
        <v>23.222047244094501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37.674723974390091</v>
      </c>
      <c r="BG157" s="24">
        <v>54.864059815009369</v>
      </c>
      <c r="BH157" s="24">
        <v>7.4612162106005435</v>
      </c>
      <c r="BI157" s="21"/>
      <c r="BJ157" s="25">
        <f t="shared" ca="1" si="18"/>
        <v>0.88432799157083608</v>
      </c>
      <c r="BK157" s="24">
        <f t="shared" ca="1" si="19"/>
        <v>30.840305783552452</v>
      </c>
      <c r="BL157" s="23">
        <f t="shared" si="20"/>
        <v>3.3419586799464676</v>
      </c>
      <c r="BM157" s="23">
        <f t="shared" ca="1" si="21"/>
        <v>2.6392102180169816</v>
      </c>
      <c r="BN157" s="22">
        <f t="shared" si="22"/>
        <v>2.7628396963785598</v>
      </c>
      <c r="BO157" s="21"/>
      <c r="BP157" s="2"/>
    </row>
    <row r="158" spans="1:68" x14ac:dyDescent="0.2">
      <c r="A158">
        <v>7.25</v>
      </c>
      <c r="B158">
        <v>2.11</v>
      </c>
      <c r="C158">
        <v>0.20116999999999999</v>
      </c>
      <c r="D158">
        <v>-2.5479999999999999E-2</v>
      </c>
      <c r="E158">
        <v>-1.3990000000000001E-2</v>
      </c>
      <c r="F158">
        <v>2.0252500000000002</v>
      </c>
      <c r="G158">
        <v>1.8932</v>
      </c>
      <c r="H158" s="21"/>
      <c r="I158" s="17">
        <f t="shared" si="16"/>
        <v>23.786089238845143</v>
      </c>
      <c r="J158" s="16">
        <f t="shared" si="17"/>
        <v>-23.386089238845145</v>
      </c>
      <c r="K158" s="10">
        <v>115</v>
      </c>
      <c r="L158" s="16">
        <v>2701.1154855643017</v>
      </c>
      <c r="M158" s="16">
        <v>1227.0997375328125</v>
      </c>
      <c r="N158" s="16">
        <v>10.307305336832895</v>
      </c>
      <c r="O158" s="16">
        <v>14.669831622176588</v>
      </c>
      <c r="P158" s="16">
        <v>14.889972324655497</v>
      </c>
      <c r="Q158" s="16">
        <v>0.61613338921779215</v>
      </c>
      <c r="R158" s="16">
        <v>4.137908222955998</v>
      </c>
      <c r="S158" s="16">
        <v>15.287548783257558</v>
      </c>
      <c r="T158" s="20" t="s">
        <v>33</v>
      </c>
      <c r="U158" s="10">
        <v>3</v>
      </c>
      <c r="V158" s="20" t="s">
        <v>33</v>
      </c>
      <c r="W158" s="10">
        <v>3</v>
      </c>
      <c r="X158" s="20" t="s">
        <v>144</v>
      </c>
      <c r="Y158" s="10">
        <v>4</v>
      </c>
      <c r="Z158" s="20" t="s">
        <v>33</v>
      </c>
      <c r="AA158" s="15">
        <v>3</v>
      </c>
      <c r="AB158" s="11">
        <v>73.118606730653013</v>
      </c>
      <c r="AC158" s="10">
        <v>24.571522276196134</v>
      </c>
      <c r="AD158" s="19">
        <v>2.3098709931508576</v>
      </c>
      <c r="AE158" s="12">
        <v>1466.9831622176587</v>
      </c>
      <c r="AF158" s="10">
        <v>1590.8555521672824</v>
      </c>
      <c r="AG158" s="10">
        <v>991.7479243491623</v>
      </c>
      <c r="AH158" s="10">
        <v>102.4507223264502</v>
      </c>
      <c r="AI158" s="10">
        <v>2.4166799893053934</v>
      </c>
      <c r="AJ158" s="10"/>
      <c r="AK158" s="10"/>
      <c r="AL158" s="10"/>
      <c r="AM158" s="10"/>
      <c r="AN158" s="10">
        <v>14.669831622176588</v>
      </c>
      <c r="AO158" s="10">
        <v>4.1006573007100942</v>
      </c>
      <c r="AP158" s="10">
        <v>7.9339833947932981</v>
      </c>
      <c r="AQ158" s="10">
        <v>111.47500000000001</v>
      </c>
      <c r="AR158" s="10"/>
      <c r="AS158" s="10"/>
      <c r="AT158" s="10">
        <v>6.2000343181310722</v>
      </c>
      <c r="AU158" s="10">
        <v>1</v>
      </c>
      <c r="AV158" s="16"/>
      <c r="AW158" s="19">
        <v>238.62833282509237</v>
      </c>
      <c r="AX158" s="1" t="s">
        <v>120</v>
      </c>
      <c r="AY158" s="23">
        <v>23.386089238845098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73.118606730653013</v>
      </c>
      <c r="BG158" s="24">
        <v>24.571522276196134</v>
      </c>
      <c r="BH158" s="24">
        <v>2.3098709931508576</v>
      </c>
      <c r="BI158" s="21"/>
      <c r="BJ158" s="25">
        <f t="shared" ca="1" si="18"/>
        <v>0.96240977892886814</v>
      </c>
      <c r="BK158" s="24">
        <f t="shared" ca="1" si="19"/>
        <v>21.618422274488232</v>
      </c>
      <c r="BL158" s="23">
        <f t="shared" si="20"/>
        <v>4.5506649160642096</v>
      </c>
      <c r="BM158" s="23">
        <f t="shared" ca="1" si="21"/>
        <v>2.8436142039495755</v>
      </c>
      <c r="BN158" s="22">
        <f t="shared" si="22"/>
        <v>2.9609730302409831</v>
      </c>
      <c r="BO158" s="21"/>
      <c r="BP158" s="2"/>
    </row>
    <row r="159" spans="1:68" x14ac:dyDescent="0.2">
      <c r="A159">
        <v>7.3</v>
      </c>
      <c r="B159">
        <v>0.47</v>
      </c>
      <c r="C159">
        <v>0.21567</v>
      </c>
      <c r="D159">
        <v>-4.8259999999999997E-2</v>
      </c>
      <c r="E159">
        <v>-9.8499999999999994E-3</v>
      </c>
      <c r="F159">
        <v>2.0251000000000001</v>
      </c>
      <c r="G159">
        <v>1.89438</v>
      </c>
      <c r="H159" s="21"/>
      <c r="I159" s="17">
        <f t="shared" si="16"/>
        <v>23.950131233595798</v>
      </c>
      <c r="J159" s="16">
        <f t="shared" si="17"/>
        <v>-23.550131233595799</v>
      </c>
      <c r="K159" s="10">
        <v>115</v>
      </c>
      <c r="L159" s="16">
        <v>2719.9803149606269</v>
      </c>
      <c r="M159" s="16">
        <v>1235.728346456697</v>
      </c>
      <c r="N159" s="16">
        <v>10.378390201224846</v>
      </c>
      <c r="O159" s="16">
        <v>18.512182751540042</v>
      </c>
      <c r="P159" s="16">
        <v>18.748267864590375</v>
      </c>
      <c r="Q159" s="16">
        <v>0.45415394771310302</v>
      </c>
      <c r="R159" s="16">
        <v>2.4223781684432728</v>
      </c>
      <c r="S159" s="16">
        <v>16.394799517384332</v>
      </c>
      <c r="T159" s="20" t="s">
        <v>122</v>
      </c>
      <c r="U159" s="10">
        <v>5</v>
      </c>
      <c r="V159" s="20" t="s">
        <v>144</v>
      </c>
      <c r="W159" s="10">
        <v>4</v>
      </c>
      <c r="X159" s="20" t="s">
        <v>144</v>
      </c>
      <c r="Y159" s="10">
        <v>4</v>
      </c>
      <c r="Z159" s="20" t="s">
        <v>121</v>
      </c>
      <c r="AA159" s="15">
        <v>5</v>
      </c>
      <c r="AB159" s="11">
        <v>26.525832097528479</v>
      </c>
      <c r="AC159" s="10">
        <v>60.858153538880799</v>
      </c>
      <c r="AD159" s="19">
        <v>12.616014363590718</v>
      </c>
      <c r="AE159" s="12">
        <v>1851.2182751540045</v>
      </c>
      <c r="AF159" s="10">
        <v>2043.6629786657195</v>
      </c>
      <c r="AG159" s="10">
        <v>1249.884524306025</v>
      </c>
      <c r="AH159" s="10">
        <v>123.76613450385227</v>
      </c>
      <c r="AI159" s="10">
        <v>4.1281745890347263</v>
      </c>
      <c r="AJ159" s="10"/>
      <c r="AK159" s="10"/>
      <c r="AL159" s="10"/>
      <c r="AM159" s="10"/>
      <c r="AN159" s="10">
        <v>9.2560913757700209</v>
      </c>
      <c r="AO159" s="10">
        <v>4.6163079014476374</v>
      </c>
      <c r="AP159" s="10">
        <v>9.7491916701421744</v>
      </c>
      <c r="AQ159" s="10">
        <v>114.66</v>
      </c>
      <c r="AR159" s="10"/>
      <c r="AS159" s="10"/>
      <c r="AT159" s="10">
        <v>8.0055184417095493</v>
      </c>
      <c r="AU159" s="10">
        <v>1</v>
      </c>
      <c r="AV159" s="16"/>
      <c r="AW159" s="19">
        <v>306.54944679985795</v>
      </c>
      <c r="AX159" s="1" t="s">
        <v>120</v>
      </c>
      <c r="AY159" s="23">
        <v>23.550131233595799</v>
      </c>
      <c r="AZ159" s="18">
        <v>0</v>
      </c>
      <c r="BA159" s="18">
        <v>100</v>
      </c>
      <c r="BB159" s="18">
        <v>0</v>
      </c>
      <c r="BC159" s="18">
        <v>0</v>
      </c>
      <c r="BD159" s="18">
        <v>100</v>
      </c>
      <c r="BE159" s="18">
        <v>0</v>
      </c>
      <c r="BF159" s="24">
        <v>26.525832097528479</v>
      </c>
      <c r="BG159" s="24">
        <v>60.858153538880799</v>
      </c>
      <c r="BH159" s="24">
        <v>12.616014363590718</v>
      </c>
      <c r="BI159" s="21"/>
      <c r="BJ159" s="25">
        <f t="shared" ca="1" si="18"/>
        <v>0.87844357889950375</v>
      </c>
      <c r="BK159" s="24">
        <f t="shared" ca="1" si="19"/>
        <v>26.355372991517402</v>
      </c>
      <c r="BL159" s="23">
        <f t="shared" si="20"/>
        <v>2.6118397426295972</v>
      </c>
      <c r="BM159" s="23">
        <f t="shared" ca="1" si="21"/>
        <v>2.6226953883404462</v>
      </c>
      <c r="BN159" s="22">
        <f t="shared" si="22"/>
        <v>2.7408772771397234</v>
      </c>
      <c r="BO159" s="21"/>
      <c r="BP159" s="2"/>
    </row>
    <row r="160" spans="1:68" x14ac:dyDescent="0.2">
      <c r="A160">
        <v>7.35</v>
      </c>
      <c r="B160">
        <v>2.0699999999999998</v>
      </c>
      <c r="C160">
        <v>0.24861</v>
      </c>
      <c r="D160">
        <v>-4.7669999999999997E-2</v>
      </c>
      <c r="E160">
        <v>-1.52E-2</v>
      </c>
      <c r="F160">
        <v>2.02488</v>
      </c>
      <c r="G160">
        <v>1.89388</v>
      </c>
      <c r="H160" s="21"/>
      <c r="I160" s="17">
        <f t="shared" si="16"/>
        <v>24.114173228346456</v>
      </c>
      <c r="J160" s="16">
        <f t="shared" si="17"/>
        <v>-23.714173228346457</v>
      </c>
      <c r="K160" s="10">
        <v>115</v>
      </c>
      <c r="L160" s="16">
        <v>2738.8451443569525</v>
      </c>
      <c r="M160" s="16">
        <v>1244.3569553805817</v>
      </c>
      <c r="N160" s="16">
        <v>10.449475065616797</v>
      </c>
      <c r="O160" s="16">
        <v>27.240944558521559</v>
      </c>
      <c r="P160" s="16">
        <v>27.45642517964988</v>
      </c>
      <c r="Q160" s="16">
        <v>0.45834920102687682</v>
      </c>
      <c r="R160" s="16">
        <v>1.6693695483947981</v>
      </c>
      <c r="S160" s="16">
        <v>14.963932022800215</v>
      </c>
      <c r="T160" s="20" t="s">
        <v>122</v>
      </c>
      <c r="U160" s="10">
        <v>5</v>
      </c>
      <c r="V160" s="20" t="s">
        <v>142</v>
      </c>
      <c r="W160" s="10">
        <v>5</v>
      </c>
      <c r="X160" s="20" t="s">
        <v>142</v>
      </c>
      <c r="Y160" s="10">
        <v>5</v>
      </c>
      <c r="Z160" s="20" t="s">
        <v>121</v>
      </c>
      <c r="AA160" s="15">
        <v>5</v>
      </c>
      <c r="AB160" s="11">
        <v>8.8056955740234457</v>
      </c>
      <c r="AC160" s="10">
        <v>58.619364509458322</v>
      </c>
      <c r="AD160" s="19">
        <v>32.574939916518233</v>
      </c>
      <c r="AE160" s="12">
        <v>2724.094455852156</v>
      </c>
      <c r="AF160" s="10">
        <v>3067.0423787082304</v>
      </c>
      <c r="AG160" s="10">
        <v>1830.428345309992</v>
      </c>
      <c r="AH160" s="10">
        <v>92.868828833487441</v>
      </c>
      <c r="AI160" s="10">
        <v>5.9902853802596416</v>
      </c>
      <c r="AJ160" s="10"/>
      <c r="AK160" s="10"/>
      <c r="AL160" s="10"/>
      <c r="AM160" s="10"/>
      <c r="AN160" s="10">
        <v>13.620472279260779</v>
      </c>
      <c r="AO160" s="10">
        <v>6.0970572739715543</v>
      </c>
      <c r="AP160" s="10">
        <v>13.812998417169943</v>
      </c>
      <c r="AQ160" s="10">
        <v>114.66</v>
      </c>
      <c r="AR160" s="10"/>
      <c r="AS160" s="10"/>
      <c r="AT160" s="10">
        <v>12.170712578582213</v>
      </c>
      <c r="AU160" s="10">
        <v>1</v>
      </c>
      <c r="AV160" s="16"/>
      <c r="AW160" s="19">
        <v>460.05635680623459</v>
      </c>
      <c r="AX160" s="1" t="s">
        <v>120</v>
      </c>
      <c r="AY160" s="23">
        <v>23.7141732283465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8.8056955740234457</v>
      </c>
      <c r="BG160" s="24">
        <v>58.619364509458322</v>
      </c>
      <c r="BH160" s="24">
        <v>32.574939916518233</v>
      </c>
      <c r="BI160" s="21"/>
      <c r="BJ160" s="25">
        <f t="shared" ca="1" si="18"/>
        <v>0.79211854706401352</v>
      </c>
      <c r="BK160" s="24">
        <f t="shared" ca="1" si="19"/>
        <v>37.532485459564874</v>
      </c>
      <c r="BL160" s="23">
        <f t="shared" si="20"/>
        <v>1.7570021666483222</v>
      </c>
      <c r="BM160" s="23">
        <f t="shared" ca="1" si="21"/>
        <v>2.3955854131351861</v>
      </c>
      <c r="BN160" s="22">
        <f t="shared" si="22"/>
        <v>2.5121337028307305</v>
      </c>
      <c r="BO160" s="21"/>
      <c r="BP160" s="2"/>
    </row>
    <row r="161" spans="1:68" x14ac:dyDescent="0.2">
      <c r="A161">
        <v>7.4</v>
      </c>
      <c r="B161">
        <v>2.0699999999999998</v>
      </c>
      <c r="C161">
        <v>0.22336</v>
      </c>
      <c r="D161">
        <v>-3.3779999999999998E-2</v>
      </c>
      <c r="E161">
        <v>-2.1049999999999999E-2</v>
      </c>
      <c r="F161">
        <v>2.0297999999999998</v>
      </c>
      <c r="G161">
        <v>1.8988499999999999</v>
      </c>
      <c r="H161" s="21"/>
      <c r="I161" s="17">
        <f t="shared" si="16"/>
        <v>24.278215223097114</v>
      </c>
      <c r="J161" s="16">
        <f t="shared" si="17"/>
        <v>-23.878215223097115</v>
      </c>
      <c r="K161" s="10">
        <v>115</v>
      </c>
      <c r="L161" s="16">
        <v>2757.7099737532781</v>
      </c>
      <c r="M161" s="16">
        <v>1252.9855643044664</v>
      </c>
      <c r="N161" s="16">
        <v>10.52055993000875</v>
      </c>
      <c r="O161" s="16">
        <v>20.549953798767966</v>
      </c>
      <c r="P161" s="16">
        <v>20.742904274523621</v>
      </c>
      <c r="Q161" s="16">
        <v>0.5571154188714833</v>
      </c>
      <c r="R161" s="16">
        <v>2.685812032386087</v>
      </c>
      <c r="S161" s="16">
        <v>13.39933859414282</v>
      </c>
      <c r="T161" s="20" t="s">
        <v>122</v>
      </c>
      <c r="U161" s="10">
        <v>5</v>
      </c>
      <c r="V161" s="20" t="s">
        <v>144</v>
      </c>
      <c r="W161" s="10">
        <v>4</v>
      </c>
      <c r="X161" s="20" t="s">
        <v>144</v>
      </c>
      <c r="Y161" s="10">
        <v>4</v>
      </c>
      <c r="Z161" s="20" t="s">
        <v>123</v>
      </c>
      <c r="AA161" s="15">
        <v>4</v>
      </c>
      <c r="AB161" s="11">
        <v>28.876518522844606</v>
      </c>
      <c r="AC161" s="10">
        <v>59.865160443584564</v>
      </c>
      <c r="AD161" s="19">
        <v>11.258321033570832</v>
      </c>
      <c r="AE161" s="12">
        <v>2054.9953798767965</v>
      </c>
      <c r="AF161" s="10">
        <v>2276.1066940230048</v>
      </c>
      <c r="AG161" s="10">
        <v>1382.8602849682416</v>
      </c>
      <c r="AH161" s="10">
        <v>59.220589662186597</v>
      </c>
      <c r="AI161" s="10">
        <v>3.7232687468139596</v>
      </c>
      <c r="AJ161" s="10"/>
      <c r="AK161" s="10"/>
      <c r="AL161" s="10"/>
      <c r="AM161" s="10"/>
      <c r="AN161" s="10">
        <v>10.274976899383983</v>
      </c>
      <c r="AO161" s="10">
        <v>5.0997638124018971</v>
      </c>
      <c r="AP161" s="10">
        <v>10.68002199477769</v>
      </c>
      <c r="AQ161" s="10">
        <v>114.66</v>
      </c>
      <c r="AR161" s="10"/>
      <c r="AS161" s="10"/>
      <c r="AT161" s="10">
        <v>8.8335505655604365</v>
      </c>
      <c r="AU161" s="10">
        <v>1</v>
      </c>
      <c r="AV161" s="16"/>
      <c r="AW161" s="19">
        <v>341.41600410345075</v>
      </c>
      <c r="AX161" s="1" t="s">
        <v>120</v>
      </c>
      <c r="AY161" s="23">
        <v>23.878215223097101</v>
      </c>
      <c r="AZ161" s="18">
        <v>0</v>
      </c>
      <c r="BA161" s="18">
        <v>100</v>
      </c>
      <c r="BB161" s="18">
        <v>0</v>
      </c>
      <c r="BC161" s="18">
        <v>0</v>
      </c>
      <c r="BD161" s="18">
        <v>100</v>
      </c>
      <c r="BE161" s="18">
        <v>0</v>
      </c>
      <c r="BF161" s="24">
        <v>28.876518522844606</v>
      </c>
      <c r="BG161" s="24">
        <v>59.865160443584564</v>
      </c>
      <c r="BH161" s="24">
        <v>11.258321033570832</v>
      </c>
      <c r="BI161" s="21"/>
      <c r="BJ161" s="25">
        <f t="shared" ca="1" si="18"/>
        <v>0.8768577199830484</v>
      </c>
      <c r="BK161" s="24">
        <f t="shared" ca="1" si="19"/>
        <v>28.970478448803327</v>
      </c>
      <c r="BL161" s="23">
        <f t="shared" si="20"/>
        <v>2.8770605290025117</v>
      </c>
      <c r="BM161" s="23">
        <f t="shared" ca="1" si="21"/>
        <v>2.6174628519837979</v>
      </c>
      <c r="BN161" s="22">
        <f t="shared" si="22"/>
        <v>2.7322216430563215</v>
      </c>
      <c r="BO161" s="21"/>
      <c r="BP161" s="2"/>
    </row>
    <row r="162" spans="1:68" x14ac:dyDescent="0.2">
      <c r="A162">
        <v>7.45</v>
      </c>
      <c r="B162">
        <v>2.11</v>
      </c>
      <c r="C162">
        <v>0.19761999999999999</v>
      </c>
      <c r="D162">
        <v>-4.8090000000000001E-2</v>
      </c>
      <c r="E162">
        <v>-1.984E-2</v>
      </c>
      <c r="F162">
        <v>2.0261499999999999</v>
      </c>
      <c r="G162">
        <v>1.8959299999999999</v>
      </c>
      <c r="H162" s="21"/>
      <c r="I162" s="17">
        <f t="shared" si="16"/>
        <v>24.442257217847768</v>
      </c>
      <c r="J162" s="16">
        <f t="shared" si="17"/>
        <v>-24.042257217847769</v>
      </c>
      <c r="K162" s="10">
        <v>115</v>
      </c>
      <c r="L162" s="16">
        <v>2776.5748031496032</v>
      </c>
      <c r="M162" s="16">
        <v>1261.6141732283509</v>
      </c>
      <c r="N162" s="16">
        <v>10.5916447944007</v>
      </c>
      <c r="O162" s="16">
        <v>13.729118069815193</v>
      </c>
      <c r="P162" s="16">
        <v>13.926728626921436</v>
      </c>
      <c r="Q162" s="16">
        <v>0.45536274951537681</v>
      </c>
      <c r="R162" s="16">
        <v>3.2697036160748163</v>
      </c>
      <c r="S162" s="16">
        <v>13.722955354600161</v>
      </c>
      <c r="T162" s="20" t="s">
        <v>122</v>
      </c>
      <c r="U162" s="10">
        <v>4</v>
      </c>
      <c r="V162" s="20" t="s">
        <v>144</v>
      </c>
      <c r="W162" s="10">
        <v>4</v>
      </c>
      <c r="X162" s="20" t="s">
        <v>144</v>
      </c>
      <c r="Y162" s="10">
        <v>4</v>
      </c>
      <c r="Z162" s="20" t="s">
        <v>123</v>
      </c>
      <c r="AA162" s="15">
        <v>4</v>
      </c>
      <c r="AB162" s="11">
        <v>53.303065813082711</v>
      </c>
      <c r="AC162" s="10">
        <v>42.742027069749064</v>
      </c>
      <c r="AD162" s="19">
        <v>3.9549071171682284</v>
      </c>
      <c r="AE162" s="12">
        <v>1372.9118069815192</v>
      </c>
      <c r="AF162" s="10">
        <v>1473.0939808111989</v>
      </c>
      <c r="AG162" s="10">
        <v>919.50464701910778</v>
      </c>
      <c r="AH162" s="10">
        <v>64.415531524103201</v>
      </c>
      <c r="AI162" s="10">
        <v>3.0583811789047437</v>
      </c>
      <c r="AJ162" s="10"/>
      <c r="AK162" s="10"/>
      <c r="AL162" s="10"/>
      <c r="AM162" s="10"/>
      <c r="AN162" s="10">
        <v>9.1527453798767962</v>
      </c>
      <c r="AO162" s="10">
        <v>3.7762196372823795</v>
      </c>
      <c r="AP162" s="10">
        <v>7.3560371761528618</v>
      </c>
      <c r="AQ162" s="10">
        <v>114.66</v>
      </c>
      <c r="AR162" s="10"/>
      <c r="AS162" s="10"/>
      <c r="AT162" s="10">
        <v>5.5535389962799959</v>
      </c>
      <c r="AU162" s="10">
        <v>1</v>
      </c>
      <c r="AV162" s="16"/>
      <c r="AW162" s="19">
        <v>220.96409712167983</v>
      </c>
      <c r="AX162" s="1" t="s">
        <v>120</v>
      </c>
      <c r="AY162" s="23">
        <v>24.042257217847801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53.303065813082711</v>
      </c>
      <c r="BG162" s="24">
        <v>42.742027069749064</v>
      </c>
      <c r="BH162" s="24">
        <v>3.9549071171682284</v>
      </c>
      <c r="BI162" s="21"/>
      <c r="BJ162" s="25">
        <f t="shared" ca="1" si="18"/>
        <v>0.95279581052620099</v>
      </c>
      <c r="BK162" s="24">
        <f t="shared" ca="1" si="19"/>
        <v>19.395756422932607</v>
      </c>
      <c r="BL162" s="23">
        <f t="shared" si="20"/>
        <v>3.6317333337644446</v>
      </c>
      <c r="BM162" s="23">
        <f t="shared" ca="1" si="21"/>
        <v>2.816240337089936</v>
      </c>
      <c r="BN162" s="22">
        <f t="shared" si="22"/>
        <v>2.9219630736728961</v>
      </c>
      <c r="BO162" s="21"/>
      <c r="BP162" s="2"/>
    </row>
    <row r="163" spans="1:68" x14ac:dyDescent="0.2">
      <c r="A163">
        <v>7.5</v>
      </c>
      <c r="B163">
        <v>2.0699999999999998</v>
      </c>
      <c r="C163">
        <v>0.20480000000000001</v>
      </c>
      <c r="D163">
        <v>-4.6170000000000003E-2</v>
      </c>
      <c r="E163">
        <v>-1.448E-2</v>
      </c>
      <c r="F163">
        <v>2.0260799999999999</v>
      </c>
      <c r="G163">
        <v>1.89645</v>
      </c>
      <c r="H163" s="21"/>
      <c r="I163" s="17">
        <f t="shared" si="16"/>
        <v>24.606299212598422</v>
      </c>
      <c r="J163" s="16">
        <f t="shared" si="17"/>
        <v>-24.206299212598424</v>
      </c>
      <c r="K163" s="10">
        <v>115</v>
      </c>
      <c r="L163" s="16">
        <v>2795.4396325459284</v>
      </c>
      <c r="M163" s="16">
        <v>1270.2427821522353</v>
      </c>
      <c r="N163" s="16">
        <v>10.662729658792649</v>
      </c>
      <c r="O163" s="16">
        <v>15.631744353182755</v>
      </c>
      <c r="P163" s="16">
        <v>15.849997915280023</v>
      </c>
      <c r="Q163" s="16">
        <v>0.46901509928223389</v>
      </c>
      <c r="R163" s="16">
        <v>2.9590861890908191</v>
      </c>
      <c r="S163" s="16">
        <v>15.156497367865741</v>
      </c>
      <c r="T163" s="20" t="s">
        <v>122</v>
      </c>
      <c r="U163" s="10">
        <v>5</v>
      </c>
      <c r="V163" s="20" t="s">
        <v>144</v>
      </c>
      <c r="W163" s="10">
        <v>4</v>
      </c>
      <c r="X163" s="20" t="s">
        <v>144</v>
      </c>
      <c r="Y163" s="10">
        <v>4</v>
      </c>
      <c r="Z163" s="20" t="s">
        <v>123</v>
      </c>
      <c r="AA163" s="15">
        <v>4</v>
      </c>
      <c r="AB163" s="11">
        <v>42.261475168101398</v>
      </c>
      <c r="AC163" s="10">
        <v>51.645630050948299</v>
      </c>
      <c r="AD163" s="19">
        <v>6.0928947809503047</v>
      </c>
      <c r="AE163" s="12">
        <v>1563.1744353182755</v>
      </c>
      <c r="AF163" s="10">
        <v>1698.2512600653663</v>
      </c>
      <c r="AG163" s="10">
        <v>1056.6665276853348</v>
      </c>
      <c r="AH163" s="10">
        <v>92.443221443789326</v>
      </c>
      <c r="AI163" s="10">
        <v>3.3794216731052722</v>
      </c>
      <c r="AJ163" s="10"/>
      <c r="AK163" s="10"/>
      <c r="AL163" s="10"/>
      <c r="AM163" s="10"/>
      <c r="AN163" s="10">
        <v>7.8158721765913777</v>
      </c>
      <c r="AO163" s="10">
        <v>4.144203790818028</v>
      </c>
      <c r="AP163" s="10">
        <v>8.3966656937973436</v>
      </c>
      <c r="AQ163" s="10">
        <v>114.66</v>
      </c>
      <c r="AR163" s="10"/>
      <c r="AS163" s="10"/>
      <c r="AT163" s="10">
        <v>6.4017154730917252</v>
      </c>
      <c r="AU163" s="10">
        <v>1</v>
      </c>
      <c r="AV163" s="16"/>
      <c r="AW163" s="19">
        <v>254.73768900980494</v>
      </c>
      <c r="AX163" s="1" t="s">
        <v>120</v>
      </c>
      <c r="AY163" s="23">
        <v>24.206299212598399</v>
      </c>
      <c r="AZ163" s="18">
        <v>0</v>
      </c>
      <c r="BA163" s="18">
        <v>100</v>
      </c>
      <c r="BB163" s="18">
        <v>0</v>
      </c>
      <c r="BC163" s="18">
        <v>0</v>
      </c>
      <c r="BD163" s="18">
        <v>100</v>
      </c>
      <c r="BE163" s="18">
        <v>0</v>
      </c>
      <c r="BF163" s="24">
        <v>42.261475168101398</v>
      </c>
      <c r="BG163" s="24">
        <v>51.645630050948299</v>
      </c>
      <c r="BH163" s="24">
        <v>6.0928947809503047</v>
      </c>
      <c r="BI163" s="21"/>
      <c r="BJ163" s="25">
        <f t="shared" ca="1" si="18"/>
        <v>0.92563601396606598</v>
      </c>
      <c r="BK163" s="24">
        <f t="shared" ca="1" si="19"/>
        <v>21.904702851853717</v>
      </c>
      <c r="BL163" s="23">
        <f t="shared" si="20"/>
        <v>3.2452676046585172</v>
      </c>
      <c r="BM163" s="23">
        <f t="shared" ca="1" si="21"/>
        <v>2.744419693316055</v>
      </c>
      <c r="BN163" s="22">
        <f t="shared" si="22"/>
        <v>2.8510189416443001</v>
      </c>
      <c r="BO163" s="21"/>
      <c r="BP163" s="2"/>
    </row>
    <row r="164" spans="1:68" x14ac:dyDescent="0.2">
      <c r="A164">
        <v>7.55</v>
      </c>
      <c r="B164">
        <v>2.11</v>
      </c>
      <c r="C164">
        <v>0.20397000000000001</v>
      </c>
      <c r="D164">
        <v>-3.6220000000000002E-2</v>
      </c>
      <c r="E164">
        <v>-8.8299999999999993E-3</v>
      </c>
      <c r="F164">
        <v>2.03043</v>
      </c>
      <c r="G164">
        <v>1.8974</v>
      </c>
      <c r="H164" s="21"/>
      <c r="I164" s="17">
        <f t="shared" si="16"/>
        <v>24.77034120734908</v>
      </c>
      <c r="J164" s="16">
        <f t="shared" si="17"/>
        <v>-24.370341207349082</v>
      </c>
      <c r="K164" s="10">
        <v>115</v>
      </c>
      <c r="L164" s="16">
        <v>2814.304461942254</v>
      </c>
      <c r="M164" s="16">
        <v>1278.8713910761201</v>
      </c>
      <c r="N164" s="16">
        <v>10.7338145231846</v>
      </c>
      <c r="O164" s="16">
        <v>15.41180287474333</v>
      </c>
      <c r="P164" s="16">
        <v>15.651816320833001</v>
      </c>
      <c r="Q164" s="16">
        <v>0.53976555770943568</v>
      </c>
      <c r="R164" s="16">
        <v>3.4485809611181852</v>
      </c>
      <c r="S164" s="16">
        <v>16.667600422893823</v>
      </c>
      <c r="T164" s="20" t="s">
        <v>122</v>
      </c>
      <c r="U164" s="10">
        <v>4</v>
      </c>
      <c r="V164" s="20" t="s">
        <v>144</v>
      </c>
      <c r="W164" s="10">
        <v>4</v>
      </c>
      <c r="X164" s="20" t="s">
        <v>144</v>
      </c>
      <c r="Y164" s="10">
        <v>4</v>
      </c>
      <c r="Z164" s="20" t="s">
        <v>123</v>
      </c>
      <c r="AA164" s="15">
        <v>4</v>
      </c>
      <c r="AB164" s="11">
        <v>54.515016079561157</v>
      </c>
      <c r="AC164" s="10">
        <v>41.689790424403199</v>
      </c>
      <c r="AD164" s="19">
        <v>3.7951934960356466</v>
      </c>
      <c r="AE164" s="12">
        <v>1541.180287474333</v>
      </c>
      <c r="AF164" s="10">
        <v>1673.826082518874</v>
      </c>
      <c r="AG164" s="10">
        <v>1043.4544213888666</v>
      </c>
      <c r="AH164" s="10">
        <v>122.06645279401829</v>
      </c>
      <c r="AI164" s="10">
        <v>2.8997434344002033</v>
      </c>
      <c r="AJ164" s="10"/>
      <c r="AK164" s="10"/>
      <c r="AL164" s="10"/>
      <c r="AM164" s="10"/>
      <c r="AN164" s="10">
        <v>10.274535249828887</v>
      </c>
      <c r="AO164" s="10">
        <v>4.1932945204604</v>
      </c>
      <c r="AP164" s="10">
        <v>8.3041809497220669</v>
      </c>
      <c r="AQ164" s="10">
        <v>114.66</v>
      </c>
      <c r="AR164" s="10"/>
      <c r="AS164" s="10"/>
      <c r="AT164" s="10">
        <v>6.2600533601824244</v>
      </c>
      <c r="AU164" s="10">
        <v>1</v>
      </c>
      <c r="AV164" s="16"/>
      <c r="AW164" s="19">
        <v>251.07391237783111</v>
      </c>
      <c r="AX164" s="1" t="s">
        <v>120</v>
      </c>
      <c r="AY164" s="23">
        <v>24.370341207349099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54.515016079561157</v>
      </c>
      <c r="BG164" s="24">
        <v>41.689790424403199</v>
      </c>
      <c r="BH164" s="24">
        <v>3.7951934960356466</v>
      </c>
      <c r="BI164" s="21"/>
      <c r="BJ164" s="25">
        <f t="shared" ca="1" si="18"/>
        <v>0.94367170754791097</v>
      </c>
      <c r="BK164" s="24">
        <f t="shared" ca="1" si="19"/>
        <v>21.651638600293779</v>
      </c>
      <c r="BL164" s="23">
        <f t="shared" si="20"/>
        <v>3.789247358199161</v>
      </c>
      <c r="BM164" s="23">
        <f t="shared" ca="1" si="21"/>
        <v>2.7912223832481575</v>
      </c>
      <c r="BN164" s="22">
        <f t="shared" si="22"/>
        <v>2.8952909320284439</v>
      </c>
      <c r="BO164" s="21"/>
      <c r="BP164" s="2"/>
    </row>
    <row r="165" spans="1:68" x14ac:dyDescent="0.2">
      <c r="A165">
        <v>7.6</v>
      </c>
      <c r="B165">
        <v>2.11</v>
      </c>
      <c r="C165">
        <v>0.21629999999999999</v>
      </c>
      <c r="D165">
        <v>-4.4499999999999998E-2</v>
      </c>
      <c r="E165">
        <v>-6.3800000000000003E-3</v>
      </c>
      <c r="F165">
        <v>2.0327500000000001</v>
      </c>
      <c r="G165">
        <v>1.89808</v>
      </c>
      <c r="H165" s="21"/>
      <c r="I165" s="17">
        <f t="shared" si="16"/>
        <v>24.934383202099735</v>
      </c>
      <c r="J165" s="16">
        <f t="shared" si="17"/>
        <v>-24.534383202099736</v>
      </c>
      <c r="K165" s="10">
        <v>115</v>
      </c>
      <c r="L165" s="16">
        <v>2833.1692913385791</v>
      </c>
      <c r="M165" s="16">
        <v>1287.5000000000045</v>
      </c>
      <c r="N165" s="16">
        <v>10.804899387576551</v>
      </c>
      <c r="O165" s="16">
        <v>18.679126283367552</v>
      </c>
      <c r="P165" s="16">
        <v>18.928575431365434</v>
      </c>
      <c r="Q165" s="16">
        <v>0.48088979933986475</v>
      </c>
      <c r="R165" s="16">
        <v>2.540549346059136</v>
      </c>
      <c r="S165" s="16">
        <v>17.322857499852905</v>
      </c>
      <c r="T165" s="20" t="s">
        <v>122</v>
      </c>
      <c r="U165" s="10">
        <v>5</v>
      </c>
      <c r="V165" s="20" t="s">
        <v>144</v>
      </c>
      <c r="W165" s="10">
        <v>4</v>
      </c>
      <c r="X165" s="20" t="s">
        <v>144</v>
      </c>
      <c r="Y165" s="10">
        <v>4</v>
      </c>
      <c r="Z165" s="20" t="s">
        <v>123</v>
      </c>
      <c r="AA165" s="15">
        <v>4</v>
      </c>
      <c r="AB165" s="11">
        <v>28.589077752477124</v>
      </c>
      <c r="AC165" s="10">
        <v>59.995723168162925</v>
      </c>
      <c r="AD165" s="19">
        <v>11.415199079359954</v>
      </c>
      <c r="AE165" s="12">
        <v>1867.912628336755</v>
      </c>
      <c r="AF165" s="10">
        <v>2058.2174584993768</v>
      </c>
      <c r="AG165" s="10">
        <v>1261.9050287576956</v>
      </c>
      <c r="AH165" s="10">
        <v>134.08370973825643</v>
      </c>
      <c r="AI165" s="10">
        <v>3.9361565700394121</v>
      </c>
      <c r="AJ165" s="10"/>
      <c r="AK165" s="10"/>
      <c r="AL165" s="10"/>
      <c r="AM165" s="10"/>
      <c r="AN165" s="10">
        <v>9.3395631416837759</v>
      </c>
      <c r="AO165" s="10">
        <v>4.7139535173290819</v>
      </c>
      <c r="AP165" s="10">
        <v>9.8333352013038695</v>
      </c>
      <c r="AQ165" s="10">
        <v>114.66</v>
      </c>
      <c r="AR165" s="10"/>
      <c r="AS165" s="10"/>
      <c r="AT165" s="10">
        <v>7.722483094705014</v>
      </c>
      <c r="AU165" s="10">
        <v>1</v>
      </c>
      <c r="AV165" s="16"/>
      <c r="AW165" s="19">
        <v>308.73261877490648</v>
      </c>
      <c r="AX165" s="1" t="s">
        <v>120</v>
      </c>
      <c r="AY165" s="23">
        <v>24.534383202099701</v>
      </c>
      <c r="AZ165" s="18">
        <v>0</v>
      </c>
      <c r="BA165" s="18">
        <v>100</v>
      </c>
      <c r="BB165" s="18">
        <v>0</v>
      </c>
      <c r="BC165" s="18">
        <v>0</v>
      </c>
      <c r="BD165" s="18">
        <v>100</v>
      </c>
      <c r="BE165" s="18">
        <v>0</v>
      </c>
      <c r="BF165" s="24">
        <v>28.589077752477124</v>
      </c>
      <c r="BG165" s="24">
        <v>59.995723168162925</v>
      </c>
      <c r="BH165" s="24">
        <v>11.415199079359954</v>
      </c>
      <c r="BI165" s="21"/>
      <c r="BJ165" s="25">
        <f t="shared" ca="1" si="18"/>
        <v>0.88797956872386452</v>
      </c>
      <c r="BK165" s="24">
        <f t="shared" ca="1" si="19"/>
        <v>25.725032198491629</v>
      </c>
      <c r="BL165" s="23">
        <f t="shared" si="20"/>
        <v>2.7460601437311012</v>
      </c>
      <c r="BM165" s="23">
        <f t="shared" ca="1" si="21"/>
        <v>2.6445137020361882</v>
      </c>
      <c r="BN165" s="22">
        <f t="shared" si="22"/>
        <v>2.7496813513644649</v>
      </c>
      <c r="BO165" s="21"/>
      <c r="BP165" s="2"/>
    </row>
    <row r="166" spans="1:68" x14ac:dyDescent="0.2">
      <c r="A166">
        <v>7.65</v>
      </c>
      <c r="B166">
        <v>2.11</v>
      </c>
      <c r="C166">
        <v>0.27672000000000002</v>
      </c>
      <c r="D166">
        <v>-4.5580000000000002E-2</v>
      </c>
      <c r="E166">
        <v>-1.0699999999999999E-2</v>
      </c>
      <c r="F166">
        <v>2.02325</v>
      </c>
      <c r="G166">
        <v>1.89378</v>
      </c>
      <c r="H166" s="21"/>
      <c r="I166" s="17">
        <f t="shared" si="16"/>
        <v>25.098425196850393</v>
      </c>
      <c r="J166" s="16">
        <f t="shared" si="17"/>
        <v>-24.698425196850394</v>
      </c>
      <c r="K166" s="10">
        <v>115</v>
      </c>
      <c r="L166" s="16">
        <v>2852.0341207349047</v>
      </c>
      <c r="M166" s="16">
        <v>1296.1286089238893</v>
      </c>
      <c r="N166" s="16">
        <v>10.875984251968504</v>
      </c>
      <c r="O166" s="16">
        <v>34.689805954825466</v>
      </c>
      <c r="P166" s="16">
        <v>34.922617457009686</v>
      </c>
      <c r="Q166" s="16">
        <v>0.47321035259600769</v>
      </c>
      <c r="R166" s="16">
        <v>1.355025444981429</v>
      </c>
      <c r="S166" s="16">
        <v>16.16746542945975</v>
      </c>
      <c r="T166" s="20" t="s">
        <v>125</v>
      </c>
      <c r="U166" s="10">
        <v>7</v>
      </c>
      <c r="V166" s="20" t="s">
        <v>142</v>
      </c>
      <c r="W166" s="10">
        <v>5</v>
      </c>
      <c r="X166" s="20" t="s">
        <v>142</v>
      </c>
      <c r="Y166" s="10">
        <v>5</v>
      </c>
      <c r="Z166" s="20" t="s">
        <v>121</v>
      </c>
      <c r="AA166" s="15">
        <v>5</v>
      </c>
      <c r="AB166" s="11">
        <v>4.2612980012434605</v>
      </c>
      <c r="AC166" s="10">
        <v>50.379104882284757</v>
      </c>
      <c r="AD166" s="19">
        <v>45.359597116471782</v>
      </c>
      <c r="AE166" s="12"/>
      <c r="AF166" s="10"/>
      <c r="AG166" s="10"/>
      <c r="AH166" s="10"/>
      <c r="AI166" s="10"/>
      <c r="AJ166" s="10">
        <v>32.797682708447191</v>
      </c>
      <c r="AK166" s="10">
        <v>36.887237057500862</v>
      </c>
      <c r="AL166" s="10">
        <v>39.008574399479443</v>
      </c>
      <c r="AM166" s="10">
        <v>33.730654364252423</v>
      </c>
      <c r="AN166" s="10">
        <v>11.563268651608489</v>
      </c>
      <c r="AO166" s="10">
        <v>5.5209273237215806</v>
      </c>
      <c r="AP166" s="10">
        <v>8.4767852371029058</v>
      </c>
      <c r="AQ166" s="10">
        <v>117.845</v>
      </c>
      <c r="AR166" s="10">
        <v>0</v>
      </c>
      <c r="AS166" s="10">
        <v>0</v>
      </c>
      <c r="AT166" s="10">
        <v>1.7800273800873374</v>
      </c>
      <c r="AU166" s="10">
        <v>0.56508491331659372</v>
      </c>
      <c r="AV166" s="16">
        <v>0.17857886444355273</v>
      </c>
      <c r="AW166" s="19">
        <v>87.306543642524218</v>
      </c>
      <c r="AX166" s="1" t="s">
        <v>120</v>
      </c>
      <c r="AY166" s="23">
        <v>24.698425196850401</v>
      </c>
      <c r="AZ166" s="18">
        <v>0</v>
      </c>
      <c r="BA166" s="18">
        <v>0</v>
      </c>
      <c r="BB166" s="18">
        <v>100</v>
      </c>
      <c r="BC166" s="18">
        <v>0</v>
      </c>
      <c r="BD166" s="18">
        <v>100</v>
      </c>
      <c r="BE166" s="18">
        <v>0</v>
      </c>
      <c r="BF166" s="24">
        <v>4.2612980012434605</v>
      </c>
      <c r="BG166" s="24">
        <v>50.379104882284757</v>
      </c>
      <c r="BH166" s="24">
        <v>45.359597116471782</v>
      </c>
      <c r="BI166" s="21"/>
      <c r="BJ166" s="25">
        <f t="shared" ca="1" si="18"/>
        <v>0.74579908433162001</v>
      </c>
      <c r="BK166" s="24">
        <f t="shared" ca="1" si="19"/>
        <v>45.610308096600214</v>
      </c>
      <c r="BL166" s="23">
        <f t="shared" si="20"/>
        <v>1.4127115796606129</v>
      </c>
      <c r="BM166" s="23">
        <f t="shared" ca="1" si="21"/>
        <v>2.2708014891491586</v>
      </c>
      <c r="BN166" s="22">
        <f t="shared" si="22"/>
        <v>2.3746248443515676</v>
      </c>
      <c r="BO166" s="21"/>
      <c r="BP166" s="2"/>
    </row>
    <row r="167" spans="1:68" x14ac:dyDescent="0.2">
      <c r="A167">
        <v>7.7</v>
      </c>
      <c r="B167">
        <v>2.0699999999999998</v>
      </c>
      <c r="C167">
        <v>0.27478000000000002</v>
      </c>
      <c r="D167">
        <v>-3.4750000000000003E-2</v>
      </c>
      <c r="E167">
        <v>-1.3089999999999999E-2</v>
      </c>
      <c r="F167">
        <v>2.0279500000000001</v>
      </c>
      <c r="G167">
        <v>1.89585</v>
      </c>
      <c r="H167" s="21"/>
      <c r="I167" s="17">
        <f t="shared" si="16"/>
        <v>25.262467191601051</v>
      </c>
      <c r="J167" s="16">
        <f t="shared" si="17"/>
        <v>-24.862467191601052</v>
      </c>
      <c r="K167" s="10">
        <v>115</v>
      </c>
      <c r="L167" s="16">
        <v>2870.8989501312303</v>
      </c>
      <c r="M167" s="16">
        <v>1304.757217847774</v>
      </c>
      <c r="N167" s="16">
        <v>10.947069116360455</v>
      </c>
      <c r="O167" s="16">
        <v>34.175725872689938</v>
      </c>
      <c r="P167" s="16">
        <v>34.39933275138003</v>
      </c>
      <c r="Q167" s="16">
        <v>0.55021813799968555</v>
      </c>
      <c r="R167" s="16">
        <v>1.5995023565612967</v>
      </c>
      <c r="S167" s="16">
        <v>15.528255464589463</v>
      </c>
      <c r="T167" s="20" t="s">
        <v>125</v>
      </c>
      <c r="U167" s="10">
        <v>7</v>
      </c>
      <c r="V167" s="20" t="s">
        <v>142</v>
      </c>
      <c r="W167" s="10">
        <v>5</v>
      </c>
      <c r="X167" s="20" t="s">
        <v>142</v>
      </c>
      <c r="Y167" s="10">
        <v>5</v>
      </c>
      <c r="Z167" s="20" t="s">
        <v>121</v>
      </c>
      <c r="AA167" s="15">
        <v>5</v>
      </c>
      <c r="AB167" s="11">
        <v>5.79721080148623</v>
      </c>
      <c r="AC167" s="10">
        <v>54.141991270952566</v>
      </c>
      <c r="AD167" s="19">
        <v>40.060797927561204</v>
      </c>
      <c r="AE167" s="12"/>
      <c r="AF167" s="10"/>
      <c r="AG167" s="10"/>
      <c r="AH167" s="10"/>
      <c r="AI167" s="10"/>
      <c r="AJ167" s="10">
        <v>32.650465824343151</v>
      </c>
      <c r="AK167" s="10">
        <v>36.757701141177947</v>
      </c>
      <c r="AL167" s="10">
        <v>38.856117944879266</v>
      </c>
      <c r="AM167" s="10">
        <v>33.599833187845007</v>
      </c>
      <c r="AN167" s="10">
        <v>11.391908624229979</v>
      </c>
      <c r="AO167" s="10">
        <v>5.5573171117350215</v>
      </c>
      <c r="AP167" s="10">
        <v>8.3197998254140089</v>
      </c>
      <c r="AQ167" s="10">
        <v>117.845</v>
      </c>
      <c r="AR167" s="10">
        <v>0</v>
      </c>
      <c r="AS167" s="10">
        <v>0</v>
      </c>
      <c r="AT167" s="10">
        <v>1.7326075014986211</v>
      </c>
      <c r="AU167" s="10">
        <v>0.55796207916177065</v>
      </c>
      <c r="AV167" s="16">
        <v>0.17797960794486484</v>
      </c>
      <c r="AW167" s="19">
        <v>85.998331878450074</v>
      </c>
      <c r="AX167" s="1" t="s">
        <v>120</v>
      </c>
      <c r="AY167" s="23">
        <v>24.862467191601102</v>
      </c>
      <c r="AZ167" s="18">
        <v>0</v>
      </c>
      <c r="BA167" s="18">
        <v>0</v>
      </c>
      <c r="BB167" s="18">
        <v>100</v>
      </c>
      <c r="BC167" s="18">
        <v>0</v>
      </c>
      <c r="BD167" s="18">
        <v>100</v>
      </c>
      <c r="BE167" s="18">
        <v>0</v>
      </c>
      <c r="BF167" s="24">
        <v>5.79721080148623</v>
      </c>
      <c r="BG167" s="24">
        <v>54.141991270952566</v>
      </c>
      <c r="BH167" s="24">
        <v>40.060797927561204</v>
      </c>
      <c r="BI167" s="21"/>
      <c r="BJ167" s="25">
        <f t="shared" ca="1" si="18"/>
        <v>0.76447316621474237</v>
      </c>
      <c r="BK167" s="24">
        <f t="shared" ca="1" si="19"/>
        <v>45.070061382634499</v>
      </c>
      <c r="BL167" s="23">
        <f t="shared" si="20"/>
        <v>1.6691544906513929</v>
      </c>
      <c r="BM167" s="23">
        <f t="shared" ca="1" si="21"/>
        <v>2.3192797389271336</v>
      </c>
      <c r="BN167" s="22">
        <f t="shared" si="22"/>
        <v>2.4216641834781703</v>
      </c>
      <c r="BO167" s="21"/>
      <c r="BP167" s="2"/>
    </row>
    <row r="168" spans="1:68" x14ac:dyDescent="0.2">
      <c r="A168">
        <v>7.75</v>
      </c>
      <c r="B168">
        <v>2.11</v>
      </c>
      <c r="C168">
        <v>0.28200999999999998</v>
      </c>
      <c r="D168">
        <v>-6.3539999999999999E-2</v>
      </c>
      <c r="E168">
        <v>-2.5000000000000001E-2</v>
      </c>
      <c r="F168">
        <v>2.0275300000000001</v>
      </c>
      <c r="G168">
        <v>1.8957999999999999</v>
      </c>
      <c r="H168" s="21"/>
      <c r="I168" s="17">
        <f t="shared" si="16"/>
        <v>25.426509186351705</v>
      </c>
      <c r="J168" s="16">
        <f t="shared" si="17"/>
        <v>-25.026509186351706</v>
      </c>
      <c r="K168" s="10">
        <v>115</v>
      </c>
      <c r="L168" s="16">
        <v>2889.7637795275555</v>
      </c>
      <c r="M168" s="16">
        <v>1313.3858267716585</v>
      </c>
      <c r="N168" s="16">
        <v>11.018153980752405</v>
      </c>
      <c r="O168" s="16">
        <v>36.091601642710465</v>
      </c>
      <c r="P168" s="16">
        <v>36.269339456205948</v>
      </c>
      <c r="Q168" s="16">
        <v>0.34550399748519933</v>
      </c>
      <c r="R168" s="16">
        <v>0.95260625824846956</v>
      </c>
      <c r="S168" s="16">
        <v>12.342903714963896</v>
      </c>
      <c r="T168" s="20" t="s">
        <v>125</v>
      </c>
      <c r="U168" s="10">
        <v>7</v>
      </c>
      <c r="V168" s="20" t="s">
        <v>142</v>
      </c>
      <c r="W168" s="10">
        <v>5</v>
      </c>
      <c r="X168" s="20" t="s">
        <v>142</v>
      </c>
      <c r="Y168" s="10">
        <v>5</v>
      </c>
      <c r="Z168" s="20" t="s">
        <v>121</v>
      </c>
      <c r="AA168" s="15">
        <v>5</v>
      </c>
      <c r="AB168" s="11">
        <v>2.4697715897240613</v>
      </c>
      <c r="AC168" s="10">
        <v>43.104220818853257</v>
      </c>
      <c r="AD168" s="19">
        <v>54.426007591422682</v>
      </c>
      <c r="AE168" s="12"/>
      <c r="AF168" s="10"/>
      <c r="AG168" s="10"/>
      <c r="AH168" s="10"/>
      <c r="AI168" s="10"/>
      <c r="AJ168" s="10">
        <v>32.97601420115214</v>
      </c>
      <c r="AK168" s="10">
        <v>37.044136520283743</v>
      </c>
      <c r="AL168" s="10">
        <v>39.193049351798194</v>
      </c>
      <c r="AM168" s="10">
        <v>34.067334864051489</v>
      </c>
      <c r="AN168" s="10">
        <v>12.030533880903489</v>
      </c>
      <c r="AO168" s="10">
        <v>5.4850382247420644</v>
      </c>
      <c r="AP168" s="10">
        <v>8.8808018368617851</v>
      </c>
      <c r="AQ168" s="10">
        <v>117.845</v>
      </c>
      <c r="AR168" s="10">
        <v>0</v>
      </c>
      <c r="AS168" s="10">
        <v>0</v>
      </c>
      <c r="AT168" s="10">
        <v>1.8256798320161418</v>
      </c>
      <c r="AU168" s="10">
        <v>0.57135178995293201</v>
      </c>
      <c r="AV168" s="16">
        <v>0.18117437529501948</v>
      </c>
      <c r="AW168" s="19">
        <v>90.673348640514874</v>
      </c>
      <c r="AX168" s="1" t="s">
        <v>120</v>
      </c>
      <c r="AY168" s="23">
        <v>25.026509186351699</v>
      </c>
      <c r="AZ168" s="18">
        <v>0</v>
      </c>
      <c r="BA168" s="18">
        <v>0</v>
      </c>
      <c r="BB168" s="18">
        <v>100</v>
      </c>
      <c r="BC168" s="18">
        <v>0</v>
      </c>
      <c r="BD168" s="18">
        <v>100</v>
      </c>
      <c r="BE168" s="18">
        <v>0</v>
      </c>
      <c r="BF168" s="24">
        <v>2.4697715897240613</v>
      </c>
      <c r="BG168" s="24">
        <v>43.104220818853257</v>
      </c>
      <c r="BH168" s="24">
        <v>54.426007591422682</v>
      </c>
      <c r="BI168" s="21"/>
      <c r="BJ168" s="25">
        <f t="shared" ca="1" si="18"/>
        <v>0.7105674577764165</v>
      </c>
      <c r="BK168" s="24">
        <f t="shared" ca="1" si="19"/>
        <v>46.167504974557765</v>
      </c>
      <c r="BL168" s="23">
        <f t="shared" si="20"/>
        <v>0.99213030619646103</v>
      </c>
      <c r="BM168" s="23">
        <f t="shared" ca="1" si="21"/>
        <v>2.1772598513784729</v>
      </c>
      <c r="BN168" s="22">
        <f t="shared" si="22"/>
        <v>2.2769682185497349</v>
      </c>
      <c r="BO168" s="21"/>
      <c r="BP168" s="2"/>
    </row>
    <row r="169" spans="1:68" x14ac:dyDescent="0.2">
      <c r="A169">
        <v>7.8</v>
      </c>
      <c r="B169">
        <v>2.11</v>
      </c>
      <c r="C169">
        <v>0.26264999999999999</v>
      </c>
      <c r="D169">
        <v>-3.9600000000000003E-2</v>
      </c>
      <c r="E169">
        <v>-3.7010000000000001E-2</v>
      </c>
      <c r="F169">
        <v>2.03193</v>
      </c>
      <c r="G169">
        <v>1.8986499999999999</v>
      </c>
      <c r="H169" s="21"/>
      <c r="I169" s="17">
        <f t="shared" si="16"/>
        <v>25.590551181102359</v>
      </c>
      <c r="J169" s="16">
        <f t="shared" si="17"/>
        <v>-25.190551181102361</v>
      </c>
      <c r="K169" s="10">
        <v>115</v>
      </c>
      <c r="L169" s="16">
        <v>2908.6286089238806</v>
      </c>
      <c r="M169" s="16">
        <v>1322.0144356955429</v>
      </c>
      <c r="N169" s="16">
        <v>11.089238845144356</v>
      </c>
      <c r="O169" s="16">
        <v>30.961400410677612</v>
      </c>
      <c r="P169" s="16">
        <v>31.092884028288353</v>
      </c>
      <c r="Q169" s="16">
        <v>0.5157317336406978</v>
      </c>
      <c r="R169" s="16">
        <v>1.6586809160947704</v>
      </c>
      <c r="S169" s="16">
        <v>9.1308067785236702</v>
      </c>
      <c r="T169" s="20" t="s">
        <v>125</v>
      </c>
      <c r="U169" s="10">
        <v>7</v>
      </c>
      <c r="V169" s="20" t="s">
        <v>142</v>
      </c>
      <c r="W169" s="10">
        <v>5</v>
      </c>
      <c r="X169" s="20" t="s">
        <v>142</v>
      </c>
      <c r="Y169" s="10">
        <v>5</v>
      </c>
      <c r="Z169" s="20" t="s">
        <v>121</v>
      </c>
      <c r="AA169" s="15">
        <v>5</v>
      </c>
      <c r="AB169" s="11">
        <v>7.1763040401267091</v>
      </c>
      <c r="AC169" s="10">
        <v>56.544185870570495</v>
      </c>
      <c r="AD169" s="19">
        <v>36.279510089302796</v>
      </c>
      <c r="AE169" s="12"/>
      <c r="AF169" s="10"/>
      <c r="AG169" s="10"/>
      <c r="AH169" s="10"/>
      <c r="AI169" s="10"/>
      <c r="AJ169" s="10">
        <v>31.87984001200677</v>
      </c>
      <c r="AK169" s="10">
        <v>36.079440540714884</v>
      </c>
      <c r="AL169" s="10">
        <v>38.055582419433456</v>
      </c>
      <c r="AM169" s="10">
        <v>32.773221007072088</v>
      </c>
      <c r="AN169" s="10">
        <v>10.320466803559205</v>
      </c>
      <c r="AO169" s="10">
        <v>5.0590265375876049</v>
      </c>
      <c r="AP169" s="10">
        <v>7.3278652084865055</v>
      </c>
      <c r="AQ169" s="10">
        <v>117.845</v>
      </c>
      <c r="AR169" s="10">
        <v>0</v>
      </c>
      <c r="AS169" s="10">
        <v>0</v>
      </c>
      <c r="AT169" s="10">
        <v>1.5067275687421593</v>
      </c>
      <c r="AU169" s="10">
        <v>0.5233431217671124</v>
      </c>
      <c r="AV169" s="16">
        <v>0.17954285212780499</v>
      </c>
      <c r="AW169" s="19">
        <v>77.732210070720882</v>
      </c>
      <c r="AX169" s="1" t="s">
        <v>120</v>
      </c>
      <c r="AY169" s="23">
        <v>25.1905511811024</v>
      </c>
      <c r="AZ169" s="18">
        <v>0</v>
      </c>
      <c r="BA169" s="18">
        <v>0</v>
      </c>
      <c r="BB169" s="18">
        <v>100</v>
      </c>
      <c r="BC169" s="18">
        <v>0</v>
      </c>
      <c r="BD169" s="18">
        <v>100</v>
      </c>
      <c r="BE169" s="18">
        <v>0</v>
      </c>
      <c r="BF169" s="24">
        <v>7.1763040401267091</v>
      </c>
      <c r="BG169" s="24">
        <v>56.544185870570495</v>
      </c>
      <c r="BH169" s="24">
        <v>36.279510089302796</v>
      </c>
      <c r="BI169" s="21"/>
      <c r="BJ169" s="25">
        <f t="shared" ca="1" si="18"/>
        <v>0.78311912072543666</v>
      </c>
      <c r="BK169" s="24">
        <f t="shared" ca="1" si="19"/>
        <v>40.47332131149188</v>
      </c>
      <c r="BL169" s="23">
        <f t="shared" si="20"/>
        <v>1.7400695730135103</v>
      </c>
      <c r="BM169" s="23">
        <f t="shared" ca="1" si="21"/>
        <v>2.3671490750826889</v>
      </c>
      <c r="BN169" s="22">
        <f t="shared" si="22"/>
        <v>2.4664759245887273</v>
      </c>
      <c r="BO169" s="21"/>
      <c r="BP169" s="2"/>
    </row>
    <row r="170" spans="1:68" x14ac:dyDescent="0.2">
      <c r="A170">
        <v>7.85</v>
      </c>
      <c r="B170">
        <v>2.0699999999999998</v>
      </c>
      <c r="C170">
        <v>0.22449</v>
      </c>
      <c r="D170">
        <v>-5.663E-2</v>
      </c>
      <c r="E170">
        <v>-3.8269999999999998E-2</v>
      </c>
      <c r="F170">
        <v>2.0248499999999998</v>
      </c>
      <c r="G170">
        <v>1.8922300000000001</v>
      </c>
      <c r="H170" s="21"/>
      <c r="I170" s="17">
        <f t="shared" si="16"/>
        <v>25.754593175853017</v>
      </c>
      <c r="J170" s="16">
        <f t="shared" si="17"/>
        <v>-25.354593175853019</v>
      </c>
      <c r="K170" s="10">
        <v>115</v>
      </c>
      <c r="L170" s="16">
        <v>2927.4934383202062</v>
      </c>
      <c r="M170" s="16">
        <v>1330.6430446194277</v>
      </c>
      <c r="N170" s="16">
        <v>11.160323709536307</v>
      </c>
      <c r="O170" s="16">
        <v>20.849392197125255</v>
      </c>
      <c r="P170" s="16">
        <v>20.976023168040346</v>
      </c>
      <c r="Q170" s="16">
        <v>0.39463823544821081</v>
      </c>
      <c r="R170" s="16">
        <v>1.8813777630141668</v>
      </c>
      <c r="S170" s="16">
        <v>8.793817424659002</v>
      </c>
      <c r="T170" s="20" t="s">
        <v>125</v>
      </c>
      <c r="U170" s="10">
        <v>7</v>
      </c>
      <c r="V170" s="20" t="s">
        <v>144</v>
      </c>
      <c r="W170" s="10">
        <v>4</v>
      </c>
      <c r="X170" s="20" t="s">
        <v>142</v>
      </c>
      <c r="Y170" s="10">
        <v>5</v>
      </c>
      <c r="Z170" s="20" t="s">
        <v>121</v>
      </c>
      <c r="AA170" s="15">
        <v>5</v>
      </c>
      <c r="AB170" s="11">
        <v>15.182263149276309</v>
      </c>
      <c r="AC170" s="10">
        <v>62.32343319932798</v>
      </c>
      <c r="AD170" s="19">
        <v>22.494303651395715</v>
      </c>
      <c r="AE170" s="12"/>
      <c r="AF170" s="10"/>
      <c r="AG170" s="10"/>
      <c r="AH170" s="10"/>
      <c r="AI170" s="10"/>
      <c r="AJ170" s="10">
        <v>31</v>
      </c>
      <c r="AK170" s="10">
        <v>33.546732913627707</v>
      </c>
      <c r="AL170" s="10">
        <v>35.033670361039434</v>
      </c>
      <c r="AM170" s="10">
        <v>30.244005792010086</v>
      </c>
      <c r="AN170" s="10">
        <v>6.9497973990417519</v>
      </c>
      <c r="AO170" s="10">
        <v>3.5152111702837465</v>
      </c>
      <c r="AP170" s="10">
        <v>4.2928069504121034</v>
      </c>
      <c r="AQ170" s="10">
        <v>117.845</v>
      </c>
      <c r="AR170" s="10">
        <v>0</v>
      </c>
      <c r="AS170" s="10">
        <v>0</v>
      </c>
      <c r="AT170" s="10">
        <v>0.86042376342640747</v>
      </c>
      <c r="AU170" s="10">
        <v>0.41171859723729864</v>
      </c>
      <c r="AV170" s="16">
        <v>0.17964344806796595</v>
      </c>
      <c r="AW170" s="19">
        <v>52.440057920100863</v>
      </c>
      <c r="AX170" s="1" t="s">
        <v>120</v>
      </c>
      <c r="AY170" s="23">
        <v>25.354593175853001</v>
      </c>
      <c r="AZ170" s="18">
        <v>0</v>
      </c>
      <c r="BA170" s="18">
        <v>0</v>
      </c>
      <c r="BB170" s="18">
        <v>100</v>
      </c>
      <c r="BC170" s="18">
        <v>0</v>
      </c>
      <c r="BD170" s="18">
        <v>100</v>
      </c>
      <c r="BE170" s="18">
        <v>0</v>
      </c>
      <c r="BF170" s="24">
        <v>15.182263149276309</v>
      </c>
      <c r="BG170" s="24">
        <v>62.32343319932798</v>
      </c>
      <c r="BH170" s="24">
        <v>22.494303651395715</v>
      </c>
      <c r="BI170" s="21"/>
      <c r="BJ170" s="25">
        <f t="shared" ca="1" si="18"/>
        <v>0.84993983422939356</v>
      </c>
      <c r="BK170" s="24">
        <f t="shared" ca="1" si="19"/>
        <v>27.347841485568253</v>
      </c>
      <c r="BL170" s="23">
        <f t="shared" si="20"/>
        <v>2.0225125268295283</v>
      </c>
      <c r="BM170" s="23">
        <f t="shared" ca="1" si="21"/>
        <v>2.5419964367263721</v>
      </c>
      <c r="BN170" s="22">
        <f t="shared" si="22"/>
        <v>2.6377870150567708</v>
      </c>
      <c r="BO170" s="21"/>
      <c r="BP170" s="2"/>
    </row>
    <row r="171" spans="1:68" x14ac:dyDescent="0.2">
      <c r="A171">
        <v>7.9</v>
      </c>
      <c r="B171">
        <v>2.11</v>
      </c>
      <c r="C171">
        <v>0.20421</v>
      </c>
      <c r="D171">
        <v>-6.318E-2</v>
      </c>
      <c r="E171">
        <v>-3.5549999999999998E-2</v>
      </c>
      <c r="F171">
        <v>2.0289299999999999</v>
      </c>
      <c r="G171">
        <v>1.89798</v>
      </c>
      <c r="H171" s="21"/>
      <c r="I171" s="17">
        <f t="shared" si="16"/>
        <v>25.918635170603675</v>
      </c>
      <c r="J171" s="16">
        <f t="shared" si="17"/>
        <v>-25.518635170603677</v>
      </c>
      <c r="K171" s="10">
        <v>115</v>
      </c>
      <c r="L171" s="16">
        <v>2946.3582677165318</v>
      </c>
      <c r="M171" s="16">
        <v>1339.2716535433124</v>
      </c>
      <c r="N171" s="16">
        <v>11.231408573928258</v>
      </c>
      <c r="O171" s="16">
        <v>15.47540041067762</v>
      </c>
      <c r="P171" s="16">
        <v>15.612506936364275</v>
      </c>
      <c r="Q171" s="16">
        <v>0.34806381306648493</v>
      </c>
      <c r="R171" s="16">
        <v>2.2293909266793221</v>
      </c>
      <c r="S171" s="16">
        <v>9.5212865060176544</v>
      </c>
      <c r="T171" s="20" t="s">
        <v>122</v>
      </c>
      <c r="U171" s="10">
        <v>5</v>
      </c>
      <c r="V171" s="20" t="s">
        <v>144</v>
      </c>
      <c r="W171" s="10">
        <v>4</v>
      </c>
      <c r="X171" s="20" t="s">
        <v>144</v>
      </c>
      <c r="Y171" s="10">
        <v>4</v>
      </c>
      <c r="Z171" s="20" t="s">
        <v>123</v>
      </c>
      <c r="AA171" s="15">
        <v>4</v>
      </c>
      <c r="AB171" s="11">
        <v>27.053691476576674</v>
      </c>
      <c r="AC171" s="10">
        <v>60.650467004350887</v>
      </c>
      <c r="AD171" s="19">
        <v>12.295841519072436</v>
      </c>
      <c r="AE171" s="12">
        <v>1547.5400410677621</v>
      </c>
      <c r="AF171" s="10">
        <v>1661.4335781240661</v>
      </c>
      <c r="AG171" s="10">
        <v>1040.8337957576184</v>
      </c>
      <c r="AH171" s="10">
        <v>0</v>
      </c>
      <c r="AI171" s="10">
        <v>4.4855300523246502</v>
      </c>
      <c r="AJ171" s="10"/>
      <c r="AK171" s="10"/>
      <c r="AL171" s="10"/>
      <c r="AM171" s="10"/>
      <c r="AN171" s="10">
        <v>7.7377002053388102</v>
      </c>
      <c r="AO171" s="10">
        <v>3.9867594497793757</v>
      </c>
      <c r="AP171" s="10">
        <v>8.2858365703033279</v>
      </c>
      <c r="AQ171" s="10">
        <v>114.66</v>
      </c>
      <c r="AR171" s="10"/>
      <c r="AS171" s="10"/>
      <c r="AT171" s="10">
        <v>5.9153373466149866</v>
      </c>
      <c r="AU171" s="10">
        <v>1</v>
      </c>
      <c r="AV171" s="16"/>
      <c r="AW171" s="19">
        <v>249.21503671860992</v>
      </c>
      <c r="AX171" s="1" t="s">
        <v>120</v>
      </c>
      <c r="AY171" s="23">
        <v>25.518635170603702</v>
      </c>
      <c r="AZ171" s="18">
        <v>0</v>
      </c>
      <c r="BA171" s="18">
        <v>100</v>
      </c>
      <c r="BB171" s="18">
        <v>0</v>
      </c>
      <c r="BC171" s="18">
        <v>0</v>
      </c>
      <c r="BD171" s="18">
        <v>100</v>
      </c>
      <c r="BE171" s="18">
        <v>0</v>
      </c>
      <c r="BF171" s="24">
        <v>27.053691476576674</v>
      </c>
      <c r="BG171" s="24">
        <v>60.650467004350887</v>
      </c>
      <c r="BH171" s="24">
        <v>12.295841519072436</v>
      </c>
      <c r="BI171" s="21"/>
      <c r="BJ171" s="25">
        <f t="shared" ca="1" si="18"/>
        <v>0.90940501768035553</v>
      </c>
      <c r="BK171" s="24">
        <f t="shared" ca="1" si="19"/>
        <v>20.254398761974141</v>
      </c>
      <c r="BL171" s="23">
        <f t="shared" si="20"/>
        <v>2.4616715725679352</v>
      </c>
      <c r="BM171" s="23">
        <f t="shared" ca="1" si="21"/>
        <v>2.6975379452125869</v>
      </c>
      <c r="BN171" s="22">
        <f t="shared" si="22"/>
        <v>2.7852547866724158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0.20432</v>
      </c>
      <c r="D172">
        <v>-4.9169999999999998E-2</v>
      </c>
      <c r="E172">
        <v>-2.759E-2</v>
      </c>
      <c r="F172">
        <v>2.0254799999999999</v>
      </c>
      <c r="G172">
        <v>1.8957999999999999</v>
      </c>
      <c r="H172" s="21"/>
      <c r="I172" s="17">
        <f t="shared" si="16"/>
        <v>26.08267716535433</v>
      </c>
      <c r="J172" s="16">
        <f t="shared" si="17"/>
        <v>-25.682677165354331</v>
      </c>
      <c r="K172" s="10">
        <v>115</v>
      </c>
      <c r="L172" s="16">
        <v>2965.223097112857</v>
      </c>
      <c r="M172" s="16">
        <v>1347.9002624671969</v>
      </c>
      <c r="N172" s="16">
        <v>11.302493438320209</v>
      </c>
      <c r="O172" s="16">
        <v>15.504549281314169</v>
      </c>
      <c r="P172" s="16">
        <v>15.672312209935255</v>
      </c>
      <c r="Q172" s="16">
        <v>0.4476833027715198</v>
      </c>
      <c r="R172" s="16">
        <v>2.856523637193221</v>
      </c>
      <c r="S172" s="16">
        <v>11.650203376464296</v>
      </c>
      <c r="T172" s="20" t="s">
        <v>122</v>
      </c>
      <c r="U172" s="10">
        <v>5</v>
      </c>
      <c r="V172" s="20" t="s">
        <v>144</v>
      </c>
      <c r="W172" s="10">
        <v>4</v>
      </c>
      <c r="X172" s="20" t="s">
        <v>144</v>
      </c>
      <c r="Y172" s="10">
        <v>4</v>
      </c>
      <c r="Z172" s="20" t="s">
        <v>123</v>
      </c>
      <c r="AA172" s="15">
        <v>4</v>
      </c>
      <c r="AB172" s="11">
        <v>39.956956524777603</v>
      </c>
      <c r="AC172" s="10">
        <v>53.305853273930964</v>
      </c>
      <c r="AD172" s="19">
        <v>6.7371902012914333</v>
      </c>
      <c r="AE172" s="12">
        <v>1550.4549281314171</v>
      </c>
      <c r="AF172" s="10">
        <v>1667.3597968149861</v>
      </c>
      <c r="AG172" s="10">
        <v>1044.8208139956837</v>
      </c>
      <c r="AH172" s="10">
        <v>7.1528901561069311</v>
      </c>
      <c r="AI172" s="10">
        <v>3.5007587088709884</v>
      </c>
      <c r="AJ172" s="10"/>
      <c r="AK172" s="10"/>
      <c r="AL172" s="10"/>
      <c r="AM172" s="10"/>
      <c r="AN172" s="10">
        <v>7.7522746406570846</v>
      </c>
      <c r="AO172" s="10">
        <v>4.1322801070748394</v>
      </c>
      <c r="AP172" s="10">
        <v>8.3137456979697859</v>
      </c>
      <c r="AQ172" s="10">
        <v>114.66</v>
      </c>
      <c r="AR172" s="10"/>
      <c r="AS172" s="10"/>
      <c r="AT172" s="10">
        <v>5.8972855703373748</v>
      </c>
      <c r="AU172" s="10">
        <v>1</v>
      </c>
      <c r="AV172" s="16"/>
      <c r="AW172" s="19">
        <v>250.10396952224789</v>
      </c>
      <c r="AX172" s="1" t="s">
        <v>120</v>
      </c>
      <c r="AY172" s="23">
        <v>25.682677165354299</v>
      </c>
      <c r="AZ172" s="18">
        <v>0</v>
      </c>
      <c r="BA172" s="18">
        <v>100</v>
      </c>
      <c r="BB172" s="18">
        <v>0</v>
      </c>
      <c r="BC172" s="18">
        <v>0</v>
      </c>
      <c r="BD172" s="18">
        <v>100</v>
      </c>
      <c r="BE172" s="18">
        <v>0</v>
      </c>
      <c r="BF172" s="24">
        <v>39.956956524777603</v>
      </c>
      <c r="BG172" s="24">
        <v>53.305853273930964</v>
      </c>
      <c r="BH172" s="24">
        <v>6.7371902012914333</v>
      </c>
      <c r="BI172" s="21"/>
      <c r="BJ172" s="25">
        <f t="shared" ca="1" si="18"/>
        <v>0.93352958415833776</v>
      </c>
      <c r="BK172" s="24">
        <f t="shared" ca="1" si="19"/>
        <v>20.430180159478702</v>
      </c>
      <c r="BL172" s="23">
        <f t="shared" si="20"/>
        <v>3.1549876452997569</v>
      </c>
      <c r="BM172" s="23">
        <f t="shared" ca="1" si="21"/>
        <v>2.7603219288353391</v>
      </c>
      <c r="BN172" s="22">
        <f t="shared" si="22"/>
        <v>2.8459141365253608</v>
      </c>
      <c r="BO172" s="21"/>
      <c r="BP172" s="2"/>
    </row>
    <row r="173" spans="1:68" x14ac:dyDescent="0.2">
      <c r="A173">
        <v>8</v>
      </c>
      <c r="B173">
        <v>2.11</v>
      </c>
      <c r="C173">
        <v>0.20571999999999999</v>
      </c>
      <c r="D173">
        <v>-3.5880000000000002E-2</v>
      </c>
      <c r="E173">
        <v>-1.9949999999999999E-2</v>
      </c>
      <c r="F173">
        <v>2.0282</v>
      </c>
      <c r="G173">
        <v>1.8988499999999999</v>
      </c>
      <c r="H173" s="21"/>
      <c r="I173" s="17">
        <f t="shared" si="16"/>
        <v>26.246719160104984</v>
      </c>
      <c r="J173" s="16">
        <f t="shared" si="17"/>
        <v>-25.846719160104985</v>
      </c>
      <c r="K173" s="10">
        <v>115</v>
      </c>
      <c r="L173" s="16">
        <v>2984.0879265091821</v>
      </c>
      <c r="M173" s="16">
        <v>1356.5288713910813</v>
      </c>
      <c r="N173" s="16">
        <v>11.37357830271216</v>
      </c>
      <c r="O173" s="16">
        <v>15.875534907597533</v>
      </c>
      <c r="P173" s="16">
        <v>16.072721820944633</v>
      </c>
      <c r="Q173" s="16">
        <v>0.54218316131398325</v>
      </c>
      <c r="R173" s="16">
        <v>3.3733126682218519</v>
      </c>
      <c r="S173" s="16">
        <v>13.693535649104041</v>
      </c>
      <c r="T173" s="20" t="s">
        <v>122</v>
      </c>
      <c r="U173" s="10">
        <v>4</v>
      </c>
      <c r="V173" s="20" t="s">
        <v>144</v>
      </c>
      <c r="W173" s="10">
        <v>4</v>
      </c>
      <c r="X173" s="20" t="s">
        <v>144</v>
      </c>
      <c r="Y173" s="10">
        <v>4</v>
      </c>
      <c r="Z173" s="20" t="s">
        <v>123</v>
      </c>
      <c r="AA173" s="15">
        <v>4</v>
      </c>
      <c r="AB173" s="11">
        <v>51.559125158651753</v>
      </c>
      <c r="AC173" s="10">
        <v>44.234279592039584</v>
      </c>
      <c r="AD173" s="19">
        <v>4.2065952493086609</v>
      </c>
      <c r="AE173" s="12">
        <v>1587.5534907597535</v>
      </c>
      <c r="AF173" s="10">
        <v>1713.3571140280701</v>
      </c>
      <c r="AG173" s="10">
        <v>1071.5147880629756</v>
      </c>
      <c r="AH173" s="10">
        <v>47.724836840061556</v>
      </c>
      <c r="AI173" s="10">
        <v>2.9644450377234737</v>
      </c>
      <c r="AJ173" s="10"/>
      <c r="AK173" s="10"/>
      <c r="AL173" s="10"/>
      <c r="AM173" s="10"/>
      <c r="AN173" s="10">
        <v>10.583689938398356</v>
      </c>
      <c r="AO173" s="10">
        <v>4.3189700739321006</v>
      </c>
      <c r="AP173" s="10">
        <v>8.5006035164408296</v>
      </c>
      <c r="AQ173" s="10">
        <v>114.66</v>
      </c>
      <c r="AR173" s="10"/>
      <c r="AS173" s="10"/>
      <c r="AT173" s="10">
        <v>6.0273943974503617</v>
      </c>
      <c r="AU173" s="10">
        <v>1</v>
      </c>
      <c r="AV173" s="16"/>
      <c r="AW173" s="19">
        <v>257.0035671042105</v>
      </c>
      <c r="AX173" s="1" t="s">
        <v>120</v>
      </c>
      <c r="AY173" s="23">
        <v>25.846719160105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51.559125158651753</v>
      </c>
      <c r="BG173" s="24">
        <v>44.234279592039584</v>
      </c>
      <c r="BH173" s="24">
        <v>4.2065952493086609</v>
      </c>
      <c r="BI173" s="21"/>
      <c r="BJ173" s="25">
        <f t="shared" ca="1" si="18"/>
        <v>0.94739113979741896</v>
      </c>
      <c r="BK173" s="24">
        <f t="shared" ca="1" si="19"/>
        <v>20.997976839057081</v>
      </c>
      <c r="BL173" s="23">
        <f t="shared" si="20"/>
        <v>3.7185044934521252</v>
      </c>
      <c r="BM173" s="23">
        <f t="shared" ca="1" si="21"/>
        <v>2.7961688761355159</v>
      </c>
      <c r="BN173" s="22">
        <f t="shared" si="22"/>
        <v>2.8803148721934302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0.20982000000000001</v>
      </c>
      <c r="D174">
        <v>-3.3570000000000003E-2</v>
      </c>
      <c r="E174">
        <v>-1.5350000000000001E-2</v>
      </c>
      <c r="F174">
        <v>2.0275500000000002</v>
      </c>
      <c r="G174">
        <v>1.8955500000000001</v>
      </c>
      <c r="H174" s="21"/>
      <c r="I174" s="17">
        <f t="shared" si="16"/>
        <v>26.410761154855646</v>
      </c>
      <c r="J174" s="16">
        <f t="shared" si="17"/>
        <v>-26.010761154855647</v>
      </c>
      <c r="K174" s="10">
        <v>115</v>
      </c>
      <c r="L174" s="16">
        <v>3002.9527559055082</v>
      </c>
      <c r="M174" s="16">
        <v>1365.1574803149661</v>
      </c>
      <c r="N174" s="16">
        <v>11.444663167104114</v>
      </c>
      <c r="O174" s="16">
        <v>16.961992813141684</v>
      </c>
      <c r="P174" s="16">
        <v>17.176895738234812</v>
      </c>
      <c r="Q174" s="16">
        <v>0.55860864462723314</v>
      </c>
      <c r="R174" s="16">
        <v>3.252093120550307</v>
      </c>
      <c r="S174" s="16">
        <v>14.923814242578228</v>
      </c>
      <c r="T174" s="20" t="s">
        <v>122</v>
      </c>
      <c r="U174" s="10">
        <v>5</v>
      </c>
      <c r="V174" s="20" t="s">
        <v>144</v>
      </c>
      <c r="W174" s="10">
        <v>4</v>
      </c>
      <c r="X174" s="20" t="s">
        <v>144</v>
      </c>
      <c r="Y174" s="10">
        <v>4</v>
      </c>
      <c r="Z174" s="20" t="s">
        <v>123</v>
      </c>
      <c r="AA174" s="15">
        <v>4</v>
      </c>
      <c r="AB174" s="11">
        <v>46.762556643246768</v>
      </c>
      <c r="AC174" s="10">
        <v>48.185180505267716</v>
      </c>
      <c r="AD174" s="19">
        <v>5.0522628514855139</v>
      </c>
      <c r="AE174" s="12">
        <v>1696.1992813141685</v>
      </c>
      <c r="AF174" s="10">
        <v>1842.1502319800722</v>
      </c>
      <c r="AG174" s="10">
        <v>1145.1263825489875</v>
      </c>
      <c r="AH174" s="10">
        <v>71.571107838324636</v>
      </c>
      <c r="AI174" s="10">
        <v>3.0749426997674156</v>
      </c>
      <c r="AJ174" s="10"/>
      <c r="AK174" s="10"/>
      <c r="AL174" s="10"/>
      <c r="AM174" s="10"/>
      <c r="AN174" s="10">
        <v>8.4809964065708421</v>
      </c>
      <c r="AO174" s="10">
        <v>4.5419560581581182</v>
      </c>
      <c r="AP174" s="10">
        <v>9.0158846778429123</v>
      </c>
      <c r="AQ174" s="10">
        <v>114.66</v>
      </c>
      <c r="AR174" s="10"/>
      <c r="AS174" s="10"/>
      <c r="AT174" s="10">
        <v>6.4605175326548716</v>
      </c>
      <c r="AU174" s="10">
        <v>1</v>
      </c>
      <c r="AV174" s="16"/>
      <c r="AW174" s="19">
        <v>276.3225347970108</v>
      </c>
      <c r="AX174" s="1" t="s">
        <v>120</v>
      </c>
      <c r="AY174" s="23">
        <v>26.010761154855601</v>
      </c>
      <c r="AZ174" s="18">
        <v>0</v>
      </c>
      <c r="BA174" s="18">
        <v>100</v>
      </c>
      <c r="BB174" s="18">
        <v>0</v>
      </c>
      <c r="BC174" s="18">
        <v>0</v>
      </c>
      <c r="BD174" s="18">
        <v>100</v>
      </c>
      <c r="BE174" s="18">
        <v>0</v>
      </c>
      <c r="BF174" s="24">
        <v>46.762556643246768</v>
      </c>
      <c r="BG174" s="24">
        <v>48.185180505267716</v>
      </c>
      <c r="BH174" s="24">
        <v>5.0522628514855139</v>
      </c>
      <c r="BI174" s="21"/>
      <c r="BJ174" s="25">
        <f t="shared" ca="1" si="18"/>
        <v>0.935324319708007</v>
      </c>
      <c r="BK174" s="24">
        <f t="shared" ca="1" si="19"/>
        <v>22.320476075587525</v>
      </c>
      <c r="BL174" s="23">
        <f t="shared" si="20"/>
        <v>3.5635961742919631</v>
      </c>
      <c r="BM174" s="23">
        <f t="shared" ca="1" si="21"/>
        <v>2.7639623438333483</v>
      </c>
      <c r="BN174" s="22">
        <f t="shared" si="22"/>
        <v>2.847739674535041</v>
      </c>
      <c r="BO174" s="21"/>
      <c r="BP174" s="2"/>
    </row>
    <row r="175" spans="1:68" x14ac:dyDescent="0.2">
      <c r="A175">
        <v>8.1</v>
      </c>
      <c r="B175">
        <v>2.0699999999999998</v>
      </c>
      <c r="C175">
        <v>0.21482000000000001</v>
      </c>
      <c r="D175">
        <v>-3.007E-2</v>
      </c>
      <c r="E175">
        <v>-1.2880000000000001E-2</v>
      </c>
      <c r="F175">
        <v>2.0274299999999998</v>
      </c>
      <c r="G175">
        <v>1.8966499999999999</v>
      </c>
      <c r="H175" s="21"/>
      <c r="I175" s="17">
        <f t="shared" si="16"/>
        <v>26.574803149606296</v>
      </c>
      <c r="J175" s="16">
        <f t="shared" si="17"/>
        <v>-26.174803149606298</v>
      </c>
      <c r="K175" s="10">
        <v>115</v>
      </c>
      <c r="L175" s="16">
        <v>3021.8175853018329</v>
      </c>
      <c r="M175" s="16">
        <v>1373.7860892388503</v>
      </c>
      <c r="N175" s="16">
        <v>11.515748031496061</v>
      </c>
      <c r="O175" s="16">
        <v>18.286941478439427</v>
      </c>
      <c r="P175" s="16">
        <v>18.511357131578791</v>
      </c>
      <c r="Q175" s="16">
        <v>0.58349574055639963</v>
      </c>
      <c r="R175" s="16">
        <v>3.1520959614625221</v>
      </c>
      <c r="S175" s="16">
        <v>15.584420356900242</v>
      </c>
      <c r="T175" s="20" t="s">
        <v>122</v>
      </c>
      <c r="U175" s="10">
        <v>5</v>
      </c>
      <c r="V175" s="20" t="s">
        <v>144</v>
      </c>
      <c r="W175" s="10">
        <v>4</v>
      </c>
      <c r="X175" s="20" t="s">
        <v>144</v>
      </c>
      <c r="Y175" s="10">
        <v>4</v>
      </c>
      <c r="Z175" s="20" t="s">
        <v>123</v>
      </c>
      <c r="AA175" s="15">
        <v>4</v>
      </c>
      <c r="AB175" s="11">
        <v>42.251080107751626</v>
      </c>
      <c r="AC175" s="10">
        <v>51.653300725863453</v>
      </c>
      <c r="AD175" s="19">
        <v>6.0956191663849228</v>
      </c>
      <c r="AE175" s="12">
        <v>1828.6941478439428</v>
      </c>
      <c r="AF175" s="10">
        <v>1998.0359941736979</v>
      </c>
      <c r="AG175" s="10">
        <v>1234.0904754385861</v>
      </c>
      <c r="AH175" s="10">
        <v>83.698402122600299</v>
      </c>
      <c r="AI175" s="10">
        <v>3.1724922471459784</v>
      </c>
      <c r="AJ175" s="10"/>
      <c r="AK175" s="10"/>
      <c r="AL175" s="10"/>
      <c r="AM175" s="10"/>
      <c r="AN175" s="10">
        <v>9.1434707392197136</v>
      </c>
      <c r="AO175" s="10">
        <v>4.8144835096210645</v>
      </c>
      <c r="AP175" s="10">
        <v>9.6386333280701031</v>
      </c>
      <c r="AQ175" s="10">
        <v>114.66</v>
      </c>
      <c r="AR175" s="10"/>
      <c r="AS175" s="10"/>
      <c r="AT175" s="10">
        <v>6.9889940064766582</v>
      </c>
      <c r="AU175" s="10">
        <v>1</v>
      </c>
      <c r="AV175" s="16"/>
      <c r="AW175" s="19">
        <v>299.70539912605466</v>
      </c>
      <c r="AX175" s="1" t="s">
        <v>120</v>
      </c>
      <c r="AY175" s="23">
        <v>26.174803149606301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42.251080107751626</v>
      </c>
      <c r="BG175" s="24">
        <v>51.653300725863453</v>
      </c>
      <c r="BH175" s="24">
        <v>6.0956191663849228</v>
      </c>
      <c r="BI175" s="21"/>
      <c r="BJ175" s="25">
        <f t="shared" ca="1" si="18"/>
        <v>0.9226872675003478</v>
      </c>
      <c r="BK175" s="24">
        <f t="shared" ca="1" si="19"/>
        <v>23.933391361964297</v>
      </c>
      <c r="BL175" s="23">
        <f t="shared" si="20"/>
        <v>3.4322373676481375</v>
      </c>
      <c r="BM175" s="23">
        <f t="shared" ca="1" si="21"/>
        <v>2.7302591393048101</v>
      </c>
      <c r="BN175" s="22">
        <f t="shared" si="22"/>
        <v>2.8137125068633777</v>
      </c>
      <c r="BO175" s="21"/>
      <c r="BP175" s="2"/>
    </row>
    <row r="176" spans="1:68" x14ac:dyDescent="0.2">
      <c r="A176">
        <v>8.15</v>
      </c>
      <c r="B176">
        <v>2.11</v>
      </c>
      <c r="C176">
        <v>0.21137</v>
      </c>
      <c r="D176">
        <v>-2.8410000000000001E-2</v>
      </c>
      <c r="E176">
        <v>-1.221E-2</v>
      </c>
      <c r="F176">
        <v>2.0259999999999998</v>
      </c>
      <c r="G176">
        <v>1.8956</v>
      </c>
      <c r="H176" s="21"/>
      <c r="I176" s="17">
        <f t="shared" si="16"/>
        <v>26.738845144356954</v>
      </c>
      <c r="J176" s="16">
        <f t="shared" si="17"/>
        <v>-26.338845144356956</v>
      </c>
      <c r="K176" s="10">
        <v>115</v>
      </c>
      <c r="L176" s="16">
        <v>3040.6824146981585</v>
      </c>
      <c r="M176" s="16">
        <v>1382.414698162735</v>
      </c>
      <c r="N176" s="16">
        <v>11.586832895888014</v>
      </c>
      <c r="O176" s="16">
        <v>17.372726899383984</v>
      </c>
      <c r="P176" s="16">
        <v>17.599722928147226</v>
      </c>
      <c r="Q176" s="16">
        <v>0.59529933462566131</v>
      </c>
      <c r="R176" s="16">
        <v>3.3824358318368719</v>
      </c>
      <c r="S176" s="16">
        <v>15.76361310855844</v>
      </c>
      <c r="T176" s="20" t="s">
        <v>122</v>
      </c>
      <c r="U176" s="10">
        <v>4</v>
      </c>
      <c r="V176" s="20" t="s">
        <v>144</v>
      </c>
      <c r="W176" s="10">
        <v>4</v>
      </c>
      <c r="X176" s="20" t="s">
        <v>144</v>
      </c>
      <c r="Y176" s="10">
        <v>4</v>
      </c>
      <c r="Z176" s="20" t="s">
        <v>123</v>
      </c>
      <c r="AA176" s="15">
        <v>4</v>
      </c>
      <c r="AB176" s="11">
        <v>49.27180011224776</v>
      </c>
      <c r="AC176" s="10">
        <v>46.148404349324231</v>
      </c>
      <c r="AD176" s="19">
        <v>4.5797955384280105</v>
      </c>
      <c r="AE176" s="12">
        <v>1737.2726899383983</v>
      </c>
      <c r="AF176" s="10">
        <v>1889.6752155702004</v>
      </c>
      <c r="AG176" s="10">
        <v>1173.3148618764817</v>
      </c>
      <c r="AH176" s="10">
        <v>85.922335803505916</v>
      </c>
      <c r="AI176" s="10">
        <v>2.9564492860074099</v>
      </c>
      <c r="AJ176" s="10"/>
      <c r="AK176" s="10"/>
      <c r="AL176" s="10"/>
      <c r="AM176" s="10"/>
      <c r="AN176" s="10">
        <v>11.581817932922656</v>
      </c>
      <c r="AO176" s="10">
        <v>4.6689713312137844</v>
      </c>
      <c r="AP176" s="10">
        <v>9.2132040331353728</v>
      </c>
      <c r="AQ176" s="10">
        <v>114.66</v>
      </c>
      <c r="AR176" s="10"/>
      <c r="AS176" s="10"/>
      <c r="AT176" s="10">
        <v>6.5480375942982496</v>
      </c>
      <c r="AU176" s="10">
        <v>1</v>
      </c>
      <c r="AV176" s="16"/>
      <c r="AW176" s="19">
        <v>283.45128233553004</v>
      </c>
      <c r="AX176" s="1" t="s">
        <v>120</v>
      </c>
      <c r="AY176" s="23">
        <v>26.338845144356998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49.27180011224776</v>
      </c>
      <c r="BG176" s="24">
        <v>46.148404349324231</v>
      </c>
      <c r="BH176" s="24">
        <v>4.5797955384280105</v>
      </c>
      <c r="BI176" s="21"/>
      <c r="BJ176" s="25">
        <f t="shared" ca="1" si="18"/>
        <v>0.9379205239902273</v>
      </c>
      <c r="BK176" s="24">
        <f t="shared" ca="1" si="19"/>
        <v>22.65337914438334</v>
      </c>
      <c r="BL176" s="23">
        <f t="shared" si="20"/>
        <v>3.7022526423118709</v>
      </c>
      <c r="BM176" s="23">
        <f t="shared" ca="1" si="21"/>
        <v>2.7697063513052447</v>
      </c>
      <c r="BN176" s="22">
        <f t="shared" si="22"/>
        <v>2.8498077603486345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0.20579</v>
      </c>
      <c r="D177">
        <v>-2.8219999999999999E-2</v>
      </c>
      <c r="E177">
        <v>-1.325E-2</v>
      </c>
      <c r="F177">
        <v>2.0213000000000001</v>
      </c>
      <c r="G177">
        <v>1.8938299999999999</v>
      </c>
      <c r="H177" s="21"/>
      <c r="I177" s="17">
        <f t="shared" si="16"/>
        <v>26.902887139107609</v>
      </c>
      <c r="J177" s="16">
        <f t="shared" si="17"/>
        <v>-26.50288713910761</v>
      </c>
      <c r="K177" s="10">
        <v>115</v>
      </c>
      <c r="L177" s="16">
        <v>3059.5472440944836</v>
      </c>
      <c r="M177" s="16">
        <v>1391.0433070866195</v>
      </c>
      <c r="N177" s="16">
        <v>11.657917760279965</v>
      </c>
      <c r="O177" s="16">
        <v>15.894084188911705</v>
      </c>
      <c r="P177" s="16">
        <v>16.117074858497585</v>
      </c>
      <c r="Q177" s="16">
        <v>0.59665034840467335</v>
      </c>
      <c r="R177" s="16">
        <v>3.7019766529786557</v>
      </c>
      <c r="S177" s="16">
        <v>15.485463165686015</v>
      </c>
      <c r="T177" s="20" t="s">
        <v>122</v>
      </c>
      <c r="U177" s="10">
        <v>4</v>
      </c>
      <c r="V177" s="20" t="s">
        <v>144</v>
      </c>
      <c r="W177" s="10">
        <v>4</v>
      </c>
      <c r="X177" s="20" t="s">
        <v>144</v>
      </c>
      <c r="Y177" s="10">
        <v>4</v>
      </c>
      <c r="Z177" s="20" t="s">
        <v>123</v>
      </c>
      <c r="AA177" s="15">
        <v>4</v>
      </c>
      <c r="AB177" s="11">
        <v>59.839030043826533</v>
      </c>
      <c r="AC177" s="10">
        <v>36.942217380300178</v>
      </c>
      <c r="AD177" s="19">
        <v>3.2187525758732871</v>
      </c>
      <c r="AE177" s="12">
        <v>1589.4084188911706</v>
      </c>
      <c r="AF177" s="10">
        <v>1714.1363350586937</v>
      </c>
      <c r="AG177" s="10">
        <v>1074.4716572331722</v>
      </c>
      <c r="AH177" s="10">
        <v>78.738076911210186</v>
      </c>
      <c r="AI177" s="10">
        <v>2.701259607338117</v>
      </c>
      <c r="AJ177" s="10"/>
      <c r="AK177" s="10"/>
      <c r="AL177" s="10"/>
      <c r="AM177" s="10"/>
      <c r="AN177" s="10">
        <v>10.596056125941137</v>
      </c>
      <c r="AO177" s="10">
        <v>4.4062762448026707</v>
      </c>
      <c r="AP177" s="10">
        <v>8.5213016006322064</v>
      </c>
      <c r="AQ177" s="10">
        <v>114.66</v>
      </c>
      <c r="AR177" s="10"/>
      <c r="AS177" s="10"/>
      <c r="AT177" s="10">
        <v>5.8721040644489904</v>
      </c>
      <c r="AU177" s="10">
        <v>1</v>
      </c>
      <c r="AV177" s="16"/>
      <c r="AW177" s="19">
        <v>257.12045025880406</v>
      </c>
      <c r="AX177" s="1" t="s">
        <v>120</v>
      </c>
      <c r="AY177" s="23">
        <v>26.5028871391076</v>
      </c>
      <c r="AZ177" s="18">
        <v>100</v>
      </c>
      <c r="BA177" s="18">
        <v>0</v>
      </c>
      <c r="BB177" s="18">
        <v>0</v>
      </c>
      <c r="BC177" s="18">
        <v>0</v>
      </c>
      <c r="BD177" s="18">
        <v>100</v>
      </c>
      <c r="BE177" s="18">
        <v>0</v>
      </c>
      <c r="BF177" s="24">
        <v>59.839030043826533</v>
      </c>
      <c r="BG177" s="24">
        <v>36.942217380300178</v>
      </c>
      <c r="BH177" s="24">
        <v>3.2187525758732871</v>
      </c>
      <c r="BI177" s="21"/>
      <c r="BJ177" s="25">
        <f t="shared" ca="1" si="18"/>
        <v>0.9606088015696973</v>
      </c>
      <c r="BK177" s="24">
        <f t="shared" ca="1" si="19"/>
        <v>20.627941709950328</v>
      </c>
      <c r="BL177" s="23">
        <f t="shared" si="20"/>
        <v>4.0902037925547186</v>
      </c>
      <c r="BM177" s="23">
        <f t="shared" ca="1" si="21"/>
        <v>2.8287205477927939</v>
      </c>
      <c r="BN177" s="22">
        <f t="shared" si="22"/>
        <v>2.9040538725515792</v>
      </c>
      <c r="BO177" s="21"/>
      <c r="BP177" s="2"/>
    </row>
    <row r="178" spans="1:68" x14ac:dyDescent="0.2">
      <c r="A178">
        <v>8.25</v>
      </c>
      <c r="B178">
        <v>0.43</v>
      </c>
      <c r="C178">
        <v>0.20438999999999999</v>
      </c>
      <c r="D178">
        <v>-4.7570000000000001E-2</v>
      </c>
      <c r="E178">
        <v>-1.1050000000000001E-2</v>
      </c>
      <c r="F178">
        <v>2.0243500000000001</v>
      </c>
      <c r="G178">
        <v>1.8949</v>
      </c>
      <c r="H178" s="21"/>
      <c r="I178" s="17">
        <f t="shared" si="16"/>
        <v>27.066929133858267</v>
      </c>
      <c r="J178" s="16">
        <f t="shared" si="17"/>
        <v>-26.666929133858268</v>
      </c>
      <c r="K178" s="10">
        <v>115</v>
      </c>
      <c r="L178" s="16">
        <v>3078.4120734908092</v>
      </c>
      <c r="M178" s="16">
        <v>1399.6719160105042</v>
      </c>
      <c r="N178" s="16">
        <v>11.729002624671915</v>
      </c>
      <c r="O178" s="16">
        <v>15.523098562628332</v>
      </c>
      <c r="P178" s="16">
        <v>15.754562107397094</v>
      </c>
      <c r="Q178" s="16">
        <v>0.45906026091056729</v>
      </c>
      <c r="R178" s="16">
        <v>2.9138243118482423</v>
      </c>
      <c r="S178" s="16">
        <v>16.073857275608454</v>
      </c>
      <c r="T178" s="20" t="s">
        <v>122</v>
      </c>
      <c r="U178" s="10">
        <v>5</v>
      </c>
      <c r="V178" s="20" t="s">
        <v>144</v>
      </c>
      <c r="W178" s="10">
        <v>4</v>
      </c>
      <c r="X178" s="20" t="s">
        <v>144</v>
      </c>
      <c r="Y178" s="10">
        <v>4</v>
      </c>
      <c r="Z178" s="20" t="s">
        <v>123</v>
      </c>
      <c r="AA178" s="15">
        <v>4</v>
      </c>
      <c r="AB178" s="11">
        <v>41.481396591204586</v>
      </c>
      <c r="AC178" s="10">
        <v>52.216794832666388</v>
      </c>
      <c r="AD178" s="19">
        <v>6.3018085761290248</v>
      </c>
      <c r="AE178" s="12">
        <v>1552.3098562628334</v>
      </c>
      <c r="AF178" s="10">
        <v>1670.3780802588522</v>
      </c>
      <c r="AG178" s="10">
        <v>1050.3041404931396</v>
      </c>
      <c r="AH178" s="10">
        <v>89.379867104980207</v>
      </c>
      <c r="AI178" s="10">
        <v>3.431915904928732</v>
      </c>
      <c r="AJ178" s="10"/>
      <c r="AK178" s="10"/>
      <c r="AL178" s="10"/>
      <c r="AM178" s="10"/>
      <c r="AN178" s="10">
        <v>7.7615492813141662</v>
      </c>
      <c r="AO178" s="10">
        <v>4.1904973704435617</v>
      </c>
      <c r="AP178" s="10">
        <v>8.3521289834519763</v>
      </c>
      <c r="AQ178" s="10">
        <v>114.66</v>
      </c>
      <c r="AR178" s="10"/>
      <c r="AS178" s="10"/>
      <c r="AT178" s="10">
        <v>5.6775493646513926</v>
      </c>
      <c r="AU178" s="10">
        <v>1</v>
      </c>
      <c r="AV178" s="16"/>
      <c r="AW178" s="19">
        <v>250.55671203882784</v>
      </c>
      <c r="AX178" s="1" t="s">
        <v>120</v>
      </c>
      <c r="AY178" s="23">
        <v>26.6669291338583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41.481396591204586</v>
      </c>
      <c r="BG178" s="24">
        <v>52.216794832666388</v>
      </c>
      <c r="BH178" s="24">
        <v>6.3018085761290248</v>
      </c>
      <c r="BI178" s="21"/>
      <c r="BJ178" s="25">
        <f t="shared" ca="1" si="18"/>
        <v>0.94106864706409143</v>
      </c>
      <c r="BK178" s="24">
        <f t="shared" ca="1" si="19"/>
        <v>19.821458159732362</v>
      </c>
      <c r="BL178" s="23">
        <f t="shared" si="20"/>
        <v>3.2293265017702937</v>
      </c>
      <c r="BM178" s="23">
        <f t="shared" ca="1" si="21"/>
        <v>2.7768989645294879</v>
      </c>
      <c r="BN178" s="22">
        <f t="shared" si="22"/>
        <v>2.8491681353716953</v>
      </c>
      <c r="BO178" s="21"/>
      <c r="BP178" s="2"/>
    </row>
    <row r="179" spans="1:68" x14ac:dyDescent="0.2">
      <c r="A179">
        <v>8.3000000000000007</v>
      </c>
      <c r="B179">
        <v>2.0699999999999998</v>
      </c>
      <c r="C179">
        <v>0.20588000000000001</v>
      </c>
      <c r="D179">
        <v>-4.981E-2</v>
      </c>
      <c r="E179">
        <v>-1.06E-2</v>
      </c>
      <c r="F179">
        <v>2.0224799999999998</v>
      </c>
      <c r="G179">
        <v>1.8924000000000001</v>
      </c>
      <c r="H179" s="21"/>
      <c r="I179" s="17">
        <f t="shared" si="16"/>
        <v>27.230971128608925</v>
      </c>
      <c r="J179" s="16">
        <f t="shared" si="17"/>
        <v>-26.830971128608926</v>
      </c>
      <c r="K179" s="10">
        <v>115</v>
      </c>
      <c r="L179" s="16">
        <v>3097.2769028871348</v>
      </c>
      <c r="M179" s="16">
        <v>1408.3005249343889</v>
      </c>
      <c r="N179" s="16">
        <v>11.800087489063866</v>
      </c>
      <c r="O179" s="16">
        <v>15.917933264887068</v>
      </c>
      <c r="P179" s="16">
        <v>16.151129897761418</v>
      </c>
      <c r="Q179" s="16">
        <v>0.44313251951590077</v>
      </c>
      <c r="R179" s="16">
        <v>2.7436626559317059</v>
      </c>
      <c r="S179" s="16">
        <v>16.194210616274404</v>
      </c>
      <c r="T179" s="20" t="s">
        <v>122</v>
      </c>
      <c r="U179" s="10">
        <v>5</v>
      </c>
      <c r="V179" s="20" t="s">
        <v>144</v>
      </c>
      <c r="W179" s="10">
        <v>4</v>
      </c>
      <c r="X179" s="20" t="s">
        <v>144</v>
      </c>
      <c r="Y179" s="10">
        <v>4</v>
      </c>
      <c r="Z179" s="20" t="s">
        <v>123</v>
      </c>
      <c r="AA179" s="15">
        <v>4</v>
      </c>
      <c r="AB179" s="11">
        <v>36.986084373149971</v>
      </c>
      <c r="AC179" s="10">
        <v>55.315947010060839</v>
      </c>
      <c r="AD179" s="19">
        <v>7.6979686167891863</v>
      </c>
      <c r="AE179" s="12">
        <v>1591.7933264887067</v>
      </c>
      <c r="AF179" s="10">
        <v>1715.9234185725184</v>
      </c>
      <c r="AG179" s="10">
        <v>1076.7419931840946</v>
      </c>
      <c r="AH179" s="10">
        <v>90.393390045473922</v>
      </c>
      <c r="AI179" s="10">
        <v>3.6447629515896707</v>
      </c>
      <c r="AJ179" s="10"/>
      <c r="AK179" s="10"/>
      <c r="AL179" s="10"/>
      <c r="AM179" s="10"/>
      <c r="AN179" s="10">
        <v>7.9589666324435342</v>
      </c>
      <c r="AO179" s="10">
        <v>4.2470903274147211</v>
      </c>
      <c r="AP179" s="10">
        <v>8.5371939522886624</v>
      </c>
      <c r="AQ179" s="10">
        <v>114.66</v>
      </c>
      <c r="AR179" s="10"/>
      <c r="AS179" s="10"/>
      <c r="AT179" s="10">
        <v>5.8023652557335152</v>
      </c>
      <c r="AU179" s="10">
        <v>1</v>
      </c>
      <c r="AV179" s="16"/>
      <c r="AW179" s="19">
        <v>257.38851278587777</v>
      </c>
      <c r="AX179" s="1" t="s">
        <v>120</v>
      </c>
      <c r="AY179" s="23">
        <v>26.830971128608901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36.986084373149971</v>
      </c>
      <c r="BG179" s="24">
        <v>55.315947010060839</v>
      </c>
      <c r="BH179" s="24">
        <v>7.6979686167891863</v>
      </c>
      <c r="BI179" s="21"/>
      <c r="BJ179" s="25">
        <f t="shared" ca="1" si="18"/>
        <v>0.93260260634167702</v>
      </c>
      <c r="BK179" s="24">
        <f t="shared" ca="1" si="19"/>
        <v>20.173864846494819</v>
      </c>
      <c r="BL179" s="23">
        <f t="shared" si="20"/>
        <v>3.0346363916387746</v>
      </c>
      <c r="BM179" s="23">
        <f t="shared" ca="1" si="21"/>
        <v>2.7541432967076283</v>
      </c>
      <c r="BN179" s="22">
        <f t="shared" si="22"/>
        <v>2.8250487922516108</v>
      </c>
      <c r="BO179" s="21"/>
      <c r="BP179" s="2"/>
    </row>
    <row r="180" spans="1:68" x14ac:dyDescent="0.2">
      <c r="A180">
        <v>8.35</v>
      </c>
      <c r="B180">
        <v>2.0699999999999998</v>
      </c>
      <c r="C180">
        <v>0.20879</v>
      </c>
      <c r="D180">
        <v>-3.7490000000000002E-2</v>
      </c>
      <c r="E180">
        <v>-7.8799999999999999E-3</v>
      </c>
      <c r="F180">
        <v>2.02305</v>
      </c>
      <c r="G180">
        <v>1.8906000000000001</v>
      </c>
      <c r="H180" s="21"/>
      <c r="I180" s="17">
        <f t="shared" si="16"/>
        <v>27.395013123359579</v>
      </c>
      <c r="J180" s="16">
        <f t="shared" si="17"/>
        <v>-26.99501312335958</v>
      </c>
      <c r="K180" s="10">
        <v>115</v>
      </c>
      <c r="L180" s="16">
        <v>3116.14173228346</v>
      </c>
      <c r="M180" s="16">
        <v>1416.9291338582734</v>
      </c>
      <c r="N180" s="16">
        <v>11.871172353455817</v>
      </c>
      <c r="O180" s="16">
        <v>16.68905338809035</v>
      </c>
      <c r="P180" s="16">
        <v>16.932725575736267</v>
      </c>
      <c r="Q180" s="16">
        <v>0.53073509718656664</v>
      </c>
      <c r="R180" s="16">
        <v>3.1343748814253685</v>
      </c>
      <c r="S180" s="16">
        <v>16.92167969763306</v>
      </c>
      <c r="T180" s="20" t="s">
        <v>122</v>
      </c>
      <c r="U180" s="10">
        <v>5</v>
      </c>
      <c r="V180" s="20" t="s">
        <v>144</v>
      </c>
      <c r="W180" s="10">
        <v>4</v>
      </c>
      <c r="X180" s="20" t="s">
        <v>144</v>
      </c>
      <c r="Y180" s="10">
        <v>4</v>
      </c>
      <c r="Z180" s="20" t="s">
        <v>123</v>
      </c>
      <c r="AA180" s="15">
        <v>4</v>
      </c>
      <c r="AB180" s="11">
        <v>44.562958082086894</v>
      </c>
      <c r="AC180" s="10">
        <v>49.909630869330535</v>
      </c>
      <c r="AD180" s="19">
        <v>5.5274110485825734</v>
      </c>
      <c r="AE180" s="12">
        <v>1668.9053388090349</v>
      </c>
      <c r="AF180" s="10">
        <v>1806.7661554285987</v>
      </c>
      <c r="AG180" s="10">
        <v>1128.8483717157512</v>
      </c>
      <c r="AH180" s="10">
        <v>103.89615108021758</v>
      </c>
      <c r="AI180" s="10">
        <v>3.1904288345535949</v>
      </c>
      <c r="AJ180" s="10"/>
      <c r="AK180" s="10"/>
      <c r="AL180" s="10"/>
      <c r="AM180" s="10"/>
      <c r="AN180" s="10">
        <v>8.3445266940451752</v>
      </c>
      <c r="AO180" s="10">
        <v>4.4975116724900808</v>
      </c>
      <c r="AP180" s="10">
        <v>8.901938602010258</v>
      </c>
      <c r="AQ180" s="10">
        <v>114.66</v>
      </c>
      <c r="AR180" s="10"/>
      <c r="AS180" s="10"/>
      <c r="AT180" s="10">
        <v>6.0858823384655487</v>
      </c>
      <c r="AU180" s="10">
        <v>1</v>
      </c>
      <c r="AV180" s="16"/>
      <c r="AW180" s="19">
        <v>271.01492331428983</v>
      </c>
      <c r="AX180" s="1" t="s">
        <v>120</v>
      </c>
      <c r="AY180" s="23">
        <v>26.995013123359598</v>
      </c>
      <c r="AZ180" s="18">
        <v>0</v>
      </c>
      <c r="BA180" s="18">
        <v>100</v>
      </c>
      <c r="BB180" s="18">
        <v>0</v>
      </c>
      <c r="BC180" s="18">
        <v>0</v>
      </c>
      <c r="BD180" s="18">
        <v>100</v>
      </c>
      <c r="BE180" s="18">
        <v>0</v>
      </c>
      <c r="BF180" s="24">
        <v>44.562958082086894</v>
      </c>
      <c r="BG180" s="24">
        <v>49.909630869330535</v>
      </c>
      <c r="BH180" s="24">
        <v>5.5274110485825734</v>
      </c>
      <c r="BI180" s="21"/>
      <c r="BJ180" s="25">
        <f t="shared" ca="1" si="18"/>
        <v>0.93986570600119779</v>
      </c>
      <c r="BK180" s="24">
        <f t="shared" ca="1" si="19"/>
        <v>21.181878518798392</v>
      </c>
      <c r="BL180" s="23">
        <f t="shared" si="20"/>
        <v>3.4520131164660364</v>
      </c>
      <c r="BM180" s="23">
        <f t="shared" ca="1" si="21"/>
        <v>2.7726714619092214</v>
      </c>
      <c r="BN180" s="22">
        <f t="shared" si="22"/>
        <v>2.8429833599573855</v>
      </c>
      <c r="BO180" s="21"/>
      <c r="BP180" s="2"/>
    </row>
    <row r="181" spans="1:68" x14ac:dyDescent="0.2">
      <c r="A181">
        <v>8.4</v>
      </c>
      <c r="B181">
        <v>2.11</v>
      </c>
      <c r="C181">
        <v>0.20965</v>
      </c>
      <c r="D181">
        <v>-3.3110000000000001E-2</v>
      </c>
      <c r="E181">
        <v>-4.7299999999999998E-3</v>
      </c>
      <c r="F181">
        <v>2.0243799999999998</v>
      </c>
      <c r="G181">
        <v>1.89253</v>
      </c>
      <c r="H181" s="21"/>
      <c r="I181" s="17">
        <f t="shared" si="16"/>
        <v>27.559055118110237</v>
      </c>
      <c r="J181" s="16">
        <f t="shared" si="17"/>
        <v>-27.159055118110238</v>
      </c>
      <c r="K181" s="10">
        <v>115</v>
      </c>
      <c r="L181" s="16">
        <v>3135.0065616797856</v>
      </c>
      <c r="M181" s="16">
        <v>1425.5577427821581</v>
      </c>
      <c r="N181" s="16">
        <v>11.94225721784777</v>
      </c>
      <c r="O181" s="16">
        <v>16.916944558521561</v>
      </c>
      <c r="P181" s="16">
        <v>17.172748362906603</v>
      </c>
      <c r="Q181" s="16">
        <v>0.56187952009220932</v>
      </c>
      <c r="R181" s="16">
        <v>3.2719254263684294</v>
      </c>
      <c r="S181" s="16">
        <v>17.76415308229473</v>
      </c>
      <c r="T181" s="20" t="s">
        <v>122</v>
      </c>
      <c r="U181" s="10">
        <v>4</v>
      </c>
      <c r="V181" s="20" t="s">
        <v>144</v>
      </c>
      <c r="W181" s="10">
        <v>4</v>
      </c>
      <c r="X181" s="20" t="s">
        <v>144</v>
      </c>
      <c r="Y181" s="10">
        <v>4</v>
      </c>
      <c r="Z181" s="20" t="s">
        <v>123</v>
      </c>
      <c r="AA181" s="15">
        <v>4</v>
      </c>
      <c r="AB181" s="11">
        <v>47.505035196231205</v>
      </c>
      <c r="AC181" s="10">
        <v>47.589857214500945</v>
      </c>
      <c r="AD181" s="19">
        <v>4.9051075892678497</v>
      </c>
      <c r="AE181" s="12">
        <v>1691.6944558521561</v>
      </c>
      <c r="AF181" s="10">
        <v>1833.8944345429725</v>
      </c>
      <c r="AG181" s="10">
        <v>1144.8498908604402</v>
      </c>
      <c r="AH181" s="10">
        <v>119.76471492576604</v>
      </c>
      <c r="AI181" s="10">
        <v>3.0563043764414841</v>
      </c>
      <c r="AJ181" s="10"/>
      <c r="AK181" s="10"/>
      <c r="AL181" s="10"/>
      <c r="AM181" s="10"/>
      <c r="AN181" s="10">
        <v>11.277963039014374</v>
      </c>
      <c r="AO181" s="10">
        <v>4.5812435741627215</v>
      </c>
      <c r="AP181" s="10">
        <v>9.0139492360230804</v>
      </c>
      <c r="AQ181" s="10">
        <v>114.66</v>
      </c>
      <c r="AR181" s="10"/>
      <c r="AS181" s="10"/>
      <c r="AT181" s="10">
        <v>6.1422990187782185</v>
      </c>
      <c r="AU181" s="10">
        <v>1</v>
      </c>
      <c r="AV181" s="16"/>
      <c r="AW181" s="19">
        <v>275.08416518144588</v>
      </c>
      <c r="AX181" s="1" t="s">
        <v>120</v>
      </c>
      <c r="AY181" s="23">
        <v>27.159055118110199</v>
      </c>
      <c r="AZ181" s="18">
        <v>100</v>
      </c>
      <c r="BA181" s="18">
        <v>0</v>
      </c>
      <c r="BB181" s="18">
        <v>0</v>
      </c>
      <c r="BC181" s="18">
        <v>0</v>
      </c>
      <c r="BD181" s="18">
        <v>100</v>
      </c>
      <c r="BE181" s="18">
        <v>0</v>
      </c>
      <c r="BF181" s="24">
        <v>47.505035196231205</v>
      </c>
      <c r="BG181" s="24">
        <v>47.589857214500945</v>
      </c>
      <c r="BH181" s="24">
        <v>4.9051075892678497</v>
      </c>
      <c r="BI181" s="21"/>
      <c r="BJ181" s="25">
        <f t="shared" ca="1" si="18"/>
        <v>0.94316809070029795</v>
      </c>
      <c r="BK181" s="24">
        <f t="shared" ca="1" si="19"/>
        <v>21.405271316388777</v>
      </c>
      <c r="BL181" s="23">
        <f t="shared" si="20"/>
        <v>3.6005811964972727</v>
      </c>
      <c r="BM181" s="23">
        <f t="shared" ca="1" si="21"/>
        <v>2.7808040497868758</v>
      </c>
      <c r="BN181" s="22">
        <f t="shared" si="22"/>
        <v>2.8494297025285475</v>
      </c>
      <c r="BO181" s="21"/>
      <c r="BP181" s="2"/>
    </row>
    <row r="182" spans="1:68" x14ac:dyDescent="0.2">
      <c r="A182">
        <v>8.4499999999999993</v>
      </c>
      <c r="B182">
        <v>2.0699999999999998</v>
      </c>
      <c r="C182">
        <v>0.20831</v>
      </c>
      <c r="D182">
        <v>-2.9790000000000001E-2</v>
      </c>
      <c r="E182">
        <v>-3.62E-3</v>
      </c>
      <c r="F182">
        <v>2.0258799999999999</v>
      </c>
      <c r="G182">
        <v>1.8933</v>
      </c>
      <c r="H182" s="21"/>
      <c r="I182" s="17">
        <f t="shared" si="16"/>
        <v>27.723097112860888</v>
      </c>
      <c r="J182" s="16">
        <f t="shared" si="17"/>
        <v>-27.323097112860889</v>
      </c>
      <c r="K182" s="10">
        <v>115</v>
      </c>
      <c r="L182" s="16">
        <v>3153.8713910761103</v>
      </c>
      <c r="M182" s="16">
        <v>1434.1863517060424</v>
      </c>
      <c r="N182" s="16">
        <v>12.013342082239719</v>
      </c>
      <c r="O182" s="16">
        <v>16.561858316221766</v>
      </c>
      <c r="P182" s="16">
        <v>16.821937071267264</v>
      </c>
      <c r="Q182" s="16">
        <v>0.5854867082307329</v>
      </c>
      <c r="R182" s="16">
        <v>3.4804951757355838</v>
      </c>
      <c r="S182" s="16">
        <v>18.06102465593742</v>
      </c>
      <c r="T182" s="20" t="s">
        <v>122</v>
      </c>
      <c r="U182" s="10">
        <v>4</v>
      </c>
      <c r="V182" s="20" t="s">
        <v>144</v>
      </c>
      <c r="W182" s="10">
        <v>4</v>
      </c>
      <c r="X182" s="20" t="s">
        <v>144</v>
      </c>
      <c r="Y182" s="10">
        <v>4</v>
      </c>
      <c r="Z182" s="20" t="s">
        <v>123</v>
      </c>
      <c r="AA182" s="15">
        <v>4</v>
      </c>
      <c r="AB182" s="11">
        <v>53.271800286412713</v>
      </c>
      <c r="AC182" s="10">
        <v>42.769012808467537</v>
      </c>
      <c r="AD182" s="19">
        <v>3.9591869051197501</v>
      </c>
      <c r="AE182" s="12">
        <v>1656.1858316221765</v>
      </c>
      <c r="AF182" s="10">
        <v>1791.5128220326781</v>
      </c>
      <c r="AG182" s="10">
        <v>1121.4624714178176</v>
      </c>
      <c r="AH182" s="10">
        <v>124.40947008749555</v>
      </c>
      <c r="AI182" s="10">
        <v>2.8731543918564846</v>
      </c>
      <c r="AJ182" s="10"/>
      <c r="AK182" s="10"/>
      <c r="AL182" s="10"/>
      <c r="AM182" s="10"/>
      <c r="AN182" s="10">
        <v>11.041238877481177</v>
      </c>
      <c r="AO182" s="10">
        <v>4.5487473262362412</v>
      </c>
      <c r="AP182" s="10">
        <v>8.8502372999247232</v>
      </c>
      <c r="AQ182" s="10">
        <v>114.66</v>
      </c>
      <c r="AR182" s="10"/>
      <c r="AS182" s="10"/>
      <c r="AT182" s="10">
        <v>5.9552112252207845</v>
      </c>
      <c r="AU182" s="10">
        <v>1</v>
      </c>
      <c r="AV182" s="16"/>
      <c r="AW182" s="19">
        <v>268.72692330490167</v>
      </c>
      <c r="AX182" s="1" t="s">
        <v>120</v>
      </c>
      <c r="AY182" s="23">
        <v>27.3230971128609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53.271800286412713</v>
      </c>
      <c r="BG182" s="24">
        <v>42.769012808467537</v>
      </c>
      <c r="BH182" s="24">
        <v>3.9591869051197501</v>
      </c>
      <c r="BI182" s="21"/>
      <c r="BJ182" s="25">
        <f t="shared" ca="1" si="18"/>
        <v>0.953394317958978</v>
      </c>
      <c r="BK182" s="24">
        <f t="shared" ca="1" si="19"/>
        <v>20.875720955391987</v>
      </c>
      <c r="BL182" s="23">
        <f t="shared" si="20"/>
        <v>3.8405159422475124</v>
      </c>
      <c r="BM182" s="23">
        <f t="shared" ca="1" si="21"/>
        <v>2.8071094527815381</v>
      </c>
      <c r="BN182" s="22">
        <f t="shared" si="22"/>
        <v>2.8729237782024248</v>
      </c>
      <c r="BO182" s="21"/>
      <c r="BP182" s="2"/>
    </row>
    <row r="183" spans="1:68" x14ac:dyDescent="0.2">
      <c r="A183">
        <v>8.5</v>
      </c>
      <c r="B183">
        <v>2.11</v>
      </c>
      <c r="C183">
        <v>0.20838999999999999</v>
      </c>
      <c r="D183">
        <v>-3.3660000000000002E-2</v>
      </c>
      <c r="E183">
        <v>-2.1099999999999999E-3</v>
      </c>
      <c r="F183">
        <v>2.0303499999999999</v>
      </c>
      <c r="G183">
        <v>1.89473</v>
      </c>
      <c r="H183" s="21"/>
      <c r="I183" s="17">
        <f t="shared" si="16"/>
        <v>27.887139107611546</v>
      </c>
      <c r="J183" s="16">
        <f t="shared" si="17"/>
        <v>-27.487139107611547</v>
      </c>
      <c r="K183" s="10">
        <v>115</v>
      </c>
      <c r="L183" s="16">
        <v>3172.7362204724359</v>
      </c>
      <c r="M183" s="16">
        <v>1442.8149606299271</v>
      </c>
      <c r="N183" s="16">
        <v>12.08442694663167</v>
      </c>
      <c r="O183" s="16">
        <v>16.583057494866527</v>
      </c>
      <c r="P183" s="16">
        <v>16.848951723333006</v>
      </c>
      <c r="Q183" s="16">
        <v>0.55796869073191169</v>
      </c>
      <c r="R183" s="16">
        <v>3.3115929103127377</v>
      </c>
      <c r="S183" s="16">
        <v>18.464876976838728</v>
      </c>
      <c r="T183" s="20" t="s">
        <v>122</v>
      </c>
      <c r="U183" s="10">
        <v>4</v>
      </c>
      <c r="V183" s="20" t="s">
        <v>144</v>
      </c>
      <c r="W183" s="10">
        <v>4</v>
      </c>
      <c r="X183" s="20" t="s">
        <v>144</v>
      </c>
      <c r="Y183" s="10">
        <v>4</v>
      </c>
      <c r="Z183" s="20" t="s">
        <v>123</v>
      </c>
      <c r="AA183" s="15">
        <v>4</v>
      </c>
      <c r="AB183" s="11">
        <v>49.104424800995375</v>
      </c>
      <c r="AC183" s="10">
        <v>46.286403934066549</v>
      </c>
      <c r="AD183" s="19">
        <v>4.6091712649380749</v>
      </c>
      <c r="AE183" s="12">
        <v>1658.3057494866528</v>
      </c>
      <c r="AF183" s="10">
        <v>1793.5813205465108</v>
      </c>
      <c r="AG183" s="10">
        <v>1123.2634482222004</v>
      </c>
      <c r="AH183" s="10">
        <v>131.25497204997376</v>
      </c>
      <c r="AI183" s="10">
        <v>3.0196948329182245</v>
      </c>
      <c r="AJ183" s="10"/>
      <c r="AK183" s="10"/>
      <c r="AL183" s="10"/>
      <c r="AM183" s="10"/>
      <c r="AN183" s="10">
        <v>11.055371663244351</v>
      </c>
      <c r="AO183" s="10">
        <v>4.5284743237738345</v>
      </c>
      <c r="AP183" s="10">
        <v>8.8628441375554026</v>
      </c>
      <c r="AQ183" s="10">
        <v>114.66</v>
      </c>
      <c r="AR183" s="10"/>
      <c r="AS183" s="10"/>
      <c r="AT183" s="10">
        <v>5.9247287387233838</v>
      </c>
      <c r="AU183" s="10">
        <v>1</v>
      </c>
      <c r="AV183" s="16"/>
      <c r="AW183" s="19">
        <v>269.03719808197661</v>
      </c>
      <c r="AX183" s="1" t="s">
        <v>120</v>
      </c>
      <c r="AY183" s="23">
        <v>27.487139107611501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49.104424800995375</v>
      </c>
      <c r="BG183" s="24">
        <v>46.286403934066549</v>
      </c>
      <c r="BH183" s="24">
        <v>4.6091712649380749</v>
      </c>
      <c r="BI183" s="21"/>
      <c r="BJ183" s="25">
        <f t="shared" ca="1" si="18"/>
        <v>0.94916290035683404</v>
      </c>
      <c r="BK183" s="24">
        <f t="shared" ca="1" si="19"/>
        <v>20.746806349366718</v>
      </c>
      <c r="BL183" s="23">
        <f t="shared" si="20"/>
        <v>3.6557944898209764</v>
      </c>
      <c r="BM183" s="23">
        <f t="shared" ca="1" si="21"/>
        <v>2.7954682813383416</v>
      </c>
      <c r="BN183" s="22">
        <f t="shared" si="22"/>
        <v>2.859174338611135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0.20777999999999999</v>
      </c>
      <c r="D184">
        <v>-3.3009999999999998E-2</v>
      </c>
      <c r="E184">
        <v>-1.2199999999999999E-3</v>
      </c>
      <c r="F184">
        <v>2.0244</v>
      </c>
      <c r="G184">
        <v>1.893</v>
      </c>
      <c r="H184" s="21"/>
      <c r="I184" s="17">
        <f t="shared" si="16"/>
        <v>28.051181102362207</v>
      </c>
      <c r="J184" s="16">
        <f t="shared" si="17"/>
        <v>-27.651181102362209</v>
      </c>
      <c r="K184" s="10">
        <v>115</v>
      </c>
      <c r="L184" s="16">
        <v>3191.6010498687619</v>
      </c>
      <c r="M184" s="16">
        <v>1451.4435695538118</v>
      </c>
      <c r="N184" s="16">
        <v>12.155511811023622</v>
      </c>
      <c r="O184" s="16">
        <v>16.421413757700204</v>
      </c>
      <c r="P184" s="16">
        <v>16.690735649308849</v>
      </c>
      <c r="Q184" s="16">
        <v>0.56259057997589978</v>
      </c>
      <c r="R184" s="16">
        <v>3.3706757556800455</v>
      </c>
      <c r="S184" s="16">
        <v>18.702909139489169</v>
      </c>
      <c r="T184" s="20" t="s">
        <v>122</v>
      </c>
      <c r="U184" s="10">
        <v>4</v>
      </c>
      <c r="V184" s="20" t="s">
        <v>144</v>
      </c>
      <c r="W184" s="10">
        <v>4</v>
      </c>
      <c r="X184" s="20" t="s">
        <v>144</v>
      </c>
      <c r="Y184" s="10">
        <v>4</v>
      </c>
      <c r="Z184" s="20" t="s">
        <v>123</v>
      </c>
      <c r="AA184" s="15">
        <v>4</v>
      </c>
      <c r="AB184" s="11">
        <v>50.857889244117644</v>
      </c>
      <c r="AC184" s="10">
        <v>44.826527940980249</v>
      </c>
      <c r="AD184" s="19">
        <v>4.3155828149021067</v>
      </c>
      <c r="AE184" s="12">
        <v>1642.1413757700204</v>
      </c>
      <c r="AF184" s="10">
        <v>1773.8579689321202</v>
      </c>
      <c r="AG184" s="10">
        <v>1112.7157099539234</v>
      </c>
      <c r="AH184" s="10">
        <v>134.68931647129125</v>
      </c>
      <c r="AI184" s="10">
        <v>2.9667641520097696</v>
      </c>
      <c r="AJ184" s="10"/>
      <c r="AK184" s="10"/>
      <c r="AL184" s="10"/>
      <c r="AM184" s="10"/>
      <c r="AN184" s="10">
        <v>10.947609171800137</v>
      </c>
      <c r="AO184" s="10">
        <v>4.5099755656689071</v>
      </c>
      <c r="AP184" s="10">
        <v>8.789009969677462</v>
      </c>
      <c r="AQ184" s="10">
        <v>114.66</v>
      </c>
      <c r="AR184" s="10"/>
      <c r="AS184" s="10"/>
      <c r="AT184" s="10">
        <v>5.8195280560116744</v>
      </c>
      <c r="AU184" s="10">
        <v>1</v>
      </c>
      <c r="AV184" s="16"/>
      <c r="AW184" s="19">
        <v>266.07869533981801</v>
      </c>
      <c r="AX184" s="1" t="s">
        <v>120</v>
      </c>
      <c r="AY184" s="23">
        <v>27.651181102362202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50.857889244117644</v>
      </c>
      <c r="BG184" s="24">
        <v>44.826527940980249</v>
      </c>
      <c r="BH184" s="24">
        <v>4.3155828149021067</v>
      </c>
      <c r="BI184" s="21"/>
      <c r="BJ184" s="25">
        <f t="shared" ca="1" si="18"/>
        <v>0.95333096619448832</v>
      </c>
      <c r="BK184" s="24">
        <f t="shared" ca="1" si="19"/>
        <v>20.435363557424161</v>
      </c>
      <c r="BL184" s="23">
        <f t="shared" si="20"/>
        <v>3.7270155541606771</v>
      </c>
      <c r="BM184" s="23">
        <f t="shared" ca="1" si="21"/>
        <v>2.8058729981885793</v>
      </c>
      <c r="BN184" s="22">
        <f t="shared" si="22"/>
        <v>2.8671017767985192</v>
      </c>
      <c r="BO184" s="21"/>
      <c r="BP184" s="2"/>
    </row>
    <row r="185" spans="1:68" x14ac:dyDescent="0.2">
      <c r="A185">
        <v>8.6</v>
      </c>
      <c r="B185">
        <v>2.11</v>
      </c>
      <c r="C185">
        <v>0.20831</v>
      </c>
      <c r="D185">
        <v>-4.3770000000000003E-2</v>
      </c>
      <c r="E185">
        <v>9.8999999999999999E-4</v>
      </c>
      <c r="F185">
        <v>2.02345</v>
      </c>
      <c r="G185">
        <v>1.8928</v>
      </c>
      <c r="H185" s="21"/>
      <c r="I185" s="17">
        <f t="shared" si="16"/>
        <v>28.215223097112858</v>
      </c>
      <c r="J185" s="16">
        <f t="shared" si="17"/>
        <v>-27.81522309711286</v>
      </c>
      <c r="K185" s="10">
        <v>115</v>
      </c>
      <c r="L185" s="16">
        <v>3210.4658792650866</v>
      </c>
      <c r="M185" s="16">
        <v>1460.0721784776961</v>
      </c>
      <c r="N185" s="16">
        <v>12.226596675415571</v>
      </c>
      <c r="O185" s="16">
        <v>16.561858316221766</v>
      </c>
      <c r="P185" s="16">
        <v>16.839691596082307</v>
      </c>
      <c r="Q185" s="16">
        <v>0.48608053649080518</v>
      </c>
      <c r="R185" s="16">
        <v>2.8865168564244374</v>
      </c>
      <c r="S185" s="16">
        <v>19.293977768093075</v>
      </c>
      <c r="T185" s="20" t="s">
        <v>122</v>
      </c>
      <c r="U185" s="10">
        <v>5</v>
      </c>
      <c r="V185" s="20" t="s">
        <v>144</v>
      </c>
      <c r="W185" s="10">
        <v>4</v>
      </c>
      <c r="X185" s="20" t="s">
        <v>144</v>
      </c>
      <c r="Y185" s="10">
        <v>4</v>
      </c>
      <c r="Z185" s="20" t="s">
        <v>123</v>
      </c>
      <c r="AA185" s="15">
        <v>4</v>
      </c>
      <c r="AB185" s="11">
        <v>39.206392605295598</v>
      </c>
      <c r="AC185" s="10">
        <v>53.828213446719346</v>
      </c>
      <c r="AD185" s="19">
        <v>6.9653939479850528</v>
      </c>
      <c r="AE185" s="12">
        <v>1656.1858316221765</v>
      </c>
      <c r="AF185" s="10">
        <v>1790.272502117449</v>
      </c>
      <c r="AG185" s="10">
        <v>1122.6461064054872</v>
      </c>
      <c r="AH185" s="10">
        <v>145.38612533508007</v>
      </c>
      <c r="AI185" s="10">
        <v>3.4643830254250161</v>
      </c>
      <c r="AJ185" s="10"/>
      <c r="AK185" s="10"/>
      <c r="AL185" s="10"/>
      <c r="AM185" s="10"/>
      <c r="AN185" s="10">
        <v>8.280929158110883</v>
      </c>
      <c r="AO185" s="10">
        <v>4.4531887681571583</v>
      </c>
      <c r="AP185" s="10">
        <v>8.8585227448384103</v>
      </c>
      <c r="AQ185" s="10">
        <v>114.66</v>
      </c>
      <c r="AR185" s="10"/>
      <c r="AS185" s="10"/>
      <c r="AT185" s="10">
        <v>5.8393708878166093</v>
      </c>
      <c r="AU185" s="10">
        <v>1</v>
      </c>
      <c r="AV185" s="16"/>
      <c r="AW185" s="19">
        <v>268.54087531761741</v>
      </c>
      <c r="AX185" s="1" t="s">
        <v>120</v>
      </c>
      <c r="AY185" s="23">
        <v>27.815223097112899</v>
      </c>
      <c r="AZ185" s="18">
        <v>0</v>
      </c>
      <c r="BA185" s="18">
        <v>100</v>
      </c>
      <c r="BB185" s="18">
        <v>0</v>
      </c>
      <c r="BC185" s="18">
        <v>0</v>
      </c>
      <c r="BD185" s="18">
        <v>100</v>
      </c>
      <c r="BE185" s="18">
        <v>0</v>
      </c>
      <c r="BF185" s="24">
        <v>39.206392605295598</v>
      </c>
      <c r="BG185" s="24">
        <v>53.828213446719346</v>
      </c>
      <c r="BH185" s="24">
        <v>6.9653939479850528</v>
      </c>
      <c r="BI185" s="21"/>
      <c r="BJ185" s="25">
        <f t="shared" ca="1" si="18"/>
        <v>0.93760609811761642</v>
      </c>
      <c r="BK185" s="24">
        <f t="shared" ca="1" si="19"/>
        <v>20.38812485299086</v>
      </c>
      <c r="BL185" s="23">
        <f t="shared" si="20"/>
        <v>3.1906649750564968</v>
      </c>
      <c r="BM185" s="23">
        <f t="shared" ca="1" si="21"/>
        <v>2.7640652900663074</v>
      </c>
      <c r="BN185" s="22">
        <f t="shared" si="22"/>
        <v>2.8234535286897331</v>
      </c>
      <c r="BO185" s="21"/>
      <c r="BP185" s="2"/>
    </row>
    <row r="186" spans="1:68" x14ac:dyDescent="0.2">
      <c r="A186">
        <v>8.65</v>
      </c>
      <c r="B186">
        <v>2.11</v>
      </c>
      <c r="C186">
        <v>0.20862</v>
      </c>
      <c r="D186">
        <v>-4.8800000000000003E-2</v>
      </c>
      <c r="E186">
        <v>1.99E-3</v>
      </c>
      <c r="F186">
        <v>2.02305</v>
      </c>
      <c r="G186">
        <v>1.89445</v>
      </c>
      <c r="H186" s="21"/>
      <c r="I186" s="17">
        <f t="shared" si="16"/>
        <v>28.379265091863516</v>
      </c>
      <c r="J186" s="16">
        <f t="shared" si="17"/>
        <v>-27.979265091863518</v>
      </c>
      <c r="K186" s="10">
        <v>115</v>
      </c>
      <c r="L186" s="16">
        <v>3229.3307086614122</v>
      </c>
      <c r="M186" s="16">
        <v>1468.7007874015808</v>
      </c>
      <c r="N186" s="16">
        <v>12.297681539807522</v>
      </c>
      <c r="O186" s="16">
        <v>16.644005133470223</v>
      </c>
      <c r="P186" s="16">
        <v>16.925689720232075</v>
      </c>
      <c r="Q186" s="16">
        <v>0.45031422434117452</v>
      </c>
      <c r="R186" s="16">
        <v>2.6605369221845812</v>
      </c>
      <c r="S186" s="16">
        <v>19.561429636239637</v>
      </c>
      <c r="T186" s="20" t="s">
        <v>122</v>
      </c>
      <c r="U186" s="10">
        <v>5</v>
      </c>
      <c r="V186" s="20" t="s">
        <v>144</v>
      </c>
      <c r="W186" s="10">
        <v>4</v>
      </c>
      <c r="X186" s="20" t="s">
        <v>144</v>
      </c>
      <c r="Y186" s="10">
        <v>4</v>
      </c>
      <c r="Z186" s="20" t="s">
        <v>123</v>
      </c>
      <c r="AA186" s="15">
        <v>4</v>
      </c>
      <c r="AB186" s="11">
        <v>34.148978787286708</v>
      </c>
      <c r="AC186" s="10">
        <v>57.079253797732818</v>
      </c>
      <c r="AD186" s="19">
        <v>8.7717674149804772</v>
      </c>
      <c r="AE186" s="12">
        <v>1664.4005133470223</v>
      </c>
      <c r="AF186" s="10">
        <v>1799.2802326411675</v>
      </c>
      <c r="AG186" s="10">
        <v>1128.3793146821383</v>
      </c>
      <c r="AH186" s="10">
        <v>149.42567512660352</v>
      </c>
      <c r="AI186" s="10">
        <v>3.7586398131204835</v>
      </c>
      <c r="AJ186" s="10"/>
      <c r="AK186" s="10"/>
      <c r="AL186" s="10"/>
      <c r="AM186" s="10"/>
      <c r="AN186" s="10">
        <v>8.3220025667351116</v>
      </c>
      <c r="AO186" s="10">
        <v>4.4291190587835771</v>
      </c>
      <c r="AP186" s="10">
        <v>8.8986552027749681</v>
      </c>
      <c r="AQ186" s="10">
        <v>114.66</v>
      </c>
      <c r="AR186" s="10"/>
      <c r="AS186" s="10"/>
      <c r="AT186" s="10">
        <v>5.8337638465978277</v>
      </c>
      <c r="AU186" s="10">
        <v>1</v>
      </c>
      <c r="AV186" s="16"/>
      <c r="AW186" s="19">
        <v>269.89203489617512</v>
      </c>
      <c r="AX186" s="1" t="s">
        <v>120</v>
      </c>
      <c r="AY186" s="23">
        <v>27.9792650918635</v>
      </c>
      <c r="AZ186" s="18">
        <v>0</v>
      </c>
      <c r="BA186" s="18">
        <v>100</v>
      </c>
      <c r="BB186" s="18">
        <v>0</v>
      </c>
      <c r="BC186" s="18">
        <v>0</v>
      </c>
      <c r="BD186" s="18">
        <v>100</v>
      </c>
      <c r="BE186" s="18">
        <v>0</v>
      </c>
      <c r="BF186" s="24">
        <v>34.148978787286708</v>
      </c>
      <c r="BG186" s="24">
        <v>57.079253797732818</v>
      </c>
      <c r="BH186" s="24">
        <v>8.7717674149804772</v>
      </c>
      <c r="BI186" s="21"/>
      <c r="BJ186" s="25">
        <f t="shared" ca="1" si="18"/>
        <v>0.92989425327894437</v>
      </c>
      <c r="BK186" s="24">
        <f t="shared" ca="1" si="19"/>
        <v>20.320101922160223</v>
      </c>
      <c r="BL186" s="23">
        <f t="shared" si="20"/>
        <v>2.9411110163474961</v>
      </c>
      <c r="BM186" s="23">
        <f t="shared" ca="1" si="21"/>
        <v>2.7432891389996774</v>
      </c>
      <c r="BN186" s="22">
        <f t="shared" si="22"/>
        <v>2.8007360732494146</v>
      </c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0.20560999999999999</v>
      </c>
      <c r="D187">
        <v>-5.2810000000000003E-2</v>
      </c>
      <c r="E187">
        <v>3.13E-3</v>
      </c>
      <c r="F187">
        <v>2.0217999999999998</v>
      </c>
      <c r="G187">
        <v>1.88635</v>
      </c>
      <c r="H187" s="21"/>
      <c r="I187" s="17">
        <f t="shared" si="16"/>
        <v>28.54330708661417</v>
      </c>
      <c r="J187" s="16">
        <f t="shared" si="17"/>
        <v>-28.143307086614172</v>
      </c>
      <c r="K187" s="10">
        <v>115</v>
      </c>
      <c r="L187" s="16">
        <v>3248.1955380577374</v>
      </c>
      <c r="M187" s="16">
        <v>1477.3293963254653</v>
      </c>
      <c r="N187" s="16">
        <v>12.368766404199473</v>
      </c>
      <c r="O187" s="16">
        <v>15.846386036960981</v>
      </c>
      <c r="P187" s="16">
        <v>16.132461113590324</v>
      </c>
      <c r="Q187" s="16">
        <v>0.42180072300518667</v>
      </c>
      <c r="R187" s="16">
        <v>2.6146086454834401</v>
      </c>
      <c r="S187" s="16">
        <v>19.866324765926716</v>
      </c>
      <c r="T187" s="20" t="s">
        <v>122</v>
      </c>
      <c r="U187" s="10">
        <v>5</v>
      </c>
      <c r="V187" s="20" t="s">
        <v>144</v>
      </c>
      <c r="W187" s="10">
        <v>4</v>
      </c>
      <c r="X187" s="20" t="s">
        <v>144</v>
      </c>
      <c r="Y187" s="10">
        <v>4</v>
      </c>
      <c r="Z187" s="20" t="s">
        <v>123</v>
      </c>
      <c r="AA187" s="15">
        <v>4</v>
      </c>
      <c r="AB187" s="11">
        <v>34.526630487829067</v>
      </c>
      <c r="AC187" s="10">
        <v>56.854168386127924</v>
      </c>
      <c r="AD187" s="19">
        <v>8.6192011260430093</v>
      </c>
      <c r="AE187" s="12">
        <v>1584.638603696098</v>
      </c>
      <c r="AF187" s="10">
        <v>1704.8495242482363</v>
      </c>
      <c r="AG187" s="10">
        <v>1075.4974075726882</v>
      </c>
      <c r="AH187" s="10">
        <v>154.23548629838899</v>
      </c>
      <c r="AI187" s="10">
        <v>3.8246641681057412</v>
      </c>
      <c r="AJ187" s="10"/>
      <c r="AK187" s="10"/>
      <c r="AL187" s="10"/>
      <c r="AM187" s="10"/>
      <c r="AN187" s="10">
        <v>7.9231930184804904</v>
      </c>
      <c r="AO187" s="10">
        <v>4.2551170349705281</v>
      </c>
      <c r="AP187" s="10">
        <v>8.5284818530088184</v>
      </c>
      <c r="AQ187" s="10">
        <v>114.66</v>
      </c>
      <c r="AR187" s="10"/>
      <c r="AS187" s="10"/>
      <c r="AT187" s="10">
        <v>5.4786750915237983</v>
      </c>
      <c r="AU187" s="10">
        <v>1</v>
      </c>
      <c r="AV187" s="16"/>
      <c r="AW187" s="19">
        <v>255.72742863723545</v>
      </c>
      <c r="AX187" s="1" t="s">
        <v>120</v>
      </c>
      <c r="AY187" s="23">
        <v>28.1433070866142</v>
      </c>
      <c r="AZ187" s="18">
        <v>0</v>
      </c>
      <c r="BA187" s="18">
        <v>100</v>
      </c>
      <c r="BB187" s="18">
        <v>0</v>
      </c>
      <c r="BC187" s="18">
        <v>0</v>
      </c>
      <c r="BD187" s="18">
        <v>100</v>
      </c>
      <c r="BE187" s="18">
        <v>0</v>
      </c>
      <c r="BF187" s="24">
        <v>34.526630487829067</v>
      </c>
      <c r="BG187" s="24">
        <v>56.854168386127924</v>
      </c>
      <c r="BH187" s="24">
        <v>8.6192011260430093</v>
      </c>
      <c r="BI187" s="21"/>
      <c r="BJ187" s="25">
        <f t="shared" ca="1" si="18"/>
        <v>0.93637315206220872</v>
      </c>
      <c r="BK187" s="24">
        <f t="shared" ca="1" si="19"/>
        <v>19.19511269350329</v>
      </c>
      <c r="BL187" s="23">
        <f t="shared" si="20"/>
        <v>2.9072936277357648</v>
      </c>
      <c r="BM187" s="23">
        <f t="shared" ca="1" si="21"/>
        <v>2.759759034184849</v>
      </c>
      <c r="BN187" s="22">
        <f t="shared" si="22"/>
        <v>2.8132256227210943</v>
      </c>
      <c r="BO187" s="21"/>
      <c r="BP187" s="2"/>
    </row>
    <row r="188" spans="1:68" x14ac:dyDescent="0.2">
      <c r="A188">
        <v>8.75</v>
      </c>
      <c r="B188">
        <v>2.11</v>
      </c>
      <c r="C188">
        <v>0.20862</v>
      </c>
      <c r="D188">
        <v>-4.6739999999999997E-2</v>
      </c>
      <c r="E188">
        <v>5.0000000000000001E-3</v>
      </c>
      <c r="F188">
        <v>2.0228799999999998</v>
      </c>
      <c r="G188">
        <v>1.89713</v>
      </c>
      <c r="H188" s="21"/>
      <c r="I188" s="17">
        <f t="shared" si="16"/>
        <v>28.707349081364828</v>
      </c>
      <c r="J188" s="16">
        <f t="shared" si="17"/>
        <v>-28.30734908136483</v>
      </c>
      <c r="K188" s="10">
        <v>115</v>
      </c>
      <c r="L188" s="16">
        <v>3267.060367454063</v>
      </c>
      <c r="M188" s="16">
        <v>1485.95800524935</v>
      </c>
      <c r="N188" s="16">
        <v>12.439851268591426</v>
      </c>
      <c r="O188" s="16">
        <v>16.644005133470223</v>
      </c>
      <c r="P188" s="16">
        <v>16.937282154005018</v>
      </c>
      <c r="Q188" s="16">
        <v>0.46496205794519829</v>
      </c>
      <c r="R188" s="16">
        <v>2.7451987498198025</v>
      </c>
      <c r="S188" s="16">
        <v>20.366459759360794</v>
      </c>
      <c r="T188" s="20" t="s">
        <v>122</v>
      </c>
      <c r="U188" s="10">
        <v>5</v>
      </c>
      <c r="V188" s="20" t="s">
        <v>144</v>
      </c>
      <c r="W188" s="10">
        <v>4</v>
      </c>
      <c r="X188" s="20" t="s">
        <v>144</v>
      </c>
      <c r="Y188" s="10">
        <v>4</v>
      </c>
      <c r="Z188" s="20" t="s">
        <v>123</v>
      </c>
      <c r="AA188" s="15">
        <v>4</v>
      </c>
      <c r="AB188" s="11">
        <v>36.00189613353065</v>
      </c>
      <c r="AC188" s="10">
        <v>55.946079232889325</v>
      </c>
      <c r="AD188" s="19">
        <v>8.052024633580027</v>
      </c>
      <c r="AE188" s="12">
        <v>1664.4005133470223</v>
      </c>
      <c r="AF188" s="10">
        <v>1798.4246566854754</v>
      </c>
      <c r="AG188" s="10">
        <v>1129.1521436003345</v>
      </c>
      <c r="AH188" s="10">
        <v>163.06166038154129</v>
      </c>
      <c r="AI188" s="10">
        <v>3.6427235006778322</v>
      </c>
      <c r="AJ188" s="10"/>
      <c r="AK188" s="10"/>
      <c r="AL188" s="10"/>
      <c r="AM188" s="10"/>
      <c r="AN188" s="10">
        <v>8.3220025667351116</v>
      </c>
      <c r="AO188" s="10">
        <v>4.4594385057422494</v>
      </c>
      <c r="AP188" s="10">
        <v>8.9040650052023427</v>
      </c>
      <c r="AQ188" s="10">
        <v>114.66</v>
      </c>
      <c r="AR188" s="10"/>
      <c r="AS188" s="10"/>
      <c r="AT188" s="10">
        <v>5.7592763756064391</v>
      </c>
      <c r="AU188" s="10">
        <v>1</v>
      </c>
      <c r="AV188" s="16"/>
      <c r="AW188" s="19">
        <v>269.76369850282134</v>
      </c>
      <c r="AX188" s="1" t="s">
        <v>120</v>
      </c>
      <c r="AY188" s="23">
        <v>28.307349081364801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36.00189613353065</v>
      </c>
      <c r="BG188" s="24">
        <v>55.946079232889325</v>
      </c>
      <c r="BH188" s="24">
        <v>8.052024633580027</v>
      </c>
      <c r="BI188" s="21"/>
      <c r="BJ188" s="25">
        <f t="shared" ca="1" si="18"/>
        <v>0.93486377322156899</v>
      </c>
      <c r="BK188" s="24">
        <f t="shared" ca="1" si="19"/>
        <v>20.126532003827261</v>
      </c>
      <c r="BL188" s="23">
        <f t="shared" si="20"/>
        <v>3.0382226453239651</v>
      </c>
      <c r="BM188" s="23">
        <f t="shared" ca="1" si="21"/>
        <v>2.7552623214332645</v>
      </c>
      <c r="BN188" s="22">
        <f t="shared" si="22"/>
        <v>2.8085080861615719</v>
      </c>
      <c r="BO188" s="21"/>
      <c r="BP188" s="2"/>
    </row>
    <row r="189" spans="1:68" x14ac:dyDescent="0.2">
      <c r="A189">
        <v>8.8000000000000007</v>
      </c>
      <c r="B189">
        <v>2.0699999999999998</v>
      </c>
      <c r="C189">
        <v>0.20918999999999999</v>
      </c>
      <c r="D189">
        <v>-4.7969999999999999E-2</v>
      </c>
      <c r="E189">
        <v>6.2199999999999998E-3</v>
      </c>
      <c r="F189">
        <v>2.0150000000000001</v>
      </c>
      <c r="G189">
        <v>1.89215</v>
      </c>
      <c r="H189" s="21"/>
      <c r="I189" s="17">
        <f t="shared" si="16"/>
        <v>28.871391076115486</v>
      </c>
      <c r="J189" s="16">
        <f t="shared" si="17"/>
        <v>-28.471391076115488</v>
      </c>
      <c r="K189" s="10">
        <v>115</v>
      </c>
      <c r="L189" s="16">
        <v>3285.9251968503886</v>
      </c>
      <c r="M189" s="16">
        <v>1494.5866141732347</v>
      </c>
      <c r="N189" s="16">
        <v>12.510936132983378</v>
      </c>
      <c r="O189" s="16">
        <v>16.795049281314164</v>
      </c>
      <c r="P189" s="16">
        <v>17.09302489626856</v>
      </c>
      <c r="Q189" s="16">
        <v>0.45621602137580541</v>
      </c>
      <c r="R189" s="16">
        <v>2.6690186444144137</v>
      </c>
      <c r="S189" s="16">
        <v>20.692751038499605</v>
      </c>
      <c r="T189" s="20" t="s">
        <v>122</v>
      </c>
      <c r="U189" s="10">
        <v>5</v>
      </c>
      <c r="V189" s="20" t="s">
        <v>144</v>
      </c>
      <c r="W189" s="10">
        <v>4</v>
      </c>
      <c r="X189" s="20" t="s">
        <v>144</v>
      </c>
      <c r="Y189" s="10">
        <v>4</v>
      </c>
      <c r="Z189" s="20" t="s">
        <v>123</v>
      </c>
      <c r="AA189" s="15">
        <v>4</v>
      </c>
      <c r="AB189" s="11">
        <v>34.137114634635871</v>
      </c>
      <c r="AC189" s="10">
        <v>57.086274715648784</v>
      </c>
      <c r="AD189" s="19">
        <v>8.7766106497153409</v>
      </c>
      <c r="AE189" s="12">
        <v>1679.5049281314164</v>
      </c>
      <c r="AF189" s="10">
        <v>1815.6376363990491</v>
      </c>
      <c r="AG189" s="10">
        <v>1139.5349930845707</v>
      </c>
      <c r="AH189" s="10">
        <v>168.31162091347665</v>
      </c>
      <c r="AI189" s="10">
        <v>3.7466954458813881</v>
      </c>
      <c r="AJ189" s="10"/>
      <c r="AK189" s="10"/>
      <c r="AL189" s="10"/>
      <c r="AM189" s="10"/>
      <c r="AN189" s="10">
        <v>8.3975246406570818</v>
      </c>
      <c r="AO189" s="10">
        <v>4.4811967873180905</v>
      </c>
      <c r="AP189" s="10">
        <v>8.9767449515919946</v>
      </c>
      <c r="AQ189" s="10">
        <v>114.66</v>
      </c>
      <c r="AR189" s="10"/>
      <c r="AS189" s="10"/>
      <c r="AT189" s="10">
        <v>5.7816680594779815</v>
      </c>
      <c r="AU189" s="10">
        <v>1</v>
      </c>
      <c r="AV189" s="16"/>
      <c r="AW189" s="19">
        <v>272.34564545985734</v>
      </c>
      <c r="AX189" s="1" t="s">
        <v>120</v>
      </c>
      <c r="AY189" s="23">
        <v>28.471391076115498</v>
      </c>
      <c r="AZ189" s="18">
        <v>0</v>
      </c>
      <c r="BA189" s="18">
        <v>100</v>
      </c>
      <c r="BB189" s="18">
        <v>0</v>
      </c>
      <c r="BC189" s="18">
        <v>0</v>
      </c>
      <c r="BD189" s="18">
        <v>100</v>
      </c>
      <c r="BE189" s="18">
        <v>0</v>
      </c>
      <c r="BF189" s="24">
        <v>34.137114634635871</v>
      </c>
      <c r="BG189" s="24">
        <v>57.086274715648784</v>
      </c>
      <c r="BH189" s="24">
        <v>8.7766106497153409</v>
      </c>
      <c r="BI189" s="21"/>
      <c r="BJ189" s="25">
        <f t="shared" ca="1" si="18"/>
        <v>0.93176580728986746</v>
      </c>
      <c r="BK189" s="24">
        <f t="shared" ca="1" si="19"/>
        <v>20.187390492782171</v>
      </c>
      <c r="BL189" s="23">
        <f t="shared" si="20"/>
        <v>2.9528426007672954</v>
      </c>
      <c r="BM189" s="23">
        <f t="shared" ca="1" si="21"/>
        <v>2.7465960887576339</v>
      </c>
      <c r="BN189" s="22">
        <f t="shared" si="22"/>
        <v>2.7980923447497075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0.21235000000000001</v>
      </c>
      <c r="D190">
        <v>-4.718E-2</v>
      </c>
      <c r="E190">
        <v>8.5199999999999998E-3</v>
      </c>
      <c r="F190">
        <v>2.0199500000000001</v>
      </c>
      <c r="G190">
        <v>1.89838</v>
      </c>
      <c r="H190" s="21"/>
      <c r="I190" s="17">
        <f t="shared" si="16"/>
        <v>29.035433070866141</v>
      </c>
      <c r="J190" s="16">
        <f t="shared" si="17"/>
        <v>-28.635433070866142</v>
      </c>
      <c r="K190" s="10">
        <v>115</v>
      </c>
      <c r="L190" s="16">
        <v>3304.7900262467138</v>
      </c>
      <c r="M190" s="16">
        <v>1503.2152230971192</v>
      </c>
      <c r="N190" s="16">
        <v>12.582020997375327</v>
      </c>
      <c r="O190" s="16">
        <v>17.632416837782344</v>
      </c>
      <c r="P190" s="16">
        <v>17.939250458609752</v>
      </c>
      <c r="Q190" s="16">
        <v>0.4618333944569602</v>
      </c>
      <c r="R190" s="16">
        <v>2.5744297150124695</v>
      </c>
      <c r="S190" s="16">
        <v>21.307890335236696</v>
      </c>
      <c r="T190" s="20" t="s">
        <v>122</v>
      </c>
      <c r="U190" s="10">
        <v>5</v>
      </c>
      <c r="V190" s="20" t="s">
        <v>144</v>
      </c>
      <c r="W190" s="10">
        <v>4</v>
      </c>
      <c r="X190" s="20" t="s">
        <v>144</v>
      </c>
      <c r="Y190" s="10">
        <v>4</v>
      </c>
      <c r="Z190" s="20" t="s">
        <v>123</v>
      </c>
      <c r="AA190" s="15">
        <v>4</v>
      </c>
      <c r="AB190" s="11">
        <v>30.904812465376473</v>
      </c>
      <c r="AC190" s="10">
        <v>58.877436217222751</v>
      </c>
      <c r="AD190" s="19">
        <v>10.217751317400776</v>
      </c>
      <c r="AE190" s="12">
        <v>1763.2416837782343</v>
      </c>
      <c r="AF190" s="10">
        <v>1914.0838890629352</v>
      </c>
      <c r="AG190" s="10">
        <v>1195.9500305739834</v>
      </c>
      <c r="AH190" s="10">
        <v>179.50359780743389</v>
      </c>
      <c r="AI190" s="10">
        <v>3.8843554134285481</v>
      </c>
      <c r="AJ190" s="10"/>
      <c r="AK190" s="10"/>
      <c r="AL190" s="10"/>
      <c r="AM190" s="10"/>
      <c r="AN190" s="10">
        <v>8.816208418891172</v>
      </c>
      <c r="AO190" s="10">
        <v>4.6444029661942121</v>
      </c>
      <c r="AP190" s="10">
        <v>9.371650214017885</v>
      </c>
      <c r="AQ190" s="10">
        <v>114.66</v>
      </c>
      <c r="AR190" s="10"/>
      <c r="AS190" s="10"/>
      <c r="AT190" s="10">
        <v>6.0741904347455629</v>
      </c>
      <c r="AU190" s="10">
        <v>1</v>
      </c>
      <c r="AV190" s="16"/>
      <c r="AW190" s="19">
        <v>287.11258335944024</v>
      </c>
      <c r="AX190" s="1" t="s">
        <v>120</v>
      </c>
      <c r="AY190" s="23">
        <v>28.6354330708661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30.904812465376473</v>
      </c>
      <c r="BG190" s="24">
        <v>58.877436217222751</v>
      </c>
      <c r="BH190" s="24">
        <v>10.217751317400776</v>
      </c>
      <c r="BI190" s="21"/>
      <c r="BJ190" s="25">
        <f t="shared" ca="1" si="18"/>
        <v>0.92209902085331752</v>
      </c>
      <c r="BK190" s="24">
        <f t="shared" ca="1" si="19"/>
        <v>21.096689511652407</v>
      </c>
      <c r="BL190" s="23">
        <f t="shared" si="20"/>
        <v>2.8356203934071811</v>
      </c>
      <c r="BM190" s="23">
        <f t="shared" ca="1" si="21"/>
        <v>2.7206888573816137</v>
      </c>
      <c r="BN190" s="22">
        <f t="shared" si="22"/>
        <v>2.7719036689433314</v>
      </c>
      <c r="BO190" s="21"/>
      <c r="BP190" s="2"/>
    </row>
    <row r="191" spans="1:68" x14ac:dyDescent="0.2">
      <c r="A191">
        <v>8.9</v>
      </c>
      <c r="B191">
        <v>2.11</v>
      </c>
      <c r="C191">
        <v>0.21265999999999999</v>
      </c>
      <c r="D191">
        <v>-6.012E-2</v>
      </c>
      <c r="E191">
        <v>1.0059999999999999E-2</v>
      </c>
      <c r="F191">
        <v>2.0221300000000002</v>
      </c>
      <c r="G191">
        <v>1.8984000000000001</v>
      </c>
      <c r="H191" s="21"/>
      <c r="I191" s="17">
        <f t="shared" si="16"/>
        <v>29.199475065616799</v>
      </c>
      <c r="J191" s="16">
        <f t="shared" si="17"/>
        <v>-28.7994750656168</v>
      </c>
      <c r="K191" s="10">
        <v>115</v>
      </c>
      <c r="L191" s="16">
        <v>3323.6548556430394</v>
      </c>
      <c r="M191" s="16">
        <v>1511.8438320210039</v>
      </c>
      <c r="N191" s="16">
        <v>12.65310586176728</v>
      </c>
      <c r="O191" s="16">
        <v>17.714563655030798</v>
      </c>
      <c r="P191" s="16">
        <v>18.027328288486224</v>
      </c>
      <c r="Q191" s="16">
        <v>0.36982224550741333</v>
      </c>
      <c r="R191" s="16">
        <v>2.0514534355244036</v>
      </c>
      <c r="S191" s="16">
        <v>21.719766212182403</v>
      </c>
      <c r="T191" s="20" t="s">
        <v>122</v>
      </c>
      <c r="U191" s="10">
        <v>5</v>
      </c>
      <c r="V191" s="20" t="s">
        <v>144</v>
      </c>
      <c r="W191" s="10">
        <v>4</v>
      </c>
      <c r="X191" s="20" t="s">
        <v>144</v>
      </c>
      <c r="Y191" s="10">
        <v>4</v>
      </c>
      <c r="Z191" s="20" t="s">
        <v>123</v>
      </c>
      <c r="AA191" s="15">
        <v>4</v>
      </c>
      <c r="AB191" s="11">
        <v>21.220876400154516</v>
      </c>
      <c r="AC191" s="10">
        <v>62.363329638890562</v>
      </c>
      <c r="AD191" s="19">
        <v>16.415793960954918</v>
      </c>
      <c r="AE191" s="12">
        <v>1771.4563655030797</v>
      </c>
      <c r="AF191" s="10">
        <v>1923.3362908486185</v>
      </c>
      <c r="AG191" s="10">
        <v>1201.8218858990817</v>
      </c>
      <c r="AH191" s="10">
        <v>186.51415577996823</v>
      </c>
      <c r="AI191" s="10">
        <v>4.8745927286639805</v>
      </c>
      <c r="AJ191" s="10"/>
      <c r="AK191" s="10"/>
      <c r="AL191" s="10"/>
      <c r="AM191" s="10"/>
      <c r="AN191" s="10">
        <v>8.8572818275153988</v>
      </c>
      <c r="AO191" s="10">
        <v>4.5387482377948514</v>
      </c>
      <c r="AP191" s="10">
        <v>9.4127532012935706</v>
      </c>
      <c r="AQ191" s="10">
        <v>114.66</v>
      </c>
      <c r="AR191" s="10"/>
      <c r="AS191" s="10"/>
      <c r="AT191" s="10">
        <v>6.0681942647229397</v>
      </c>
      <c r="AU191" s="10">
        <v>1</v>
      </c>
      <c r="AV191" s="16"/>
      <c r="AW191" s="19">
        <v>288.50044362729278</v>
      </c>
      <c r="AX191" s="1" t="s">
        <v>120</v>
      </c>
      <c r="AY191" s="23">
        <v>28.7994750656168</v>
      </c>
      <c r="AZ191" s="18">
        <v>0</v>
      </c>
      <c r="BA191" s="18">
        <v>100</v>
      </c>
      <c r="BB191" s="18">
        <v>0</v>
      </c>
      <c r="BC191" s="18">
        <v>0</v>
      </c>
      <c r="BD191" s="18">
        <v>100</v>
      </c>
      <c r="BE191" s="18">
        <v>0</v>
      </c>
      <c r="BF191" s="24">
        <v>21.220876400154516</v>
      </c>
      <c r="BG191" s="24">
        <v>62.363329638890562</v>
      </c>
      <c r="BH191" s="24">
        <v>16.415793960954918</v>
      </c>
      <c r="BI191" s="21"/>
      <c r="BJ191" s="25">
        <f t="shared" ca="1" si="18"/>
        <v>0.90067213310482008</v>
      </c>
      <c r="BK191" s="24">
        <f t="shared" ca="1" si="19"/>
        <v>20.93476837890266</v>
      </c>
      <c r="BL191" s="23">
        <f t="shared" si="20"/>
        <v>2.2597673524083794</v>
      </c>
      <c r="BM191" s="23">
        <f t="shared" ca="1" si="21"/>
        <v>2.663915218362686</v>
      </c>
      <c r="BN191" s="22">
        <f t="shared" si="22"/>
        <v>2.7133026153074029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0.21218999999999999</v>
      </c>
      <c r="D192">
        <v>-5.9220000000000002E-2</v>
      </c>
      <c r="E192">
        <v>1.239E-2</v>
      </c>
      <c r="F192">
        <v>2.0215299999999998</v>
      </c>
      <c r="G192">
        <v>1.9003000000000001</v>
      </c>
      <c r="H192" s="21"/>
      <c r="I192" s="17">
        <f t="shared" si="16"/>
        <v>29.36351706036745</v>
      </c>
      <c r="J192" s="16">
        <f t="shared" si="17"/>
        <v>-28.963517060367451</v>
      </c>
      <c r="K192" s="10">
        <v>115</v>
      </c>
      <c r="L192" s="16">
        <v>3342.519685039364</v>
      </c>
      <c r="M192" s="16">
        <v>1520.4724409448881</v>
      </c>
      <c r="N192" s="16">
        <v>12.724190726159229</v>
      </c>
      <c r="O192" s="16">
        <v>17.590018480492809</v>
      </c>
      <c r="P192" s="16">
        <v>17.911756659028288</v>
      </c>
      <c r="Q192" s="16">
        <v>0.37622178446062754</v>
      </c>
      <c r="R192" s="16">
        <v>2.1004181310770305</v>
      </c>
      <c r="S192" s="16">
        <v>22.342929064963894</v>
      </c>
      <c r="T192" s="20" t="s">
        <v>122</v>
      </c>
      <c r="U192" s="10">
        <v>5</v>
      </c>
      <c r="V192" s="20" t="s">
        <v>144</v>
      </c>
      <c r="W192" s="10">
        <v>4</v>
      </c>
      <c r="X192" s="20" t="s">
        <v>144</v>
      </c>
      <c r="Y192" s="10">
        <v>4</v>
      </c>
      <c r="Z192" s="20" t="s">
        <v>123</v>
      </c>
      <c r="AA192" s="15">
        <v>4</v>
      </c>
      <c r="AB192" s="11">
        <v>22.205482164039338</v>
      </c>
      <c r="AC192" s="10">
        <v>62.173301742363449</v>
      </c>
      <c r="AD192" s="19">
        <v>15.621216093597212</v>
      </c>
      <c r="AE192" s="12">
        <v>1759.0018480492811</v>
      </c>
      <c r="AF192" s="10">
        <v>1908.6299327126069</v>
      </c>
      <c r="AG192" s="10">
        <v>1194.117110601886</v>
      </c>
      <c r="AH192" s="10">
        <v>197.8711886839817</v>
      </c>
      <c r="AI192" s="10">
        <v>4.7609568076201594</v>
      </c>
      <c r="AJ192" s="10"/>
      <c r="AK192" s="10"/>
      <c r="AL192" s="10"/>
      <c r="AM192" s="10"/>
      <c r="AN192" s="10">
        <v>8.7950092402464044</v>
      </c>
      <c r="AO192" s="10">
        <v>4.5325153774835645</v>
      </c>
      <c r="AP192" s="10">
        <v>9.3588197742132007</v>
      </c>
      <c r="AQ192" s="10">
        <v>114.66</v>
      </c>
      <c r="AR192" s="10"/>
      <c r="AS192" s="10"/>
      <c r="AT192" s="10">
        <v>5.9833783165239387</v>
      </c>
      <c r="AU192" s="10">
        <v>1</v>
      </c>
      <c r="AV192" s="16"/>
      <c r="AW192" s="19">
        <v>286.29448990689104</v>
      </c>
      <c r="AX192" s="1" t="s">
        <v>120</v>
      </c>
      <c r="AY192" s="23">
        <v>28.963517060367501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22.205482164039338</v>
      </c>
      <c r="BG192" s="24">
        <v>62.173301742363449</v>
      </c>
      <c r="BH192" s="24">
        <v>15.621216093597212</v>
      </c>
      <c r="BI192" s="21"/>
      <c r="BJ192" s="25">
        <f t="shared" ca="1" si="18"/>
        <v>0.9048288070550139</v>
      </c>
      <c r="BK192" s="24">
        <f t="shared" ca="1" si="19"/>
        <v>20.697223827848056</v>
      </c>
      <c r="BL192" s="23">
        <f t="shared" si="20"/>
        <v>2.3165657350961997</v>
      </c>
      <c r="BM192" s="23">
        <f t="shared" ca="1" si="21"/>
        <v>2.6742900352458356</v>
      </c>
      <c r="BN192" s="22">
        <f t="shared" si="22"/>
        <v>2.721400922214273</v>
      </c>
      <c r="BO192" s="21"/>
      <c r="BP192" s="2"/>
    </row>
    <row r="193" spans="1:68" x14ac:dyDescent="0.2">
      <c r="A193">
        <v>9</v>
      </c>
      <c r="B193">
        <v>2.11</v>
      </c>
      <c r="C193">
        <v>0.21392</v>
      </c>
      <c r="D193">
        <v>-4.8009999999999997E-2</v>
      </c>
      <c r="E193">
        <v>1.5520000000000001E-2</v>
      </c>
      <c r="F193">
        <v>2.0158</v>
      </c>
      <c r="G193">
        <v>1.89575</v>
      </c>
      <c r="H193" s="21"/>
      <c r="I193" s="17">
        <f t="shared" si="16"/>
        <v>29.527559055118108</v>
      </c>
      <c r="J193" s="16">
        <f t="shared" si="17"/>
        <v>-29.127559055118109</v>
      </c>
      <c r="K193" s="10">
        <v>115</v>
      </c>
      <c r="L193" s="16">
        <v>3361.3845144356897</v>
      </c>
      <c r="M193" s="16">
        <v>1529.1010498687729</v>
      </c>
      <c r="N193" s="16">
        <v>12.79527559055118</v>
      </c>
      <c r="O193" s="16">
        <v>18.048450718685832</v>
      </c>
      <c r="P193" s="16">
        <v>18.382243487822414</v>
      </c>
      <c r="Q193" s="16">
        <v>0.4559315974223293</v>
      </c>
      <c r="R193" s="16">
        <v>2.480282658231395</v>
      </c>
      <c r="S193" s="16">
        <v>23.180053412262637</v>
      </c>
      <c r="T193" s="20" t="s">
        <v>122</v>
      </c>
      <c r="U193" s="10">
        <v>5</v>
      </c>
      <c r="V193" s="20" t="s">
        <v>144</v>
      </c>
      <c r="W193" s="10">
        <v>4</v>
      </c>
      <c r="X193" s="20" t="s">
        <v>144</v>
      </c>
      <c r="Y193" s="10">
        <v>4</v>
      </c>
      <c r="Z193" s="20" t="s">
        <v>123</v>
      </c>
      <c r="AA193" s="15">
        <v>4</v>
      </c>
      <c r="AB193" s="11">
        <v>28.507057919510622</v>
      </c>
      <c r="AC193" s="10">
        <v>60.032529927281672</v>
      </c>
      <c r="AD193" s="19">
        <v>11.460412153207706</v>
      </c>
      <c r="AE193" s="12">
        <v>1804.8450718685831</v>
      </c>
      <c r="AF193" s="10">
        <v>1962.8716284886027</v>
      </c>
      <c r="AG193" s="10">
        <v>1225.4828991881609</v>
      </c>
      <c r="AH193" s="10">
        <v>213.62971518949283</v>
      </c>
      <c r="AI193" s="10">
        <v>4.0317985399013594</v>
      </c>
      <c r="AJ193" s="10"/>
      <c r="AK193" s="10"/>
      <c r="AL193" s="10"/>
      <c r="AM193" s="10"/>
      <c r="AN193" s="10">
        <v>9.0242253593429158</v>
      </c>
      <c r="AO193" s="10">
        <v>4.7302880150323769</v>
      </c>
      <c r="AP193" s="10">
        <v>9.5783802943171263</v>
      </c>
      <c r="AQ193" s="10">
        <v>114.66</v>
      </c>
      <c r="AR193" s="10"/>
      <c r="AS193" s="10"/>
      <c r="AT193" s="10">
        <v>6.1252974424692068</v>
      </c>
      <c r="AU193" s="10">
        <v>1</v>
      </c>
      <c r="AV193" s="16"/>
      <c r="AW193" s="19">
        <v>294.43074427329037</v>
      </c>
      <c r="AX193" s="1" t="s">
        <v>120</v>
      </c>
      <c r="AY193" s="23">
        <v>29.127559055118098</v>
      </c>
      <c r="AZ193" s="18">
        <v>0</v>
      </c>
      <c r="BA193" s="18">
        <v>100</v>
      </c>
      <c r="BB193" s="18">
        <v>0</v>
      </c>
      <c r="BC193" s="18">
        <v>0</v>
      </c>
      <c r="BD193" s="18">
        <v>100</v>
      </c>
      <c r="BE193" s="18">
        <v>0</v>
      </c>
      <c r="BF193" s="24">
        <v>28.507057919510622</v>
      </c>
      <c r="BG193" s="24">
        <v>60.032529927281672</v>
      </c>
      <c r="BH193" s="24">
        <v>11.460412153207706</v>
      </c>
      <c r="BI193" s="21"/>
      <c r="BJ193" s="25">
        <f t="shared" ca="1" si="18"/>
        <v>0.91780912734674469</v>
      </c>
      <c r="BK193" s="24">
        <f t="shared" ca="1" si="19"/>
        <v>21.266095564074426</v>
      </c>
      <c r="BL193" s="23">
        <f t="shared" si="20"/>
        <v>2.7298757530190527</v>
      </c>
      <c r="BM193" s="23">
        <f t="shared" ca="1" si="21"/>
        <v>2.7078240288784263</v>
      </c>
      <c r="BN193" s="22">
        <f t="shared" si="22"/>
        <v>2.7538267298328809</v>
      </c>
      <c r="BO193" s="21"/>
      <c r="BP193" s="2"/>
    </row>
    <row r="194" spans="1:68" x14ac:dyDescent="0.2">
      <c r="A194">
        <v>9.0500000000000007</v>
      </c>
      <c r="B194">
        <v>2.0699999999999998</v>
      </c>
      <c r="C194">
        <v>0.21276</v>
      </c>
      <c r="D194">
        <v>-4.3470000000000002E-2</v>
      </c>
      <c r="E194">
        <v>1.8669999999999999E-2</v>
      </c>
      <c r="F194">
        <v>2.0167999999999999</v>
      </c>
      <c r="G194">
        <v>1.89978</v>
      </c>
      <c r="H194" s="21"/>
      <c r="I194" s="17">
        <f t="shared" si="16"/>
        <v>29.691601049868765</v>
      </c>
      <c r="J194" s="16">
        <f t="shared" si="17"/>
        <v>-29.291601049868767</v>
      </c>
      <c r="K194" s="10">
        <v>115</v>
      </c>
      <c r="L194" s="16">
        <v>3380.2493438320153</v>
      </c>
      <c r="M194" s="16">
        <v>1537.7296587926576</v>
      </c>
      <c r="N194" s="16">
        <v>12.866360454943131</v>
      </c>
      <c r="O194" s="16">
        <v>17.741062628336756</v>
      </c>
      <c r="P194" s="16">
        <v>18.086987014212465</v>
      </c>
      <c r="Q194" s="16">
        <v>0.4882137161418767</v>
      </c>
      <c r="R194" s="16">
        <v>2.6992539761224252</v>
      </c>
      <c r="S194" s="16">
        <v>24.022526796924314</v>
      </c>
      <c r="T194" s="20" t="s">
        <v>122</v>
      </c>
      <c r="U194" s="10">
        <v>5</v>
      </c>
      <c r="V194" s="20" t="s">
        <v>144</v>
      </c>
      <c r="W194" s="10">
        <v>4</v>
      </c>
      <c r="X194" s="20" t="s">
        <v>144</v>
      </c>
      <c r="Y194" s="10">
        <v>4</v>
      </c>
      <c r="Z194" s="20" t="s">
        <v>123</v>
      </c>
      <c r="AA194" s="15">
        <v>4</v>
      </c>
      <c r="AB194" s="11">
        <v>33.442260301754381</v>
      </c>
      <c r="AC194" s="10">
        <v>57.492029294710115</v>
      </c>
      <c r="AD194" s="19">
        <v>9.0657104035355065</v>
      </c>
      <c r="AE194" s="12">
        <v>1774.1062628336756</v>
      </c>
      <c r="AF194" s="10">
        <v>1927.0258769229422</v>
      </c>
      <c r="AG194" s="10">
        <v>1205.7991342808309</v>
      </c>
      <c r="AH194" s="10">
        <v>229.49827903504149</v>
      </c>
      <c r="AI194" s="10">
        <v>3.7047273389091595</v>
      </c>
      <c r="AJ194" s="10"/>
      <c r="AK194" s="10"/>
      <c r="AL194" s="10"/>
      <c r="AM194" s="10"/>
      <c r="AN194" s="10">
        <v>8.8705313141683781</v>
      </c>
      <c r="AO194" s="10">
        <v>4.7240018709901284</v>
      </c>
      <c r="AP194" s="10">
        <v>9.440593939965817</v>
      </c>
      <c r="AQ194" s="10">
        <v>114.66</v>
      </c>
      <c r="AR194" s="10"/>
      <c r="AS194" s="10"/>
      <c r="AT194" s="10">
        <v>5.9722691972905908</v>
      </c>
      <c r="AU194" s="10">
        <v>1</v>
      </c>
      <c r="AV194" s="16"/>
      <c r="AW194" s="19">
        <v>289.05388153844137</v>
      </c>
      <c r="AX194" s="1" t="s">
        <v>120</v>
      </c>
      <c r="AY194" s="23">
        <v>29.291601049868799</v>
      </c>
      <c r="AZ194" s="18">
        <v>0</v>
      </c>
      <c r="BA194" s="18">
        <v>100</v>
      </c>
      <c r="BB194" s="18">
        <v>0</v>
      </c>
      <c r="BC194" s="18">
        <v>0</v>
      </c>
      <c r="BD194" s="18">
        <v>100</v>
      </c>
      <c r="BE194" s="18">
        <v>0</v>
      </c>
      <c r="BF194" s="24">
        <v>33.442260301754381</v>
      </c>
      <c r="BG194" s="24">
        <v>57.492029294710115</v>
      </c>
      <c r="BH194" s="24">
        <v>9.0657104035355065</v>
      </c>
      <c r="BI194" s="21"/>
      <c r="BJ194" s="25">
        <f t="shared" ca="1" si="18"/>
        <v>0.92943896388148928</v>
      </c>
      <c r="BK194" s="24">
        <f t="shared" ca="1" si="19"/>
        <v>20.848297934948278</v>
      </c>
      <c r="BL194" s="23">
        <f t="shared" si="20"/>
        <v>2.9774825570286523</v>
      </c>
      <c r="BM194" s="23">
        <f t="shared" ca="1" si="21"/>
        <v>2.7378134457210268</v>
      </c>
      <c r="BN194" s="22">
        <f t="shared" si="22"/>
        <v>2.7811831559068771</v>
      </c>
      <c r="BO194" s="21"/>
      <c r="BP194" s="2"/>
    </row>
    <row r="195" spans="1:68" x14ac:dyDescent="0.2">
      <c r="A195">
        <v>9.1</v>
      </c>
      <c r="B195">
        <v>2.11</v>
      </c>
      <c r="C195">
        <v>0.21360000000000001</v>
      </c>
      <c r="D195">
        <v>-4.2880000000000001E-2</v>
      </c>
      <c r="E195">
        <v>2.2679999999999999E-2</v>
      </c>
      <c r="F195">
        <v>2.0219499999999999</v>
      </c>
      <c r="G195">
        <v>1.90158</v>
      </c>
      <c r="H195" s="21"/>
      <c r="I195" s="17">
        <f t="shared" si="16"/>
        <v>29.85564304461942</v>
      </c>
      <c r="J195" s="16">
        <f t="shared" si="17"/>
        <v>-29.455643044619421</v>
      </c>
      <c r="K195" s="10">
        <v>115</v>
      </c>
      <c r="L195" s="16">
        <v>3399.1141732283404</v>
      </c>
      <c r="M195" s="16">
        <v>1546.3582677165421</v>
      </c>
      <c r="N195" s="16">
        <v>12.937445319335081</v>
      </c>
      <c r="O195" s="16">
        <v>17.963654004106779</v>
      </c>
      <c r="P195" s="16">
        <v>18.325022130656745</v>
      </c>
      <c r="Q195" s="16">
        <v>0.49240896945565032</v>
      </c>
      <c r="R195" s="16">
        <v>2.6870852648623953</v>
      </c>
      <c r="S195" s="16">
        <v>25.095008788192029</v>
      </c>
      <c r="T195" s="20" t="s">
        <v>122</v>
      </c>
      <c r="U195" s="10">
        <v>5</v>
      </c>
      <c r="V195" s="20" t="s">
        <v>144</v>
      </c>
      <c r="W195" s="10">
        <v>4</v>
      </c>
      <c r="X195" s="20" t="s">
        <v>144</v>
      </c>
      <c r="Y195" s="10">
        <v>4</v>
      </c>
      <c r="Z195" s="20" t="s">
        <v>123</v>
      </c>
      <c r="AA195" s="15">
        <v>4</v>
      </c>
      <c r="AB195" s="11">
        <v>32.895988143015089</v>
      </c>
      <c r="AC195" s="10">
        <v>57.803338999965021</v>
      </c>
      <c r="AD195" s="19">
        <v>9.3006728570198938</v>
      </c>
      <c r="AE195" s="12">
        <v>1796.3654004106779</v>
      </c>
      <c r="AF195" s="10">
        <v>1953.9203124224857</v>
      </c>
      <c r="AG195" s="10">
        <v>1221.6681420437831</v>
      </c>
      <c r="AH195" s="10">
        <v>250.09844850220006</v>
      </c>
      <c r="AI195" s="10">
        <v>3.7215045353285792</v>
      </c>
      <c r="AJ195" s="10"/>
      <c r="AK195" s="10"/>
      <c r="AL195" s="10"/>
      <c r="AM195" s="10"/>
      <c r="AN195" s="10">
        <v>8.9818270020533895</v>
      </c>
      <c r="AO195" s="10">
        <v>4.7767640439702106</v>
      </c>
      <c r="AP195" s="10">
        <v>9.5516769943064812</v>
      </c>
      <c r="AQ195" s="10">
        <v>114.66</v>
      </c>
      <c r="AR195" s="10"/>
      <c r="AS195" s="10"/>
      <c r="AT195" s="10">
        <v>6.0240830941485699</v>
      </c>
      <c r="AU195" s="10">
        <v>1</v>
      </c>
      <c r="AV195" s="16"/>
      <c r="AW195" s="19">
        <v>293.08804686337282</v>
      </c>
      <c r="AX195" s="1" t="s">
        <v>120</v>
      </c>
      <c r="AY195" s="23">
        <v>29.4556430446194</v>
      </c>
      <c r="AZ195" s="18">
        <v>0</v>
      </c>
      <c r="BA195" s="18">
        <v>100</v>
      </c>
      <c r="BB195" s="18">
        <v>0</v>
      </c>
      <c r="BC195" s="18">
        <v>0</v>
      </c>
      <c r="BD195" s="18">
        <v>100</v>
      </c>
      <c r="BE195" s="18">
        <v>0</v>
      </c>
      <c r="BF195" s="24">
        <v>32.895988143015089</v>
      </c>
      <c r="BG195" s="24">
        <v>57.803338999965021</v>
      </c>
      <c r="BH195" s="24">
        <v>9.3006728570198938</v>
      </c>
      <c r="BI195" s="21"/>
      <c r="BJ195" s="25">
        <f t="shared" ca="1" si="18"/>
        <v>0.92803516111046924</v>
      </c>
      <c r="BK195" s="24">
        <f t="shared" ca="1" si="19"/>
        <v>21.019996617642587</v>
      </c>
      <c r="BL195" s="23">
        <f t="shared" si="20"/>
        <v>2.9617756144036158</v>
      </c>
      <c r="BM195" s="23">
        <f t="shared" ca="1" si="21"/>
        <v>2.7335938355143763</v>
      </c>
      <c r="BN195" s="22">
        <f t="shared" si="22"/>
        <v>2.7754495240927195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0.21406</v>
      </c>
      <c r="D196">
        <v>-4.8239999999999998E-2</v>
      </c>
      <c r="E196">
        <v>2.477E-2</v>
      </c>
      <c r="F196">
        <v>2.0112800000000002</v>
      </c>
      <c r="G196">
        <v>1.8959299999999999</v>
      </c>
      <c r="H196" s="21"/>
      <c r="I196" s="17">
        <f t="shared" si="16"/>
        <v>30.019685039370078</v>
      </c>
      <c r="J196" s="16">
        <f t="shared" si="17"/>
        <v>-29.619685039370079</v>
      </c>
      <c r="K196" s="10">
        <v>115</v>
      </c>
      <c r="L196" s="16">
        <v>3417.979002624666</v>
      </c>
      <c r="M196" s="16">
        <v>1554.9868766404268</v>
      </c>
      <c r="N196" s="16">
        <v>13.008530183727034</v>
      </c>
      <c r="O196" s="16">
        <v>18.085549281314169</v>
      </c>
      <c r="P196" s="16">
        <v>18.454966639287871</v>
      </c>
      <c r="Q196" s="16">
        <v>0.45429615968984127</v>
      </c>
      <c r="R196" s="16">
        <v>2.4616471466424246</v>
      </c>
      <c r="S196" s="16">
        <v>25.653983192618348</v>
      </c>
      <c r="T196" s="20" t="s">
        <v>122</v>
      </c>
      <c r="U196" s="10">
        <v>5</v>
      </c>
      <c r="V196" s="20" t="s">
        <v>144</v>
      </c>
      <c r="W196" s="10">
        <v>4</v>
      </c>
      <c r="X196" s="20" t="s">
        <v>144</v>
      </c>
      <c r="Y196" s="10">
        <v>4</v>
      </c>
      <c r="Z196" s="20" t="s">
        <v>123</v>
      </c>
      <c r="AA196" s="15">
        <v>4</v>
      </c>
      <c r="AB196" s="11">
        <v>28.185708869840568</v>
      </c>
      <c r="AC196" s="10">
        <v>60.174791144123205</v>
      </c>
      <c r="AD196" s="19">
        <v>11.639499986036228</v>
      </c>
      <c r="AE196" s="12">
        <v>1808.5549281314168</v>
      </c>
      <c r="AF196" s="10">
        <v>1968.0982058263637</v>
      </c>
      <c r="AG196" s="10">
        <v>1230.331109285858</v>
      </c>
      <c r="AH196" s="10">
        <v>260.1350333257642</v>
      </c>
      <c r="AI196" s="10">
        <v>4.0623206350429015</v>
      </c>
      <c r="AJ196" s="10"/>
      <c r="AK196" s="10"/>
      <c r="AL196" s="10"/>
      <c r="AM196" s="10"/>
      <c r="AN196" s="10">
        <v>9.0427746406570844</v>
      </c>
      <c r="AO196" s="10">
        <v>4.7557511576144824</v>
      </c>
      <c r="AP196" s="10">
        <v>9.6123177650010057</v>
      </c>
      <c r="AQ196" s="10">
        <v>114.66</v>
      </c>
      <c r="AR196" s="10"/>
      <c r="AS196" s="10"/>
      <c r="AT196" s="10">
        <v>6.0343926829430821</v>
      </c>
      <c r="AU196" s="10">
        <v>1</v>
      </c>
      <c r="AV196" s="16"/>
      <c r="AW196" s="19">
        <v>295.21473087395452</v>
      </c>
      <c r="AX196" s="1" t="s">
        <v>120</v>
      </c>
      <c r="AY196" s="23">
        <v>29.619685039370101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28.185708869840568</v>
      </c>
      <c r="BG196" s="24">
        <v>60.174791144123205</v>
      </c>
      <c r="BH196" s="24">
        <v>11.639499986036228</v>
      </c>
      <c r="BI196" s="21"/>
      <c r="BJ196" s="25">
        <f t="shared" ca="1" si="18"/>
        <v>0.91939514555197377</v>
      </c>
      <c r="BK196" s="24">
        <f t="shared" ca="1" si="19"/>
        <v>21.006979514909297</v>
      </c>
      <c r="BL196" s="23">
        <f t="shared" si="20"/>
        <v>2.7128674304685112</v>
      </c>
      <c r="BM196" s="23">
        <f t="shared" ca="1" si="21"/>
        <v>2.7103815408261624</v>
      </c>
      <c r="BN196" s="22">
        <f t="shared" si="22"/>
        <v>2.7505178119214757</v>
      </c>
      <c r="BO196" s="21"/>
      <c r="BP196" s="2"/>
    </row>
    <row r="197" spans="1:68" x14ac:dyDescent="0.2">
      <c r="A197">
        <v>9.1999999999999993</v>
      </c>
      <c r="B197">
        <v>0.35</v>
      </c>
      <c r="C197">
        <v>0.2112</v>
      </c>
      <c r="D197">
        <v>-4.8309999999999999E-2</v>
      </c>
      <c r="E197">
        <v>2.614E-2</v>
      </c>
      <c r="F197">
        <v>2.0184799999999998</v>
      </c>
      <c r="G197">
        <v>1.9025300000000001</v>
      </c>
      <c r="H197" s="21"/>
      <c r="I197" s="17">
        <f t="shared" si="16"/>
        <v>30.183727034120732</v>
      </c>
      <c r="J197" s="16">
        <f t="shared" si="17"/>
        <v>-29.783727034120734</v>
      </c>
      <c r="K197" s="10">
        <v>115</v>
      </c>
      <c r="L197" s="16">
        <v>3436.8438320209912</v>
      </c>
      <c r="M197" s="16">
        <v>1563.6154855643113</v>
      </c>
      <c r="N197" s="16">
        <v>13.079615048118985</v>
      </c>
      <c r="O197" s="16">
        <v>17.327678644763861</v>
      </c>
      <c r="P197" s="16">
        <v>17.702372293192361</v>
      </c>
      <c r="Q197" s="16">
        <v>0.45379841777125784</v>
      </c>
      <c r="R197" s="16">
        <v>2.5634892897703372</v>
      </c>
      <c r="S197" s="16">
        <v>26.020392251979139</v>
      </c>
      <c r="T197" s="20" t="s">
        <v>122</v>
      </c>
      <c r="U197" s="10">
        <v>5</v>
      </c>
      <c r="V197" s="20" t="s">
        <v>144</v>
      </c>
      <c r="W197" s="10">
        <v>4</v>
      </c>
      <c r="X197" s="20" t="s">
        <v>144</v>
      </c>
      <c r="Y197" s="10">
        <v>4</v>
      </c>
      <c r="Z197" s="20" t="s">
        <v>123</v>
      </c>
      <c r="AA197" s="15">
        <v>4</v>
      </c>
      <c r="AB197" s="11">
        <v>31.341293123446668</v>
      </c>
      <c r="AC197" s="10">
        <v>58.650441628024737</v>
      </c>
      <c r="AD197" s="19">
        <v>10.008265248528595</v>
      </c>
      <c r="AE197" s="12">
        <v>1732.7678644763862</v>
      </c>
      <c r="AF197" s="10">
        <v>1878.4479986741669</v>
      </c>
      <c r="AG197" s="10">
        <v>1180.1581528794909</v>
      </c>
      <c r="AH197" s="10">
        <v>266.21027390798031</v>
      </c>
      <c r="AI197" s="10">
        <v>3.9009330134146567</v>
      </c>
      <c r="AJ197" s="10"/>
      <c r="AK197" s="10"/>
      <c r="AL197" s="10"/>
      <c r="AM197" s="10"/>
      <c r="AN197" s="10">
        <v>8.6638393223819303</v>
      </c>
      <c r="AO197" s="10">
        <v>4.6258196445250919</v>
      </c>
      <c r="AP197" s="10">
        <v>9.2611070701564344</v>
      </c>
      <c r="AQ197" s="10">
        <v>114.66</v>
      </c>
      <c r="AR197" s="10"/>
      <c r="AS197" s="10"/>
      <c r="AT197" s="10">
        <v>5.7125962307984572</v>
      </c>
      <c r="AU197" s="10">
        <v>1</v>
      </c>
      <c r="AV197" s="16"/>
      <c r="AW197" s="19">
        <v>281.76719980112506</v>
      </c>
      <c r="AX197" s="1" t="s">
        <v>120</v>
      </c>
      <c r="AY197" s="23">
        <v>29.783727034120702</v>
      </c>
      <c r="AZ197" s="18">
        <v>0</v>
      </c>
      <c r="BA197" s="18">
        <v>100</v>
      </c>
      <c r="BB197" s="18">
        <v>0</v>
      </c>
      <c r="BC197" s="18">
        <v>0</v>
      </c>
      <c r="BD197" s="18">
        <v>100</v>
      </c>
      <c r="BE197" s="18">
        <v>0</v>
      </c>
      <c r="BF197" s="24">
        <v>31.341293123446668</v>
      </c>
      <c r="BG197" s="24">
        <v>58.650441628024737</v>
      </c>
      <c r="BH197" s="24">
        <v>10.008265248528595</v>
      </c>
      <c r="BI197" s="21"/>
      <c r="BJ197" s="25">
        <f t="shared" ca="1" si="18"/>
        <v>0.93051929715518433</v>
      </c>
      <c r="BK197" s="24">
        <f t="shared" ca="1" si="19"/>
        <v>20.016972690023401</v>
      </c>
      <c r="BL197" s="23">
        <f t="shared" si="20"/>
        <v>2.8390880042963893</v>
      </c>
      <c r="BM197" s="23">
        <f t="shared" ca="1" si="21"/>
        <v>2.7390437006306159</v>
      </c>
      <c r="BN197" s="22">
        <f t="shared" si="22"/>
        <v>2.775488116834667</v>
      </c>
      <c r="BO197" s="21"/>
      <c r="BP197" s="2"/>
    </row>
    <row r="198" spans="1:68" x14ac:dyDescent="0.2">
      <c r="A198">
        <v>9.25</v>
      </c>
      <c r="B198">
        <v>2.0699999999999998</v>
      </c>
      <c r="C198">
        <v>0.21181</v>
      </c>
      <c r="D198">
        <v>-4.215E-2</v>
      </c>
      <c r="E198">
        <v>2.8379999999999999E-2</v>
      </c>
      <c r="F198">
        <v>2.0146000000000002</v>
      </c>
      <c r="G198">
        <v>1.90073</v>
      </c>
      <c r="H198" s="21"/>
      <c r="I198" s="17">
        <f t="shared" si="16"/>
        <v>30.34776902887139</v>
      </c>
      <c r="J198" s="16">
        <f t="shared" si="17"/>
        <v>-29.947769028871392</v>
      </c>
      <c r="K198" s="10">
        <v>115</v>
      </c>
      <c r="L198" s="16">
        <v>3455.7086614173168</v>
      </c>
      <c r="M198" s="16">
        <v>1572.244094488196</v>
      </c>
      <c r="N198" s="16">
        <v>13.150699912510936</v>
      </c>
      <c r="O198" s="16">
        <v>17.489322381930183</v>
      </c>
      <c r="P198" s="16">
        <v>17.872642957817618</v>
      </c>
      <c r="Q198" s="16">
        <v>0.49759970660659081</v>
      </c>
      <c r="R198" s="16">
        <v>2.7841417062994438</v>
      </c>
      <c r="S198" s="16">
        <v>26.619484436627442</v>
      </c>
      <c r="T198" s="20" t="s">
        <v>122</v>
      </c>
      <c r="U198" s="10">
        <v>5</v>
      </c>
      <c r="V198" s="20" t="s">
        <v>144</v>
      </c>
      <c r="W198" s="10">
        <v>4</v>
      </c>
      <c r="X198" s="20" t="s">
        <v>144</v>
      </c>
      <c r="Y198" s="10">
        <v>4</v>
      </c>
      <c r="Z198" s="20" t="s">
        <v>123</v>
      </c>
      <c r="AA198" s="15">
        <v>4</v>
      </c>
      <c r="AB198" s="11">
        <v>35.783003388291633</v>
      </c>
      <c r="AC198" s="10">
        <v>56.083636245592288</v>
      </c>
      <c r="AD198" s="19">
        <v>8.1333603661160794</v>
      </c>
      <c r="AE198" s="12">
        <v>1748.9322381930183</v>
      </c>
      <c r="AF198" s="10">
        <v>1897.3701457244133</v>
      </c>
      <c r="AG198" s="10">
        <v>1191.5095305211746</v>
      </c>
      <c r="AH198" s="10">
        <v>277.07213878182529</v>
      </c>
      <c r="AI198" s="10">
        <v>3.5917712009319924</v>
      </c>
      <c r="AJ198" s="10"/>
      <c r="AK198" s="10"/>
      <c r="AL198" s="10"/>
      <c r="AM198" s="10"/>
      <c r="AN198" s="10">
        <v>8.7446611909650915</v>
      </c>
      <c r="AO198" s="10">
        <v>4.7169379703449099</v>
      </c>
      <c r="AP198" s="10">
        <v>9.3405667136482222</v>
      </c>
      <c r="AQ198" s="10">
        <v>114.66</v>
      </c>
      <c r="AR198" s="10"/>
      <c r="AS198" s="10"/>
      <c r="AT198" s="10">
        <v>5.7395528395347428</v>
      </c>
      <c r="AU198" s="10">
        <v>1</v>
      </c>
      <c r="AV198" s="16"/>
      <c r="AW198" s="19">
        <v>284.60552185866203</v>
      </c>
      <c r="AX198" s="1" t="s">
        <v>120</v>
      </c>
      <c r="AY198" s="23">
        <v>29.947769028871399</v>
      </c>
      <c r="AZ198" s="18">
        <v>0</v>
      </c>
      <c r="BA198" s="18">
        <v>100</v>
      </c>
      <c r="BB198" s="18">
        <v>0</v>
      </c>
      <c r="BC198" s="18">
        <v>0</v>
      </c>
      <c r="BD198" s="18">
        <v>100</v>
      </c>
      <c r="BE198" s="18">
        <v>0</v>
      </c>
      <c r="BF198" s="24">
        <v>35.783003388291633</v>
      </c>
      <c r="BG198" s="24">
        <v>56.083636245592288</v>
      </c>
      <c r="BH198" s="24">
        <v>8.1333603661160794</v>
      </c>
      <c r="BI198" s="21"/>
      <c r="BJ198" s="25">
        <f t="shared" ca="1" si="18"/>
        <v>0.9381479162248556</v>
      </c>
      <c r="BK198" s="24">
        <f t="shared" ca="1" si="19"/>
        <v>20.161043364480538</v>
      </c>
      <c r="BL198" s="23">
        <f t="shared" si="20"/>
        <v>3.0821072861311025</v>
      </c>
      <c r="BM198" s="23">
        <f t="shared" ca="1" si="21"/>
        <v>2.7585312343627879</v>
      </c>
      <c r="BN198" s="22">
        <f t="shared" si="22"/>
        <v>2.7933441436145934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0.21378</v>
      </c>
      <c r="D199">
        <v>-3.5880000000000002E-2</v>
      </c>
      <c r="E199">
        <v>3.0200000000000001E-2</v>
      </c>
      <c r="F199">
        <v>2.0144500000000001</v>
      </c>
      <c r="G199">
        <v>1.90103</v>
      </c>
      <c r="H199" s="21"/>
      <c r="I199" s="17">
        <f t="shared" si="16"/>
        <v>30.511811023622048</v>
      </c>
      <c r="J199" s="16">
        <f t="shared" si="17"/>
        <v>-30.11181102362205</v>
      </c>
      <c r="K199" s="10">
        <v>120</v>
      </c>
      <c r="L199" s="16">
        <v>3475.3937007873956</v>
      </c>
      <c r="M199" s="16">
        <v>1581.6929133858339</v>
      </c>
      <c r="N199" s="16">
        <v>13.221784776902886</v>
      </c>
      <c r="O199" s="16">
        <v>18.011352156057495</v>
      </c>
      <c r="P199" s="16">
        <v>18.401682110505316</v>
      </c>
      <c r="Q199" s="16">
        <v>0.54218316131398325</v>
      </c>
      <c r="R199" s="16">
        <v>2.9463782607376796</v>
      </c>
      <c r="S199" s="16">
        <v>27.106246836654186</v>
      </c>
      <c r="T199" s="20" t="s">
        <v>122</v>
      </c>
      <c r="U199" s="10">
        <v>5</v>
      </c>
      <c r="V199" s="20" t="s">
        <v>144</v>
      </c>
      <c r="W199" s="10">
        <v>4</v>
      </c>
      <c r="X199" s="20" t="s">
        <v>144</v>
      </c>
      <c r="Y199" s="10">
        <v>4</v>
      </c>
      <c r="Z199" s="20" t="s">
        <v>123</v>
      </c>
      <c r="AA199" s="15">
        <v>4</v>
      </c>
      <c r="AB199" s="11">
        <v>38.585078051862233</v>
      </c>
      <c r="AC199" s="10">
        <v>54.253383761518421</v>
      </c>
      <c r="AD199" s="19">
        <v>7.1615381866193424</v>
      </c>
      <c r="AE199" s="12">
        <v>1801.1352156057496</v>
      </c>
      <c r="AF199" s="10">
        <v>1949.5262881279991</v>
      </c>
      <c r="AG199" s="10">
        <v>1226.778807367021</v>
      </c>
      <c r="AH199" s="10">
        <v>285.62321951488389</v>
      </c>
      <c r="AI199" s="10">
        <v>3.3939973469313873</v>
      </c>
      <c r="AJ199" s="10"/>
      <c r="AK199" s="10"/>
      <c r="AL199" s="10"/>
      <c r="AM199" s="10"/>
      <c r="AN199" s="10">
        <v>9.0056760780287473</v>
      </c>
      <c r="AO199" s="10">
        <v>4.8719054546889042</v>
      </c>
      <c r="AP199" s="10">
        <v>9.5874516515691468</v>
      </c>
      <c r="AQ199" s="10">
        <v>114.66</v>
      </c>
      <c r="AR199" s="10"/>
      <c r="AS199" s="10"/>
      <c r="AT199" s="10">
        <v>5.8680497188803642</v>
      </c>
      <c r="AU199" s="10">
        <v>1</v>
      </c>
      <c r="AV199" s="16"/>
      <c r="AW199" s="19">
        <v>292.42894321919988</v>
      </c>
      <c r="AX199" s="1" t="s">
        <v>120</v>
      </c>
      <c r="AY199" s="23">
        <v>30.111811023622</v>
      </c>
      <c r="AZ199" s="18">
        <v>0</v>
      </c>
      <c r="BA199" s="18">
        <v>100</v>
      </c>
      <c r="BB199" s="18">
        <v>0</v>
      </c>
      <c r="BC199" s="18">
        <v>0</v>
      </c>
      <c r="BD199" s="18">
        <v>100</v>
      </c>
      <c r="BE199" s="18">
        <v>0</v>
      </c>
      <c r="BF199" s="24">
        <v>38.585078051862233</v>
      </c>
      <c r="BG199" s="24">
        <v>54.253383761518421</v>
      </c>
      <c r="BH199" s="24">
        <v>7.1615381866193424</v>
      </c>
      <c r="BI199" s="21"/>
      <c r="BJ199" s="25">
        <f t="shared" ca="1" si="18"/>
        <v>0.94049691096051946</v>
      </c>
      <c r="BK199" s="24">
        <f t="shared" ca="1" si="19"/>
        <v>20.706995636918407</v>
      </c>
      <c r="BL199" s="23">
        <f t="shared" si="20"/>
        <v>3.2536224249537748</v>
      </c>
      <c r="BM199" s="23">
        <f t="shared" ca="1" si="21"/>
        <v>2.7641106224527454</v>
      </c>
      <c r="BN199" s="22">
        <f t="shared" si="22"/>
        <v>2.7979627310665465</v>
      </c>
      <c r="BO199" s="21"/>
      <c r="BP199" s="2"/>
    </row>
    <row r="200" spans="1:68" x14ac:dyDescent="0.2">
      <c r="A200">
        <v>9.35</v>
      </c>
      <c r="B200">
        <v>2.0699999999999998</v>
      </c>
      <c r="C200">
        <v>0.21834000000000001</v>
      </c>
      <c r="D200">
        <v>-3.7620000000000001E-2</v>
      </c>
      <c r="E200">
        <v>3.2730000000000002E-2</v>
      </c>
      <c r="F200">
        <v>2.01268</v>
      </c>
      <c r="G200">
        <v>1.8998299999999999</v>
      </c>
      <c r="H200" s="21"/>
      <c r="I200" s="17">
        <f t="shared" si="16"/>
        <v>30.675853018372699</v>
      </c>
      <c r="J200" s="16">
        <f t="shared" si="17"/>
        <v>-30.2758530183727</v>
      </c>
      <c r="K200" s="10">
        <v>120</v>
      </c>
      <c r="L200" s="16">
        <v>3495.0787401574735</v>
      </c>
      <c r="M200" s="16">
        <v>1591.1417322834714</v>
      </c>
      <c r="N200" s="16">
        <v>13.292869641294836</v>
      </c>
      <c r="O200" s="16">
        <v>19.219705338809035</v>
      </c>
      <c r="P200" s="16">
        <v>19.619779099717171</v>
      </c>
      <c r="Q200" s="16">
        <v>0.52981071933776913</v>
      </c>
      <c r="R200" s="16">
        <v>2.7003908486686612</v>
      </c>
      <c r="S200" s="16">
        <v>27.782900063064993</v>
      </c>
      <c r="T200" s="20" t="s">
        <v>122</v>
      </c>
      <c r="U200" s="10">
        <v>5</v>
      </c>
      <c r="V200" s="20" t="s">
        <v>144</v>
      </c>
      <c r="W200" s="10">
        <v>4</v>
      </c>
      <c r="X200" s="20" t="s">
        <v>144</v>
      </c>
      <c r="Y200" s="10">
        <v>4</v>
      </c>
      <c r="Z200" s="20" t="s">
        <v>123</v>
      </c>
      <c r="AA200" s="15">
        <v>4</v>
      </c>
      <c r="AB200" s="11">
        <v>31.470377479363727</v>
      </c>
      <c r="AC200" s="10">
        <v>58.582377156669708</v>
      </c>
      <c r="AD200" s="19">
        <v>9.9472453639665641</v>
      </c>
      <c r="AE200" s="12">
        <v>1921.9705338809035</v>
      </c>
      <c r="AF200" s="10">
        <v>2091.6738727782131</v>
      </c>
      <c r="AG200" s="10">
        <v>1307.985273314478</v>
      </c>
      <c r="AH200" s="10">
        <v>298.08062581927186</v>
      </c>
      <c r="AI200" s="10">
        <v>3.7031676377255427</v>
      </c>
      <c r="AJ200" s="10"/>
      <c r="AK200" s="10"/>
      <c r="AL200" s="10"/>
      <c r="AM200" s="10"/>
      <c r="AN200" s="10">
        <v>9.6098526694045177</v>
      </c>
      <c r="AO200" s="10">
        <v>5.0804716328870017</v>
      </c>
      <c r="AP200" s="10">
        <v>10.155896913201346</v>
      </c>
      <c r="AQ200" s="10">
        <v>114.66</v>
      </c>
      <c r="AR200" s="10"/>
      <c r="AS200" s="10"/>
      <c r="AT200" s="10">
        <v>6.2784614657607793</v>
      </c>
      <c r="AU200" s="10">
        <v>1</v>
      </c>
      <c r="AV200" s="16"/>
      <c r="AW200" s="19">
        <v>313.75108091673195</v>
      </c>
      <c r="AX200" s="1" t="s">
        <v>120</v>
      </c>
      <c r="AY200" s="23">
        <v>30.2758530183727</v>
      </c>
      <c r="AZ200" s="18">
        <v>0</v>
      </c>
      <c r="BA200" s="18">
        <v>100</v>
      </c>
      <c r="BB200" s="18">
        <v>0</v>
      </c>
      <c r="BC200" s="18">
        <v>0</v>
      </c>
      <c r="BD200" s="18">
        <v>100</v>
      </c>
      <c r="BE200" s="18">
        <v>0</v>
      </c>
      <c r="BF200" s="24">
        <v>31.470377479363727</v>
      </c>
      <c r="BG200" s="24">
        <v>58.582377156669708</v>
      </c>
      <c r="BH200" s="24">
        <v>9.9472453639665641</v>
      </c>
      <c r="BI200" s="21"/>
      <c r="BJ200" s="25">
        <f t="shared" ca="1" si="18"/>
        <v>0.92341252538388918</v>
      </c>
      <c r="BK200" s="24">
        <f t="shared" ca="1" si="19"/>
        <v>21.976333831164865</v>
      </c>
      <c r="BL200" s="23">
        <f t="shared" si="20"/>
        <v>2.9644338222430924</v>
      </c>
      <c r="BM200" s="23">
        <f t="shared" ca="1" si="21"/>
        <v>2.7186837630038729</v>
      </c>
      <c r="BN200" s="22">
        <f t="shared" si="22"/>
        <v>2.7529454109999696</v>
      </c>
      <c r="BO200" s="21"/>
      <c r="BP200" s="2"/>
    </row>
    <row r="201" spans="1:68" x14ac:dyDescent="0.2">
      <c r="A201">
        <v>9.4</v>
      </c>
      <c r="B201">
        <v>2.11</v>
      </c>
      <c r="C201">
        <v>0.22461999999999999</v>
      </c>
      <c r="D201">
        <v>-3.3509999999999998E-2</v>
      </c>
      <c r="E201">
        <v>3.5970000000000002E-2</v>
      </c>
      <c r="F201">
        <v>2.0169299999999999</v>
      </c>
      <c r="G201">
        <v>1.9033800000000001</v>
      </c>
      <c r="H201" s="21"/>
      <c r="I201" s="17">
        <f t="shared" si="16"/>
        <v>30.83989501312336</v>
      </c>
      <c r="J201" s="16">
        <f t="shared" si="17"/>
        <v>-30.439895013123362</v>
      </c>
      <c r="K201" s="10">
        <v>120</v>
      </c>
      <c r="L201" s="16">
        <v>3514.7637795275527</v>
      </c>
      <c r="M201" s="16">
        <v>1600.5905511811095</v>
      </c>
      <c r="N201" s="16">
        <v>13.363954505686788</v>
      </c>
      <c r="O201" s="16">
        <v>20.883840862422996</v>
      </c>
      <c r="P201" s="16">
        <v>21.296392857691377</v>
      </c>
      <c r="Q201" s="16">
        <v>0.55903528055744733</v>
      </c>
      <c r="R201" s="16">
        <v>2.6250233280963675</v>
      </c>
      <c r="S201" s="16">
        <v>28.649444115859858</v>
      </c>
      <c r="T201" s="20" t="s">
        <v>122</v>
      </c>
      <c r="U201" s="10">
        <v>5</v>
      </c>
      <c r="V201" s="20" t="s">
        <v>144</v>
      </c>
      <c r="W201" s="10">
        <v>4</v>
      </c>
      <c r="X201" s="20" t="s">
        <v>144</v>
      </c>
      <c r="Y201" s="10">
        <v>4</v>
      </c>
      <c r="Z201" s="20" t="s">
        <v>123</v>
      </c>
      <c r="AA201" s="15">
        <v>4</v>
      </c>
      <c r="AB201" s="11">
        <v>27.819265019892875</v>
      </c>
      <c r="AC201" s="10">
        <v>60.333174444264046</v>
      </c>
      <c r="AD201" s="19">
        <v>11.847560535843082</v>
      </c>
      <c r="AE201" s="12">
        <v>2088.3840862422994</v>
      </c>
      <c r="AF201" s="10">
        <v>2287.7646066945854</v>
      </c>
      <c r="AG201" s="10">
        <v>1419.7595238460917</v>
      </c>
      <c r="AH201" s="10">
        <v>314.44435769498881</v>
      </c>
      <c r="AI201" s="10">
        <v>3.8094899549909407</v>
      </c>
      <c r="AJ201" s="10"/>
      <c r="AK201" s="10"/>
      <c r="AL201" s="10"/>
      <c r="AM201" s="10"/>
      <c r="AN201" s="10">
        <v>10.441920431211498</v>
      </c>
      <c r="AO201" s="10">
        <v>5.4199396110070754</v>
      </c>
      <c r="AP201" s="10">
        <v>10.938316666922642</v>
      </c>
      <c r="AQ201" s="10">
        <v>114.66</v>
      </c>
      <c r="AR201" s="10"/>
      <c r="AS201" s="10"/>
      <c r="AT201" s="10">
        <v>6.854867826298948</v>
      </c>
      <c r="AU201" s="10">
        <v>1</v>
      </c>
      <c r="AV201" s="16"/>
      <c r="AW201" s="19">
        <v>343.16469100418777</v>
      </c>
      <c r="AX201" s="1" t="s">
        <v>120</v>
      </c>
      <c r="AY201" s="23">
        <v>30.439895013123401</v>
      </c>
      <c r="AZ201" s="18">
        <v>0</v>
      </c>
      <c r="BA201" s="18">
        <v>100</v>
      </c>
      <c r="BB201" s="18">
        <v>0</v>
      </c>
      <c r="BC201" s="18">
        <v>0</v>
      </c>
      <c r="BD201" s="18">
        <v>100</v>
      </c>
      <c r="BE201" s="18">
        <v>0</v>
      </c>
      <c r="BF201" s="24">
        <v>27.819265019892875</v>
      </c>
      <c r="BG201" s="24">
        <v>60.333174444264046</v>
      </c>
      <c r="BH201" s="24">
        <v>11.847560535843082</v>
      </c>
      <c r="BI201" s="21"/>
      <c r="BJ201" s="25">
        <f t="shared" ca="1" si="18"/>
        <v>0.90965013968296404</v>
      </c>
      <c r="BK201" s="24">
        <f t="shared" ca="1" si="19"/>
        <v>23.802611929028043</v>
      </c>
      <c r="BL201" s="23">
        <f t="shared" si="20"/>
        <v>2.8611237358691208</v>
      </c>
      <c r="BM201" s="23">
        <f t="shared" ca="1" si="21"/>
        <v>2.6819760633337544</v>
      </c>
      <c r="BN201" s="22">
        <f t="shared" si="22"/>
        <v>2.7171024531023673</v>
      </c>
      <c r="BO201" s="21"/>
      <c r="BP201" s="2"/>
    </row>
    <row r="202" spans="1:68" x14ac:dyDescent="0.2">
      <c r="A202">
        <v>9.4499999999999993</v>
      </c>
      <c r="B202">
        <v>2.11</v>
      </c>
      <c r="C202">
        <v>0.22403999999999999</v>
      </c>
      <c r="D202">
        <v>-2.4140000000000002E-2</v>
      </c>
      <c r="E202">
        <v>4.0230000000000002E-2</v>
      </c>
      <c r="F202">
        <v>2.01153</v>
      </c>
      <c r="G202">
        <v>1.8994</v>
      </c>
      <c r="H202" s="21"/>
      <c r="I202" s="17">
        <f t="shared" si="16"/>
        <v>31.003937007874011</v>
      </c>
      <c r="J202" s="16">
        <f t="shared" si="17"/>
        <v>-30.603937007874013</v>
      </c>
      <c r="K202" s="10">
        <v>120</v>
      </c>
      <c r="L202" s="16">
        <v>3534.4488188976306</v>
      </c>
      <c r="M202" s="16">
        <v>1610.039370078747</v>
      </c>
      <c r="N202" s="16">
        <v>13.435039370078737</v>
      </c>
      <c r="O202" s="16">
        <v>20.730146817248457</v>
      </c>
      <c r="P202" s="16">
        <v>21.159105379916422</v>
      </c>
      <c r="Q202" s="16">
        <v>0.62566159165924429</v>
      </c>
      <c r="R202" s="16">
        <v>2.9569378309023557</v>
      </c>
      <c r="S202" s="16">
        <v>29.788789074164217</v>
      </c>
      <c r="T202" s="20" t="s">
        <v>122</v>
      </c>
      <c r="U202" s="10">
        <v>5</v>
      </c>
      <c r="V202" s="20" t="s">
        <v>144</v>
      </c>
      <c r="W202" s="10">
        <v>4</v>
      </c>
      <c r="X202" s="20" t="s">
        <v>144</v>
      </c>
      <c r="Y202" s="10">
        <v>4</v>
      </c>
      <c r="Z202" s="20" t="s">
        <v>123</v>
      </c>
      <c r="AA202" s="15">
        <v>4</v>
      </c>
      <c r="AB202" s="11">
        <v>34.965788939432898</v>
      </c>
      <c r="AC202" s="10">
        <v>56.588576779047159</v>
      </c>
      <c r="AD202" s="19">
        <v>8.445634281519947</v>
      </c>
      <c r="AE202" s="12">
        <v>2073.0146817248456</v>
      </c>
      <c r="AF202" s="10">
        <v>2270.4551952287038</v>
      </c>
      <c r="AG202" s="10">
        <v>1410.6070253277614</v>
      </c>
      <c r="AH202" s="10">
        <v>336.41999391261561</v>
      </c>
      <c r="AI202" s="10">
        <v>3.3818769862159543</v>
      </c>
      <c r="AJ202" s="10"/>
      <c r="AK202" s="10"/>
      <c r="AL202" s="10"/>
      <c r="AM202" s="10"/>
      <c r="AN202" s="10">
        <v>10.365073408624228</v>
      </c>
      <c r="AO202" s="10">
        <v>5.4812013372885238</v>
      </c>
      <c r="AP202" s="10">
        <v>10.874249177294331</v>
      </c>
      <c r="AQ202" s="10">
        <v>114.66</v>
      </c>
      <c r="AR202" s="10"/>
      <c r="AS202" s="10"/>
      <c r="AT202" s="10">
        <v>6.7582535338238623</v>
      </c>
      <c r="AU202" s="10">
        <v>1</v>
      </c>
      <c r="AV202" s="16"/>
      <c r="AW202" s="19">
        <v>340.56827928430556</v>
      </c>
      <c r="AX202" s="1" t="s">
        <v>120</v>
      </c>
      <c r="AY202" s="23">
        <v>30.603937007873999</v>
      </c>
      <c r="AZ202" s="18">
        <v>0</v>
      </c>
      <c r="BA202" s="18">
        <v>100</v>
      </c>
      <c r="BB202" s="18">
        <v>0</v>
      </c>
      <c r="BC202" s="18">
        <v>0</v>
      </c>
      <c r="BD202" s="18">
        <v>100</v>
      </c>
      <c r="BE202" s="18">
        <v>0</v>
      </c>
      <c r="BF202" s="24">
        <v>34.965788939432898</v>
      </c>
      <c r="BG202" s="24">
        <v>56.588576779047159</v>
      </c>
      <c r="BH202" s="24">
        <v>8.445634281519947</v>
      </c>
      <c r="BI202" s="21"/>
      <c r="BJ202" s="25">
        <f t="shared" ca="1" si="18"/>
        <v>0.92357709644323305</v>
      </c>
      <c r="BK202" s="24">
        <f t="shared" ca="1" si="19"/>
        <v>23.587447582362621</v>
      </c>
      <c r="BL202" s="23">
        <f t="shared" si="20"/>
        <v>3.2264100249587981</v>
      </c>
      <c r="BM202" s="23">
        <f t="shared" ca="1" si="21"/>
        <v>2.7179438031943293</v>
      </c>
      <c r="BN202" s="22">
        <f t="shared" si="22"/>
        <v>2.7508210641893118</v>
      </c>
      <c r="BO202" s="21"/>
      <c r="BP202" s="2"/>
    </row>
    <row r="203" spans="1:68" x14ac:dyDescent="0.2">
      <c r="A203">
        <v>9.5</v>
      </c>
      <c r="B203">
        <v>2.11</v>
      </c>
      <c r="C203">
        <v>0.22566</v>
      </c>
      <c r="D203">
        <v>1.0290000000000001E-2</v>
      </c>
      <c r="E203">
        <v>4.3110000000000002E-2</v>
      </c>
      <c r="F203">
        <v>2.0111500000000002</v>
      </c>
      <c r="G203">
        <v>1.8972500000000001</v>
      </c>
      <c r="H203" s="21"/>
      <c r="I203" s="17">
        <f t="shared" si="16"/>
        <v>31.167979002624669</v>
      </c>
      <c r="J203" s="16">
        <f t="shared" si="17"/>
        <v>-30.767979002624671</v>
      </c>
      <c r="K203" s="10">
        <v>120</v>
      </c>
      <c r="L203" s="16">
        <v>3554.1338582677095</v>
      </c>
      <c r="M203" s="16">
        <v>1619.4881889763849</v>
      </c>
      <c r="N203" s="16">
        <v>13.50612423447069</v>
      </c>
      <c r="O203" s="16">
        <v>21.159430184804926</v>
      </c>
      <c r="P203" s="16">
        <v>21.599480511348663</v>
      </c>
      <c r="Q203" s="16">
        <v>0.87047950961387344</v>
      </c>
      <c r="R203" s="16">
        <v>4.0300946550844667</v>
      </c>
      <c r="S203" s="16">
        <v>30.559050454426316</v>
      </c>
      <c r="T203" s="20" t="s">
        <v>122</v>
      </c>
      <c r="U203" s="10">
        <v>4</v>
      </c>
      <c r="V203" s="20" t="s">
        <v>144</v>
      </c>
      <c r="W203" s="10">
        <v>4</v>
      </c>
      <c r="X203" s="20" t="s">
        <v>144</v>
      </c>
      <c r="Y203" s="10">
        <v>4</v>
      </c>
      <c r="Z203" s="20" t="s">
        <v>123</v>
      </c>
      <c r="AA203" s="15">
        <v>4</v>
      </c>
      <c r="AB203" s="11">
        <v>60.824788938246904</v>
      </c>
      <c r="AC203" s="10">
        <v>36.044332162763666</v>
      </c>
      <c r="AD203" s="19">
        <v>3.1308788989894287</v>
      </c>
      <c r="AE203" s="12">
        <v>2115.9430184804924</v>
      </c>
      <c r="AF203" s="10">
        <v>2321.1060907283741</v>
      </c>
      <c r="AG203" s="10">
        <v>1439.9653674232443</v>
      </c>
      <c r="AH203" s="10">
        <v>350.80305366765862</v>
      </c>
      <c r="AI203" s="10">
        <v>2.4813312976120185</v>
      </c>
      <c r="AJ203" s="10"/>
      <c r="AK203" s="10"/>
      <c r="AL203" s="10"/>
      <c r="AM203" s="10"/>
      <c r="AN203" s="10">
        <v>14.10628678986995</v>
      </c>
      <c r="AO203" s="10">
        <v>5.8250457118794117</v>
      </c>
      <c r="AP203" s="10">
        <v>11.079757571962709</v>
      </c>
      <c r="AQ203" s="10">
        <v>114.66</v>
      </c>
      <c r="AR203" s="10"/>
      <c r="AS203" s="10"/>
      <c r="AT203" s="10">
        <v>6.874011611947207</v>
      </c>
      <c r="AU203" s="10">
        <v>1</v>
      </c>
      <c r="AV203" s="16"/>
      <c r="AW203" s="19">
        <v>348.16591360925611</v>
      </c>
      <c r="AX203" s="1" t="s">
        <v>120</v>
      </c>
      <c r="AY203" s="23">
        <v>30.767979002624699</v>
      </c>
      <c r="AZ203" s="18">
        <v>100</v>
      </c>
      <c r="BA203" s="18">
        <v>0</v>
      </c>
      <c r="BB203" s="18">
        <v>0</v>
      </c>
      <c r="BC203" s="18">
        <v>0</v>
      </c>
      <c r="BD203" s="18">
        <v>100</v>
      </c>
      <c r="BE203" s="18">
        <v>0</v>
      </c>
      <c r="BF203" s="24">
        <v>60.824788938246904</v>
      </c>
      <c r="BG203" s="24">
        <v>36.044332162763666</v>
      </c>
      <c r="BH203" s="24">
        <v>3.1308788989894287</v>
      </c>
      <c r="BI203" s="21"/>
      <c r="BJ203" s="25">
        <f t="shared" ca="1" si="18"/>
        <v>0.95391389106100188</v>
      </c>
      <c r="BK203" s="24">
        <f t="shared" ca="1" si="19"/>
        <v>24.177901346583901</v>
      </c>
      <c r="BL203" s="23">
        <f t="shared" si="20"/>
        <v>4.3913901100060322</v>
      </c>
      <c r="BM203" s="23">
        <f t="shared" ca="1" si="21"/>
        <v>2.796981983625769</v>
      </c>
      <c r="BN203" s="22">
        <f t="shared" si="22"/>
        <v>2.8286220583646617</v>
      </c>
      <c r="BO203" s="21"/>
      <c r="BP203" s="2"/>
    </row>
    <row r="204" spans="1:68" x14ac:dyDescent="0.2">
      <c r="A204">
        <v>9.5500000000000007</v>
      </c>
      <c r="B204">
        <v>2.11</v>
      </c>
      <c r="C204">
        <v>0.24604000000000001</v>
      </c>
      <c r="D204">
        <v>7.5799999999999999E-3</v>
      </c>
      <c r="E204">
        <v>4.7140000000000001E-2</v>
      </c>
      <c r="F204">
        <v>2.01065</v>
      </c>
      <c r="G204">
        <v>1.8995500000000001</v>
      </c>
      <c r="H204" s="21"/>
      <c r="I204" s="17">
        <f t="shared" si="16"/>
        <v>31.332020997375327</v>
      </c>
      <c r="J204" s="16">
        <f t="shared" si="17"/>
        <v>-30.932020997375329</v>
      </c>
      <c r="K204" s="10">
        <v>120</v>
      </c>
      <c r="L204" s="16">
        <v>3573.8188976377883</v>
      </c>
      <c r="M204" s="16">
        <v>1628.9370078740228</v>
      </c>
      <c r="N204" s="16">
        <v>13.577209098862642</v>
      </c>
      <c r="O204" s="16">
        <v>26.55992094455852</v>
      </c>
      <c r="P204" s="16">
        <v>27.015492037914541</v>
      </c>
      <c r="Q204" s="16">
        <v>0.85120978676586156</v>
      </c>
      <c r="R204" s="16">
        <v>3.1508209643979179</v>
      </c>
      <c r="S204" s="16">
        <v>31.636881483056975</v>
      </c>
      <c r="T204" s="20" t="s">
        <v>122</v>
      </c>
      <c r="U204" s="10">
        <v>5</v>
      </c>
      <c r="V204" s="20" t="s">
        <v>144</v>
      </c>
      <c r="W204" s="10">
        <v>4</v>
      </c>
      <c r="X204" s="20" t="s">
        <v>144</v>
      </c>
      <c r="Y204" s="10">
        <v>4</v>
      </c>
      <c r="Z204" s="20" t="s">
        <v>123</v>
      </c>
      <c r="AA204" s="15">
        <v>4</v>
      </c>
      <c r="AB204" s="11">
        <v>32.432866857943054</v>
      </c>
      <c r="AC204" s="10">
        <v>58.061805627476417</v>
      </c>
      <c r="AD204" s="19">
        <v>9.5053275145805323</v>
      </c>
      <c r="AE204" s="12">
        <v>2655.9920944558521</v>
      </c>
      <c r="AF204" s="10">
        <v>2957.1259738908261</v>
      </c>
      <c r="AG204" s="10">
        <v>1801.0328025276362</v>
      </c>
      <c r="AH204" s="10">
        <v>371.5132604748548</v>
      </c>
      <c r="AI204" s="10">
        <v>3.1737760136145576</v>
      </c>
      <c r="AJ204" s="10"/>
      <c r="AK204" s="10"/>
      <c r="AL204" s="10"/>
      <c r="AM204" s="10"/>
      <c r="AN204" s="10">
        <v>13.27996047227926</v>
      </c>
      <c r="AO204" s="10">
        <v>6.7814138824804244</v>
      </c>
      <c r="AP204" s="10">
        <v>13.607229617693452</v>
      </c>
      <c r="AQ204" s="10">
        <v>114.66</v>
      </c>
      <c r="AR204" s="10"/>
      <c r="AS204" s="10"/>
      <c r="AT204" s="10">
        <v>8.8099649889297655</v>
      </c>
      <c r="AU204" s="10">
        <v>1</v>
      </c>
      <c r="AV204" s="16"/>
      <c r="AW204" s="19">
        <v>443.56889608362394</v>
      </c>
      <c r="AX204" s="1" t="s">
        <v>120</v>
      </c>
      <c r="AY204" s="23">
        <v>30.9320209973753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32.432866857943054</v>
      </c>
      <c r="BG204" s="24">
        <v>58.061805627476417</v>
      </c>
      <c r="BH204" s="24">
        <v>9.5053275145805323</v>
      </c>
      <c r="BI204" s="21"/>
      <c r="BJ204" s="25">
        <f t="shared" ca="1" si="18"/>
        <v>0.89786866033896195</v>
      </c>
      <c r="BK204" s="24">
        <f t="shared" ca="1" si="19"/>
        <v>30.153068007974003</v>
      </c>
      <c r="BL204" s="23">
        <f t="shared" si="20"/>
        <v>3.3739897346978713</v>
      </c>
      <c r="BM204" s="23">
        <f t="shared" ca="1" si="21"/>
        <v>2.6492956880997065</v>
      </c>
      <c r="BN204" s="22">
        <f t="shared" si="22"/>
        <v>2.6854811176918907</v>
      </c>
      <c r="BO204" s="21"/>
      <c r="BP204" s="2"/>
    </row>
    <row r="205" spans="1:68" x14ac:dyDescent="0.2">
      <c r="A205">
        <v>9.6</v>
      </c>
      <c r="B205">
        <v>2.0699999999999998</v>
      </c>
      <c r="C205">
        <v>0.3427</v>
      </c>
      <c r="D205">
        <v>2.6759999999999999E-2</v>
      </c>
      <c r="E205">
        <v>4.2439999999999999E-2</v>
      </c>
      <c r="F205">
        <v>2.00983</v>
      </c>
      <c r="G205">
        <v>1.90028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-31.096062992125983</v>
      </c>
      <c r="K205" s="10">
        <v>120</v>
      </c>
      <c r="L205" s="16">
        <v>3593.5039370078666</v>
      </c>
      <c r="M205" s="16">
        <v>1638.3858267716605</v>
      </c>
      <c r="N205" s="16">
        <v>13.648293963254591</v>
      </c>
      <c r="O205" s="16">
        <v>52.173828542094448</v>
      </c>
      <c r="P205" s="16">
        <v>52.61129849301431</v>
      </c>
      <c r="Q205" s="16">
        <v>0.98759107245769351</v>
      </c>
      <c r="R205" s="16">
        <v>1.8771463559083705</v>
      </c>
      <c r="S205" s="16">
        <v>30.379857702768117</v>
      </c>
      <c r="T205" s="20" t="s">
        <v>125</v>
      </c>
      <c r="U205" s="10">
        <v>7</v>
      </c>
      <c r="V205" s="20" t="s">
        <v>142</v>
      </c>
      <c r="W205" s="10">
        <v>5</v>
      </c>
      <c r="X205" s="20" t="s">
        <v>142</v>
      </c>
      <c r="Y205" s="10">
        <v>5</v>
      </c>
      <c r="Z205" s="20" t="s">
        <v>121</v>
      </c>
      <c r="AA205" s="15">
        <v>5</v>
      </c>
      <c r="AB205" s="11">
        <v>4.1066629852582821</v>
      </c>
      <c r="AC205" s="10">
        <v>49.908850552238945</v>
      </c>
      <c r="AD205" s="19">
        <v>45.984486462502772</v>
      </c>
      <c r="AE205" s="12"/>
      <c r="AF205" s="10"/>
      <c r="AG205" s="10"/>
      <c r="AH205" s="10"/>
      <c r="AI205" s="10"/>
      <c r="AJ205" s="10">
        <v>33.952670390121909</v>
      </c>
      <c r="AK205" s="10">
        <v>37.90317213325924</v>
      </c>
      <c r="AL205" s="10">
        <v>40.199403975112787</v>
      </c>
      <c r="AM205" s="10">
        <v>34.945847386976077</v>
      </c>
      <c r="AN205" s="10">
        <v>17.391276180698149</v>
      </c>
      <c r="AO205" s="10">
        <v>8.6455340068993252</v>
      </c>
      <c r="AP205" s="10">
        <v>13.152824623253577</v>
      </c>
      <c r="AQ205" s="10">
        <v>117.845</v>
      </c>
      <c r="AR205" s="10">
        <v>4.9940093173134237</v>
      </c>
      <c r="AS205" s="10">
        <v>0</v>
      </c>
      <c r="AT205" s="10">
        <v>2.0270661010217941</v>
      </c>
      <c r="AU205" s="10">
        <v>0.59529869984940609</v>
      </c>
      <c r="AV205" s="16">
        <v>0.24759611231593895</v>
      </c>
      <c r="AW205" s="19">
        <v>131.52824623253576</v>
      </c>
      <c r="AX205" s="1" t="s">
        <v>120</v>
      </c>
      <c r="AY205" s="23">
        <v>31.096062992126001</v>
      </c>
      <c r="AZ205" s="18">
        <v>0</v>
      </c>
      <c r="BA205" s="18">
        <v>0</v>
      </c>
      <c r="BB205" s="18">
        <v>100</v>
      </c>
      <c r="BC205" s="18">
        <v>0</v>
      </c>
      <c r="BD205" s="18">
        <v>100</v>
      </c>
      <c r="BE205" s="18">
        <v>0</v>
      </c>
      <c r="BF205" s="24">
        <v>4.1066629852582821</v>
      </c>
      <c r="BG205" s="24">
        <v>49.908850552238945</v>
      </c>
      <c r="BH205" s="24">
        <v>45.984486462502772</v>
      </c>
      <c r="BI205" s="21"/>
      <c r="BJ205" s="25">
        <f t="shared" ca="1" si="18"/>
        <v>0.75600740845477576</v>
      </c>
      <c r="BK205" s="24">
        <f t="shared" ca="1" si="19"/>
        <v>58.249780762492797</v>
      </c>
      <c r="BL205" s="23">
        <f t="shared" si="20"/>
        <v>1.9435203893462463</v>
      </c>
      <c r="BM205" s="23">
        <f t="shared" ca="1" si="21"/>
        <v>2.2763704918855958</v>
      </c>
      <c r="BN205" s="22">
        <f t="shared" si="22"/>
        <v>2.3191415597748559</v>
      </c>
      <c r="BO205" s="21"/>
      <c r="BP205" s="2"/>
    </row>
    <row r="206" spans="1:68" x14ac:dyDescent="0.2">
      <c r="A206">
        <v>9.65</v>
      </c>
      <c r="B206">
        <v>2.0699999999999998</v>
      </c>
      <c r="C206">
        <v>0.25113000000000002</v>
      </c>
      <c r="D206">
        <v>5.8450000000000002E-2</v>
      </c>
      <c r="E206">
        <v>2.1899999999999999E-2</v>
      </c>
      <c r="F206">
        <v>2.0123000000000002</v>
      </c>
      <c r="G206">
        <v>1.9012</v>
      </c>
      <c r="H206" s="21"/>
      <c r="I206" s="17">
        <f t="shared" si="23"/>
        <v>31.66010498687664</v>
      </c>
      <c r="J206" s="16">
        <f t="shared" si="24"/>
        <v>-31.260104986876641</v>
      </c>
      <c r="K206" s="10">
        <v>120</v>
      </c>
      <c r="L206" s="16">
        <v>3613.1889763779454</v>
      </c>
      <c r="M206" s="16">
        <v>1647.8346456692984</v>
      </c>
      <c r="N206" s="16">
        <v>13.719378827646544</v>
      </c>
      <c r="O206" s="16">
        <v>27.908718685831627</v>
      </c>
      <c r="P206" s="16">
        <v>28.267082792998568</v>
      </c>
      <c r="Q206" s="16">
        <v>1.2129259495992037</v>
      </c>
      <c r="R206" s="16">
        <v>4.2909484451633322</v>
      </c>
      <c r="S206" s="16">
        <v>24.886396331037709</v>
      </c>
      <c r="T206" s="20" t="s">
        <v>122</v>
      </c>
      <c r="U206" s="10">
        <v>4</v>
      </c>
      <c r="V206" s="20" t="s">
        <v>144</v>
      </c>
      <c r="W206" s="10">
        <v>4</v>
      </c>
      <c r="X206" s="20" t="s">
        <v>144</v>
      </c>
      <c r="Y206" s="10">
        <v>4</v>
      </c>
      <c r="Z206" s="20" t="s">
        <v>123</v>
      </c>
      <c r="AA206" s="15">
        <v>4</v>
      </c>
      <c r="AB206" s="11">
        <v>58.939193581322428</v>
      </c>
      <c r="AC206" s="10">
        <v>37.757250448729444</v>
      </c>
      <c r="AD206" s="19">
        <v>3.3035559699481301</v>
      </c>
      <c r="AE206" s="12">
        <v>2790.8718685831627</v>
      </c>
      <c r="AF206" s="10">
        <v>3102.0560580924671</v>
      </c>
      <c r="AG206" s="10">
        <v>1884.4721861999046</v>
      </c>
      <c r="AH206" s="10">
        <v>229.72150292690395</v>
      </c>
      <c r="AI206" s="10">
        <v>2.3304871004152456</v>
      </c>
      <c r="AJ206" s="10"/>
      <c r="AK206" s="10"/>
      <c r="AL206" s="10"/>
      <c r="AM206" s="10"/>
      <c r="AN206" s="10">
        <v>18.605812457221084</v>
      </c>
      <c r="AO206" s="10">
        <v>7.3670208769083168</v>
      </c>
      <c r="AP206" s="10">
        <v>14.191305303399332</v>
      </c>
      <c r="AQ206" s="10">
        <v>114.66</v>
      </c>
      <c r="AR206" s="10"/>
      <c r="AS206" s="10"/>
      <c r="AT206" s="10">
        <v>9.1516649836681552</v>
      </c>
      <c r="AU206" s="10">
        <v>1</v>
      </c>
      <c r="AV206" s="16"/>
      <c r="AW206" s="19">
        <v>465.30840871387005</v>
      </c>
      <c r="AX206" s="1" t="s">
        <v>120</v>
      </c>
      <c r="AY206" s="23">
        <v>31.260104986876598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58.939193581322428</v>
      </c>
      <c r="BG206" s="24">
        <v>37.757250448729444</v>
      </c>
      <c r="BH206" s="24">
        <v>3.3035559699481301</v>
      </c>
      <c r="BI206" s="21"/>
      <c r="BJ206" s="25">
        <f t="shared" ca="1" si="18"/>
        <v>0.92710941727613139</v>
      </c>
      <c r="BK206" s="24">
        <f t="shared" ca="1" si="19"/>
        <v>31.531045429385969</v>
      </c>
      <c r="BL206" s="23">
        <f t="shared" si="20"/>
        <v>4.5839137041879008</v>
      </c>
      <c r="BM206" s="23">
        <f t="shared" ca="1" si="21"/>
        <v>2.7248711767883922</v>
      </c>
      <c r="BN206" s="22">
        <f t="shared" si="22"/>
        <v>2.7586212867395599</v>
      </c>
      <c r="BO206" s="21"/>
      <c r="BP206" s="2"/>
    </row>
    <row r="207" spans="1:68" x14ac:dyDescent="0.2">
      <c r="A207">
        <v>9.6999999999999993</v>
      </c>
      <c r="B207">
        <v>2.0699999999999998</v>
      </c>
      <c r="C207">
        <v>0.25647999999999999</v>
      </c>
      <c r="D207">
        <v>4.0000000000000001E-3</v>
      </c>
      <c r="E207">
        <v>3.099E-2</v>
      </c>
      <c r="F207">
        <v>2.0124300000000002</v>
      </c>
      <c r="G207">
        <v>1.9020300000000001</v>
      </c>
      <c r="H207" s="21"/>
      <c r="I207" s="17">
        <f t="shared" si="23"/>
        <v>31.824146981627294</v>
      </c>
      <c r="J207" s="16">
        <f t="shared" si="24"/>
        <v>-31.424146981627295</v>
      </c>
      <c r="K207" s="10">
        <v>120</v>
      </c>
      <c r="L207" s="16">
        <v>3632.8740157480238</v>
      </c>
      <c r="M207" s="16">
        <v>1657.2834645669361</v>
      </c>
      <c r="N207" s="16">
        <v>13.790463692038493</v>
      </c>
      <c r="O207" s="16">
        <v>29.326413757700202</v>
      </c>
      <c r="P207" s="16">
        <v>29.719786244600058</v>
      </c>
      <c r="Q207" s="16">
        <v>0.82575384292974263</v>
      </c>
      <c r="R207" s="16">
        <v>2.7784649463277282</v>
      </c>
      <c r="S207" s="16">
        <v>27.31753381248997</v>
      </c>
      <c r="T207" s="20" t="s">
        <v>122</v>
      </c>
      <c r="U207" s="10">
        <v>5</v>
      </c>
      <c r="V207" s="20" t="s">
        <v>144</v>
      </c>
      <c r="W207" s="10">
        <v>4</v>
      </c>
      <c r="X207" s="20" t="s">
        <v>142</v>
      </c>
      <c r="Y207" s="10">
        <v>5</v>
      </c>
      <c r="Z207" s="20" t="s">
        <v>123</v>
      </c>
      <c r="AA207" s="15">
        <v>4</v>
      </c>
      <c r="AB207" s="11">
        <v>22.43477134795554</v>
      </c>
      <c r="AC207" s="10">
        <v>62.122621791102013</v>
      </c>
      <c r="AD207" s="19">
        <v>15.442606860942446</v>
      </c>
      <c r="AE207" s="12">
        <v>2932.6413757700202</v>
      </c>
      <c r="AF207" s="10">
        <v>3271.8044030238138</v>
      </c>
      <c r="AG207" s="10">
        <v>1981.3190829733373</v>
      </c>
      <c r="AH207" s="10">
        <v>278.27115676357323</v>
      </c>
      <c r="AI207" s="10">
        <v>3.5991096498146966</v>
      </c>
      <c r="AJ207" s="10"/>
      <c r="AK207" s="10"/>
      <c r="AL207" s="10"/>
      <c r="AM207" s="10"/>
      <c r="AN207" s="10">
        <v>14.663206878850101</v>
      </c>
      <c r="AO207" s="10">
        <v>7.2453912617442287</v>
      </c>
      <c r="AP207" s="10">
        <v>14.869233580813361</v>
      </c>
      <c r="AQ207" s="10">
        <v>114.66</v>
      </c>
      <c r="AR207" s="10"/>
      <c r="AS207" s="10"/>
      <c r="AT207" s="10">
        <v>9.6199122775256942</v>
      </c>
      <c r="AU207" s="10">
        <v>1</v>
      </c>
      <c r="AV207" s="16"/>
      <c r="AW207" s="19">
        <v>490.77066045357208</v>
      </c>
      <c r="AX207" s="1" t="s">
        <v>120</v>
      </c>
      <c r="AY207" s="23">
        <v>31.424146981627299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22.43477134795554</v>
      </c>
      <c r="BG207" s="24">
        <v>62.122621791102013</v>
      </c>
      <c r="BH207" s="24">
        <v>15.442606860942446</v>
      </c>
      <c r="BI207" s="21"/>
      <c r="BJ207" s="25">
        <f t="shared" ref="BJ207:BJ270" ca="1" si="25">IF((0.381*BM207)+(0.05*(M207/2116.217)-0.15)&lt;1,(0.381*BM207)+(0.05*(M207/2116.217)-0.15),1)</f>
        <v>0.87436729783579814</v>
      </c>
      <c r="BK207" s="24">
        <f t="shared" ref="BK207:BK270" ca="1" si="26">((P207-(L207/2000))/1.06)*(1.06/(M207/2000))^BJ207</f>
        <v>32.647842724027697</v>
      </c>
      <c r="BL207" s="23">
        <f t="shared" ref="BL207:BL270" si="27">(Q207/(P207-(L207/2000)))*100</f>
        <v>2.9593359418047762</v>
      </c>
      <c r="BM207" s="23">
        <f t="shared" ref="BM207:BM270" ca="1" si="28">SQRT(((3.47-LOG(BK207))^2)+((LOG(BL207)+1.22)^2))</f>
        <v>2.5858544646788824</v>
      </c>
      <c r="BN207" s="22">
        <f t="shared" ref="BN207:BN270" si="29">SQRT(((3.47-LOG(P207/1.06))^2)+((LOG(R207)+1.22)^2))</f>
        <v>2.6187369225168928</v>
      </c>
      <c r="BO207" s="21"/>
      <c r="BP207" s="2"/>
    </row>
    <row r="208" spans="1:68" x14ac:dyDescent="0.2">
      <c r="A208">
        <v>9.75</v>
      </c>
      <c r="B208">
        <v>2.11</v>
      </c>
      <c r="C208">
        <v>0.48948999999999998</v>
      </c>
      <c r="D208">
        <v>1.4290000000000001E-2</v>
      </c>
      <c r="E208">
        <v>4.1140000000000003E-2</v>
      </c>
      <c r="F208">
        <v>2.0129299999999999</v>
      </c>
      <c r="G208">
        <v>1.90245</v>
      </c>
      <c r="H208" s="21"/>
      <c r="I208" s="17">
        <f t="shared" si="23"/>
        <v>31.988188976377952</v>
      </c>
      <c r="J208" s="16">
        <f t="shared" si="24"/>
        <v>-31.588188976377953</v>
      </c>
      <c r="K208" s="10">
        <v>120</v>
      </c>
      <c r="L208" s="16">
        <v>3652.5590551181026</v>
      </c>
      <c r="M208" s="16">
        <v>1666.732283464574</v>
      </c>
      <c r="N208" s="16">
        <v>13.861548556430446</v>
      </c>
      <c r="O208" s="16">
        <v>91.071671457905538</v>
      </c>
      <c r="P208" s="16">
        <v>91.504134709853702</v>
      </c>
      <c r="Q208" s="16">
        <v>0.89892190496149205</v>
      </c>
      <c r="R208" s="16">
        <v>0.98238391938445468</v>
      </c>
      <c r="S208" s="16">
        <v>30.032170274177588</v>
      </c>
      <c r="T208" s="20" t="s">
        <v>125</v>
      </c>
      <c r="U208" s="10">
        <v>8</v>
      </c>
      <c r="V208" s="20" t="s">
        <v>30</v>
      </c>
      <c r="W208" s="10">
        <v>6</v>
      </c>
      <c r="X208" s="20" t="s">
        <v>30</v>
      </c>
      <c r="Y208" s="10">
        <v>6</v>
      </c>
      <c r="Z208" s="20" t="s">
        <v>30</v>
      </c>
      <c r="AA208" s="15">
        <v>6</v>
      </c>
      <c r="AB208" s="11">
        <v>0.84950515440267793</v>
      </c>
      <c r="AC208" s="10">
        <v>23.545140066810674</v>
      </c>
      <c r="AD208" s="19">
        <v>75.605354778786648</v>
      </c>
      <c r="AE208" s="12"/>
      <c r="AF208" s="10"/>
      <c r="AG208" s="10"/>
      <c r="AH208" s="10"/>
      <c r="AI208" s="10"/>
      <c r="AJ208" s="10">
        <v>37.378310034914669</v>
      </c>
      <c r="AK208" s="10">
        <v>40.914378182234941</v>
      </c>
      <c r="AL208" s="10">
        <v>43.676898255050091</v>
      </c>
      <c r="AM208" s="10">
        <v>37.862810103239028</v>
      </c>
      <c r="AN208" s="10">
        <v>22.767917864476384</v>
      </c>
      <c r="AO208" s="10">
        <v>13.882532178395074</v>
      </c>
      <c r="AP208" s="10">
        <v>22.876033677463425</v>
      </c>
      <c r="AQ208" s="10">
        <v>121.03</v>
      </c>
      <c r="AR208" s="10">
        <v>23.751252027947679</v>
      </c>
      <c r="AS208" s="10">
        <v>15.02481247053143</v>
      </c>
      <c r="AT208" s="10">
        <v>3.3989291708151428</v>
      </c>
      <c r="AU208" s="10">
        <v>0.76895115165009764</v>
      </c>
      <c r="AV208" s="16">
        <v>0.45062136739612563</v>
      </c>
      <c r="AW208" s="19">
        <v>228.76033677463425</v>
      </c>
      <c r="AX208" s="1" t="s">
        <v>120</v>
      </c>
      <c r="AY208" s="23">
        <v>31.588188976377999</v>
      </c>
      <c r="AZ208" s="18">
        <v>0</v>
      </c>
      <c r="BA208" s="18">
        <v>0</v>
      </c>
      <c r="BB208" s="18">
        <v>100</v>
      </c>
      <c r="BC208" s="18">
        <v>0</v>
      </c>
      <c r="BD208" s="18">
        <v>0</v>
      </c>
      <c r="BE208" s="18">
        <v>100</v>
      </c>
      <c r="BF208" s="24">
        <v>0.84950515440267793</v>
      </c>
      <c r="BG208" s="24">
        <v>23.545140066810674</v>
      </c>
      <c r="BH208" s="24">
        <v>75.605354778786648</v>
      </c>
      <c r="BI208" s="21"/>
      <c r="BJ208" s="25">
        <f t="shared" ca="1" si="25"/>
        <v>0.61977195545370167</v>
      </c>
      <c r="BK208" s="24">
        <f t="shared" ca="1" si="26"/>
        <v>98.203492207787107</v>
      </c>
      <c r="BL208" s="23">
        <f t="shared" si="27"/>
        <v>1.0023900584310237</v>
      </c>
      <c r="BM208" s="23">
        <f t="shared" ca="1" si="28"/>
        <v>1.9170392671579202</v>
      </c>
      <c r="BN208" s="22">
        <f t="shared" si="29"/>
        <v>1.9550877486741334</v>
      </c>
      <c r="BO208" s="21"/>
      <c r="BP208" s="2"/>
    </row>
    <row r="209" spans="1:68" x14ac:dyDescent="0.2">
      <c r="A209">
        <v>9.8000000000000007</v>
      </c>
      <c r="B209">
        <v>2.0699999999999998</v>
      </c>
      <c r="C209">
        <v>0.52612999999999999</v>
      </c>
      <c r="D209">
        <v>3.8010000000000002E-2</v>
      </c>
      <c r="E209">
        <v>1.46E-2</v>
      </c>
      <c r="F209">
        <v>2.0098500000000001</v>
      </c>
      <c r="G209">
        <v>1.8963300000000001</v>
      </c>
      <c r="H209" s="21"/>
      <c r="I209" s="17">
        <f t="shared" si="23"/>
        <v>32.15223097112861</v>
      </c>
      <c r="J209" s="16">
        <f t="shared" si="24"/>
        <v>-31.752230971128611</v>
      </c>
      <c r="K209" s="10">
        <v>120</v>
      </c>
      <c r="L209" s="16">
        <v>3672.2440944881814</v>
      </c>
      <c r="M209" s="16">
        <v>1676.181102362212</v>
      </c>
      <c r="N209" s="16">
        <v>13.932633420822397</v>
      </c>
      <c r="O209" s="16">
        <v>100.78089527720738</v>
      </c>
      <c r="P209" s="16">
        <v>101.11114484399475</v>
      </c>
      <c r="Q209" s="16">
        <v>1.0675853093728715</v>
      </c>
      <c r="R209" s="16">
        <v>1.0558532504206712</v>
      </c>
      <c r="S209" s="16">
        <v>22.9339976935678</v>
      </c>
      <c r="T209" s="20" t="s">
        <v>125</v>
      </c>
      <c r="U209" s="10">
        <v>8</v>
      </c>
      <c r="V209" s="20" t="s">
        <v>30</v>
      </c>
      <c r="W209" s="10">
        <v>6</v>
      </c>
      <c r="X209" s="20" t="s">
        <v>30</v>
      </c>
      <c r="Y209" s="10">
        <v>6</v>
      </c>
      <c r="Z209" s="20" t="s">
        <v>30</v>
      </c>
      <c r="AA209" s="15">
        <v>6</v>
      </c>
      <c r="AB209" s="11">
        <v>0.82814134483828639</v>
      </c>
      <c r="AC209" s="10">
        <v>22.832601033398049</v>
      </c>
      <c r="AD209" s="19">
        <v>76.339257621763664</v>
      </c>
      <c r="AE209" s="12"/>
      <c r="AF209" s="10"/>
      <c r="AG209" s="10"/>
      <c r="AH209" s="10"/>
      <c r="AI209" s="10"/>
      <c r="AJ209" s="10">
        <v>37.954756419801484</v>
      </c>
      <c r="AK209" s="10">
        <v>41.421032106322961</v>
      </c>
      <c r="AL209" s="10">
        <v>44.254164385400607</v>
      </c>
      <c r="AM209" s="10">
        <v>38.58333586329961</v>
      </c>
      <c r="AN209" s="10">
        <v>25.195223819301845</v>
      </c>
      <c r="AO209" s="10">
        <v>15.505676448456382</v>
      </c>
      <c r="AP209" s="10">
        <v>25.277786210998688</v>
      </c>
      <c r="AQ209" s="10">
        <v>121.03</v>
      </c>
      <c r="AR209" s="10">
        <v>27.086005658131452</v>
      </c>
      <c r="AS209" s="10">
        <v>18.279054098305085</v>
      </c>
      <c r="AT209" s="10">
        <v>3.6839810148038907</v>
      </c>
      <c r="AU209" s="10">
        <v>0.80189062100777198</v>
      </c>
      <c r="AV209" s="16">
        <v>0.5340236855554068</v>
      </c>
      <c r="AW209" s="19">
        <v>252.77786210998687</v>
      </c>
      <c r="AX209" s="1" t="s">
        <v>120</v>
      </c>
      <c r="AY209" s="23">
        <v>31.752230971128601</v>
      </c>
      <c r="AZ209" s="18">
        <v>0</v>
      </c>
      <c r="BA209" s="18">
        <v>0</v>
      </c>
      <c r="BB209" s="18">
        <v>100</v>
      </c>
      <c r="BC209" s="18">
        <v>0</v>
      </c>
      <c r="BD209" s="18">
        <v>0</v>
      </c>
      <c r="BE209" s="18">
        <v>100</v>
      </c>
      <c r="BF209" s="24">
        <v>0.82814134483828639</v>
      </c>
      <c r="BG209" s="24">
        <v>22.832601033398049</v>
      </c>
      <c r="BH209" s="24">
        <v>76.339257621763664</v>
      </c>
      <c r="BI209" s="21"/>
      <c r="BJ209" s="25">
        <f t="shared" ca="1" si="25"/>
        <v>0.61526983159079984</v>
      </c>
      <c r="BK209" s="24">
        <f t="shared" ca="1" si="26"/>
        <v>108.21833141846759</v>
      </c>
      <c r="BL209" s="23">
        <f t="shared" si="27"/>
        <v>1.0753815806807494</v>
      </c>
      <c r="BM209" s="23">
        <f t="shared" ca="1" si="28"/>
        <v>1.9046367166689651</v>
      </c>
      <c r="BN209" s="22">
        <f t="shared" si="29"/>
        <v>1.9411750178974347</v>
      </c>
      <c r="BO209" s="21"/>
      <c r="BP209" s="2"/>
    </row>
    <row r="210" spans="1:68" x14ac:dyDescent="0.2">
      <c r="A210">
        <v>9.85</v>
      </c>
      <c r="B210">
        <v>2.11</v>
      </c>
      <c r="C210">
        <v>0.49308000000000002</v>
      </c>
      <c r="D210">
        <v>5.4449999999999998E-2</v>
      </c>
      <c r="E210">
        <v>1.03E-2</v>
      </c>
      <c r="F210">
        <v>2.0121799999999999</v>
      </c>
      <c r="G210">
        <v>1.90388</v>
      </c>
      <c r="H210" s="21"/>
      <c r="I210" s="17">
        <f t="shared" si="23"/>
        <v>32.316272965879264</v>
      </c>
      <c r="J210" s="16">
        <f t="shared" si="24"/>
        <v>-31.916272965879266</v>
      </c>
      <c r="K210" s="10">
        <v>120</v>
      </c>
      <c r="L210" s="16">
        <v>3691.9291338582598</v>
      </c>
      <c r="M210" s="16">
        <v>1685.6299212598497</v>
      </c>
      <c r="N210" s="16">
        <v>14.003718285214347</v>
      </c>
      <c r="O210" s="16">
        <v>92.022984599589321</v>
      </c>
      <c r="P210" s="16">
        <v>92.336673546701064</v>
      </c>
      <c r="Q210" s="16">
        <v>1.1844835542515848</v>
      </c>
      <c r="R210" s="16">
        <v>1.2827877686675699</v>
      </c>
      <c r="S210" s="16">
        <v>21.783954660537578</v>
      </c>
      <c r="T210" s="20" t="s">
        <v>125</v>
      </c>
      <c r="U210" s="10">
        <v>8</v>
      </c>
      <c r="V210" s="20" t="s">
        <v>30</v>
      </c>
      <c r="W210" s="10">
        <v>6</v>
      </c>
      <c r="X210" s="20" t="s">
        <v>30</v>
      </c>
      <c r="Y210" s="10">
        <v>6</v>
      </c>
      <c r="Z210" s="20" t="s">
        <v>121</v>
      </c>
      <c r="AA210" s="15">
        <v>5</v>
      </c>
      <c r="AB210" s="11">
        <v>0.99934930276758394</v>
      </c>
      <c r="AC210" s="10">
        <v>27.72650834913081</v>
      </c>
      <c r="AD210" s="19">
        <v>71.274142348101606</v>
      </c>
      <c r="AE210" s="12"/>
      <c r="AF210" s="10"/>
      <c r="AG210" s="10"/>
      <c r="AH210" s="10"/>
      <c r="AI210" s="10"/>
      <c r="AJ210" s="10">
        <v>37.372525236253701</v>
      </c>
      <c r="AK210" s="10">
        <v>40.909293925213682</v>
      </c>
      <c r="AL210" s="10">
        <v>43.671093801598012</v>
      </c>
      <c r="AM210" s="10">
        <v>37.925250516002578</v>
      </c>
      <c r="AN210" s="10">
        <v>23.00574614989733</v>
      </c>
      <c r="AO210" s="10">
        <v>14.481219383025651</v>
      </c>
      <c r="AP210" s="10">
        <v>23.084168386675266</v>
      </c>
      <c r="AQ210" s="10">
        <v>121.03</v>
      </c>
      <c r="AR210" s="10">
        <v>23.848432850222164</v>
      </c>
      <c r="AS210" s="10">
        <v>15.115883436101797</v>
      </c>
      <c r="AT210" s="10">
        <v>3.384509676691013</v>
      </c>
      <c r="AU210" s="10">
        <v>0.76689940646585453</v>
      </c>
      <c r="AV210" s="16">
        <v>0.45592614177322577</v>
      </c>
      <c r="AW210" s="19">
        <v>230.84168386675265</v>
      </c>
      <c r="AX210" s="1" t="s">
        <v>120</v>
      </c>
      <c r="AY210" s="23">
        <v>31.916272965879301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0.99934930276758394</v>
      </c>
      <c r="BG210" s="24">
        <v>27.72650834913081</v>
      </c>
      <c r="BH210" s="24">
        <v>71.274142348101606</v>
      </c>
      <c r="BI210" s="21"/>
      <c r="BJ210" s="25">
        <f t="shared" ca="1" si="25"/>
        <v>0.64805978513886953</v>
      </c>
      <c r="BK210" s="24">
        <f t="shared" ca="1" si="26"/>
        <v>99.043913073643225</v>
      </c>
      <c r="BL210" s="23">
        <f t="shared" si="27"/>
        <v>1.3089559885273538</v>
      </c>
      <c r="BM210" s="23">
        <f t="shared" ca="1" si="28"/>
        <v>1.9901136344502763</v>
      </c>
      <c r="BN210" s="22">
        <f t="shared" si="29"/>
        <v>2.0260024738953608</v>
      </c>
      <c r="BO210" s="21"/>
      <c r="BP210" s="2"/>
    </row>
    <row r="211" spans="1:68" x14ac:dyDescent="0.2">
      <c r="A211">
        <v>9.9</v>
      </c>
      <c r="B211">
        <v>2.11</v>
      </c>
      <c r="C211">
        <v>0.45116000000000001</v>
      </c>
      <c r="D211">
        <v>5.321E-2</v>
      </c>
      <c r="E211">
        <v>9.3999999999999997E-4</v>
      </c>
      <c r="F211">
        <v>2.0178799999999999</v>
      </c>
      <c r="G211">
        <v>1.9080299999999999</v>
      </c>
      <c r="H211" s="21"/>
      <c r="I211" s="17">
        <f t="shared" si="23"/>
        <v>32.480314960629919</v>
      </c>
      <c r="J211" s="16">
        <f t="shared" si="24"/>
        <v>-32.08031496062992</v>
      </c>
      <c r="K211" s="10">
        <v>120</v>
      </c>
      <c r="L211" s="16">
        <v>3711.6141732283381</v>
      </c>
      <c r="M211" s="16">
        <v>1695.0787401574873</v>
      </c>
      <c r="N211" s="16">
        <v>14.074803149606298</v>
      </c>
      <c r="O211" s="16">
        <v>80.914614989733067</v>
      </c>
      <c r="P211" s="16">
        <v>81.192255704248538</v>
      </c>
      <c r="Q211" s="16">
        <v>1.1756664116938229</v>
      </c>
      <c r="R211" s="16">
        <v>1.4480031395805943</v>
      </c>
      <c r="S211" s="16">
        <v>19.280605174685746</v>
      </c>
      <c r="T211" s="20" t="s">
        <v>125</v>
      </c>
      <c r="U211" s="10">
        <v>7</v>
      </c>
      <c r="V211" s="20" t="s">
        <v>142</v>
      </c>
      <c r="W211" s="10">
        <v>5</v>
      </c>
      <c r="X211" s="20" t="s">
        <v>142</v>
      </c>
      <c r="Y211" s="10">
        <v>5</v>
      </c>
      <c r="Z211" s="20" t="s">
        <v>121</v>
      </c>
      <c r="AA211" s="15">
        <v>5</v>
      </c>
      <c r="AB211" s="11">
        <v>1.2883819269991648</v>
      </c>
      <c r="AC211" s="10">
        <v>32.944136131451188</v>
      </c>
      <c r="AD211" s="19">
        <v>65.767481941549647</v>
      </c>
      <c r="AE211" s="12"/>
      <c r="AF211" s="10"/>
      <c r="AG211" s="10"/>
      <c r="AH211" s="10"/>
      <c r="AI211" s="10"/>
      <c r="AJ211" s="10">
        <v>36.547701559066383</v>
      </c>
      <c r="AK211" s="10">
        <v>40.184368712218266</v>
      </c>
      <c r="AL211" s="10">
        <v>42.84113263223847</v>
      </c>
      <c r="AM211" s="10">
        <v>37.089419177818641</v>
      </c>
      <c r="AN211" s="10">
        <v>26.971538329911024</v>
      </c>
      <c r="AO211" s="10">
        <v>12.907808846171626</v>
      </c>
      <c r="AP211" s="10">
        <v>20.298063926062134</v>
      </c>
      <c r="AQ211" s="10">
        <v>117.845</v>
      </c>
      <c r="AR211" s="10">
        <v>19.306547437651023</v>
      </c>
      <c r="AS211" s="10">
        <v>10.67915225332033</v>
      </c>
      <c r="AT211" s="10">
        <v>2.9956879352303507</v>
      </c>
      <c r="AU211" s="10">
        <v>0.72008265406308269</v>
      </c>
      <c r="AV211" s="16">
        <v>0.3796347241294955</v>
      </c>
      <c r="AW211" s="19">
        <v>202.98063926062133</v>
      </c>
      <c r="AX211" s="1" t="s">
        <v>120</v>
      </c>
      <c r="AY211" s="23">
        <v>32.080314960629899</v>
      </c>
      <c r="AZ211" s="18">
        <v>0</v>
      </c>
      <c r="BA211" s="18">
        <v>0</v>
      </c>
      <c r="BB211" s="18">
        <v>100</v>
      </c>
      <c r="BC211" s="18">
        <v>0</v>
      </c>
      <c r="BD211" s="18">
        <v>100</v>
      </c>
      <c r="BE211" s="18">
        <v>0</v>
      </c>
      <c r="BF211" s="24">
        <v>1.2883819269991648</v>
      </c>
      <c r="BG211" s="24">
        <v>32.944136131451188</v>
      </c>
      <c r="BH211" s="24">
        <v>65.767481941549647</v>
      </c>
      <c r="BI211" s="21"/>
      <c r="BJ211" s="25">
        <f t="shared" ca="1" si="25"/>
        <v>0.67782747229426954</v>
      </c>
      <c r="BK211" s="24">
        <f t="shared" ca="1" si="26"/>
        <v>87.099388809652012</v>
      </c>
      <c r="BL211" s="23">
        <f t="shared" si="27"/>
        <v>1.4818742610474043</v>
      </c>
      <c r="BM211" s="23">
        <f t="shared" ca="1" si="28"/>
        <v>2.0676580945080456</v>
      </c>
      <c r="BN211" s="22">
        <f t="shared" si="29"/>
        <v>2.1026788475162195</v>
      </c>
      <c r="BO211" s="21"/>
      <c r="BP211" s="2"/>
    </row>
    <row r="212" spans="1:68" x14ac:dyDescent="0.2">
      <c r="A212">
        <v>9.9499999999999993</v>
      </c>
      <c r="B212">
        <v>2.11</v>
      </c>
      <c r="C212">
        <v>0.38900000000000001</v>
      </c>
      <c r="D212">
        <v>3.9390000000000001E-2</v>
      </c>
      <c r="E212">
        <v>-1.83E-3</v>
      </c>
      <c r="F212">
        <v>2.01525</v>
      </c>
      <c r="G212">
        <v>1.90578</v>
      </c>
      <c r="H212" s="21"/>
      <c r="I212" s="17">
        <f t="shared" si="23"/>
        <v>32.644356955380573</v>
      </c>
      <c r="J212" s="16">
        <f t="shared" si="24"/>
        <v>-32.244356955380574</v>
      </c>
      <c r="K212" s="10">
        <v>120</v>
      </c>
      <c r="L212" s="16">
        <v>3731.2992125984165</v>
      </c>
      <c r="M212" s="16">
        <v>1704.527559055125</v>
      </c>
      <c r="N212" s="16">
        <v>14.145888013998249</v>
      </c>
      <c r="O212" s="16">
        <v>64.442853182751549</v>
      </c>
      <c r="P212" s="16">
        <v>64.7098257771504</v>
      </c>
      <c r="Q212" s="16">
        <v>1.0773979357677999</v>
      </c>
      <c r="R212" s="16">
        <v>1.66496806756701</v>
      </c>
      <c r="S212" s="16">
        <v>18.539763499919768</v>
      </c>
      <c r="T212" s="20" t="s">
        <v>125</v>
      </c>
      <c r="U212" s="10">
        <v>7</v>
      </c>
      <c r="V212" s="20" t="s">
        <v>142</v>
      </c>
      <c r="W212" s="10">
        <v>5</v>
      </c>
      <c r="X212" s="20" t="s">
        <v>142</v>
      </c>
      <c r="Y212" s="10">
        <v>5</v>
      </c>
      <c r="Z212" s="20" t="s">
        <v>121</v>
      </c>
      <c r="AA212" s="15">
        <v>5</v>
      </c>
      <c r="AB212" s="11">
        <v>2.2298638294387416</v>
      </c>
      <c r="AC212" s="10">
        <v>41.653977315380544</v>
      </c>
      <c r="AD212" s="19">
        <v>56.116158855180714</v>
      </c>
      <c r="AE212" s="12"/>
      <c r="AF212" s="10"/>
      <c r="AG212" s="10"/>
      <c r="AH212" s="10"/>
      <c r="AI212" s="10"/>
      <c r="AJ212" s="10">
        <v>35.072198185256148</v>
      </c>
      <c r="AK212" s="10">
        <v>38.887471116145413</v>
      </c>
      <c r="AL212" s="10">
        <v>41.344793985279587</v>
      </c>
      <c r="AM212" s="10">
        <v>35.853236933286283</v>
      </c>
      <c r="AN212" s="10">
        <v>21.480951060917182</v>
      </c>
      <c r="AO212" s="10">
        <v>10.461072710356088</v>
      </c>
      <c r="AP212" s="10">
        <v>16.1774564442876</v>
      </c>
      <c r="AQ212" s="10">
        <v>117.845</v>
      </c>
      <c r="AR212" s="10">
        <v>11.376110594915403</v>
      </c>
      <c r="AS212" s="10">
        <v>2.9337450786734678</v>
      </c>
      <c r="AT212" s="10">
        <v>2.3918899505620925</v>
      </c>
      <c r="AU212" s="10">
        <v>0.64351061355954853</v>
      </c>
      <c r="AV212" s="16">
        <v>0.30447649226651841</v>
      </c>
      <c r="AW212" s="19">
        <v>161.774564442876</v>
      </c>
      <c r="AX212" s="1" t="s">
        <v>120</v>
      </c>
      <c r="AY212" s="23">
        <v>32.244356955380603</v>
      </c>
      <c r="AZ212" s="18">
        <v>0</v>
      </c>
      <c r="BA212" s="18">
        <v>0</v>
      </c>
      <c r="BB212" s="18">
        <v>100</v>
      </c>
      <c r="BC212" s="18">
        <v>0</v>
      </c>
      <c r="BD212" s="18">
        <v>100</v>
      </c>
      <c r="BE212" s="18">
        <v>0</v>
      </c>
      <c r="BF212" s="24">
        <v>2.2298638294387416</v>
      </c>
      <c r="BG212" s="24">
        <v>41.653977315380544</v>
      </c>
      <c r="BH212" s="24">
        <v>56.116158855180714</v>
      </c>
      <c r="BI212" s="21"/>
      <c r="BJ212" s="25">
        <f t="shared" ca="1" si="25"/>
        <v>0.72211783960977882</v>
      </c>
      <c r="BK212" s="24">
        <f t="shared" ca="1" si="26"/>
        <v>69.401158345486692</v>
      </c>
      <c r="BL212" s="23">
        <f t="shared" si="27"/>
        <v>1.7143958301541484</v>
      </c>
      <c r="BM212" s="23">
        <f t="shared" ca="1" si="28"/>
        <v>2.1833198253272559</v>
      </c>
      <c r="BN212" s="22">
        <f t="shared" si="29"/>
        <v>2.2168981762143707</v>
      </c>
      <c r="BO212" s="21"/>
      <c r="BP212" s="2"/>
    </row>
    <row r="213" spans="1:68" x14ac:dyDescent="0.2">
      <c r="A213">
        <v>10</v>
      </c>
      <c r="B213">
        <v>2.11</v>
      </c>
      <c r="C213">
        <v>0.35964000000000002</v>
      </c>
      <c r="D213">
        <v>1.5200000000000001E-3</v>
      </c>
      <c r="E213">
        <v>-3.48E-3</v>
      </c>
      <c r="F213">
        <v>2.0117799999999999</v>
      </c>
      <c r="G213">
        <v>1.9014</v>
      </c>
      <c r="H213" s="21"/>
      <c r="I213" s="17">
        <f t="shared" si="23"/>
        <v>32.808398950131235</v>
      </c>
      <c r="J213" s="16">
        <f t="shared" si="24"/>
        <v>-32.408398950131236</v>
      </c>
      <c r="K213" s="10">
        <v>120</v>
      </c>
      <c r="L213" s="16">
        <v>3750.9842519684958</v>
      </c>
      <c r="M213" s="16">
        <v>1713.9763779527632</v>
      </c>
      <c r="N213" s="16">
        <v>14.216972878390202</v>
      </c>
      <c r="O213" s="16">
        <v>56.662754620123202</v>
      </c>
      <c r="P213" s="16">
        <v>56.923372558134886</v>
      </c>
      <c r="Q213" s="16">
        <v>0.80811955781421907</v>
      </c>
      <c r="R213" s="16">
        <v>1.4196621203160442</v>
      </c>
      <c r="S213" s="16">
        <v>18.098467917477937</v>
      </c>
      <c r="T213" s="20" t="s">
        <v>125</v>
      </c>
      <c r="U213" s="10">
        <v>7</v>
      </c>
      <c r="V213" s="20" t="s">
        <v>142</v>
      </c>
      <c r="W213" s="10">
        <v>5</v>
      </c>
      <c r="X213" s="20" t="s">
        <v>142</v>
      </c>
      <c r="Y213" s="10">
        <v>5</v>
      </c>
      <c r="Z213" s="20" t="s">
        <v>121</v>
      </c>
      <c r="AA213" s="15">
        <v>5</v>
      </c>
      <c r="AB213" s="11">
        <v>2.0447771305203162</v>
      </c>
      <c r="AC213" s="10">
        <v>40.395457127574957</v>
      </c>
      <c r="AD213" s="19">
        <v>57.559765741904727</v>
      </c>
      <c r="AE213" s="12"/>
      <c r="AF213" s="10"/>
      <c r="AG213" s="10"/>
      <c r="AH213" s="10"/>
      <c r="AI213" s="10"/>
      <c r="AJ213" s="10">
        <v>34.197939097405389</v>
      </c>
      <c r="AK213" s="10">
        <v>38.118846016263554</v>
      </c>
      <c r="AL213" s="10">
        <v>40.451084486614981</v>
      </c>
      <c r="AM213" s="10">
        <v>35.269252941860117</v>
      </c>
      <c r="AN213" s="10">
        <v>18.887584873374401</v>
      </c>
      <c r="AO213" s="10">
        <v>9.0155174983553987</v>
      </c>
      <c r="AP213" s="10">
        <v>14.230843139533722</v>
      </c>
      <c r="AQ213" s="10">
        <v>117.845</v>
      </c>
      <c r="AR213" s="10">
        <v>6.8497042494552209</v>
      </c>
      <c r="AS213" s="10">
        <v>0</v>
      </c>
      <c r="AT213" s="10">
        <v>2.0796021082155507</v>
      </c>
      <c r="AU213" s="10">
        <v>0.60138419734482584</v>
      </c>
      <c r="AV213" s="16">
        <v>0.26859623751288575</v>
      </c>
      <c r="AW213" s="19">
        <v>142.30843139533721</v>
      </c>
      <c r="AX213" s="1" t="s">
        <v>120</v>
      </c>
      <c r="AY213" s="23">
        <v>32.4083989501312</v>
      </c>
      <c r="AZ213" s="18">
        <v>0</v>
      </c>
      <c r="BA213" s="18">
        <v>0</v>
      </c>
      <c r="BB213" s="18">
        <v>100</v>
      </c>
      <c r="BC213" s="18">
        <v>0</v>
      </c>
      <c r="BD213" s="18">
        <v>100</v>
      </c>
      <c r="BE213" s="18">
        <v>0</v>
      </c>
      <c r="BF213" s="24">
        <v>2.0447771305203162</v>
      </c>
      <c r="BG213" s="24">
        <v>40.395457127574957</v>
      </c>
      <c r="BH213" s="24">
        <v>57.559765741904727</v>
      </c>
      <c r="BI213" s="21"/>
      <c r="BJ213" s="25">
        <f t="shared" ca="1" si="25"/>
        <v>0.72277047187539956</v>
      </c>
      <c r="BK213" s="24">
        <f t="shared" ca="1" si="26"/>
        <v>60.557631020760482</v>
      </c>
      <c r="BL213" s="23">
        <f t="shared" si="27"/>
        <v>1.4680302883055929</v>
      </c>
      <c r="BM213" s="23">
        <f t="shared" ca="1" si="28"/>
        <v>2.184446818482717</v>
      </c>
      <c r="BN213" s="22">
        <f t="shared" si="29"/>
        <v>2.215974887660408</v>
      </c>
      <c r="BO213" s="21"/>
      <c r="BP213" s="2"/>
    </row>
    <row r="214" spans="1:68" x14ac:dyDescent="0.2">
      <c r="A214">
        <v>10.050000000000001</v>
      </c>
      <c r="B214">
        <v>2.0699999999999998</v>
      </c>
      <c r="C214">
        <v>0.34081</v>
      </c>
      <c r="D214">
        <v>-1.7829999999999999E-2</v>
      </c>
      <c r="E214">
        <v>-1.4239999999999999E-2</v>
      </c>
      <c r="F214">
        <v>2.0186000000000002</v>
      </c>
      <c r="G214">
        <v>1.90635</v>
      </c>
      <c r="H214" s="21"/>
      <c r="I214" s="17">
        <f t="shared" si="23"/>
        <v>32.972440944881889</v>
      </c>
      <c r="J214" s="16">
        <f t="shared" si="24"/>
        <v>-32.57244094488189</v>
      </c>
      <c r="K214" s="10">
        <v>120</v>
      </c>
      <c r="L214" s="16">
        <v>3770.6692913385741</v>
      </c>
      <c r="M214" s="16">
        <v>1723.4251968504009</v>
      </c>
      <c r="N214" s="16">
        <v>14.288057742782152</v>
      </c>
      <c r="O214" s="16">
        <v>51.672997946611908</v>
      </c>
      <c r="P214" s="16">
        <v>51.892175822365488</v>
      </c>
      <c r="Q214" s="16">
        <v>0.67052947032011312</v>
      </c>
      <c r="R214" s="16">
        <v>1.2921590966149379</v>
      </c>
      <c r="S214" s="16">
        <v>15.220685816220916</v>
      </c>
      <c r="T214" s="20" t="s">
        <v>125</v>
      </c>
      <c r="U214" s="10">
        <v>7</v>
      </c>
      <c r="V214" s="20" t="s">
        <v>142</v>
      </c>
      <c r="W214" s="10">
        <v>5</v>
      </c>
      <c r="X214" s="20" t="s">
        <v>142</v>
      </c>
      <c r="Y214" s="10">
        <v>5</v>
      </c>
      <c r="Z214" s="20" t="s">
        <v>121</v>
      </c>
      <c r="AA214" s="15">
        <v>5</v>
      </c>
      <c r="AB214" s="11">
        <v>2.0386492287153288</v>
      </c>
      <c r="AC214" s="10">
        <v>40.351333768658385</v>
      </c>
      <c r="AD214" s="19">
        <v>57.610017002626286</v>
      </c>
      <c r="AE214" s="12"/>
      <c r="AF214" s="10"/>
      <c r="AG214" s="10"/>
      <c r="AH214" s="10"/>
      <c r="AI214" s="10"/>
      <c r="AJ214" s="10">
        <v>33.549856706583633</v>
      </c>
      <c r="AK214" s="10">
        <v>37.548916797995751</v>
      </c>
      <c r="AL214" s="10">
        <v>39.785149336043609</v>
      </c>
      <c r="AM214" s="10">
        <v>34.891913186677414</v>
      </c>
      <c r="AN214" s="10">
        <v>17.224332648870636</v>
      </c>
      <c r="AO214" s="10">
        <v>8.1255520995025279</v>
      </c>
      <c r="AP214" s="10">
        <v>12.973043955591372</v>
      </c>
      <c r="AQ214" s="10">
        <v>117.845</v>
      </c>
      <c r="AR214" s="10">
        <v>3.5538480004503352</v>
      </c>
      <c r="AS214" s="10">
        <v>0</v>
      </c>
      <c r="AT214" s="10">
        <v>1.86681018595407</v>
      </c>
      <c r="AU214" s="10">
        <v>0.57135794734296552</v>
      </c>
      <c r="AV214" s="16">
        <v>0.2424371914306365</v>
      </c>
      <c r="AW214" s="19">
        <v>129.73043955591373</v>
      </c>
      <c r="AX214" s="1" t="s">
        <v>120</v>
      </c>
      <c r="AY214" s="23">
        <v>32.572440944881897</v>
      </c>
      <c r="AZ214" s="18">
        <v>0</v>
      </c>
      <c r="BA214" s="18">
        <v>0</v>
      </c>
      <c r="BB214" s="18">
        <v>100</v>
      </c>
      <c r="BC214" s="18">
        <v>0</v>
      </c>
      <c r="BD214" s="18">
        <v>100</v>
      </c>
      <c r="BE214" s="18">
        <v>0</v>
      </c>
      <c r="BF214" s="24">
        <v>2.0386492287153288</v>
      </c>
      <c r="BG214" s="24">
        <v>40.351333768658385</v>
      </c>
      <c r="BH214" s="24">
        <v>57.610017002626286</v>
      </c>
      <c r="BI214" s="21"/>
      <c r="BJ214" s="25">
        <f t="shared" ca="1" si="25"/>
        <v>0.72645639443780763</v>
      </c>
      <c r="BK214" s="24">
        <f t="shared" ca="1" si="26"/>
        <v>54.835717620266848</v>
      </c>
      <c r="BL214" s="23">
        <f t="shared" si="27"/>
        <v>1.3408754773188676</v>
      </c>
      <c r="BM214" s="23">
        <f t="shared" ca="1" si="28"/>
        <v>2.1935352034932629</v>
      </c>
      <c r="BN214" s="22">
        <f t="shared" si="29"/>
        <v>2.2229549004183462</v>
      </c>
      <c r="BO214" s="21"/>
      <c r="BP214" s="2"/>
    </row>
    <row r="215" spans="1:68" x14ac:dyDescent="0.2">
      <c r="A215">
        <v>10.1</v>
      </c>
      <c r="B215">
        <v>0.75</v>
      </c>
      <c r="C215">
        <v>0.32346000000000003</v>
      </c>
      <c r="D215">
        <v>-2.2579999999999999E-2</v>
      </c>
      <c r="E215">
        <v>-1.9310000000000001E-2</v>
      </c>
      <c r="F215">
        <v>2.0176799999999999</v>
      </c>
      <c r="G215">
        <v>1.90998</v>
      </c>
      <c r="H215" s="21"/>
      <c r="I215" s="17">
        <f t="shared" si="23"/>
        <v>33.136482939632543</v>
      </c>
      <c r="J215" s="16">
        <f t="shared" si="24"/>
        <v>-32.736482939632545</v>
      </c>
      <c r="K215" s="10">
        <v>120</v>
      </c>
      <c r="L215" s="16">
        <v>3790.3543307086525</v>
      </c>
      <c r="M215" s="16">
        <v>1732.8740157480386</v>
      </c>
      <c r="N215" s="16">
        <v>14.3591426071741</v>
      </c>
      <c r="O215" s="16">
        <v>47.075426078028748</v>
      </c>
      <c r="P215" s="16">
        <v>47.275077827792686</v>
      </c>
      <c r="Q215" s="16">
        <v>0.63675412584481572</v>
      </c>
      <c r="R215" s="16">
        <v>1.3469129086667995</v>
      </c>
      <c r="S215" s="16">
        <v>13.86470484471784</v>
      </c>
      <c r="T215" s="20" t="s">
        <v>125</v>
      </c>
      <c r="U215" s="10">
        <v>7</v>
      </c>
      <c r="V215" s="20" t="s">
        <v>142</v>
      </c>
      <c r="W215" s="10">
        <v>5</v>
      </c>
      <c r="X215" s="20" t="s">
        <v>142</v>
      </c>
      <c r="Y215" s="10">
        <v>5</v>
      </c>
      <c r="Z215" s="20" t="s">
        <v>121</v>
      </c>
      <c r="AA215" s="15">
        <v>5</v>
      </c>
      <c r="AB215" s="11">
        <v>2.5270271992113038</v>
      </c>
      <c r="AC215" s="10">
        <v>43.425023974484233</v>
      </c>
      <c r="AD215" s="19">
        <v>54.047948826304463</v>
      </c>
      <c r="AE215" s="12"/>
      <c r="AF215" s="10"/>
      <c r="AG215" s="10"/>
      <c r="AH215" s="10"/>
      <c r="AI215" s="10"/>
      <c r="AJ215" s="10">
        <v>32.885309077848646</v>
      </c>
      <c r="AK215" s="10">
        <v>36.964334315157735</v>
      </c>
      <c r="AL215" s="10">
        <v>39.099247320589662</v>
      </c>
      <c r="AM215" s="10">
        <v>34.545630837084452</v>
      </c>
      <c r="AN215" s="10">
        <v>15.691808692676249</v>
      </c>
      <c r="AO215" s="10">
        <v>7.449497601005084</v>
      </c>
      <c r="AP215" s="10">
        <v>11.818769456948171</v>
      </c>
      <c r="AQ215" s="10">
        <v>117.845</v>
      </c>
      <c r="AR215" s="10">
        <v>0.23626643911336412</v>
      </c>
      <c r="AS215" s="10">
        <v>0</v>
      </c>
      <c r="AT215" s="10">
        <v>1.6659498462617766</v>
      </c>
      <c r="AU215" s="10">
        <v>0.54189623384041863</v>
      </c>
      <c r="AV215" s="16">
        <v>0.2183220567980137</v>
      </c>
      <c r="AW215" s="19">
        <v>118.18769456948172</v>
      </c>
      <c r="AX215" s="1" t="s">
        <v>120</v>
      </c>
      <c r="AY215" s="23">
        <v>32.736482939632502</v>
      </c>
      <c r="AZ215" s="18">
        <v>0</v>
      </c>
      <c r="BA215" s="18">
        <v>0</v>
      </c>
      <c r="BB215" s="18">
        <v>100</v>
      </c>
      <c r="BC215" s="18">
        <v>0</v>
      </c>
      <c r="BD215" s="18">
        <v>100</v>
      </c>
      <c r="BE215" s="18">
        <v>0</v>
      </c>
      <c r="BF215" s="24">
        <v>2.5270271992113038</v>
      </c>
      <c r="BG215" s="24">
        <v>43.425023974484233</v>
      </c>
      <c r="BH215" s="24">
        <v>54.047948826304463</v>
      </c>
      <c r="BI215" s="21"/>
      <c r="BJ215" s="25">
        <f t="shared" ca="1" si="25"/>
        <v>0.74403692807329713</v>
      </c>
      <c r="BK215" s="24">
        <f t="shared" ca="1" si="26"/>
        <v>49.74072941745176</v>
      </c>
      <c r="BL215" s="23">
        <f t="shared" si="27"/>
        <v>1.4031633312319409</v>
      </c>
      <c r="BM215" s="23">
        <f t="shared" ca="1" si="28"/>
        <v>2.2390923839712142</v>
      </c>
      <c r="BN215" s="22">
        <f t="shared" si="29"/>
        <v>2.2661795011564272</v>
      </c>
      <c r="BO215" s="21"/>
      <c r="BP215" s="2"/>
    </row>
    <row r="216" spans="1:68" x14ac:dyDescent="0.2">
      <c r="A216">
        <v>10.15</v>
      </c>
      <c r="B216">
        <v>2.0699999999999998</v>
      </c>
      <c r="C216">
        <v>0.33421000000000001</v>
      </c>
      <c r="D216">
        <v>1.08E-3</v>
      </c>
      <c r="E216">
        <v>-2.035E-2</v>
      </c>
      <c r="F216">
        <v>2.0148799999999998</v>
      </c>
      <c r="G216">
        <v>1.9069799999999999</v>
      </c>
      <c r="H216" s="21"/>
      <c r="I216" s="17">
        <f t="shared" si="23"/>
        <v>33.300524934383205</v>
      </c>
      <c r="J216" s="16">
        <f t="shared" si="24"/>
        <v>-32.900524934383206</v>
      </c>
      <c r="K216" s="10">
        <v>120</v>
      </c>
      <c r="L216" s="16">
        <v>3810.0393700787317</v>
      </c>
      <c r="M216" s="16">
        <v>1742.3228346456767</v>
      </c>
      <c r="N216" s="16">
        <v>14.430227471566054</v>
      </c>
      <c r="O216" s="16">
        <v>49.924065708418887</v>
      </c>
      <c r="P216" s="16">
        <v>50.119712099005461</v>
      </c>
      <c r="Q216" s="16">
        <v>0.80499089432598092</v>
      </c>
      <c r="R216" s="16">
        <v>1.6061363096735635</v>
      </c>
      <c r="S216" s="16">
        <v>13.586554901845416</v>
      </c>
      <c r="T216" s="20" t="s">
        <v>125</v>
      </c>
      <c r="U216" s="10">
        <v>7</v>
      </c>
      <c r="V216" s="20" t="s">
        <v>142</v>
      </c>
      <c r="W216" s="10">
        <v>5</v>
      </c>
      <c r="X216" s="20" t="s">
        <v>142</v>
      </c>
      <c r="Y216" s="10">
        <v>5</v>
      </c>
      <c r="Z216" s="20" t="s">
        <v>121</v>
      </c>
      <c r="AA216" s="15">
        <v>5</v>
      </c>
      <c r="AB216" s="11">
        <v>3.1358621951147541</v>
      </c>
      <c r="AC216" s="10">
        <v>46.377570121375527</v>
      </c>
      <c r="AD216" s="19">
        <v>50.486567683509719</v>
      </c>
      <c r="AE216" s="12"/>
      <c r="AF216" s="10"/>
      <c r="AG216" s="10"/>
      <c r="AH216" s="10"/>
      <c r="AI216" s="10"/>
      <c r="AJ216" s="10">
        <v>33.245367002452035</v>
      </c>
      <c r="AK216" s="10">
        <v>37.28109033336851</v>
      </c>
      <c r="AL216" s="10">
        <v>39.471258899059933</v>
      </c>
      <c r="AM216" s="10">
        <v>34.75897840742541</v>
      </c>
      <c r="AN216" s="10">
        <v>16.641355236139628</v>
      </c>
      <c r="AO216" s="10">
        <v>8.0738199373187616</v>
      </c>
      <c r="AP216" s="10">
        <v>12.529928024751365</v>
      </c>
      <c r="AQ216" s="10">
        <v>117.845</v>
      </c>
      <c r="AR216" s="10">
        <v>2.1473895579450017</v>
      </c>
      <c r="AS216" s="10">
        <v>0</v>
      </c>
      <c r="AT216" s="10">
        <v>1.7683546558627266</v>
      </c>
      <c r="AU216" s="10">
        <v>0.55687469861588912</v>
      </c>
      <c r="AV216" s="16">
        <v>0.23266157689719952</v>
      </c>
      <c r="AW216" s="19">
        <v>125.29928024751365</v>
      </c>
      <c r="AX216" s="1" t="s">
        <v>120</v>
      </c>
      <c r="AY216" s="23">
        <v>32.900524934383199</v>
      </c>
      <c r="AZ216" s="18">
        <v>0</v>
      </c>
      <c r="BA216" s="18">
        <v>0</v>
      </c>
      <c r="BB216" s="18">
        <v>100</v>
      </c>
      <c r="BC216" s="18">
        <v>0</v>
      </c>
      <c r="BD216" s="18">
        <v>100</v>
      </c>
      <c r="BE216" s="18">
        <v>0</v>
      </c>
      <c r="BF216" s="24">
        <v>3.1358621951147541</v>
      </c>
      <c r="BG216" s="24">
        <v>46.377570121375527</v>
      </c>
      <c r="BH216" s="24">
        <v>50.486567683509719</v>
      </c>
      <c r="BI216" s="21"/>
      <c r="BJ216" s="25">
        <f t="shared" ca="1" si="25"/>
        <v>0.75461899029600399</v>
      </c>
      <c r="BK216" s="24">
        <f t="shared" ca="1" si="26"/>
        <v>52.743935420149725</v>
      </c>
      <c r="BL216" s="23">
        <f t="shared" si="27"/>
        <v>1.6695966603175996</v>
      </c>
      <c r="BM216" s="23">
        <f t="shared" ca="1" si="28"/>
        <v>2.2662808730770325</v>
      </c>
      <c r="BN216" s="22">
        <f t="shared" si="29"/>
        <v>2.2925854051126047</v>
      </c>
      <c r="BO216" s="21"/>
      <c r="BP216" s="2"/>
    </row>
    <row r="217" spans="1:68" x14ac:dyDescent="0.2">
      <c r="A217">
        <v>10.199999999999999</v>
      </c>
      <c r="B217">
        <v>2.0699999999999998</v>
      </c>
      <c r="C217">
        <v>0.35465999999999998</v>
      </c>
      <c r="D217">
        <v>-2.9329999999999998E-2</v>
      </c>
      <c r="E217">
        <v>-2.0539999999999999E-2</v>
      </c>
      <c r="F217">
        <v>2.02135</v>
      </c>
      <c r="G217">
        <v>1.91238</v>
      </c>
      <c r="H217" s="21"/>
      <c r="I217" s="17">
        <f t="shared" si="23"/>
        <v>33.464566929133852</v>
      </c>
      <c r="J217" s="16">
        <f t="shared" si="24"/>
        <v>-33.064566929133854</v>
      </c>
      <c r="K217" s="10">
        <v>120</v>
      </c>
      <c r="L217" s="16">
        <v>3829.7244094488096</v>
      </c>
      <c r="M217" s="16">
        <v>1751.771653543314</v>
      </c>
      <c r="N217" s="16">
        <v>14.501312335958001</v>
      </c>
      <c r="O217" s="16">
        <v>55.343105749486647</v>
      </c>
      <c r="P217" s="16">
        <v>55.538020391761968</v>
      </c>
      <c r="Q217" s="16">
        <v>0.58875758369570907</v>
      </c>
      <c r="R217" s="16">
        <v>1.0600982525892124</v>
      </c>
      <c r="S217" s="16">
        <v>13.535739046897568</v>
      </c>
      <c r="T217" s="20" t="s">
        <v>125</v>
      </c>
      <c r="U217" s="10">
        <v>7</v>
      </c>
      <c r="V217" s="20" t="s">
        <v>142</v>
      </c>
      <c r="W217" s="10">
        <v>5</v>
      </c>
      <c r="X217" s="20" t="s">
        <v>142</v>
      </c>
      <c r="Y217" s="10">
        <v>5</v>
      </c>
      <c r="Z217" s="20" t="s">
        <v>121</v>
      </c>
      <c r="AA217" s="15">
        <v>5</v>
      </c>
      <c r="AB217" s="11">
        <v>1.4368354132316341</v>
      </c>
      <c r="AC217" s="10">
        <v>34.863306150976399</v>
      </c>
      <c r="AD217" s="19">
        <v>63.699858435791974</v>
      </c>
      <c r="AE217" s="12"/>
      <c r="AF217" s="10"/>
      <c r="AG217" s="10"/>
      <c r="AH217" s="10"/>
      <c r="AI217" s="10"/>
      <c r="AJ217" s="10">
        <v>33.897340929953138</v>
      </c>
      <c r="AK217" s="10">
        <v>37.854516051285884</v>
      </c>
      <c r="AL217" s="10">
        <v>40.142570114004911</v>
      </c>
      <c r="AM217" s="10">
        <v>35.16535152938215</v>
      </c>
      <c r="AN217" s="10">
        <v>18.44770191649555</v>
      </c>
      <c r="AO217" s="10">
        <v>8.4794866478311395</v>
      </c>
      <c r="AP217" s="10">
        <v>13.884505097940492</v>
      </c>
      <c r="AQ217" s="10">
        <v>117.845</v>
      </c>
      <c r="AR217" s="10">
        <v>5.5839849243822801</v>
      </c>
      <c r="AS217" s="10">
        <v>0</v>
      </c>
      <c r="AT217" s="10">
        <v>1.9676547432828937</v>
      </c>
      <c r="AU217" s="10">
        <v>0.58526899906904706</v>
      </c>
      <c r="AV217" s="16">
        <v>0.26096241726767272</v>
      </c>
      <c r="AW217" s="19">
        <v>138.84505097940493</v>
      </c>
      <c r="AX217" s="1" t="s">
        <v>120</v>
      </c>
      <c r="AY217" s="23">
        <v>33.064566929133903</v>
      </c>
      <c r="AZ217" s="18">
        <v>0</v>
      </c>
      <c r="BA217" s="18">
        <v>0</v>
      </c>
      <c r="BB217" s="18">
        <v>100</v>
      </c>
      <c r="BC217" s="18">
        <v>0</v>
      </c>
      <c r="BD217" s="18">
        <v>100</v>
      </c>
      <c r="BE217" s="18">
        <v>0</v>
      </c>
      <c r="BF217" s="24">
        <v>1.4368354132316341</v>
      </c>
      <c r="BG217" s="24">
        <v>34.863306150976399</v>
      </c>
      <c r="BH217" s="24">
        <v>63.699858435791974</v>
      </c>
      <c r="BI217" s="21"/>
      <c r="BJ217" s="25">
        <f t="shared" ca="1" si="25"/>
        <v>0.7001624453215739</v>
      </c>
      <c r="BK217" s="24">
        <f t="shared" ca="1" si="26"/>
        <v>57.817703785168554</v>
      </c>
      <c r="BL217" s="23">
        <f t="shared" si="27"/>
        <v>1.0979539504967664</v>
      </c>
      <c r="BM217" s="23">
        <f t="shared" ca="1" si="28"/>
        <v>2.1227643564160874</v>
      </c>
      <c r="BN217" s="22">
        <f t="shared" si="29"/>
        <v>2.1484626156628175</v>
      </c>
      <c r="BO217" s="21"/>
      <c r="BP217" s="2"/>
    </row>
    <row r="218" spans="1:68" x14ac:dyDescent="0.2">
      <c r="A218">
        <v>10.25</v>
      </c>
      <c r="B218">
        <v>0.41</v>
      </c>
      <c r="C218">
        <v>0.35818</v>
      </c>
      <c r="D218">
        <v>-2.564E-2</v>
      </c>
      <c r="E218">
        <v>-2.3890000000000002E-2</v>
      </c>
      <c r="F218">
        <v>2.0157799999999999</v>
      </c>
      <c r="G218">
        <v>1.9055500000000001</v>
      </c>
      <c r="H218" s="21"/>
      <c r="I218" s="17">
        <f t="shared" si="23"/>
        <v>33.628608923884514</v>
      </c>
      <c r="J218" s="16">
        <f t="shared" si="24"/>
        <v>-33.228608923884515</v>
      </c>
      <c r="K218" s="10">
        <v>120</v>
      </c>
      <c r="L218" s="16">
        <v>3849.4094488188889</v>
      </c>
      <c r="M218" s="16">
        <v>1761.2204724409521</v>
      </c>
      <c r="N218" s="16">
        <v>14.572397200349956</v>
      </c>
      <c r="O218" s="16">
        <v>56.275869609856265</v>
      </c>
      <c r="P218" s="16">
        <v>56.4578823740122</v>
      </c>
      <c r="Q218" s="16">
        <v>0.61499569340388738</v>
      </c>
      <c r="R218" s="16">
        <v>1.0892999658219069</v>
      </c>
      <c r="S218" s="16">
        <v>12.639775288606581</v>
      </c>
      <c r="T218" s="20" t="s">
        <v>125</v>
      </c>
      <c r="U218" s="10">
        <v>7</v>
      </c>
      <c r="V218" s="20" t="s">
        <v>142</v>
      </c>
      <c r="W218" s="10">
        <v>5</v>
      </c>
      <c r="X218" s="20" t="s">
        <v>142</v>
      </c>
      <c r="Y218" s="10">
        <v>5</v>
      </c>
      <c r="Z218" s="20" t="s">
        <v>121</v>
      </c>
      <c r="AA218" s="15">
        <v>5</v>
      </c>
      <c r="AB218" s="11">
        <v>1.4451093289989245</v>
      </c>
      <c r="AC218" s="10">
        <v>34.96072232238069</v>
      </c>
      <c r="AD218" s="19">
        <v>63.594168348620393</v>
      </c>
      <c r="AE218" s="12"/>
      <c r="AF218" s="10"/>
      <c r="AG218" s="10"/>
      <c r="AH218" s="10"/>
      <c r="AI218" s="10"/>
      <c r="AJ218" s="10">
        <v>33.972202505979894</v>
      </c>
      <c r="AK218" s="10">
        <v>37.920348192400716</v>
      </c>
      <c r="AL218" s="10">
        <v>40.21946206726291</v>
      </c>
      <c r="AM218" s="10">
        <v>35.234341178050911</v>
      </c>
      <c r="AN218" s="10">
        <v>18.758623203285421</v>
      </c>
      <c r="AO218" s="10">
        <v>8.6483297895538058</v>
      </c>
      <c r="AP218" s="10">
        <v>14.11447059350305</v>
      </c>
      <c r="AQ218" s="10">
        <v>117.845</v>
      </c>
      <c r="AR218" s="10">
        <v>6.0478152936359955</v>
      </c>
      <c r="AS218" s="10">
        <v>0</v>
      </c>
      <c r="AT218" s="10">
        <v>1.9887401767387449</v>
      </c>
      <c r="AU218" s="10">
        <v>0.58809357698669873</v>
      </c>
      <c r="AV218" s="16">
        <v>0.26550120862727838</v>
      </c>
      <c r="AW218" s="19">
        <v>141.14470593503052</v>
      </c>
      <c r="AX218" s="1" t="s">
        <v>120</v>
      </c>
      <c r="AY218" s="23">
        <v>33.228608923884501</v>
      </c>
      <c r="AZ218" s="18">
        <v>0</v>
      </c>
      <c r="BA218" s="18">
        <v>0</v>
      </c>
      <c r="BB218" s="18">
        <v>100</v>
      </c>
      <c r="BC218" s="18">
        <v>0</v>
      </c>
      <c r="BD218" s="18">
        <v>100</v>
      </c>
      <c r="BE218" s="18">
        <v>0</v>
      </c>
      <c r="BF218" s="24">
        <v>1.4451093289989245</v>
      </c>
      <c r="BG218" s="24">
        <v>34.96072232238069</v>
      </c>
      <c r="BH218" s="24">
        <v>63.594168348620393</v>
      </c>
      <c r="BI218" s="21"/>
      <c r="BJ218" s="25">
        <f t="shared" ca="1" si="25"/>
        <v>0.70126485944423256</v>
      </c>
      <c r="BK218" s="24">
        <f t="shared" ca="1" si="26"/>
        <v>58.589836193645802</v>
      </c>
      <c r="BL218" s="23">
        <f t="shared" si="27"/>
        <v>1.1277459335956508</v>
      </c>
      <c r="BM218" s="23">
        <f t="shared" ca="1" si="28"/>
        <v>2.1250718793800472</v>
      </c>
      <c r="BN218" s="22">
        <f t="shared" si="29"/>
        <v>2.1495337852699437</v>
      </c>
      <c r="BO218" s="21"/>
      <c r="BP218" s="2"/>
    </row>
    <row r="219" spans="1:68" x14ac:dyDescent="0.2">
      <c r="A219">
        <v>10.3</v>
      </c>
      <c r="B219">
        <v>2.02</v>
      </c>
      <c r="C219">
        <v>0.37331999999999999</v>
      </c>
      <c r="D219">
        <v>-2.1389999999999999E-2</v>
      </c>
      <c r="E219">
        <v>-2.613E-2</v>
      </c>
      <c r="F219">
        <v>2.0165299999999999</v>
      </c>
      <c r="G219">
        <v>1.9095500000000001</v>
      </c>
      <c r="H219" s="21"/>
      <c r="I219" s="17">
        <f t="shared" si="23"/>
        <v>33.792650918635168</v>
      </c>
      <c r="J219" s="16">
        <f t="shared" si="24"/>
        <v>-33.392650918635169</v>
      </c>
      <c r="K219" s="10">
        <v>120</v>
      </c>
      <c r="L219" s="16">
        <v>3869.0944881889673</v>
      </c>
      <c r="M219" s="16">
        <v>1770.6692913385898</v>
      </c>
      <c r="N219" s="16">
        <v>14.643482064741907</v>
      </c>
      <c r="O219" s="16">
        <v>60.287814168377814</v>
      </c>
      <c r="P219" s="16">
        <v>60.461200005074815</v>
      </c>
      <c r="Q219" s="16">
        <v>0.64521573846073232</v>
      </c>
      <c r="R219" s="16">
        <v>1.0671566862824027</v>
      </c>
      <c r="S219" s="16">
        <v>12.04068310395828</v>
      </c>
      <c r="T219" s="20" t="s">
        <v>125</v>
      </c>
      <c r="U219" s="10">
        <v>7</v>
      </c>
      <c r="V219" s="20" t="s">
        <v>142</v>
      </c>
      <c r="W219" s="10">
        <v>5</v>
      </c>
      <c r="X219" s="20" t="s">
        <v>142</v>
      </c>
      <c r="Y219" s="10">
        <v>5</v>
      </c>
      <c r="Z219" s="20" t="s">
        <v>121</v>
      </c>
      <c r="AA219" s="15">
        <v>5</v>
      </c>
      <c r="AB219" s="11">
        <v>1.295233424994862</v>
      </c>
      <c r="AC219" s="10">
        <v>33.040840010121826</v>
      </c>
      <c r="AD219" s="19">
        <v>65.663926564883312</v>
      </c>
      <c r="AE219" s="12"/>
      <c r="AF219" s="10"/>
      <c r="AG219" s="10"/>
      <c r="AH219" s="10"/>
      <c r="AI219" s="10"/>
      <c r="AJ219" s="10">
        <v>34.390220085124938</v>
      </c>
      <c r="AK219" s="10">
        <v>38.28791234064375</v>
      </c>
      <c r="AL219" s="10">
        <v>40.64809904591668</v>
      </c>
      <c r="AM219" s="10">
        <v>35.534590000380611</v>
      </c>
      <c r="AN219" s="10">
        <v>20.095938056125938</v>
      </c>
      <c r="AO219" s="10">
        <v>9.235462612005815</v>
      </c>
      <c r="AP219" s="10">
        <v>15.115300001268704</v>
      </c>
      <c r="AQ219" s="10">
        <v>117.845</v>
      </c>
      <c r="AR219" s="10">
        <v>8.3080546513442624</v>
      </c>
      <c r="AS219" s="10">
        <v>0</v>
      </c>
      <c r="AT219" s="10">
        <v>2.1246788396405516</v>
      </c>
      <c r="AU219" s="10">
        <v>0.60676493544871879</v>
      </c>
      <c r="AV219" s="16">
        <v>0.28490769819193934</v>
      </c>
      <c r="AW219" s="19">
        <v>151.15300001268704</v>
      </c>
      <c r="AX219" s="1" t="s">
        <v>120</v>
      </c>
      <c r="AY219" s="23">
        <v>33.392650918635198</v>
      </c>
      <c r="AZ219" s="18">
        <v>0</v>
      </c>
      <c r="BA219" s="18">
        <v>0</v>
      </c>
      <c r="BB219" s="18">
        <v>100</v>
      </c>
      <c r="BC219" s="18">
        <v>0</v>
      </c>
      <c r="BD219" s="18">
        <v>100</v>
      </c>
      <c r="BE219" s="18">
        <v>0</v>
      </c>
      <c r="BF219" s="24">
        <v>1.295233424994862</v>
      </c>
      <c r="BG219" s="24">
        <v>33.040840010121826</v>
      </c>
      <c r="BH219" s="24">
        <v>65.663926564883312</v>
      </c>
      <c r="BI219" s="21"/>
      <c r="BJ219" s="25">
        <f t="shared" ca="1" si="25"/>
        <v>0.69063071066376669</v>
      </c>
      <c r="BK219" s="24">
        <f t="shared" ca="1" si="26"/>
        <v>62.525049165510829</v>
      </c>
      <c r="BL219" s="23">
        <f t="shared" si="27"/>
        <v>1.1024306158354182</v>
      </c>
      <c r="BM219" s="23">
        <f t="shared" ca="1" si="28"/>
        <v>2.096574775301685</v>
      </c>
      <c r="BN219" s="22">
        <f t="shared" si="29"/>
        <v>2.1202084347923953</v>
      </c>
      <c r="BO219" s="21"/>
      <c r="BP219" s="2"/>
    </row>
    <row r="220" spans="1:68" x14ac:dyDescent="0.2">
      <c r="A220">
        <v>10.35</v>
      </c>
      <c r="B220">
        <v>2.0699999999999998</v>
      </c>
      <c r="C220">
        <v>0.39223000000000002</v>
      </c>
      <c r="D220">
        <v>-7.7799999999999996E-3</v>
      </c>
      <c r="E220">
        <v>-2.3050000000000001E-2</v>
      </c>
      <c r="F220">
        <v>2.01613</v>
      </c>
      <c r="G220">
        <v>1.9108799999999999</v>
      </c>
      <c r="H220" s="21"/>
      <c r="I220" s="17">
        <f t="shared" si="23"/>
        <v>33.956692913385822</v>
      </c>
      <c r="J220" s="16">
        <f t="shared" si="24"/>
        <v>-33.556692913385824</v>
      </c>
      <c r="K220" s="10">
        <v>120</v>
      </c>
      <c r="L220" s="16">
        <v>3888.7795275590456</v>
      </c>
      <c r="M220" s="16">
        <v>1780.1181102362275</v>
      </c>
      <c r="N220" s="16">
        <v>14.714566929133857</v>
      </c>
      <c r="O220" s="16">
        <v>65.298770020533894</v>
      </c>
      <c r="P220" s="16">
        <v>65.484017882486924</v>
      </c>
      <c r="Q220" s="16">
        <v>0.74199098863100532</v>
      </c>
      <c r="R220" s="16">
        <v>1.1330871449618911</v>
      </c>
      <c r="S220" s="16">
        <v>12.864434857849693</v>
      </c>
      <c r="T220" s="20" t="s">
        <v>125</v>
      </c>
      <c r="U220" s="10">
        <v>7</v>
      </c>
      <c r="V220" s="20" t="s">
        <v>142</v>
      </c>
      <c r="W220" s="10">
        <v>5</v>
      </c>
      <c r="X220" s="20" t="s">
        <v>142</v>
      </c>
      <c r="Y220" s="10">
        <v>5</v>
      </c>
      <c r="Z220" s="20" t="s">
        <v>121</v>
      </c>
      <c r="AA220" s="15">
        <v>5</v>
      </c>
      <c r="AB220" s="11">
        <v>1.2480133132993529</v>
      </c>
      <c r="AC220" s="10">
        <v>32.355418541402997</v>
      </c>
      <c r="AD220" s="19">
        <v>66.39656814529765</v>
      </c>
      <c r="AE220" s="12"/>
      <c r="AF220" s="10"/>
      <c r="AG220" s="10"/>
      <c r="AH220" s="10"/>
      <c r="AI220" s="10"/>
      <c r="AJ220" s="10">
        <v>34.875452496266931</v>
      </c>
      <c r="AK220" s="10">
        <v>38.714514624779142</v>
      </c>
      <c r="AL220" s="10">
        <v>41.144133917025243</v>
      </c>
      <c r="AM220" s="10">
        <v>35.911301341186523</v>
      </c>
      <c r="AN220" s="10">
        <v>21.766256673511297</v>
      </c>
      <c r="AO220" s="10">
        <v>10.07696665146074</v>
      </c>
      <c r="AP220" s="10">
        <v>16.371004470621731</v>
      </c>
      <c r="AQ220" s="10">
        <v>117.845</v>
      </c>
      <c r="AR220" s="10">
        <v>10.958404254828665</v>
      </c>
      <c r="AS220" s="10">
        <v>2.511187288240182</v>
      </c>
      <c r="AT220" s="10">
        <v>2.2919953218875726</v>
      </c>
      <c r="AU220" s="10">
        <v>0.62923547175044747</v>
      </c>
      <c r="AV220" s="16">
        <v>0.30711125858465693</v>
      </c>
      <c r="AW220" s="19">
        <v>163.7100447062173</v>
      </c>
      <c r="AX220" s="1" t="s">
        <v>120</v>
      </c>
      <c r="AY220" s="23">
        <v>33.556692913385803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1.2480133132993529</v>
      </c>
      <c r="BG220" s="24">
        <v>32.355418541402997</v>
      </c>
      <c r="BH220" s="24">
        <v>66.39656814529765</v>
      </c>
      <c r="BI220" s="21"/>
      <c r="BJ220" s="25">
        <f t="shared" ca="1" si="25"/>
        <v>0.68646268934366472</v>
      </c>
      <c r="BK220" s="24">
        <f t="shared" ca="1" si="26"/>
        <v>67.582215775433355</v>
      </c>
      <c r="BL220" s="23">
        <f t="shared" si="27"/>
        <v>1.1677609872767696</v>
      </c>
      <c r="BM220" s="23">
        <f t="shared" ca="1" si="28"/>
        <v>2.0850491343738842</v>
      </c>
      <c r="BN220" s="22">
        <f t="shared" si="29"/>
        <v>2.1079280620541856</v>
      </c>
      <c r="BO220" s="21"/>
      <c r="BP220" s="2"/>
    </row>
    <row r="221" spans="1:68" x14ac:dyDescent="0.2">
      <c r="A221">
        <v>10.4</v>
      </c>
      <c r="B221">
        <v>2.11</v>
      </c>
      <c r="C221">
        <v>0.41064000000000001</v>
      </c>
      <c r="D221">
        <v>-1.9140000000000001E-2</v>
      </c>
      <c r="E221">
        <v>-2.5870000000000001E-2</v>
      </c>
      <c r="F221">
        <v>2.0136799999999999</v>
      </c>
      <c r="G221">
        <v>1.90863</v>
      </c>
      <c r="H221" s="21"/>
      <c r="I221" s="17">
        <f t="shared" si="23"/>
        <v>34.120734908136484</v>
      </c>
      <c r="J221" s="16">
        <f t="shared" si="24"/>
        <v>-33.720734908136485</v>
      </c>
      <c r="K221" s="10">
        <v>120</v>
      </c>
      <c r="L221" s="16">
        <v>3908.4645669291249</v>
      </c>
      <c r="M221" s="16">
        <v>1789.5669291338656</v>
      </c>
      <c r="N221" s="16">
        <v>14.78565179352581</v>
      </c>
      <c r="O221" s="16">
        <v>70.177231006160156</v>
      </c>
      <c r="P221" s="16">
        <v>70.351618182651492</v>
      </c>
      <c r="Q221" s="16">
        <v>0.6612145858437678</v>
      </c>
      <c r="R221" s="16">
        <v>0.93987118267426206</v>
      </c>
      <c r="S221" s="16">
        <v>12.110220589676384</v>
      </c>
      <c r="T221" s="20" t="s">
        <v>125</v>
      </c>
      <c r="U221" s="10">
        <v>8</v>
      </c>
      <c r="V221" s="20" t="s">
        <v>30</v>
      </c>
      <c r="W221" s="10">
        <v>6</v>
      </c>
      <c r="X221" s="20" t="s">
        <v>30</v>
      </c>
      <c r="Y221" s="10">
        <v>6</v>
      </c>
      <c r="Z221" s="20" t="s">
        <v>30</v>
      </c>
      <c r="AA221" s="15">
        <v>6</v>
      </c>
      <c r="AB221" s="11">
        <v>1.0021017799585934</v>
      </c>
      <c r="AC221" s="10">
        <v>27.790840642643914</v>
      </c>
      <c r="AD221" s="19">
        <v>71.207057577397492</v>
      </c>
      <c r="AE221" s="12"/>
      <c r="AF221" s="10"/>
      <c r="AG221" s="10"/>
      <c r="AH221" s="10"/>
      <c r="AI221" s="10"/>
      <c r="AJ221" s="10">
        <v>35.305302084526232</v>
      </c>
      <c r="AK221" s="10">
        <v>39.092379070310862</v>
      </c>
      <c r="AL221" s="10">
        <v>41.582188579155115</v>
      </c>
      <c r="AM221" s="10">
        <v>36.276371363698864</v>
      </c>
      <c r="AN221" s="10">
        <v>17.544307751540039</v>
      </c>
      <c r="AO221" s="10">
        <v>10.580743155257716</v>
      </c>
      <c r="AP221" s="10">
        <v>17.587904545662873</v>
      </c>
      <c r="AQ221" s="10">
        <v>121.03</v>
      </c>
      <c r="AR221" s="10">
        <v>13.32982544828103</v>
      </c>
      <c r="AS221" s="10">
        <v>4.824923648239583</v>
      </c>
      <c r="AT221" s="10">
        <v>2.447457895825631</v>
      </c>
      <c r="AU221" s="10">
        <v>0.64959442975127157</v>
      </c>
      <c r="AV221" s="16">
        <v>0.3273472870243489</v>
      </c>
      <c r="AW221" s="19">
        <v>175.87904545662872</v>
      </c>
      <c r="AX221" s="1" t="s">
        <v>120</v>
      </c>
      <c r="AY221" s="23">
        <v>33.7207349081365</v>
      </c>
      <c r="AZ221" s="18">
        <v>0</v>
      </c>
      <c r="BA221" s="18">
        <v>0</v>
      </c>
      <c r="BB221" s="18">
        <v>100</v>
      </c>
      <c r="BC221" s="18">
        <v>0</v>
      </c>
      <c r="BD221" s="18">
        <v>0</v>
      </c>
      <c r="BE221" s="18">
        <v>100</v>
      </c>
      <c r="BF221" s="24">
        <v>1.0021017799585934</v>
      </c>
      <c r="BG221" s="24">
        <v>27.790840642643914</v>
      </c>
      <c r="BH221" s="24">
        <v>71.207057577397492</v>
      </c>
      <c r="BI221" s="21"/>
      <c r="BJ221" s="25">
        <f t="shared" ca="1" si="25"/>
        <v>0.65908147161696407</v>
      </c>
      <c r="BK221" s="24">
        <f t="shared" ca="1" si="26"/>
        <v>72.149623632470025</v>
      </c>
      <c r="BL221" s="23">
        <f t="shared" si="27"/>
        <v>0.96672493714650576</v>
      </c>
      <c r="BM221" s="23">
        <f t="shared" ca="1" si="28"/>
        <v>2.0125964687568483</v>
      </c>
      <c r="BN221" s="22">
        <f t="shared" si="29"/>
        <v>2.0345566538194912</v>
      </c>
      <c r="BO221" s="21"/>
      <c r="BP221" s="2"/>
    </row>
    <row r="222" spans="1:68" x14ac:dyDescent="0.2">
      <c r="A222">
        <v>10.45</v>
      </c>
      <c r="B222">
        <v>2.0699999999999998</v>
      </c>
      <c r="C222">
        <v>0.41950999999999999</v>
      </c>
      <c r="D222">
        <v>-3.9329999999999997E-2</v>
      </c>
      <c r="E222">
        <v>-2.8340000000000001E-2</v>
      </c>
      <c r="F222">
        <v>2.01125</v>
      </c>
      <c r="G222">
        <v>1.9085000000000001</v>
      </c>
      <c r="H222" s="21"/>
      <c r="I222" s="17">
        <f t="shared" si="23"/>
        <v>34.284776902887138</v>
      </c>
      <c r="J222" s="16">
        <f t="shared" si="24"/>
        <v>-33.88477690288714</v>
      </c>
      <c r="K222" s="10">
        <v>120</v>
      </c>
      <c r="L222" s="16">
        <v>3928.1496062992032</v>
      </c>
      <c r="M222" s="16">
        <v>1799.0157480315033</v>
      </c>
      <c r="N222" s="16">
        <v>14.856736657917757</v>
      </c>
      <c r="O222" s="16">
        <v>72.527689938398353</v>
      </c>
      <c r="P222" s="16">
        <v>72.692564386843458</v>
      </c>
      <c r="Q222" s="16">
        <v>0.51765159532666205</v>
      </c>
      <c r="R222" s="16">
        <v>0.7121107911008725</v>
      </c>
      <c r="S222" s="16">
        <v>11.449614475354373</v>
      </c>
      <c r="T222" s="20" t="s">
        <v>125</v>
      </c>
      <c r="U222" s="10">
        <v>8</v>
      </c>
      <c r="V222" s="20" t="s">
        <v>30</v>
      </c>
      <c r="W222" s="10">
        <v>6</v>
      </c>
      <c r="X222" s="20" t="s">
        <v>30</v>
      </c>
      <c r="Y222" s="10">
        <v>6</v>
      </c>
      <c r="Z222" s="20" t="s">
        <v>30</v>
      </c>
      <c r="AA222" s="15">
        <v>6</v>
      </c>
      <c r="AB222" s="11">
        <v>0.85879047702375999</v>
      </c>
      <c r="AC222" s="10">
        <v>23.846268425021634</v>
      </c>
      <c r="AD222" s="19">
        <v>75.294941097954606</v>
      </c>
      <c r="AE222" s="12"/>
      <c r="AF222" s="10"/>
      <c r="AG222" s="10"/>
      <c r="AH222" s="10"/>
      <c r="AI222" s="10"/>
      <c r="AJ222" s="10">
        <v>35.482085974045383</v>
      </c>
      <c r="AK222" s="10">
        <v>39.247772671862663</v>
      </c>
      <c r="AL222" s="10">
        <v>41.76197586071806</v>
      </c>
      <c r="AM222" s="10">
        <v>36.451942329013256</v>
      </c>
      <c r="AN222" s="10">
        <v>18.131922484599588</v>
      </c>
      <c r="AO222" s="10">
        <v>10.576315313755924</v>
      </c>
      <c r="AP222" s="10">
        <v>18.173141096710864</v>
      </c>
      <c r="AQ222" s="10">
        <v>121.03</v>
      </c>
      <c r="AR222" s="10">
        <v>14.358113949963307</v>
      </c>
      <c r="AS222" s="10">
        <v>5.8271931374590125</v>
      </c>
      <c r="AT222" s="10">
        <v>2.5116204726603568</v>
      </c>
      <c r="AU222" s="10">
        <v>0.65779598439393139</v>
      </c>
      <c r="AV222" s="16">
        <v>0.33699891604828691</v>
      </c>
      <c r="AW222" s="19">
        <v>181.73141096710864</v>
      </c>
      <c r="AX222" s="1" t="s">
        <v>120</v>
      </c>
      <c r="AY222" s="23">
        <v>33.884776902887097</v>
      </c>
      <c r="AZ222" s="18">
        <v>0</v>
      </c>
      <c r="BA222" s="18">
        <v>0</v>
      </c>
      <c r="BB222" s="18">
        <v>100</v>
      </c>
      <c r="BC222" s="18">
        <v>0</v>
      </c>
      <c r="BD222" s="18">
        <v>0</v>
      </c>
      <c r="BE222" s="18">
        <v>100</v>
      </c>
      <c r="BF222" s="24">
        <v>0.85879047702375999</v>
      </c>
      <c r="BG222" s="24">
        <v>23.846268425021634</v>
      </c>
      <c r="BH222" s="24">
        <v>75.294941097954606</v>
      </c>
      <c r="BI222" s="21"/>
      <c r="BJ222" s="25">
        <f t="shared" ca="1" si="25"/>
        <v>0.62919972350765296</v>
      </c>
      <c r="BK222" s="24">
        <f t="shared" ca="1" si="26"/>
        <v>73.986251167729634</v>
      </c>
      <c r="BL222" s="23">
        <f t="shared" si="27"/>
        <v>0.73188555046707005</v>
      </c>
      <c r="BM222" s="23">
        <f t="shared" ca="1" si="28"/>
        <v>1.9335807312694437</v>
      </c>
      <c r="BN222" s="22">
        <f t="shared" si="29"/>
        <v>1.9544085034487511</v>
      </c>
      <c r="BO222" s="21"/>
      <c r="BP222" s="2"/>
    </row>
    <row r="223" spans="1:68" x14ac:dyDescent="0.2">
      <c r="A223">
        <v>10.5</v>
      </c>
      <c r="B223">
        <v>2.11</v>
      </c>
      <c r="C223">
        <v>0.38472000000000001</v>
      </c>
      <c r="D223">
        <v>-4.3569999999999998E-2</v>
      </c>
      <c r="E223">
        <v>-3.024E-2</v>
      </c>
      <c r="F223">
        <v>2.0116800000000001</v>
      </c>
      <c r="G223">
        <v>1.9117299999999999</v>
      </c>
      <c r="H223" s="21"/>
      <c r="I223" s="17">
        <f t="shared" si="23"/>
        <v>34.448818897637793</v>
      </c>
      <c r="J223" s="16">
        <f t="shared" si="24"/>
        <v>-34.048818897637794</v>
      </c>
      <c r="K223" s="10">
        <v>120</v>
      </c>
      <c r="L223" s="16">
        <v>3947.8346456692816</v>
      </c>
      <c r="M223" s="16">
        <v>1808.464566929141</v>
      </c>
      <c r="N223" s="16">
        <v>14.927821522309708</v>
      </c>
      <c r="O223" s="16">
        <v>63.308697125256664</v>
      </c>
      <c r="P223" s="16">
        <v>63.466254090589274</v>
      </c>
      <c r="Q223" s="16">
        <v>0.48750265625818617</v>
      </c>
      <c r="R223" s="16">
        <v>0.76812892653526355</v>
      </c>
      <c r="S223" s="16">
        <v>10.941455925875903</v>
      </c>
      <c r="T223" s="20" t="s">
        <v>125</v>
      </c>
      <c r="U223" s="10">
        <v>8</v>
      </c>
      <c r="V223" s="20" t="s">
        <v>30</v>
      </c>
      <c r="W223" s="10">
        <v>6</v>
      </c>
      <c r="X223" s="20" t="s">
        <v>30</v>
      </c>
      <c r="Y223" s="10">
        <v>6</v>
      </c>
      <c r="Z223" s="20" t="s">
        <v>30</v>
      </c>
      <c r="AA223" s="15">
        <v>6</v>
      </c>
      <c r="AB223" s="11">
        <v>0.98165870218180373</v>
      </c>
      <c r="AC223" s="10">
        <v>27.30358375713638</v>
      </c>
      <c r="AD223" s="19">
        <v>71.714757540681816</v>
      </c>
      <c r="AE223" s="12"/>
      <c r="AF223" s="10"/>
      <c r="AG223" s="10"/>
      <c r="AH223" s="10"/>
      <c r="AI223" s="10"/>
      <c r="AJ223" s="10">
        <v>34.57100009333174</v>
      </c>
      <c r="AK223" s="10">
        <v>38.446856266293736</v>
      </c>
      <c r="AL223" s="10">
        <v>40.833094873016691</v>
      </c>
      <c r="AM223" s="10">
        <v>35.759969056794198</v>
      </c>
      <c r="AN223" s="10">
        <v>15.827174281314166</v>
      </c>
      <c r="AO223" s="10">
        <v>9.3139890434571111</v>
      </c>
      <c r="AP223" s="10">
        <v>15.866563522647319</v>
      </c>
      <c r="AQ223" s="10">
        <v>121.03</v>
      </c>
      <c r="AR223" s="10">
        <v>9.5778252846794008</v>
      </c>
      <c r="AS223" s="10">
        <v>1.1577973467384339</v>
      </c>
      <c r="AT223" s="10">
        <v>2.174671753974454</v>
      </c>
      <c r="AU223" s="10">
        <v>0.61308724678948101</v>
      </c>
      <c r="AV223" s="16">
        <v>0.29809421543152786</v>
      </c>
      <c r="AW223" s="19">
        <v>158.66563522647317</v>
      </c>
      <c r="AX223" s="1" t="s">
        <v>120</v>
      </c>
      <c r="AY223" s="23">
        <v>34.048818897637801</v>
      </c>
      <c r="AZ223" s="18">
        <v>0</v>
      </c>
      <c r="BA223" s="18">
        <v>0</v>
      </c>
      <c r="BB223" s="18">
        <v>100</v>
      </c>
      <c r="BC223" s="18">
        <v>0</v>
      </c>
      <c r="BD223" s="18">
        <v>0</v>
      </c>
      <c r="BE223" s="18">
        <v>100</v>
      </c>
      <c r="BF223" s="24">
        <v>0.98165870218180373</v>
      </c>
      <c r="BG223" s="24">
        <v>27.30358375713638</v>
      </c>
      <c r="BH223" s="24">
        <v>71.714757540681816</v>
      </c>
      <c r="BI223" s="21"/>
      <c r="BJ223" s="25">
        <f t="shared" ca="1" si="25"/>
        <v>0.65588371657482347</v>
      </c>
      <c r="BK223" s="24">
        <f t="shared" ca="1" si="26"/>
        <v>64.38549919469088</v>
      </c>
      <c r="BL223" s="23">
        <f t="shared" si="27"/>
        <v>0.79278603137069736</v>
      </c>
      <c r="BM223" s="23">
        <f t="shared" ca="1" si="28"/>
        <v>2.0030315060562689</v>
      </c>
      <c r="BN223" s="22">
        <f t="shared" si="29"/>
        <v>2.0217396384192612</v>
      </c>
      <c r="BO223" s="21"/>
      <c r="BP223" s="2"/>
    </row>
    <row r="224" spans="1:68" x14ac:dyDescent="0.2">
      <c r="A224">
        <v>10.55</v>
      </c>
      <c r="B224">
        <v>2.11</v>
      </c>
      <c r="C224">
        <v>0.35317999999999999</v>
      </c>
      <c r="D224">
        <v>-2.265E-2</v>
      </c>
      <c r="E224">
        <v>-3.15E-2</v>
      </c>
      <c r="F224">
        <v>2.0163500000000001</v>
      </c>
      <c r="G224">
        <v>1.9089</v>
      </c>
      <c r="H224" s="21"/>
      <c r="I224" s="17">
        <f t="shared" si="23"/>
        <v>34.612860892388454</v>
      </c>
      <c r="J224" s="16">
        <f t="shared" si="24"/>
        <v>-34.212860892388456</v>
      </c>
      <c r="K224" s="10">
        <v>120</v>
      </c>
      <c r="L224" s="16">
        <v>3967.5196850393609</v>
      </c>
      <c r="M224" s="16">
        <v>1817.9133858267792</v>
      </c>
      <c r="N224" s="16">
        <v>14.998906386701663</v>
      </c>
      <c r="O224" s="16">
        <v>54.950920944558518</v>
      </c>
      <c r="P224" s="16">
        <v>55.103625263195482</v>
      </c>
      <c r="Q224" s="16">
        <v>0.63625638392623241</v>
      </c>
      <c r="R224" s="16">
        <v>1.1546543097432056</v>
      </c>
      <c r="S224" s="16">
        <v>10.604466572011235</v>
      </c>
      <c r="T224" s="20" t="s">
        <v>125</v>
      </c>
      <c r="U224" s="10">
        <v>7</v>
      </c>
      <c r="V224" s="20" t="s">
        <v>142</v>
      </c>
      <c r="W224" s="10">
        <v>5</v>
      </c>
      <c r="X224" s="20" t="s">
        <v>142</v>
      </c>
      <c r="Y224" s="10">
        <v>5</v>
      </c>
      <c r="Z224" s="20" t="s">
        <v>121</v>
      </c>
      <c r="AA224" s="15">
        <v>5</v>
      </c>
      <c r="AB224" s="11">
        <v>1.5946340438406565</v>
      </c>
      <c r="AC224" s="10">
        <v>36.584909728249997</v>
      </c>
      <c r="AD224" s="19">
        <v>61.820456227909347</v>
      </c>
      <c r="AE224" s="12"/>
      <c r="AF224" s="10"/>
      <c r="AG224" s="10"/>
      <c r="AH224" s="10"/>
      <c r="AI224" s="10"/>
      <c r="AJ224" s="10">
        <v>33.602078714536937</v>
      </c>
      <c r="AK224" s="10">
        <v>37.594847020535823</v>
      </c>
      <c r="AL224" s="10">
        <v>39.838918513669647</v>
      </c>
      <c r="AM224" s="10">
        <v>35.132771894739662</v>
      </c>
      <c r="AN224" s="10">
        <v>18.316973648186174</v>
      </c>
      <c r="AO224" s="10">
        <v>8.5046892529545612</v>
      </c>
      <c r="AP224" s="10">
        <v>13.775906315798871</v>
      </c>
      <c r="AQ224" s="10">
        <v>117.845</v>
      </c>
      <c r="AR224" s="10">
        <v>4.6062652125958596</v>
      </c>
      <c r="AS224" s="10">
        <v>0</v>
      </c>
      <c r="AT224" s="10">
        <v>1.8547683366193992</v>
      </c>
      <c r="AU224" s="10">
        <v>0.56840622886152969</v>
      </c>
      <c r="AV224" s="16">
        <v>0.25731577143607148</v>
      </c>
      <c r="AW224" s="19">
        <v>137.75906315798869</v>
      </c>
      <c r="AX224" s="1" t="s">
        <v>120</v>
      </c>
      <c r="AY224" s="23">
        <v>34.212860892388498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1.5946340438406565</v>
      </c>
      <c r="BG224" s="24">
        <v>36.584909728249997</v>
      </c>
      <c r="BH224" s="24">
        <v>61.820456227909347</v>
      </c>
      <c r="BI224" s="21"/>
      <c r="BJ224" s="25">
        <f t="shared" ca="1" si="25"/>
        <v>0.71472969247622076</v>
      </c>
      <c r="BK224" s="24">
        <f t="shared" ca="1" si="26"/>
        <v>55.933032489532117</v>
      </c>
      <c r="BL224" s="23">
        <f t="shared" si="27"/>
        <v>1.1977748416481921</v>
      </c>
      <c r="BM224" s="23">
        <f t="shared" ca="1" si="28"/>
        <v>2.1568969339513013</v>
      </c>
      <c r="BN224" s="22">
        <f t="shared" si="29"/>
        <v>2.1729335082138115</v>
      </c>
      <c r="BO224" s="21"/>
      <c r="BP224" s="2"/>
    </row>
    <row r="225" spans="1:68" x14ac:dyDescent="0.2">
      <c r="A225">
        <v>10.6</v>
      </c>
      <c r="B225">
        <v>2.11</v>
      </c>
      <c r="C225">
        <v>0.33693000000000001</v>
      </c>
      <c r="D225">
        <v>-3.9699999999999996E-3</v>
      </c>
      <c r="E225">
        <v>-3.1570000000000001E-2</v>
      </c>
      <c r="F225">
        <v>2.0135800000000001</v>
      </c>
      <c r="G225">
        <v>1.91008</v>
      </c>
      <c r="H225" s="21"/>
      <c r="I225" s="17">
        <f t="shared" si="23"/>
        <v>34.776902887139101</v>
      </c>
      <c r="J225" s="16">
        <f t="shared" si="24"/>
        <v>-34.376902887139103</v>
      </c>
      <c r="K225" s="10">
        <v>120</v>
      </c>
      <c r="L225" s="16">
        <v>3987.2047244094383</v>
      </c>
      <c r="M225" s="16">
        <v>1827.3622047244164</v>
      </c>
      <c r="N225" s="16">
        <v>15.06999125109361</v>
      </c>
      <c r="O225" s="16">
        <v>50.644837782340858</v>
      </c>
      <c r="P225" s="16">
        <v>50.797272509494725</v>
      </c>
      <c r="Q225" s="16">
        <v>0.76908237019961223</v>
      </c>
      <c r="R225" s="16">
        <v>1.514022962661745</v>
      </c>
      <c r="S225" s="16">
        <v>10.585744941240975</v>
      </c>
      <c r="T225" s="20" t="s">
        <v>125</v>
      </c>
      <c r="U225" s="10">
        <v>7</v>
      </c>
      <c r="V225" s="20" t="s">
        <v>142</v>
      </c>
      <c r="W225" s="10">
        <v>5</v>
      </c>
      <c r="X225" s="20" t="s">
        <v>142</v>
      </c>
      <c r="Y225" s="10">
        <v>5</v>
      </c>
      <c r="Z225" s="20" t="s">
        <v>121</v>
      </c>
      <c r="AA225" s="15">
        <v>5</v>
      </c>
      <c r="AB225" s="11">
        <v>2.7331913369516343</v>
      </c>
      <c r="AC225" s="10">
        <v>44.511644582829156</v>
      </c>
      <c r="AD225" s="19">
        <v>52.75516408021921</v>
      </c>
      <c r="AE225" s="12"/>
      <c r="AF225" s="10"/>
      <c r="AG225" s="10"/>
      <c r="AH225" s="10"/>
      <c r="AI225" s="10"/>
      <c r="AJ225" s="10">
        <v>33.018687601356234</v>
      </c>
      <c r="AK225" s="10">
        <v>37.081679166566019</v>
      </c>
      <c r="AL225" s="10">
        <v>39.237159792573827</v>
      </c>
      <c r="AM225" s="10">
        <v>34.809795438212106</v>
      </c>
      <c r="AN225" s="10">
        <v>16.881612594113619</v>
      </c>
      <c r="AO225" s="10">
        <v>8.1213391521556844</v>
      </c>
      <c r="AP225" s="10">
        <v>12.699318127373681</v>
      </c>
      <c r="AQ225" s="10">
        <v>117.845</v>
      </c>
      <c r="AR225" s="10">
        <v>1.7014294930447922</v>
      </c>
      <c r="AS225" s="10">
        <v>0</v>
      </c>
      <c r="AT225" s="10">
        <v>1.678659624901742</v>
      </c>
      <c r="AU225" s="10">
        <v>0.54260512072677236</v>
      </c>
      <c r="AV225" s="16">
        <v>0.23444493265604369</v>
      </c>
      <c r="AW225" s="19">
        <v>126.99318127373681</v>
      </c>
      <c r="AX225" s="1" t="s">
        <v>120</v>
      </c>
      <c r="AY225" s="23">
        <v>34.376902887139103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2.7331913369516343</v>
      </c>
      <c r="BG225" s="24">
        <v>44.511644582829156</v>
      </c>
      <c r="BH225" s="24">
        <v>52.75516408021921</v>
      </c>
      <c r="BI225" s="21"/>
      <c r="BJ225" s="25">
        <f t="shared" ca="1" si="25"/>
        <v>0.75365768337118733</v>
      </c>
      <c r="BK225" s="24">
        <f t="shared" ca="1" si="26"/>
        <v>51.495110759802884</v>
      </c>
      <c r="BL225" s="23">
        <f t="shared" si="27"/>
        <v>1.5758699455973562</v>
      </c>
      <c r="BM225" s="23">
        <f t="shared" ca="1" si="28"/>
        <v>2.2584841859764362</v>
      </c>
      <c r="BN225" s="22">
        <f t="shared" si="29"/>
        <v>2.2721262253250116</v>
      </c>
      <c r="BO225" s="21"/>
      <c r="BP225" s="2"/>
    </row>
    <row r="226" spans="1:68" x14ac:dyDescent="0.2">
      <c r="A226">
        <v>10.65</v>
      </c>
      <c r="B226">
        <v>2.0699999999999998</v>
      </c>
      <c r="C226">
        <v>0.34226000000000001</v>
      </c>
      <c r="D226">
        <v>1.1999999999999999E-3</v>
      </c>
      <c r="E226">
        <v>-3.2390000000000002E-2</v>
      </c>
      <c r="F226">
        <v>2.0174500000000002</v>
      </c>
      <c r="G226">
        <v>1.9055299999999999</v>
      </c>
      <c r="H226" s="21"/>
      <c r="I226" s="17">
        <f t="shared" si="23"/>
        <v>34.940944881889763</v>
      </c>
      <c r="J226" s="16">
        <f t="shared" si="24"/>
        <v>-34.540944881889764</v>
      </c>
      <c r="K226" s="10">
        <v>120</v>
      </c>
      <c r="L226" s="16">
        <v>4006.8897637795176</v>
      </c>
      <c r="M226" s="16">
        <v>1836.8110236220546</v>
      </c>
      <c r="N226" s="16">
        <v>15.141076115485564</v>
      </c>
      <c r="O226" s="16">
        <v>52.057233059548253</v>
      </c>
      <c r="P226" s="16">
        <v>52.206509715043047</v>
      </c>
      <c r="Q226" s="16">
        <v>0.80584416618640953</v>
      </c>
      <c r="R226" s="16">
        <v>1.5435702761684709</v>
      </c>
      <c r="S226" s="16">
        <v>10.366434409360792</v>
      </c>
      <c r="T226" s="20" t="s">
        <v>125</v>
      </c>
      <c r="U226" s="10">
        <v>7</v>
      </c>
      <c r="V226" s="20" t="s">
        <v>142</v>
      </c>
      <c r="W226" s="10">
        <v>5</v>
      </c>
      <c r="X226" s="20" t="s">
        <v>142</v>
      </c>
      <c r="Y226" s="10">
        <v>5</v>
      </c>
      <c r="Z226" s="20" t="s">
        <v>121</v>
      </c>
      <c r="AA226" s="15">
        <v>5</v>
      </c>
      <c r="AB226" s="11">
        <v>2.7068738670011641</v>
      </c>
      <c r="AC226" s="10">
        <v>44.37848811237874</v>
      </c>
      <c r="AD226" s="19">
        <v>52.914638020620096</v>
      </c>
      <c r="AE226" s="12"/>
      <c r="AF226" s="10"/>
      <c r="AG226" s="10"/>
      <c r="AH226" s="10"/>
      <c r="AI226" s="10"/>
      <c r="AJ226" s="10">
        <v>33.1694199725424</v>
      </c>
      <c r="AK226" s="10">
        <v>37.214281852804987</v>
      </c>
      <c r="AL226" s="10">
        <v>39.392866033730826</v>
      </c>
      <c r="AM226" s="10">
        <v>34.915488228628227</v>
      </c>
      <c r="AN226" s="10">
        <v>17.352411019849416</v>
      </c>
      <c r="AO226" s="10">
        <v>8.3654724224663575</v>
      </c>
      <c r="AP226" s="10">
        <v>13.051627428760762</v>
      </c>
      <c r="AQ226" s="10">
        <v>117.845</v>
      </c>
      <c r="AR226" s="10">
        <v>2.5466713331588497</v>
      </c>
      <c r="AS226" s="10">
        <v>0</v>
      </c>
      <c r="AT226" s="10">
        <v>1.7198387288488117</v>
      </c>
      <c r="AU226" s="10">
        <v>0.54858249643017565</v>
      </c>
      <c r="AV226" s="16">
        <v>0.24163018628733829</v>
      </c>
      <c r="AW226" s="19">
        <v>130.51627428760762</v>
      </c>
      <c r="AX226" s="1" t="s">
        <v>120</v>
      </c>
      <c r="AY226" s="23">
        <v>34.5409448818898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2.7068738670011641</v>
      </c>
      <c r="BG226" s="24">
        <v>44.37848811237874</v>
      </c>
      <c r="BH226" s="24">
        <v>52.914638020620096</v>
      </c>
      <c r="BI226" s="21"/>
      <c r="BJ226" s="25">
        <f t="shared" ca="1" si="25"/>
        <v>0.752684985430639</v>
      </c>
      <c r="BK226" s="24">
        <f t="shared" ca="1" si="26"/>
        <v>52.75882338052854</v>
      </c>
      <c r="BL226" s="23">
        <f t="shared" si="27"/>
        <v>1.6051692637981001</v>
      </c>
      <c r="BM226" s="23">
        <f t="shared" ca="1" si="28"/>
        <v>2.255345220585522</v>
      </c>
      <c r="BN226" s="22">
        <f t="shared" si="29"/>
        <v>2.2679818304036856</v>
      </c>
      <c r="BO226" s="21"/>
      <c r="BP226" s="2"/>
    </row>
    <row r="227" spans="1:68" x14ac:dyDescent="0.2">
      <c r="A227">
        <v>10.7</v>
      </c>
      <c r="B227">
        <v>2.11</v>
      </c>
      <c r="C227">
        <v>0.34902</v>
      </c>
      <c r="D227">
        <v>3.3660000000000002E-2</v>
      </c>
      <c r="E227">
        <v>-3.3230000000000003E-2</v>
      </c>
      <c r="F227">
        <v>2.0167799999999998</v>
      </c>
      <c r="G227">
        <v>1.9151800000000001</v>
      </c>
      <c r="H227" s="21"/>
      <c r="I227" s="17">
        <f t="shared" si="23"/>
        <v>35.104986876640417</v>
      </c>
      <c r="J227" s="16">
        <f t="shared" si="24"/>
        <v>-34.704986876640419</v>
      </c>
      <c r="K227" s="10">
        <v>120</v>
      </c>
      <c r="L227" s="16">
        <v>4026.5748031495959</v>
      </c>
      <c r="M227" s="16">
        <v>1846.2598425196923</v>
      </c>
      <c r="N227" s="16">
        <v>15.212160979877515</v>
      </c>
      <c r="O227" s="16">
        <v>53.848563655030794</v>
      </c>
      <c r="P227" s="16">
        <v>53.994605212728487</v>
      </c>
      <c r="Q227" s="16">
        <v>1.0366542044323361</v>
      </c>
      <c r="R227" s="16">
        <v>1.9199218150556256</v>
      </c>
      <c r="S227" s="16">
        <v>10.141774840117678</v>
      </c>
      <c r="T227" s="20" t="s">
        <v>125</v>
      </c>
      <c r="U227" s="10">
        <v>7</v>
      </c>
      <c r="V227" s="20" t="s">
        <v>142</v>
      </c>
      <c r="W227" s="10">
        <v>5</v>
      </c>
      <c r="X227" s="20" t="s">
        <v>142</v>
      </c>
      <c r="Y227" s="10">
        <v>5</v>
      </c>
      <c r="Z227" s="20" t="s">
        <v>121</v>
      </c>
      <c r="AA227" s="15">
        <v>5</v>
      </c>
      <c r="AB227" s="11">
        <v>4.0585069422638327</v>
      </c>
      <c r="AC227" s="10">
        <v>49.758054564380224</v>
      </c>
      <c r="AD227" s="19">
        <v>46.183438493355943</v>
      </c>
      <c r="AE227" s="12"/>
      <c r="AF227" s="10"/>
      <c r="AG227" s="10"/>
      <c r="AH227" s="10"/>
      <c r="AI227" s="10"/>
      <c r="AJ227" s="10">
        <v>33.362292890406422</v>
      </c>
      <c r="AK227" s="10">
        <v>37.383941891418687</v>
      </c>
      <c r="AL227" s="10">
        <v>39.591871417777874</v>
      </c>
      <c r="AM227" s="10">
        <v>35.049595390954636</v>
      </c>
      <c r="AN227" s="10">
        <v>17.949521218343598</v>
      </c>
      <c r="AO227" s="10">
        <v>8.9018227846487381</v>
      </c>
      <c r="AP227" s="10">
        <v>13.498651303182122</v>
      </c>
      <c r="AQ227" s="10">
        <v>117.845</v>
      </c>
      <c r="AR227" s="10">
        <v>3.6100900659878898</v>
      </c>
      <c r="AS227" s="10">
        <v>0</v>
      </c>
      <c r="AT227" s="10">
        <v>1.7742970129822095</v>
      </c>
      <c r="AU227" s="10">
        <v>0.55644260538324086</v>
      </c>
      <c r="AV227" s="16">
        <v>0.25086746432443946</v>
      </c>
      <c r="AW227" s="19">
        <v>134.98651303182123</v>
      </c>
      <c r="AX227" s="1" t="s">
        <v>120</v>
      </c>
      <c r="AY227" s="23">
        <v>34.704986876640397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4.0585069422638327</v>
      </c>
      <c r="BG227" s="24">
        <v>49.758054564380224</v>
      </c>
      <c r="BH227" s="24">
        <v>46.183438493355943</v>
      </c>
      <c r="BI227" s="21"/>
      <c r="BJ227" s="25">
        <f t="shared" ca="1" si="25"/>
        <v>0.77186055460743619</v>
      </c>
      <c r="BK227" s="24">
        <f t="shared" ca="1" si="26"/>
        <v>54.561496334812411</v>
      </c>
      <c r="BL227" s="23">
        <f t="shared" si="27"/>
        <v>1.9942822692538591</v>
      </c>
      <c r="BM227" s="23">
        <f t="shared" ca="1" si="28"/>
        <v>2.3050888460537822</v>
      </c>
      <c r="BN227" s="22">
        <f t="shared" si="29"/>
        <v>2.3168671712832389</v>
      </c>
      <c r="BO227" s="21"/>
      <c r="BP227" s="2"/>
    </row>
    <row r="228" spans="1:68" x14ac:dyDescent="0.2">
      <c r="A228">
        <v>10.75</v>
      </c>
      <c r="B228">
        <v>2.0699999999999998</v>
      </c>
      <c r="C228">
        <v>0.33166000000000001</v>
      </c>
      <c r="D228">
        <v>1.4789999999999999E-2</v>
      </c>
      <c r="E228">
        <v>-3.286E-2</v>
      </c>
      <c r="F228">
        <v>2.0179</v>
      </c>
      <c r="G228">
        <v>1.9151</v>
      </c>
      <c r="H228" s="21"/>
      <c r="I228" s="17">
        <f t="shared" si="23"/>
        <v>35.269028871391072</v>
      </c>
      <c r="J228" s="16">
        <f t="shared" si="24"/>
        <v>-34.869028871391073</v>
      </c>
      <c r="K228" s="10">
        <v>120</v>
      </c>
      <c r="L228" s="16">
        <v>4046.2598425196743</v>
      </c>
      <c r="M228" s="16">
        <v>1855.7086614173299</v>
      </c>
      <c r="N228" s="16">
        <v>15.283245844269466</v>
      </c>
      <c r="O228" s="16">
        <v>49.248341889117043</v>
      </c>
      <c r="P228" s="16">
        <v>49.39580843036822</v>
      </c>
      <c r="Q228" s="16">
        <v>0.90247720437994461</v>
      </c>
      <c r="R228" s="16">
        <v>1.8270319548512695</v>
      </c>
      <c r="S228" s="16">
        <v>10.240732031331909</v>
      </c>
      <c r="T228" s="20" t="s">
        <v>125</v>
      </c>
      <c r="U228" s="10">
        <v>7</v>
      </c>
      <c r="V228" s="20" t="s">
        <v>142</v>
      </c>
      <c r="W228" s="10">
        <v>5</v>
      </c>
      <c r="X228" s="20" t="s">
        <v>142</v>
      </c>
      <c r="Y228" s="10">
        <v>5</v>
      </c>
      <c r="Z228" s="20" t="s">
        <v>121</v>
      </c>
      <c r="AA228" s="15">
        <v>5</v>
      </c>
      <c r="AB228" s="11">
        <v>4.1907566452893974</v>
      </c>
      <c r="AC228" s="10">
        <v>50.167170597447075</v>
      </c>
      <c r="AD228" s="19">
        <v>45.642072757263527</v>
      </c>
      <c r="AE228" s="12"/>
      <c r="AF228" s="10"/>
      <c r="AG228" s="10"/>
      <c r="AH228" s="10"/>
      <c r="AI228" s="10"/>
      <c r="AJ228" s="10">
        <v>32.72383870918668</v>
      </c>
      <c r="AK228" s="10">
        <v>36.82226318124826</v>
      </c>
      <c r="AL228" s="10">
        <v>38.932121229797602</v>
      </c>
      <c r="AM228" s="10">
        <v>34.704685632277616</v>
      </c>
      <c r="AN228" s="10">
        <v>16.416113963039013</v>
      </c>
      <c r="AO228" s="10">
        <v>8.0974397801790978</v>
      </c>
      <c r="AP228" s="10">
        <v>12.348952107592055</v>
      </c>
      <c r="AQ228" s="10">
        <v>117.845</v>
      </c>
      <c r="AR228" s="10">
        <v>0.44313141906368148</v>
      </c>
      <c r="AS228" s="10">
        <v>0</v>
      </c>
      <c r="AT228" s="10">
        <v>1.5886457196956556</v>
      </c>
      <c r="AU228" s="10">
        <v>0.52876686349538526</v>
      </c>
      <c r="AV228" s="16">
        <v>0.22679587240525556</v>
      </c>
      <c r="AW228" s="19">
        <v>123.48952107592055</v>
      </c>
      <c r="AX228" s="1" t="s">
        <v>120</v>
      </c>
      <c r="AY228" s="23">
        <v>34.869028871391102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4.1907566452893974</v>
      </c>
      <c r="BG228" s="24">
        <v>50.167170597447075</v>
      </c>
      <c r="BH228" s="24">
        <v>45.642072757263527</v>
      </c>
      <c r="BI228" s="21"/>
      <c r="BJ228" s="25">
        <f t="shared" ca="1" si="25"/>
        <v>0.77915683225427612</v>
      </c>
      <c r="BK228" s="24">
        <f t="shared" ca="1" si="26"/>
        <v>49.576703993694835</v>
      </c>
      <c r="BL228" s="23">
        <f t="shared" si="27"/>
        <v>1.9050584277315554</v>
      </c>
      <c r="BM228" s="23">
        <f t="shared" ca="1" si="28"/>
        <v>2.3236532286612621</v>
      </c>
      <c r="BN228" s="22">
        <f t="shared" si="29"/>
        <v>2.3326789335715441</v>
      </c>
      <c r="BO228" s="21"/>
      <c r="BP228" s="2"/>
    </row>
    <row r="229" spans="1:68" x14ac:dyDescent="0.2">
      <c r="A229">
        <v>10.8</v>
      </c>
      <c r="B229">
        <v>2.0699999999999998</v>
      </c>
      <c r="C229">
        <v>0.36366999999999999</v>
      </c>
      <c r="D229">
        <v>1.004E-2</v>
      </c>
      <c r="E229">
        <v>-3.0079999999999999E-2</v>
      </c>
      <c r="F229">
        <v>2.02095</v>
      </c>
      <c r="G229">
        <v>1.9216</v>
      </c>
      <c r="H229" s="21"/>
      <c r="I229" s="17">
        <f t="shared" si="23"/>
        <v>35.433070866141733</v>
      </c>
      <c r="J229" s="16">
        <f t="shared" si="24"/>
        <v>-35.033070866141735</v>
      </c>
      <c r="K229" s="10">
        <v>120</v>
      </c>
      <c r="L229" s="16">
        <v>4065.9448818897536</v>
      </c>
      <c r="M229" s="16">
        <v>1865.1574803149681</v>
      </c>
      <c r="N229" s="16">
        <v>15.354330708661418</v>
      </c>
      <c r="O229" s="16">
        <v>57.730663244353174</v>
      </c>
      <c r="P229" s="16">
        <v>57.88883641879</v>
      </c>
      <c r="Q229" s="16">
        <v>0.86870185990464721</v>
      </c>
      <c r="R229" s="16">
        <v>1.500637970368113</v>
      </c>
      <c r="S229" s="16">
        <v>10.984248224779355</v>
      </c>
      <c r="T229" s="20" t="s">
        <v>125</v>
      </c>
      <c r="U229" s="10">
        <v>7</v>
      </c>
      <c r="V229" s="20" t="s">
        <v>142</v>
      </c>
      <c r="W229" s="10">
        <v>5</v>
      </c>
      <c r="X229" s="20" t="s">
        <v>142</v>
      </c>
      <c r="Y229" s="10">
        <v>5</v>
      </c>
      <c r="Z229" s="20" t="s">
        <v>121</v>
      </c>
      <c r="AA229" s="15">
        <v>5</v>
      </c>
      <c r="AB229" s="11">
        <v>2.175630613039985</v>
      </c>
      <c r="AC229" s="10">
        <v>41.299263150289526</v>
      </c>
      <c r="AD229" s="19">
        <v>56.525106236670489</v>
      </c>
      <c r="AE229" s="12"/>
      <c r="AF229" s="10"/>
      <c r="AG229" s="10"/>
      <c r="AH229" s="10"/>
      <c r="AI229" s="10"/>
      <c r="AJ229" s="10">
        <v>33.758975557915122</v>
      </c>
      <c r="AK229" s="10">
        <v>37.732834353472775</v>
      </c>
      <c r="AL229" s="10">
        <v>40.000349103390604</v>
      </c>
      <c r="AM229" s="10">
        <v>35.341662731409251</v>
      </c>
      <c r="AN229" s="10">
        <v>19.243554414784391</v>
      </c>
      <c r="AO229" s="10">
        <v>9.2354515047501273</v>
      </c>
      <c r="AP229" s="10">
        <v>14.4722091046975</v>
      </c>
      <c r="AQ229" s="10">
        <v>117.845</v>
      </c>
      <c r="AR229" s="10">
        <v>5.8172752626752393</v>
      </c>
      <c r="AS229" s="10">
        <v>0</v>
      </c>
      <c r="AT229" s="10">
        <v>1.8907662215367853</v>
      </c>
      <c r="AU229" s="10">
        <v>0.57299472868695467</v>
      </c>
      <c r="AV229" s="16">
        <v>0.27059973318657404</v>
      </c>
      <c r="AW229" s="19">
        <v>144.72209104697501</v>
      </c>
      <c r="AX229" s="1" t="s">
        <v>120</v>
      </c>
      <c r="AY229" s="23">
        <v>35.033070866141699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2.175630613039985</v>
      </c>
      <c r="BG229" s="24">
        <v>41.299263150289526</v>
      </c>
      <c r="BH229" s="24">
        <v>56.525106236670489</v>
      </c>
      <c r="BI229" s="21"/>
      <c r="BJ229" s="25">
        <f t="shared" ca="1" si="25"/>
        <v>0.73810658890176417</v>
      </c>
      <c r="BK229" s="24">
        <f t="shared" ca="1" si="26"/>
        <v>57.918413715795857</v>
      </c>
      <c r="BL229" s="23">
        <f t="shared" si="27"/>
        <v>1.5552563294862152</v>
      </c>
      <c r="BM229" s="23">
        <f t="shared" ca="1" si="28"/>
        <v>2.2153238553649315</v>
      </c>
      <c r="BN229" s="22">
        <f t="shared" si="29"/>
        <v>2.2252806657745929</v>
      </c>
      <c r="BO229" s="21"/>
      <c r="BP229" s="2"/>
    </row>
    <row r="230" spans="1:68" x14ac:dyDescent="0.2">
      <c r="A230">
        <v>10.85</v>
      </c>
      <c r="B230">
        <v>2.11</v>
      </c>
      <c r="C230">
        <v>0.35960999999999999</v>
      </c>
      <c r="D230">
        <v>7.528E-2</v>
      </c>
      <c r="E230">
        <v>-3.117E-2</v>
      </c>
      <c r="F230">
        <v>2.0299800000000001</v>
      </c>
      <c r="G230">
        <v>1.9280299999999999</v>
      </c>
      <c r="H230" s="21"/>
      <c r="I230" s="17">
        <f t="shared" si="23"/>
        <v>35.597112860892388</v>
      </c>
      <c r="J230" s="16">
        <f t="shared" si="24"/>
        <v>-35.197112860892389</v>
      </c>
      <c r="K230" s="10">
        <v>120</v>
      </c>
      <c r="L230" s="16">
        <v>4085.6299212598319</v>
      </c>
      <c r="M230" s="16">
        <v>1874.6062992126058</v>
      </c>
      <c r="N230" s="16">
        <v>15.425415573053366</v>
      </c>
      <c r="O230" s="16">
        <v>56.654804928131405</v>
      </c>
      <c r="P230" s="16">
        <v>56.808780178045801</v>
      </c>
      <c r="Q230" s="16">
        <v>1.3325973280243095</v>
      </c>
      <c r="R230" s="16">
        <v>2.3457594474793919</v>
      </c>
      <c r="S230" s="16">
        <v>10.6927256884996</v>
      </c>
      <c r="T230" s="20" t="s">
        <v>125</v>
      </c>
      <c r="U230" s="10">
        <v>7</v>
      </c>
      <c r="V230" s="20" t="s">
        <v>142</v>
      </c>
      <c r="W230" s="10">
        <v>5</v>
      </c>
      <c r="X230" s="20" t="s">
        <v>142</v>
      </c>
      <c r="Y230" s="10">
        <v>5</v>
      </c>
      <c r="Z230" s="20" t="s">
        <v>121</v>
      </c>
      <c r="AA230" s="15">
        <v>5</v>
      </c>
      <c r="AB230" s="11">
        <v>6.2572315355286463</v>
      </c>
      <c r="AC230" s="10">
        <v>55.024763013542376</v>
      </c>
      <c r="AD230" s="19">
        <v>38.718005450928977</v>
      </c>
      <c r="AE230" s="12"/>
      <c r="AF230" s="10"/>
      <c r="AG230" s="10"/>
      <c r="AH230" s="10"/>
      <c r="AI230" s="10"/>
      <c r="AJ230" s="10">
        <v>33.599781235914691</v>
      </c>
      <c r="AK230" s="10">
        <v>37.592826368115482</v>
      </c>
      <c r="AL230" s="10">
        <v>39.836553368901782</v>
      </c>
      <c r="AM230" s="10">
        <v>35.260658513353434</v>
      </c>
      <c r="AN230" s="10">
        <v>18.884934976043802</v>
      </c>
      <c r="AO230" s="10">
        <v>9.6206332967101513</v>
      </c>
      <c r="AP230" s="10">
        <v>14.20219504451145</v>
      </c>
      <c r="AQ230" s="10">
        <v>117.845</v>
      </c>
      <c r="AR230" s="10">
        <v>5.0714750004697304</v>
      </c>
      <c r="AS230" s="10">
        <v>0</v>
      </c>
      <c r="AT230" s="10">
        <v>1.8388944295387983</v>
      </c>
      <c r="AU230" s="10">
        <v>0.56546434762939002</v>
      </c>
      <c r="AV230" s="16">
        <v>0.2649084298362947</v>
      </c>
      <c r="AW230" s="19">
        <v>142.0219504451145</v>
      </c>
      <c r="AX230" s="1" t="s">
        <v>120</v>
      </c>
      <c r="AY230" s="23">
        <v>35.197112860892403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6.2572315355286463</v>
      </c>
      <c r="BG230" s="24">
        <v>55.024763013542376</v>
      </c>
      <c r="BH230" s="24">
        <v>38.718005450928977</v>
      </c>
      <c r="BI230" s="21"/>
      <c r="BJ230" s="25">
        <f t="shared" ca="1" si="25"/>
        <v>0.78941942231367102</v>
      </c>
      <c r="BK230" s="24">
        <f t="shared" ca="1" si="26"/>
        <v>56.935119482452031</v>
      </c>
      <c r="BL230" s="23">
        <f t="shared" si="27"/>
        <v>2.4332581791154775</v>
      </c>
      <c r="BM230" s="23">
        <f t="shared" ca="1" si="28"/>
        <v>2.3494172557284925</v>
      </c>
      <c r="BN230" s="22">
        <f t="shared" si="29"/>
        <v>2.35790180396876</v>
      </c>
      <c r="BO230" s="21"/>
      <c r="BP230" s="2"/>
    </row>
    <row r="231" spans="1:68" x14ac:dyDescent="0.2">
      <c r="A231">
        <v>10.9</v>
      </c>
      <c r="B231">
        <v>2.02</v>
      </c>
      <c r="C231">
        <v>0.26929999999999998</v>
      </c>
      <c r="D231">
        <v>7.6929999999999998E-2</v>
      </c>
      <c r="E231">
        <v>-3.1449999999999999E-2</v>
      </c>
      <c r="F231">
        <v>2.02115</v>
      </c>
      <c r="G231">
        <v>1.9220999999999999</v>
      </c>
      <c r="H231" s="21"/>
      <c r="I231" s="17">
        <f t="shared" si="23"/>
        <v>35.761154855643042</v>
      </c>
      <c r="J231" s="16">
        <f t="shared" si="24"/>
        <v>-35.361154855643044</v>
      </c>
      <c r="K231" s="10">
        <v>120</v>
      </c>
      <c r="L231" s="16">
        <v>4105.3149606299103</v>
      </c>
      <c r="M231" s="16">
        <v>1884.0551181102435</v>
      </c>
      <c r="N231" s="16">
        <v>15.496500437445317</v>
      </c>
      <c r="O231" s="16">
        <v>32.723582135523607</v>
      </c>
      <c r="P231" s="16">
        <v>32.876479019505631</v>
      </c>
      <c r="Q231" s="16">
        <v>1.3443298161052024</v>
      </c>
      <c r="R231" s="16">
        <v>4.0890322084296518</v>
      </c>
      <c r="S231" s="16">
        <v>10.617839165418562</v>
      </c>
      <c r="T231" s="20" t="s">
        <v>122</v>
      </c>
      <c r="U231" s="10">
        <v>4</v>
      </c>
      <c r="V231" s="20" t="s">
        <v>144</v>
      </c>
      <c r="W231" s="10">
        <v>4</v>
      </c>
      <c r="X231" s="20" t="s">
        <v>144</v>
      </c>
      <c r="Y231" s="10">
        <v>4</v>
      </c>
      <c r="Z231" s="20" t="s">
        <v>123</v>
      </c>
      <c r="AA231" s="15">
        <v>4</v>
      </c>
      <c r="AB231" s="11">
        <v>48.062144128019483</v>
      </c>
      <c r="AC231" s="10">
        <v>47.139024314876451</v>
      </c>
      <c r="AD231" s="19">
        <v>4.7988315571040694</v>
      </c>
      <c r="AE231" s="12">
        <v>3272.3582135523607</v>
      </c>
      <c r="AF231" s="10">
        <v>3615.3893797843593</v>
      </c>
      <c r="AG231" s="10">
        <v>2191.7652679670418</v>
      </c>
      <c r="AH231" s="10">
        <v>0</v>
      </c>
      <c r="AI231" s="10">
        <v>2.4455664544252613</v>
      </c>
      <c r="AJ231" s="10"/>
      <c r="AK231" s="10"/>
      <c r="AL231" s="10"/>
      <c r="AM231" s="10"/>
      <c r="AN231" s="10">
        <v>21.815721423682405</v>
      </c>
      <c r="AO231" s="10">
        <v>8.4852314548206973</v>
      </c>
      <c r="AP231" s="10">
        <v>16.438239509752815</v>
      </c>
      <c r="AQ231" s="10">
        <v>114.66</v>
      </c>
      <c r="AR231" s="10"/>
      <c r="AS231" s="10"/>
      <c r="AT231" s="10">
        <v>9.3300636980241549</v>
      </c>
      <c r="AU231" s="10">
        <v>1</v>
      </c>
      <c r="AV231" s="16"/>
      <c r="AW231" s="19">
        <v>542.30840696765392</v>
      </c>
      <c r="AX231" s="1" t="s">
        <v>120</v>
      </c>
      <c r="AY231" s="23">
        <v>35.361154855643001</v>
      </c>
      <c r="AZ231" s="18">
        <v>100</v>
      </c>
      <c r="BA231" s="18">
        <v>0</v>
      </c>
      <c r="BB231" s="18">
        <v>0</v>
      </c>
      <c r="BC231" s="18">
        <v>0</v>
      </c>
      <c r="BD231" s="18">
        <v>100</v>
      </c>
      <c r="BE231" s="18">
        <v>0</v>
      </c>
      <c r="BF231" s="24">
        <v>48.062144128019483</v>
      </c>
      <c r="BG231" s="24">
        <v>47.139024314876451</v>
      </c>
      <c r="BH231" s="24">
        <v>4.7988315571040694</v>
      </c>
      <c r="BI231" s="21"/>
      <c r="BJ231" s="25">
        <f t="shared" ca="1" si="25"/>
        <v>0.92365310961424307</v>
      </c>
      <c r="BK231" s="24">
        <f t="shared" ca="1" si="26"/>
        <v>32.427292300128833</v>
      </c>
      <c r="BL231" s="23">
        <f t="shared" si="27"/>
        <v>4.3613340234142157</v>
      </c>
      <c r="BM231" s="23">
        <f t="shared" ca="1" si="28"/>
        <v>2.7011506925452435</v>
      </c>
      <c r="BN231" s="22">
        <f t="shared" si="29"/>
        <v>2.6961049137008644</v>
      </c>
      <c r="BO231" s="21"/>
      <c r="BP231" s="2"/>
    </row>
    <row r="232" spans="1:68" x14ac:dyDescent="0.2">
      <c r="A232">
        <v>10.95</v>
      </c>
      <c r="B232">
        <v>2.11</v>
      </c>
      <c r="C232">
        <v>0.35752</v>
      </c>
      <c r="D232">
        <v>1.375E-2</v>
      </c>
      <c r="E232">
        <v>-2.5559999999999999E-2</v>
      </c>
      <c r="F232">
        <v>2.0256500000000002</v>
      </c>
      <c r="G232">
        <v>1.9269000000000001</v>
      </c>
      <c r="H232" s="21"/>
      <c r="I232" s="17">
        <f t="shared" si="23"/>
        <v>35.925196850393696</v>
      </c>
      <c r="J232" s="16">
        <f t="shared" si="24"/>
        <v>-35.525196850393698</v>
      </c>
      <c r="K232" s="10">
        <v>120</v>
      </c>
      <c r="L232" s="16">
        <v>4124.9999999999891</v>
      </c>
      <c r="M232" s="16">
        <v>1893.5039370078812</v>
      </c>
      <c r="N232" s="16">
        <v>15.567585301837267</v>
      </c>
      <c r="O232" s="16">
        <v>56.100976386036962</v>
      </c>
      <c r="P232" s="16">
        <v>56.276557467667708</v>
      </c>
      <c r="Q232" s="16">
        <v>0.89508218158956354</v>
      </c>
      <c r="R232" s="16">
        <v>1.5905062815965789</v>
      </c>
      <c r="S232" s="16">
        <v>12.193130668801821</v>
      </c>
      <c r="T232" s="20" t="s">
        <v>125</v>
      </c>
      <c r="U232" s="10">
        <v>7</v>
      </c>
      <c r="V232" s="20" t="s">
        <v>142</v>
      </c>
      <c r="W232" s="10">
        <v>5</v>
      </c>
      <c r="X232" s="20" t="s">
        <v>142</v>
      </c>
      <c r="Y232" s="10">
        <v>5</v>
      </c>
      <c r="Z232" s="20" t="s">
        <v>121</v>
      </c>
      <c r="AA232" s="15">
        <v>5</v>
      </c>
      <c r="AB232" s="11">
        <v>2.5374430993771711</v>
      </c>
      <c r="AC232" s="10">
        <v>43.482440367113476</v>
      </c>
      <c r="AD232" s="19">
        <v>53.980116533509353</v>
      </c>
      <c r="AE232" s="12"/>
      <c r="AF232" s="10"/>
      <c r="AG232" s="10"/>
      <c r="AH232" s="10"/>
      <c r="AI232" s="10"/>
      <c r="AJ232" s="10">
        <v>33.466680581485321</v>
      </c>
      <c r="AK232" s="10">
        <v>37.475759612006307</v>
      </c>
      <c r="AL232" s="10">
        <v>39.699469615951124</v>
      </c>
      <c r="AM232" s="10">
        <v>35.220741810075076</v>
      </c>
      <c r="AN232" s="10">
        <v>18.700325462012319</v>
      </c>
      <c r="AO232" s="10">
        <v>9.0483733622792588</v>
      </c>
      <c r="AP232" s="10">
        <v>14.069139366916927</v>
      </c>
      <c r="AQ232" s="10">
        <v>117.845</v>
      </c>
      <c r="AR232" s="10">
        <v>4.5556239623550372</v>
      </c>
      <c r="AS232" s="10">
        <v>0</v>
      </c>
      <c r="AT232" s="10">
        <v>1.7940435933681256</v>
      </c>
      <c r="AU232" s="10">
        <v>0.55879520771398927</v>
      </c>
      <c r="AV232" s="16">
        <v>0.26165057739749614</v>
      </c>
      <c r="AW232" s="19">
        <v>140.69139366916926</v>
      </c>
      <c r="AX232" s="1" t="s">
        <v>120</v>
      </c>
      <c r="AY232" s="23">
        <v>35.525196850393698</v>
      </c>
      <c r="AZ232" s="18">
        <v>0</v>
      </c>
      <c r="BA232" s="18">
        <v>0</v>
      </c>
      <c r="BB232" s="18">
        <v>100</v>
      </c>
      <c r="BC232" s="18">
        <v>0</v>
      </c>
      <c r="BD232" s="18">
        <v>100</v>
      </c>
      <c r="BE232" s="18">
        <v>0</v>
      </c>
      <c r="BF232" s="24">
        <v>2.5374430993771711</v>
      </c>
      <c r="BG232" s="24">
        <v>43.482440367113476</v>
      </c>
      <c r="BH232" s="24">
        <v>53.980116533509353</v>
      </c>
      <c r="BI232" s="21"/>
      <c r="BJ232" s="25">
        <f t="shared" ca="1" si="25"/>
        <v>0.75013444743954705</v>
      </c>
      <c r="BK232" s="24">
        <f t="shared" ca="1" si="26"/>
        <v>55.669187169144863</v>
      </c>
      <c r="BL232" s="23">
        <f t="shared" si="27"/>
        <v>1.6510149274906687</v>
      </c>
      <c r="BM232" s="23">
        <f t="shared" ca="1" si="28"/>
        <v>2.2451351806080093</v>
      </c>
      <c r="BN232" s="22">
        <f t="shared" si="29"/>
        <v>2.2507137259176182</v>
      </c>
      <c r="BO232" s="21"/>
      <c r="BP232" s="2"/>
    </row>
    <row r="233" spans="1:68" x14ac:dyDescent="0.2">
      <c r="A233">
        <v>11</v>
      </c>
      <c r="B233">
        <v>2.0699999999999998</v>
      </c>
      <c r="C233">
        <v>0.44528000000000001</v>
      </c>
      <c r="D233">
        <v>-1.112E-2</v>
      </c>
      <c r="E233">
        <v>-1.3180000000000001E-2</v>
      </c>
      <c r="F233">
        <v>2.0258500000000002</v>
      </c>
      <c r="G233">
        <v>1.92418</v>
      </c>
      <c r="H233" s="21"/>
      <c r="I233" s="17">
        <f t="shared" si="23"/>
        <v>36.089238845144358</v>
      </c>
      <c r="J233" s="16">
        <f t="shared" si="24"/>
        <v>-35.689238845144359</v>
      </c>
      <c r="K233" s="10">
        <v>120</v>
      </c>
      <c r="L233" s="16">
        <v>4144.6850393700688</v>
      </c>
      <c r="M233" s="16">
        <v>1902.9527559055193</v>
      </c>
      <c r="N233" s="16">
        <v>15.638670166229222</v>
      </c>
      <c r="O233" s="16">
        <v>79.356475359342909</v>
      </c>
      <c r="P233" s="16">
        <v>79.579735620411881</v>
      </c>
      <c r="Q233" s="16">
        <v>0.7182415885157436</v>
      </c>
      <c r="R233" s="16">
        <v>0.90254332075403076</v>
      </c>
      <c r="S233" s="16">
        <v>15.504184796456274</v>
      </c>
      <c r="T233" s="20" t="s">
        <v>125</v>
      </c>
      <c r="U233" s="10">
        <v>8</v>
      </c>
      <c r="V233" s="20" t="s">
        <v>30</v>
      </c>
      <c r="W233" s="10">
        <v>6</v>
      </c>
      <c r="X233" s="20" t="s">
        <v>30</v>
      </c>
      <c r="Y233" s="10">
        <v>6</v>
      </c>
      <c r="Z233" s="20" t="s">
        <v>30</v>
      </c>
      <c r="AA233" s="15">
        <v>6</v>
      </c>
      <c r="AB233" s="11">
        <v>0.89145014181688964</v>
      </c>
      <c r="AC233" s="10">
        <v>24.860798620659111</v>
      </c>
      <c r="AD233" s="19">
        <v>74.247751237524</v>
      </c>
      <c r="AE233" s="12"/>
      <c r="AF233" s="10"/>
      <c r="AG233" s="10"/>
      <c r="AH233" s="10"/>
      <c r="AI233" s="10"/>
      <c r="AJ233" s="10">
        <v>35.69526223873816</v>
      </c>
      <c r="AK233" s="10">
        <v>39.435148608276315</v>
      </c>
      <c r="AL233" s="10">
        <v>41.978486681316973</v>
      </c>
      <c r="AM233" s="10">
        <v>36.968480171530892</v>
      </c>
      <c r="AN233" s="10">
        <v>19.839118839835727</v>
      </c>
      <c r="AO233" s="10">
        <v>11.916684663643835</v>
      </c>
      <c r="AP233" s="10">
        <v>19.89493390510297</v>
      </c>
      <c r="AQ233" s="10">
        <v>121.03</v>
      </c>
      <c r="AR233" s="10">
        <v>16.408342379385317</v>
      </c>
      <c r="AS233" s="10">
        <v>7.8100829984005165</v>
      </c>
      <c r="AT233" s="10">
        <v>2.5601270685032356</v>
      </c>
      <c r="AU233" s="10">
        <v>0.66279478031125427</v>
      </c>
      <c r="AV233" s="16">
        <v>0.36523735507804062</v>
      </c>
      <c r="AW233" s="19">
        <v>198.94933905102971</v>
      </c>
      <c r="AX233" s="1" t="s">
        <v>120</v>
      </c>
      <c r="AY233" s="23">
        <v>35.689238845144402</v>
      </c>
      <c r="AZ233" s="18">
        <v>0</v>
      </c>
      <c r="BA233" s="18">
        <v>0</v>
      </c>
      <c r="BB233" s="18">
        <v>100</v>
      </c>
      <c r="BC233" s="18">
        <v>0</v>
      </c>
      <c r="BD233" s="18">
        <v>0</v>
      </c>
      <c r="BE233" s="18">
        <v>100</v>
      </c>
      <c r="BF233" s="24">
        <v>0.89145014181688964</v>
      </c>
      <c r="BG233" s="24">
        <v>24.860798620659111</v>
      </c>
      <c r="BH233" s="24">
        <v>74.247751237524</v>
      </c>
      <c r="BI233" s="21"/>
      <c r="BJ233" s="25">
        <f t="shared" ca="1" si="25"/>
        <v>0.64654788575972022</v>
      </c>
      <c r="BK233" s="24">
        <f t="shared" ca="1" si="26"/>
        <v>78.40891404237955</v>
      </c>
      <c r="BL233" s="23">
        <f t="shared" si="27"/>
        <v>0.92667494000518524</v>
      </c>
      <c r="BM233" s="23">
        <f t="shared" ca="1" si="28"/>
        <v>1.9726684888672827</v>
      </c>
      <c r="BN233" s="22">
        <f t="shared" si="29"/>
        <v>1.9809508220496816</v>
      </c>
      <c r="BO233" s="21"/>
      <c r="BP233" s="2"/>
    </row>
    <row r="234" spans="1:68" x14ac:dyDescent="0.2">
      <c r="A234">
        <v>11.05</v>
      </c>
      <c r="B234">
        <v>2.11</v>
      </c>
      <c r="C234">
        <v>0.55391000000000001</v>
      </c>
      <c r="D234">
        <v>1.274E-2</v>
      </c>
      <c r="E234">
        <v>-2.0279999999999999E-2</v>
      </c>
      <c r="F234">
        <v>2.02793</v>
      </c>
      <c r="G234">
        <v>1.9267799999999999</v>
      </c>
      <c r="H234" s="21"/>
      <c r="I234" s="17">
        <f t="shared" si="23"/>
        <v>36.253280839895012</v>
      </c>
      <c r="J234" s="16">
        <f t="shared" si="24"/>
        <v>-35.853280839895014</v>
      </c>
      <c r="K234" s="10">
        <v>120</v>
      </c>
      <c r="L234" s="16">
        <v>4164.3700787401476</v>
      </c>
      <c r="M234" s="16">
        <v>1912.401574803157</v>
      </c>
      <c r="N234" s="16">
        <v>15.709755030621173</v>
      </c>
      <c r="O234" s="16">
        <v>108.14231006160165</v>
      </c>
      <c r="P234" s="16">
        <v>108.33822604367131</v>
      </c>
      <c r="Q234" s="16">
        <v>0.88790047676428974</v>
      </c>
      <c r="R234" s="16">
        <v>0.81956342575369068</v>
      </c>
      <c r="S234" s="16">
        <v>13.605276532615674</v>
      </c>
      <c r="T234" s="20" t="s">
        <v>125</v>
      </c>
      <c r="U234" s="10">
        <v>8</v>
      </c>
      <c r="V234" s="20" t="s">
        <v>30</v>
      </c>
      <c r="W234" s="10">
        <v>6</v>
      </c>
      <c r="X234" s="20" t="s">
        <v>30</v>
      </c>
      <c r="Y234" s="10">
        <v>6</v>
      </c>
      <c r="Z234" s="20" t="s">
        <v>30</v>
      </c>
      <c r="AA234" s="15">
        <v>6</v>
      </c>
      <c r="AB234" s="11">
        <v>0.71240742411718827</v>
      </c>
      <c r="AC234" s="10">
        <v>18.76163580336484</v>
      </c>
      <c r="AD234" s="19">
        <v>80.525956772517972</v>
      </c>
      <c r="AE234" s="12"/>
      <c r="AF234" s="10"/>
      <c r="AG234" s="10"/>
      <c r="AH234" s="10"/>
      <c r="AI234" s="10"/>
      <c r="AJ234" s="10">
        <v>37.581375249683873</v>
      </c>
      <c r="AK234" s="10">
        <v>41.092853741418303</v>
      </c>
      <c r="AL234" s="10">
        <v>43.880509337657436</v>
      </c>
      <c r="AM234" s="10">
        <v>39.125366953275346</v>
      </c>
      <c r="AN234" s="10">
        <v>27.035577515400412</v>
      </c>
      <c r="AO234" s="10">
        <v>16.114412764002623</v>
      </c>
      <c r="AP234" s="10">
        <v>27.084556510917828</v>
      </c>
      <c r="AQ234" s="10">
        <v>121.03</v>
      </c>
      <c r="AR234" s="10">
        <v>26.951780114828804</v>
      </c>
      <c r="AS234" s="10">
        <v>18.10334550776405</v>
      </c>
      <c r="AT234" s="10">
        <v>3.3835403302362961</v>
      </c>
      <c r="AU234" s="10">
        <v>0.76363131784939176</v>
      </c>
      <c r="AV234" s="16">
        <v>0.56634544455108504</v>
      </c>
      <c r="AW234" s="19">
        <v>270.84556510917827</v>
      </c>
      <c r="AX234" s="1" t="s">
        <v>120</v>
      </c>
      <c r="AY234" s="23">
        <v>35.853280839895</v>
      </c>
      <c r="AZ234" s="18">
        <v>0</v>
      </c>
      <c r="BA234" s="18">
        <v>0</v>
      </c>
      <c r="BB234" s="18">
        <v>100</v>
      </c>
      <c r="BC234" s="18">
        <v>0</v>
      </c>
      <c r="BD234" s="18">
        <v>0</v>
      </c>
      <c r="BE234" s="18">
        <v>100</v>
      </c>
      <c r="BF234" s="24">
        <v>0.71240742411718827</v>
      </c>
      <c r="BG234" s="24">
        <v>18.76163580336484</v>
      </c>
      <c r="BH234" s="24">
        <v>80.525956772517972</v>
      </c>
      <c r="BI234" s="21"/>
      <c r="BJ234" s="25">
        <f t="shared" ca="1" si="25"/>
        <v>0.59609394918591208</v>
      </c>
      <c r="BK234" s="24">
        <f t="shared" ca="1" si="26"/>
        <v>106.59258732499562</v>
      </c>
      <c r="BL234" s="23">
        <f t="shared" si="27"/>
        <v>0.83562352631635084</v>
      </c>
      <c r="BM234" s="23">
        <f t="shared" ca="1" si="28"/>
        <v>1.8396575060662375</v>
      </c>
      <c r="BN234" s="22">
        <f t="shared" si="29"/>
        <v>1.8488213055129306</v>
      </c>
      <c r="BO234" s="21"/>
      <c r="BP234" s="2"/>
    </row>
    <row r="235" spans="1:68" x14ac:dyDescent="0.2">
      <c r="A235">
        <v>11.1</v>
      </c>
      <c r="B235">
        <v>2.11</v>
      </c>
      <c r="C235">
        <v>0.56835999999999998</v>
      </c>
      <c r="D235">
        <v>4.8669999999999998E-2</v>
      </c>
      <c r="E235">
        <v>-2.0740000000000001E-2</v>
      </c>
      <c r="F235">
        <v>2.0305499999999999</v>
      </c>
      <c r="G235">
        <v>1.92885</v>
      </c>
      <c r="H235" s="21"/>
      <c r="I235" s="17">
        <f t="shared" si="23"/>
        <v>36.417322834645667</v>
      </c>
      <c r="J235" s="16">
        <f t="shared" si="24"/>
        <v>-36.017322834645668</v>
      </c>
      <c r="K235" s="10">
        <v>120</v>
      </c>
      <c r="L235" s="16">
        <v>4184.0551181102264</v>
      </c>
      <c r="M235" s="16">
        <v>1921.8503937007947</v>
      </c>
      <c r="N235" s="16">
        <v>15.780839895013123</v>
      </c>
      <c r="O235" s="16">
        <v>111.97141170431209</v>
      </c>
      <c r="P235" s="16">
        <v>112.16555608520716</v>
      </c>
      <c r="Q235" s="16">
        <v>1.1433842929742757</v>
      </c>
      <c r="R235" s="16">
        <v>1.0193720183633717</v>
      </c>
      <c r="S235" s="16">
        <v>13.482248673268256</v>
      </c>
      <c r="T235" s="20" t="s">
        <v>125</v>
      </c>
      <c r="U235" s="10">
        <v>8</v>
      </c>
      <c r="V235" s="20" t="s">
        <v>30</v>
      </c>
      <c r="W235" s="10">
        <v>6</v>
      </c>
      <c r="X235" s="20" t="s">
        <v>30</v>
      </c>
      <c r="Y235" s="10">
        <v>6</v>
      </c>
      <c r="Z235" s="20" t="s">
        <v>30</v>
      </c>
      <c r="AA235" s="15">
        <v>6</v>
      </c>
      <c r="AB235" s="11">
        <v>0.76753542154894205</v>
      </c>
      <c r="AC235" s="10">
        <v>20.704152192823699</v>
      </c>
      <c r="AD235" s="19">
        <v>78.528312385627359</v>
      </c>
      <c r="AE235" s="12"/>
      <c r="AF235" s="10"/>
      <c r="AG235" s="10"/>
      <c r="AH235" s="10"/>
      <c r="AI235" s="10"/>
      <c r="AJ235" s="10">
        <v>37.761260385500272</v>
      </c>
      <c r="AK235" s="10">
        <v>41.25095934532829</v>
      </c>
      <c r="AL235" s="10">
        <v>44.060644296255298</v>
      </c>
      <c r="AM235" s="10">
        <v>39.412416706390538</v>
      </c>
      <c r="AN235" s="10">
        <v>27.992852926078022</v>
      </c>
      <c r="AO235" s="10">
        <v>17.140083601356491</v>
      </c>
      <c r="AP235" s="10">
        <v>28.041389021301789</v>
      </c>
      <c r="AQ235" s="10">
        <v>121.03</v>
      </c>
      <c r="AR235" s="10">
        <v>28.05497306470976</v>
      </c>
      <c r="AS235" s="10">
        <v>19.178868891622546</v>
      </c>
      <c r="AT235" s="10">
        <v>3.468440070331134</v>
      </c>
      <c r="AU235" s="10">
        <v>0.77346327890990008</v>
      </c>
      <c r="AV235" s="16">
        <v>0.60085093902481124</v>
      </c>
      <c r="AW235" s="19">
        <v>280.41389021301791</v>
      </c>
      <c r="AX235" s="1" t="s">
        <v>120</v>
      </c>
      <c r="AY235" s="23">
        <v>36.017322834645697</v>
      </c>
      <c r="AZ235" s="18">
        <v>0</v>
      </c>
      <c r="BA235" s="18">
        <v>0</v>
      </c>
      <c r="BB235" s="18">
        <v>100</v>
      </c>
      <c r="BC235" s="18">
        <v>0</v>
      </c>
      <c r="BD235" s="18">
        <v>0</v>
      </c>
      <c r="BE235" s="18">
        <v>100</v>
      </c>
      <c r="BF235" s="24">
        <v>0.76753542154894205</v>
      </c>
      <c r="BG235" s="24">
        <v>20.704152192823699</v>
      </c>
      <c r="BH235" s="24">
        <v>78.528312385627359</v>
      </c>
      <c r="BI235" s="21"/>
      <c r="BJ235" s="25">
        <f t="shared" ca="1" si="25"/>
        <v>0.61493044045530421</v>
      </c>
      <c r="BK235" s="24">
        <f t="shared" ca="1" si="26"/>
        <v>110.30192032371146</v>
      </c>
      <c r="BL235" s="23">
        <f t="shared" si="27"/>
        <v>1.0387459258223219</v>
      </c>
      <c r="BM235" s="23">
        <f t="shared" ca="1" si="28"/>
        <v>1.888511163273592</v>
      </c>
      <c r="BN235" s="22">
        <f t="shared" si="29"/>
        <v>1.8968701581111052</v>
      </c>
      <c r="BO235" s="21"/>
      <c r="BP235" s="2"/>
    </row>
    <row r="236" spans="1:68" x14ac:dyDescent="0.2">
      <c r="A236">
        <v>11.15</v>
      </c>
      <c r="B236">
        <v>2.0699999999999998</v>
      </c>
      <c r="C236">
        <v>0.57606000000000002</v>
      </c>
      <c r="D236">
        <v>6.9080000000000003E-2</v>
      </c>
      <c r="E236">
        <v>-2.0570000000000001E-2</v>
      </c>
      <c r="F236">
        <v>2.0287000000000002</v>
      </c>
      <c r="G236">
        <v>1.9257299999999999</v>
      </c>
      <c r="H236" s="21"/>
      <c r="I236" s="17">
        <f t="shared" si="23"/>
        <v>36.581364829396328</v>
      </c>
      <c r="J236" s="16">
        <f t="shared" si="24"/>
        <v>-36.18136482939633</v>
      </c>
      <c r="K236" s="10">
        <v>120</v>
      </c>
      <c r="L236" s="16">
        <v>4203.7401574803062</v>
      </c>
      <c r="M236" s="16">
        <v>1931.2992125984329</v>
      </c>
      <c r="N236" s="16">
        <v>15.851924759405076</v>
      </c>
      <c r="O236" s="16">
        <v>114.01183264887064</v>
      </c>
      <c r="P236" s="16">
        <v>114.20663175193893</v>
      </c>
      <c r="Q236" s="16">
        <v>1.2885116152355005</v>
      </c>
      <c r="R236" s="16">
        <v>1.1282283659623165</v>
      </c>
      <c r="S236" s="16">
        <v>13.527715490853168</v>
      </c>
      <c r="T236" s="20" t="s">
        <v>125</v>
      </c>
      <c r="U236" s="10">
        <v>8</v>
      </c>
      <c r="V236" s="20" t="s">
        <v>30</v>
      </c>
      <c r="W236" s="10">
        <v>6</v>
      </c>
      <c r="X236" s="20" t="s">
        <v>30</v>
      </c>
      <c r="Y236" s="10">
        <v>6</v>
      </c>
      <c r="Z236" s="20" t="s">
        <v>30</v>
      </c>
      <c r="AA236" s="15">
        <v>6</v>
      </c>
      <c r="AB236" s="11">
        <v>0.79955684255604353</v>
      </c>
      <c r="AC236" s="10">
        <v>21.842918584364099</v>
      </c>
      <c r="AD236" s="19">
        <v>77.357524573079857</v>
      </c>
      <c r="AE236" s="12"/>
      <c r="AF236" s="10"/>
      <c r="AG236" s="10"/>
      <c r="AH236" s="10"/>
      <c r="AI236" s="10"/>
      <c r="AJ236" s="10">
        <v>37.840122967700076</v>
      </c>
      <c r="AK236" s="10">
        <v>41.320274804007283</v>
      </c>
      <c r="AL236" s="10">
        <v>44.139547271293765</v>
      </c>
      <c r="AM236" s="10">
        <v>39.565497381395417</v>
      </c>
      <c r="AN236" s="10">
        <v>28.502958162217659</v>
      </c>
      <c r="AO236" s="10">
        <v>17.677108077742584</v>
      </c>
      <c r="AP236" s="10">
        <v>28.551657937984732</v>
      </c>
      <c r="AQ236" s="10">
        <v>121.03</v>
      </c>
      <c r="AR236" s="10">
        <v>28.583301955132935</v>
      </c>
      <c r="AS236" s="10">
        <v>19.693085426868361</v>
      </c>
      <c r="AT236" s="10">
        <v>3.5039970435696883</v>
      </c>
      <c r="AU236" s="10">
        <v>0.77749006809418741</v>
      </c>
      <c r="AV236" s="16">
        <v>0.61882317418470101</v>
      </c>
      <c r="AW236" s="19">
        <v>285.51657937984731</v>
      </c>
      <c r="AX236" s="1" t="s">
        <v>120</v>
      </c>
      <c r="AY236" s="23">
        <v>36.181364829396301</v>
      </c>
      <c r="AZ236" s="18">
        <v>0</v>
      </c>
      <c r="BA236" s="18">
        <v>0</v>
      </c>
      <c r="BB236" s="18">
        <v>100</v>
      </c>
      <c r="BC236" s="18">
        <v>0</v>
      </c>
      <c r="BD236" s="18">
        <v>0</v>
      </c>
      <c r="BE236" s="18">
        <v>100</v>
      </c>
      <c r="BF236" s="24">
        <v>0.79955684255604353</v>
      </c>
      <c r="BG236" s="24">
        <v>21.842918584364099</v>
      </c>
      <c r="BH236" s="24">
        <v>77.357524573079857</v>
      </c>
      <c r="BI236" s="21"/>
      <c r="BJ236" s="25">
        <f t="shared" ca="1" si="25"/>
        <v>0.62424292062213083</v>
      </c>
      <c r="BK236" s="24">
        <f t="shared" ca="1" si="26"/>
        <v>112.09635191616718</v>
      </c>
      <c r="BL236" s="23">
        <f t="shared" si="27"/>
        <v>1.1493816997637387</v>
      </c>
      <c r="BM236" s="23">
        <f t="shared" ca="1" si="28"/>
        <v>1.9123674160122706</v>
      </c>
      <c r="BN236" s="22">
        <f t="shared" si="29"/>
        <v>1.9198254436506317</v>
      </c>
      <c r="BO236" s="21"/>
      <c r="BP236" s="2"/>
    </row>
    <row r="237" spans="1:68" x14ac:dyDescent="0.2">
      <c r="A237">
        <v>11.2</v>
      </c>
      <c r="B237">
        <v>0.57999999999999996</v>
      </c>
      <c r="C237">
        <v>0.59782000000000002</v>
      </c>
      <c r="D237">
        <v>5.9479999999999998E-2</v>
      </c>
      <c r="E237">
        <v>-2.1090000000000001E-2</v>
      </c>
      <c r="F237">
        <v>2.0329000000000002</v>
      </c>
      <c r="G237">
        <v>1.92825</v>
      </c>
      <c r="H237" s="21"/>
      <c r="I237" s="17">
        <f t="shared" si="23"/>
        <v>36.745406824146976</v>
      </c>
      <c r="J237" s="16">
        <f t="shared" si="24"/>
        <v>-36.345406824146977</v>
      </c>
      <c r="K237" s="10">
        <v>120</v>
      </c>
      <c r="L237" s="16">
        <v>4223.4251968503841</v>
      </c>
      <c r="M237" s="16">
        <v>1940.7480314960701</v>
      </c>
      <c r="N237" s="16">
        <v>15.923009623797023</v>
      </c>
      <c r="O237" s="16">
        <v>119.77800924024639</v>
      </c>
      <c r="P237" s="16">
        <v>119.970805663726</v>
      </c>
      <c r="Q237" s="16">
        <v>1.2202498664012151</v>
      </c>
      <c r="R237" s="16">
        <v>1.0171223404313323</v>
      </c>
      <c r="S237" s="16">
        <v>13.388640519416958</v>
      </c>
      <c r="T237" s="20" t="s">
        <v>125</v>
      </c>
      <c r="U237" s="10">
        <v>8</v>
      </c>
      <c r="V237" s="20" t="s">
        <v>30</v>
      </c>
      <c r="W237" s="10">
        <v>6</v>
      </c>
      <c r="X237" s="20" t="s">
        <v>30</v>
      </c>
      <c r="Y237" s="10">
        <v>6</v>
      </c>
      <c r="Z237" s="20" t="s">
        <v>30</v>
      </c>
      <c r="AA237" s="15">
        <v>6</v>
      </c>
      <c r="AB237" s="11">
        <v>0.73999838206377433</v>
      </c>
      <c r="AC237" s="10">
        <v>19.722984238474552</v>
      </c>
      <c r="AD237" s="19">
        <v>79.537017379461673</v>
      </c>
      <c r="AE237" s="12"/>
      <c r="AF237" s="10"/>
      <c r="AG237" s="10"/>
      <c r="AH237" s="10"/>
      <c r="AI237" s="10"/>
      <c r="AJ237" s="10">
        <v>38.105784687547001</v>
      </c>
      <c r="AK237" s="10">
        <v>41.553781525050404</v>
      </c>
      <c r="AL237" s="10">
        <v>44.405035527924717</v>
      </c>
      <c r="AM237" s="10">
        <v>39.997810424779452</v>
      </c>
      <c r="AN237" s="10">
        <v>29.944502310061598</v>
      </c>
      <c r="AO237" s="10">
        <v>18.35614595216548</v>
      </c>
      <c r="AP237" s="10">
        <v>29.992701415931499</v>
      </c>
      <c r="AQ237" s="10">
        <v>121.03</v>
      </c>
      <c r="AR237" s="10">
        <v>30.188146644469111</v>
      </c>
      <c r="AS237" s="10">
        <v>21.258453480344475</v>
      </c>
      <c r="AT237" s="10">
        <v>3.6357176515485286</v>
      </c>
      <c r="AU237" s="10">
        <v>0.79262168964491653</v>
      </c>
      <c r="AV237" s="16">
        <v>0.67254359051411805</v>
      </c>
      <c r="AW237" s="19">
        <v>299.92701415931498</v>
      </c>
      <c r="AX237" s="1" t="s">
        <v>120</v>
      </c>
      <c r="AY237" s="23">
        <v>36.345406824146998</v>
      </c>
      <c r="AZ237" s="18">
        <v>0</v>
      </c>
      <c r="BA237" s="18">
        <v>0</v>
      </c>
      <c r="BB237" s="18">
        <v>100</v>
      </c>
      <c r="BC237" s="18">
        <v>0</v>
      </c>
      <c r="BD237" s="18">
        <v>0</v>
      </c>
      <c r="BE237" s="18">
        <v>100</v>
      </c>
      <c r="BF237" s="24">
        <v>0.73999838206377433</v>
      </c>
      <c r="BG237" s="24">
        <v>19.722984238474552</v>
      </c>
      <c r="BH237" s="24">
        <v>79.537017379461673</v>
      </c>
      <c r="BI237" s="21"/>
      <c r="BJ237" s="25">
        <f t="shared" ca="1" si="25"/>
        <v>0.60733864248508629</v>
      </c>
      <c r="BK237" s="24">
        <f t="shared" ca="1" si="26"/>
        <v>117.31642307864891</v>
      </c>
      <c r="BL237" s="23">
        <f t="shared" si="27"/>
        <v>1.035346390901825</v>
      </c>
      <c r="BM237" s="23">
        <f t="shared" ca="1" si="28"/>
        <v>1.8674132795019436</v>
      </c>
      <c r="BN237" s="22">
        <f t="shared" si="29"/>
        <v>1.8740739552999912</v>
      </c>
      <c r="BO237" s="21"/>
      <c r="BP237" s="2"/>
    </row>
    <row r="238" spans="1:68" x14ac:dyDescent="0.2">
      <c r="A238">
        <v>11.25</v>
      </c>
      <c r="B238">
        <v>2.02</v>
      </c>
      <c r="C238">
        <v>0.62677000000000005</v>
      </c>
      <c r="D238">
        <v>8.9249999999999996E-2</v>
      </c>
      <c r="E238">
        <v>-2.0910000000000002E-2</v>
      </c>
      <c r="F238">
        <v>2.0293800000000002</v>
      </c>
      <c r="G238">
        <v>1.9272</v>
      </c>
      <c r="H238" s="21"/>
      <c r="I238" s="17">
        <f t="shared" si="23"/>
        <v>36.909448818897637</v>
      </c>
      <c r="J238" s="16">
        <f t="shared" si="24"/>
        <v>-36.509448818897638</v>
      </c>
      <c r="K238" s="10">
        <v>120</v>
      </c>
      <c r="L238" s="16">
        <v>4243.1102362204638</v>
      </c>
      <c r="M238" s="16">
        <v>1950.1968503937082</v>
      </c>
      <c r="N238" s="16">
        <v>15.994094488188974</v>
      </c>
      <c r="O238" s="16">
        <v>127.44946201232034</v>
      </c>
      <c r="P238" s="16">
        <v>127.64295167104218</v>
      </c>
      <c r="Q238" s="16">
        <v>1.4319323937758683</v>
      </c>
      <c r="R238" s="16">
        <v>1.1218264502894011</v>
      </c>
      <c r="S238" s="16">
        <v>13.436781855683339</v>
      </c>
      <c r="T238" s="20" t="s">
        <v>125</v>
      </c>
      <c r="U238" s="10">
        <v>8</v>
      </c>
      <c r="V238" s="20" t="s">
        <v>30</v>
      </c>
      <c r="W238" s="10">
        <v>6</v>
      </c>
      <c r="X238" s="20" t="s">
        <v>30</v>
      </c>
      <c r="Y238" s="10">
        <v>6</v>
      </c>
      <c r="Z238" s="20" t="s">
        <v>30</v>
      </c>
      <c r="AA238" s="15">
        <v>6</v>
      </c>
      <c r="AB238" s="11">
        <v>0.75263072465419611</v>
      </c>
      <c r="AC238" s="10">
        <v>20.171713112484142</v>
      </c>
      <c r="AD238" s="19">
        <v>79.075656162861662</v>
      </c>
      <c r="AE238" s="12"/>
      <c r="AF238" s="10"/>
      <c r="AG238" s="10"/>
      <c r="AH238" s="10"/>
      <c r="AI238" s="10"/>
      <c r="AJ238" s="10">
        <v>38.444952914403942</v>
      </c>
      <c r="AK238" s="10">
        <v>41.851914179307016</v>
      </c>
      <c r="AL238" s="10">
        <v>44.743290171884453</v>
      </c>
      <c r="AM238" s="10">
        <v>38.668758271216191</v>
      </c>
      <c r="AN238" s="10">
        <v>31.862365503080085</v>
      </c>
      <c r="AO238" s="10">
        <v>19.79718648467178</v>
      </c>
      <c r="AP238" s="10">
        <v>31.910737917760546</v>
      </c>
      <c r="AQ238" s="10">
        <v>121.03</v>
      </c>
      <c r="AR238" s="10">
        <v>32.233081498163067</v>
      </c>
      <c r="AS238" s="10">
        <v>23.25354726873438</v>
      </c>
      <c r="AT238" s="10">
        <v>3.8111215420128741</v>
      </c>
      <c r="AU238" s="10">
        <v>0.81256143305938811</v>
      </c>
      <c r="AV238" s="16">
        <v>0.74577459558921755</v>
      </c>
      <c r="AW238" s="19">
        <v>319.10737917760548</v>
      </c>
      <c r="AX238" s="1" t="s">
        <v>120</v>
      </c>
      <c r="AY238" s="23">
        <v>36.509448818897603</v>
      </c>
      <c r="AZ238" s="18">
        <v>0</v>
      </c>
      <c r="BA238" s="18">
        <v>0</v>
      </c>
      <c r="BB238" s="18">
        <v>100</v>
      </c>
      <c r="BC238" s="18">
        <v>0</v>
      </c>
      <c r="BD238" s="18">
        <v>0</v>
      </c>
      <c r="BE238" s="18">
        <v>100</v>
      </c>
      <c r="BF238" s="24">
        <v>0.75263072465419611</v>
      </c>
      <c r="BG238" s="24">
        <v>20.171713112484142</v>
      </c>
      <c r="BH238" s="24">
        <v>79.075656162861662</v>
      </c>
      <c r="BI238" s="21"/>
      <c r="BJ238" s="25">
        <f t="shared" ca="1" si="25"/>
        <v>0.61093030026686868</v>
      </c>
      <c r="BK238" s="24">
        <f t="shared" ca="1" si="26"/>
        <v>124.61279806821284</v>
      </c>
      <c r="BL238" s="23">
        <f t="shared" si="27"/>
        <v>1.1407874936860085</v>
      </c>
      <c r="BM238" s="23">
        <f t="shared" ca="1" si="28"/>
        <v>1.8762542503901127</v>
      </c>
      <c r="BN238" s="22">
        <f t="shared" si="29"/>
        <v>1.8822568351245648</v>
      </c>
      <c r="BO238" s="21"/>
      <c r="BP238" s="2"/>
    </row>
    <row r="239" spans="1:68" x14ac:dyDescent="0.2">
      <c r="A239">
        <v>11.3</v>
      </c>
      <c r="B239">
        <v>2.02</v>
      </c>
      <c r="C239">
        <v>0.64892000000000005</v>
      </c>
      <c r="D239">
        <v>0.11511</v>
      </c>
      <c r="E239">
        <v>-1.8919999999999999E-2</v>
      </c>
      <c r="F239">
        <v>2.0369000000000002</v>
      </c>
      <c r="G239">
        <v>1.9307799999999999</v>
      </c>
      <c r="H239" s="21"/>
      <c r="I239" s="17">
        <f t="shared" si="23"/>
        <v>37.073490813648291</v>
      </c>
      <c r="J239" s="16">
        <f t="shared" si="24"/>
        <v>-36.673490813648293</v>
      </c>
      <c r="K239" s="10">
        <v>120</v>
      </c>
      <c r="L239" s="16">
        <v>4262.7952755905426</v>
      </c>
      <c r="M239" s="16">
        <v>1959.6456692913459</v>
      </c>
      <c r="N239" s="16">
        <v>16.065179352580927</v>
      </c>
      <c r="O239" s="16">
        <v>133.31898459958933</v>
      </c>
      <c r="P239" s="16">
        <v>133.52013835904478</v>
      </c>
      <c r="Q239" s="16">
        <v>1.6158124796982236</v>
      </c>
      <c r="R239" s="16">
        <v>1.2101638745708858</v>
      </c>
      <c r="S239" s="16">
        <v>13.969011073295</v>
      </c>
      <c r="T239" s="20" t="s">
        <v>125</v>
      </c>
      <c r="U239" s="10">
        <v>8</v>
      </c>
      <c r="V239" s="20" t="s">
        <v>30</v>
      </c>
      <c r="W239" s="10">
        <v>6</v>
      </c>
      <c r="X239" s="20" t="s">
        <v>30</v>
      </c>
      <c r="Y239" s="10">
        <v>6</v>
      </c>
      <c r="Z239" s="20" t="s">
        <v>30</v>
      </c>
      <c r="AA239" s="15">
        <v>6</v>
      </c>
      <c r="AB239" s="11">
        <v>0.76679987729782795</v>
      </c>
      <c r="AC239" s="10">
        <v>20.67785140874075</v>
      </c>
      <c r="AD239" s="19">
        <v>78.555348713961422</v>
      </c>
      <c r="AE239" s="12"/>
      <c r="AF239" s="10"/>
      <c r="AG239" s="10"/>
      <c r="AH239" s="10"/>
      <c r="AI239" s="10"/>
      <c r="AJ239" s="10">
        <v>38.681239928664482</v>
      </c>
      <c r="AK239" s="10">
        <v>42.059626332983441</v>
      </c>
      <c r="AL239" s="10">
        <v>44.978483325333684</v>
      </c>
      <c r="AM239" s="10">
        <v>39.18301210641642</v>
      </c>
      <c r="AN239" s="10">
        <v>33.329746149897332</v>
      </c>
      <c r="AO239" s="10">
        <v>20.928918195097548</v>
      </c>
      <c r="AP239" s="10">
        <v>33.380034589761195</v>
      </c>
      <c r="AQ239" s="10">
        <v>121.03</v>
      </c>
      <c r="AR239" s="10">
        <v>33.693186635042977</v>
      </c>
      <c r="AS239" s="10">
        <v>24.677603193319314</v>
      </c>
      <c r="AT239" s="10">
        <v>3.9363023390365237</v>
      </c>
      <c r="AU239" s="10">
        <v>0.82659480166311317</v>
      </c>
      <c r="AV239" s="16">
        <v>0.80621323579110471</v>
      </c>
      <c r="AW239" s="19">
        <v>333.80034589761192</v>
      </c>
      <c r="AX239" s="1" t="s">
        <v>120</v>
      </c>
      <c r="AY239" s="23">
        <v>36.6734908136483</v>
      </c>
      <c r="AZ239" s="18">
        <v>0</v>
      </c>
      <c r="BA239" s="18">
        <v>0</v>
      </c>
      <c r="BB239" s="18">
        <v>100</v>
      </c>
      <c r="BC239" s="18">
        <v>0</v>
      </c>
      <c r="BD239" s="18">
        <v>0</v>
      </c>
      <c r="BE239" s="18">
        <v>100</v>
      </c>
      <c r="BF239" s="24">
        <v>0.76679987729782795</v>
      </c>
      <c r="BG239" s="24">
        <v>20.67785140874075</v>
      </c>
      <c r="BH239" s="24">
        <v>78.555348713961422</v>
      </c>
      <c r="BI239" s="21"/>
      <c r="BJ239" s="25">
        <f t="shared" ca="1" si="25"/>
        <v>0.61453739400553153</v>
      </c>
      <c r="BK239" s="24">
        <f t="shared" ca="1" si="26"/>
        <v>130.08997884183444</v>
      </c>
      <c r="BL239" s="23">
        <f t="shared" si="27"/>
        <v>1.2297952403138437</v>
      </c>
      <c r="BM239" s="23">
        <f t="shared" ca="1" si="28"/>
        <v>1.8851357356008021</v>
      </c>
      <c r="BN239" s="22">
        <f t="shared" si="29"/>
        <v>1.8904081404958055</v>
      </c>
      <c r="BO239" s="21"/>
      <c r="BP239" s="2"/>
    </row>
    <row r="240" spans="1:68" x14ac:dyDescent="0.2">
      <c r="A240">
        <v>11.35</v>
      </c>
      <c r="B240">
        <v>2.02</v>
      </c>
      <c r="C240">
        <v>0.66588000000000003</v>
      </c>
      <c r="D240">
        <v>0.13000999999999999</v>
      </c>
      <c r="E240">
        <v>-1.8669999999999999E-2</v>
      </c>
      <c r="F240">
        <v>2.0419499999999999</v>
      </c>
      <c r="G240">
        <v>1.9347799999999999</v>
      </c>
      <c r="H240" s="21"/>
      <c r="I240" s="17">
        <f t="shared" si="23"/>
        <v>37.237532808398946</v>
      </c>
      <c r="J240" s="16">
        <f t="shared" si="24"/>
        <v>-36.837532808398947</v>
      </c>
      <c r="K240" s="10">
        <v>120</v>
      </c>
      <c r="L240" s="16">
        <v>4282.4803149606214</v>
      </c>
      <c r="M240" s="16">
        <v>1969.0944881889836</v>
      </c>
      <c r="N240" s="16">
        <v>16.136264216972876</v>
      </c>
      <c r="O240" s="16">
        <v>137.81321047227928</v>
      </c>
      <c r="P240" s="16">
        <v>138.01532705846006</v>
      </c>
      <c r="Q240" s="16">
        <v>1.7217604023681039</v>
      </c>
      <c r="R240" s="16">
        <v>1.2475139095520937</v>
      </c>
      <c r="S240" s="16">
        <v>14.03587404033164</v>
      </c>
      <c r="T240" s="20" t="s">
        <v>125</v>
      </c>
      <c r="U240" s="10">
        <v>8</v>
      </c>
      <c r="V240" s="20" t="s">
        <v>30</v>
      </c>
      <c r="W240" s="10">
        <v>6</v>
      </c>
      <c r="X240" s="20" t="s">
        <v>30</v>
      </c>
      <c r="Y240" s="10">
        <v>6</v>
      </c>
      <c r="Z240" s="20" t="s">
        <v>30</v>
      </c>
      <c r="AA240" s="15">
        <v>6</v>
      </c>
      <c r="AB240" s="11">
        <v>0.76777895014052433</v>
      </c>
      <c r="AC240" s="10">
        <v>20.712859934036643</v>
      </c>
      <c r="AD240" s="19">
        <v>78.519361115822832</v>
      </c>
      <c r="AE240" s="12"/>
      <c r="AF240" s="10"/>
      <c r="AG240" s="10"/>
      <c r="AH240" s="10"/>
      <c r="AI240" s="10"/>
      <c r="AJ240" s="10">
        <v>38.846903646317138</v>
      </c>
      <c r="AK240" s="10">
        <v>42.205263348166483</v>
      </c>
      <c r="AL240" s="10">
        <v>45.143156728780241</v>
      </c>
      <c r="AM240" s="10">
        <v>39.576341117615257</v>
      </c>
      <c r="AN240" s="10">
        <v>34.45330261806982</v>
      </c>
      <c r="AO240" s="10">
        <v>21.735241468929495</v>
      </c>
      <c r="AP240" s="10">
        <v>34.503831764615015</v>
      </c>
      <c r="AQ240" s="10">
        <v>121.03</v>
      </c>
      <c r="AR240" s="10">
        <v>34.74329043277146</v>
      </c>
      <c r="AS240" s="10">
        <v>25.701329020362639</v>
      </c>
      <c r="AT240" s="10">
        <v>4.0247659531658009</v>
      </c>
      <c r="AU240" s="10">
        <v>0.83639512966653384</v>
      </c>
      <c r="AV240" s="16">
        <v>0.85972275606527582</v>
      </c>
      <c r="AW240" s="19">
        <v>345.03831764615018</v>
      </c>
      <c r="AX240" s="1" t="s">
        <v>120</v>
      </c>
      <c r="AY240" s="23">
        <v>36.837532808398898</v>
      </c>
      <c r="AZ240" s="18">
        <v>0</v>
      </c>
      <c r="BA240" s="18">
        <v>0</v>
      </c>
      <c r="BB240" s="18">
        <v>100</v>
      </c>
      <c r="BC240" s="18">
        <v>0</v>
      </c>
      <c r="BD240" s="18">
        <v>0</v>
      </c>
      <c r="BE240" s="18">
        <v>100</v>
      </c>
      <c r="BF240" s="24">
        <v>0.76777895014052433</v>
      </c>
      <c r="BG240" s="24">
        <v>20.712859934036643</v>
      </c>
      <c r="BH240" s="24">
        <v>78.519361115822832</v>
      </c>
      <c r="BI240" s="21"/>
      <c r="BJ240" s="25">
        <f t="shared" ca="1" si="25"/>
        <v>0.61459452504304468</v>
      </c>
      <c r="BK240" s="24">
        <f t="shared" ca="1" si="26"/>
        <v>134.13446833817358</v>
      </c>
      <c r="BL240" s="23">
        <f t="shared" si="27"/>
        <v>1.267173485127346</v>
      </c>
      <c r="BM240" s="23">
        <f t="shared" ca="1" si="28"/>
        <v>1.8846997334068998</v>
      </c>
      <c r="BN240" s="22">
        <f t="shared" si="29"/>
        <v>1.8891867271075766</v>
      </c>
      <c r="BO240" s="21"/>
      <c r="BP240" s="2"/>
    </row>
    <row r="241" spans="1:68" x14ac:dyDescent="0.2">
      <c r="A241">
        <v>11.4</v>
      </c>
      <c r="B241">
        <v>0.68</v>
      </c>
      <c r="C241">
        <v>0.68293000000000004</v>
      </c>
      <c r="D241">
        <v>0.12637000000000001</v>
      </c>
      <c r="E241">
        <v>-1.848E-2</v>
      </c>
      <c r="F241">
        <v>2.0334500000000002</v>
      </c>
      <c r="G241">
        <v>1.9287000000000001</v>
      </c>
      <c r="H241" s="21"/>
      <c r="I241" s="17">
        <f t="shared" si="23"/>
        <v>37.401574803149607</v>
      </c>
      <c r="J241" s="16">
        <f t="shared" si="24"/>
        <v>-37.001574803149609</v>
      </c>
      <c r="K241" s="10">
        <v>120</v>
      </c>
      <c r="L241" s="16">
        <v>4302.1653543307011</v>
      </c>
      <c r="M241" s="16">
        <v>1978.5433070866218</v>
      </c>
      <c r="N241" s="16">
        <v>16.207349081364828</v>
      </c>
      <c r="O241" s="16">
        <v>142.33128542094454</v>
      </c>
      <c r="P241" s="16">
        <v>142.53413375543656</v>
      </c>
      <c r="Q241" s="16">
        <v>1.6958778226017706</v>
      </c>
      <c r="R241" s="16">
        <v>1.1898047000528296</v>
      </c>
      <c r="S241" s="16">
        <v>14.086689895279491</v>
      </c>
      <c r="T241" s="20" t="s">
        <v>125</v>
      </c>
      <c r="U241" s="10">
        <v>8</v>
      </c>
      <c r="V241" s="20" t="s">
        <v>30</v>
      </c>
      <c r="W241" s="10">
        <v>6</v>
      </c>
      <c r="X241" s="20" t="s">
        <v>30</v>
      </c>
      <c r="Y241" s="10">
        <v>6</v>
      </c>
      <c r="Z241" s="20" t="s">
        <v>30</v>
      </c>
      <c r="AA241" s="15">
        <v>6</v>
      </c>
      <c r="AB241" s="11">
        <v>0.73614193986675502</v>
      </c>
      <c r="AC241" s="10">
        <v>19.586816890211352</v>
      </c>
      <c r="AD241" s="19">
        <v>79.677041169921893</v>
      </c>
      <c r="AE241" s="12"/>
      <c r="AF241" s="10"/>
      <c r="AG241" s="10"/>
      <c r="AH241" s="10"/>
      <c r="AI241" s="10"/>
      <c r="AJ241" s="10">
        <v>39.006726433582024</v>
      </c>
      <c r="AK241" s="10">
        <v>42.345771967617168</v>
      </c>
      <c r="AL241" s="10">
        <v>45.30184996282108</v>
      </c>
      <c r="AM241" s="10">
        <v>39.971736703600698</v>
      </c>
      <c r="AN241" s="10">
        <v>35.582821355236135</v>
      </c>
      <c r="AO241" s="10">
        <v>22.336391729770373</v>
      </c>
      <c r="AP241" s="10">
        <v>35.633533438859139</v>
      </c>
      <c r="AQ241" s="10">
        <v>121.03</v>
      </c>
      <c r="AR241" s="10">
        <v>35.762950428335309</v>
      </c>
      <c r="AS241" s="10">
        <v>26.69533641018571</v>
      </c>
      <c r="AT241" s="10">
        <v>4.1115802053047945</v>
      </c>
      <c r="AU241" s="10">
        <v>0.84594900609807799</v>
      </c>
      <c r="AV241" s="16">
        <v>0.92632789394021631</v>
      </c>
      <c r="AW241" s="19">
        <v>356.33533438859138</v>
      </c>
      <c r="AX241" s="1" t="s">
        <v>120</v>
      </c>
      <c r="AY241" s="23">
        <v>37.001574803149602</v>
      </c>
      <c r="AZ241" s="18">
        <v>0</v>
      </c>
      <c r="BA241" s="18">
        <v>0</v>
      </c>
      <c r="BB241" s="18">
        <v>100</v>
      </c>
      <c r="BC241" s="18">
        <v>0</v>
      </c>
      <c r="BD241" s="18">
        <v>0</v>
      </c>
      <c r="BE241" s="18">
        <v>100</v>
      </c>
      <c r="BF241" s="24">
        <v>0.73614193986675502</v>
      </c>
      <c r="BG241" s="24">
        <v>19.586816890211352</v>
      </c>
      <c r="BH241" s="24">
        <v>79.677041169921893</v>
      </c>
      <c r="BI241" s="21"/>
      <c r="BJ241" s="25">
        <f t="shared" ca="1" si="25"/>
        <v>0.60584110786494894</v>
      </c>
      <c r="BK241" s="24">
        <f t="shared" ca="1" si="26"/>
        <v>138.0950681044007</v>
      </c>
      <c r="BL241" s="23">
        <f t="shared" si="27"/>
        <v>1.2080360197159601</v>
      </c>
      <c r="BM241" s="23">
        <f t="shared" ca="1" si="28"/>
        <v>1.8611389327468317</v>
      </c>
      <c r="BN241" s="22">
        <f t="shared" si="29"/>
        <v>1.8648260724154901</v>
      </c>
      <c r="BO241" s="21"/>
      <c r="BP241" s="2"/>
    </row>
    <row r="242" spans="1:68" x14ac:dyDescent="0.2">
      <c r="A242">
        <v>11.45</v>
      </c>
      <c r="B242">
        <v>2.02</v>
      </c>
      <c r="C242">
        <v>0.71406000000000003</v>
      </c>
      <c r="D242">
        <v>0.15124000000000001</v>
      </c>
      <c r="E242">
        <v>-1.7819999999999999E-2</v>
      </c>
      <c r="F242">
        <v>2.0393500000000002</v>
      </c>
      <c r="G242">
        <v>1.9332800000000001</v>
      </c>
      <c r="H242" s="21"/>
      <c r="I242" s="17">
        <f t="shared" si="23"/>
        <v>37.565616797900262</v>
      </c>
      <c r="J242" s="16">
        <f t="shared" si="24"/>
        <v>-37.165616797900263</v>
      </c>
      <c r="K242" s="10">
        <v>120</v>
      </c>
      <c r="L242" s="16">
        <v>4321.8503937007799</v>
      </c>
      <c r="M242" s="16">
        <v>1987.9921259842595</v>
      </c>
      <c r="N242" s="16">
        <v>16.278433945756781</v>
      </c>
      <c r="O242" s="16">
        <v>150.58041581108827</v>
      </c>
      <c r="P242" s="16">
        <v>150.78580600813515</v>
      </c>
      <c r="Q242" s="16">
        <v>1.8727184156755905</v>
      </c>
      <c r="R242" s="16">
        <v>1.241972613506177</v>
      </c>
      <c r="S242" s="16">
        <v>14.26320812825622</v>
      </c>
      <c r="T242" s="20" t="s">
        <v>125</v>
      </c>
      <c r="U242" s="10">
        <v>8</v>
      </c>
      <c r="V242" s="20" t="s">
        <v>30</v>
      </c>
      <c r="W242" s="10">
        <v>6</v>
      </c>
      <c r="X242" s="20" t="s">
        <v>30</v>
      </c>
      <c r="Y242" s="10">
        <v>6</v>
      </c>
      <c r="Z242" s="20" t="s">
        <v>30</v>
      </c>
      <c r="AA242" s="15">
        <v>6</v>
      </c>
      <c r="AB242" s="11">
        <v>0.73486300881300792</v>
      </c>
      <c r="AC242" s="10">
        <v>19.541764237369236</v>
      </c>
      <c r="AD242" s="19">
        <v>79.723372753817756</v>
      </c>
      <c r="AE242" s="12"/>
      <c r="AF242" s="10"/>
      <c r="AG242" s="10"/>
      <c r="AH242" s="10"/>
      <c r="AI242" s="10"/>
      <c r="AJ242" s="10">
        <v>39.304974110098271</v>
      </c>
      <c r="AK242" s="10">
        <v>42.607995825997037</v>
      </c>
      <c r="AL242" s="10">
        <v>45.597533470643477</v>
      </c>
      <c r="AM242" s="10">
        <v>40.693758025711823</v>
      </c>
      <c r="AN242" s="10">
        <v>37.645103952772068</v>
      </c>
      <c r="AO242" s="10">
        <v>23.797210808386012</v>
      </c>
      <c r="AP242" s="10">
        <v>37.696451502033788</v>
      </c>
      <c r="AQ242" s="10">
        <v>121.03</v>
      </c>
      <c r="AR242" s="10">
        <v>37.612773649410975</v>
      </c>
      <c r="AS242" s="10">
        <v>28.499948648109253</v>
      </c>
      <c r="AT242" s="10">
        <v>4.2819106044792248</v>
      </c>
      <c r="AU242" s="10">
        <v>0.86464208015344612</v>
      </c>
      <c r="AV242" s="16">
        <v>1.1176307010773014</v>
      </c>
      <c r="AW242" s="19">
        <v>376.9645150203379</v>
      </c>
      <c r="AX242" s="1" t="s">
        <v>120</v>
      </c>
      <c r="AY242" s="23">
        <v>37.165616797900299</v>
      </c>
      <c r="AZ242" s="18">
        <v>0</v>
      </c>
      <c r="BA242" s="18">
        <v>0</v>
      </c>
      <c r="BB242" s="18">
        <v>100</v>
      </c>
      <c r="BC242" s="18">
        <v>0</v>
      </c>
      <c r="BD242" s="18">
        <v>0</v>
      </c>
      <c r="BE242" s="18">
        <v>100</v>
      </c>
      <c r="BF242" s="24">
        <v>0.73486300881300792</v>
      </c>
      <c r="BG242" s="24">
        <v>19.541764237369236</v>
      </c>
      <c r="BH242" s="24">
        <v>79.723372753817756</v>
      </c>
      <c r="BI242" s="21"/>
      <c r="BJ242" s="25">
        <f t="shared" ca="1" si="25"/>
        <v>0.60463723833813643</v>
      </c>
      <c r="BK242" s="24">
        <f t="shared" ca="1" si="26"/>
        <v>145.7698986918605</v>
      </c>
      <c r="BL242" s="23">
        <f t="shared" si="27"/>
        <v>1.2600302220282078</v>
      </c>
      <c r="BM242" s="23">
        <f t="shared" ca="1" si="28"/>
        <v>1.8573932177856702</v>
      </c>
      <c r="BN242" s="22">
        <f t="shared" si="29"/>
        <v>1.8604396241815548</v>
      </c>
      <c r="BO242" s="21"/>
      <c r="BP242" s="2"/>
    </row>
    <row r="243" spans="1:68" x14ac:dyDescent="0.2">
      <c r="A243">
        <v>11.5</v>
      </c>
      <c r="B243">
        <v>0.83</v>
      </c>
      <c r="C243">
        <v>0.71314</v>
      </c>
      <c r="D243">
        <v>0.14760000000000001</v>
      </c>
      <c r="E243">
        <v>-1.6539999999999999E-2</v>
      </c>
      <c r="F243">
        <v>2.0317799999999999</v>
      </c>
      <c r="G243">
        <v>1.9297299999999999</v>
      </c>
      <c r="H243" s="21"/>
      <c r="I243" s="17">
        <f t="shared" si="23"/>
        <v>37.729658792650916</v>
      </c>
      <c r="J243" s="16">
        <f t="shared" si="24"/>
        <v>-37.329658792650918</v>
      </c>
      <c r="K243" s="10">
        <v>120</v>
      </c>
      <c r="L243" s="16">
        <v>4341.5354330708587</v>
      </c>
      <c r="M243" s="16">
        <v>1997.4409448818972</v>
      </c>
      <c r="N243" s="16">
        <v>16.34951881014873</v>
      </c>
      <c r="O243" s="16">
        <v>150.3366252566735</v>
      </c>
      <c r="P243" s="16">
        <v>150.54694512655408</v>
      </c>
      <c r="Q243" s="16">
        <v>1.8468358359092578</v>
      </c>
      <c r="R243" s="16">
        <v>1.2267507881722572</v>
      </c>
      <c r="S243" s="16">
        <v>14.605546519483822</v>
      </c>
      <c r="T243" s="20" t="s">
        <v>125</v>
      </c>
      <c r="U243" s="10">
        <v>8</v>
      </c>
      <c r="V243" s="20" t="s">
        <v>30</v>
      </c>
      <c r="W243" s="10">
        <v>6</v>
      </c>
      <c r="X243" s="20" t="s">
        <v>30</v>
      </c>
      <c r="Y243" s="10">
        <v>6</v>
      </c>
      <c r="Z243" s="20" t="s">
        <v>30</v>
      </c>
      <c r="AA243" s="15">
        <v>6</v>
      </c>
      <c r="AB243" s="11">
        <v>0.73018412641435759</v>
      </c>
      <c r="AC243" s="10">
        <v>19.377434579843325</v>
      </c>
      <c r="AD243" s="19">
        <v>79.892381293742318</v>
      </c>
      <c r="AE243" s="12"/>
      <c r="AF243" s="10"/>
      <c r="AG243" s="10"/>
      <c r="AH243" s="10"/>
      <c r="AI243" s="10"/>
      <c r="AJ243" s="10">
        <v>39.268162227748235</v>
      </c>
      <c r="AK243" s="10">
        <v>42.57562886833675</v>
      </c>
      <c r="AL243" s="10">
        <v>45.561070167302923</v>
      </c>
      <c r="AM243" s="10">
        <v>40.67285769857348</v>
      </c>
      <c r="AN243" s="10">
        <v>37.584156314168375</v>
      </c>
      <c r="AO243" s="10">
        <v>23.72010625458946</v>
      </c>
      <c r="AP243" s="10">
        <v>37.63673628163852</v>
      </c>
      <c r="AQ243" s="10">
        <v>121.03</v>
      </c>
      <c r="AR243" s="10">
        <v>37.467713086130381</v>
      </c>
      <c r="AS243" s="10">
        <v>28.356702249860653</v>
      </c>
      <c r="AT243" s="10">
        <v>4.2555768364432796</v>
      </c>
      <c r="AU243" s="10">
        <v>0.86162808405234348</v>
      </c>
      <c r="AV243" s="16">
        <v>1.1010420623349642</v>
      </c>
      <c r="AW243" s="19">
        <v>376.3673628163852</v>
      </c>
      <c r="AX243" s="1" t="s">
        <v>120</v>
      </c>
      <c r="AY243" s="23">
        <v>37.329658792650903</v>
      </c>
      <c r="AZ243" s="18">
        <v>0</v>
      </c>
      <c r="BA243" s="18">
        <v>0</v>
      </c>
      <c r="BB243" s="18">
        <v>100</v>
      </c>
      <c r="BC243" s="18">
        <v>0</v>
      </c>
      <c r="BD243" s="18">
        <v>0</v>
      </c>
      <c r="BE243" s="18">
        <v>100</v>
      </c>
      <c r="BF243" s="24">
        <v>0.73018412641435759</v>
      </c>
      <c r="BG243" s="24">
        <v>19.377434579843325</v>
      </c>
      <c r="BH243" s="24">
        <v>79.892381293742318</v>
      </c>
      <c r="BI243" s="21"/>
      <c r="BJ243" s="25">
        <f t="shared" ca="1" si="25"/>
        <v>0.60395643937259014</v>
      </c>
      <c r="BK243" s="24">
        <f t="shared" ca="1" si="26"/>
        <v>145.10346448585</v>
      </c>
      <c r="BL243" s="23">
        <f t="shared" si="27"/>
        <v>1.2446983526241968</v>
      </c>
      <c r="BM243" s="23">
        <f t="shared" ca="1" si="28"/>
        <v>1.8550203914367558</v>
      </c>
      <c r="BN243" s="22">
        <f t="shared" si="29"/>
        <v>1.8571489746692253</v>
      </c>
      <c r="BO243" s="21"/>
      <c r="BP243" s="2"/>
    </row>
    <row r="244" spans="1:68" x14ac:dyDescent="0.2">
      <c r="A244">
        <v>11.55</v>
      </c>
      <c r="B244">
        <v>1.86</v>
      </c>
      <c r="C244">
        <v>0.68317000000000005</v>
      </c>
      <c r="D244">
        <v>0.15079999999999999</v>
      </c>
      <c r="E244">
        <v>-1.6490000000000001E-2</v>
      </c>
      <c r="F244">
        <v>2.0360299999999998</v>
      </c>
      <c r="G244">
        <v>1.93283</v>
      </c>
      <c r="H244" s="21"/>
      <c r="I244" s="17">
        <f t="shared" si="23"/>
        <v>37.893700787401578</v>
      </c>
      <c r="J244" s="16">
        <f t="shared" si="24"/>
        <v>-37.493700787401579</v>
      </c>
      <c r="K244" s="10">
        <v>120</v>
      </c>
      <c r="L244" s="16">
        <v>4361.2204724409385</v>
      </c>
      <c r="M244" s="16">
        <v>2006.8897637795353</v>
      </c>
      <c r="N244" s="16">
        <v>16.420603674540686</v>
      </c>
      <c r="O244" s="16">
        <v>142.39488295687886</v>
      </c>
      <c r="P244" s="16">
        <v>142.6053953921045</v>
      </c>
      <c r="Q244" s="16">
        <v>1.8695897521873523</v>
      </c>
      <c r="R244" s="16">
        <v>1.3110231538202126</v>
      </c>
      <c r="S244" s="16">
        <v>14.618919112891149</v>
      </c>
      <c r="T244" s="20" t="s">
        <v>125</v>
      </c>
      <c r="U244" s="10">
        <v>8</v>
      </c>
      <c r="V244" s="20" t="s">
        <v>30</v>
      </c>
      <c r="W244" s="10">
        <v>6</v>
      </c>
      <c r="X244" s="20" t="s">
        <v>30</v>
      </c>
      <c r="Y244" s="10">
        <v>6</v>
      </c>
      <c r="Z244" s="20" t="s">
        <v>30</v>
      </c>
      <c r="AA244" s="15">
        <v>6</v>
      </c>
      <c r="AB244" s="11">
        <v>0.77855871114569197</v>
      </c>
      <c r="AC244" s="10">
        <v>21.098012451069252</v>
      </c>
      <c r="AD244" s="19">
        <v>78.123428837785056</v>
      </c>
      <c r="AE244" s="12"/>
      <c r="AF244" s="10"/>
      <c r="AG244" s="10"/>
      <c r="AH244" s="10"/>
      <c r="AI244" s="10"/>
      <c r="AJ244" s="10">
        <v>38.926154104014813</v>
      </c>
      <c r="AK244" s="10">
        <v>42.274935772339596</v>
      </c>
      <c r="AL244" s="10">
        <v>45.221868438613512</v>
      </c>
      <c r="AM244" s="10">
        <v>39.977972096809147</v>
      </c>
      <c r="AN244" s="10">
        <v>35.598720739219715</v>
      </c>
      <c r="AO244" s="10">
        <v>22.613598458364677</v>
      </c>
      <c r="AP244" s="10">
        <v>35.651348848026124</v>
      </c>
      <c r="AQ244" s="10">
        <v>121.03</v>
      </c>
      <c r="AR244" s="10">
        <v>35.50900348154218</v>
      </c>
      <c r="AS244" s="10">
        <v>26.442560359646922</v>
      </c>
      <c r="AT244" s="10">
        <v>4.052510789212115</v>
      </c>
      <c r="AU244" s="10">
        <v>0.83901562194132484</v>
      </c>
      <c r="AV244" s="16">
        <v>0.91576153170863206</v>
      </c>
      <c r="AW244" s="19">
        <v>356.51348848026123</v>
      </c>
      <c r="AX244" s="1" t="s">
        <v>120</v>
      </c>
      <c r="AY244" s="23">
        <v>37.4937007874016</v>
      </c>
      <c r="AZ244" s="18">
        <v>0</v>
      </c>
      <c r="BA244" s="18">
        <v>0</v>
      </c>
      <c r="BB244" s="18">
        <v>100</v>
      </c>
      <c r="BC244" s="18">
        <v>0</v>
      </c>
      <c r="BD244" s="18">
        <v>0</v>
      </c>
      <c r="BE244" s="18">
        <v>100</v>
      </c>
      <c r="BF244" s="24">
        <v>0.77855871114569197</v>
      </c>
      <c r="BG244" s="24">
        <v>21.098012451069252</v>
      </c>
      <c r="BH244" s="24">
        <v>78.123428837785056</v>
      </c>
      <c r="BI244" s="21"/>
      <c r="BJ244" s="25">
        <f t="shared" ca="1" si="25"/>
        <v>0.61874366001025627</v>
      </c>
      <c r="BK244" s="24">
        <f t="shared" ca="1" si="26"/>
        <v>137.04766457933076</v>
      </c>
      <c r="BL244" s="23">
        <f t="shared" si="27"/>
        <v>1.3313816005571533</v>
      </c>
      <c r="BM244" s="23">
        <f t="shared" ca="1" si="28"/>
        <v>1.8932460417366932</v>
      </c>
      <c r="BN244" s="22">
        <f t="shared" si="29"/>
        <v>1.8941853664550308</v>
      </c>
      <c r="BO244" s="21"/>
      <c r="BP244" s="2"/>
    </row>
    <row r="245" spans="1:68" x14ac:dyDescent="0.2">
      <c r="A245">
        <v>11.6</v>
      </c>
      <c r="B245">
        <v>1.89</v>
      </c>
      <c r="C245">
        <v>0.63219000000000003</v>
      </c>
      <c r="D245">
        <v>0.14334</v>
      </c>
      <c r="E245">
        <v>-1.6039999999999999E-2</v>
      </c>
      <c r="F245">
        <v>2.0383300000000002</v>
      </c>
      <c r="G245">
        <v>1.9372799999999999</v>
      </c>
      <c r="H245" s="21"/>
      <c r="I245" s="17">
        <f t="shared" si="23"/>
        <v>38.057742782152225</v>
      </c>
      <c r="J245" s="16">
        <f t="shared" si="24"/>
        <v>-37.657742782152226</v>
      </c>
      <c r="K245" s="10">
        <v>120</v>
      </c>
      <c r="L245" s="16">
        <v>4380.9055118110164</v>
      </c>
      <c r="M245" s="16">
        <v>2016.3385826771726</v>
      </c>
      <c r="N245" s="16">
        <v>16.491688538932628</v>
      </c>
      <c r="O245" s="16">
        <v>128.8857063655031</v>
      </c>
      <c r="P245" s="16">
        <v>129.09795188883433</v>
      </c>
      <c r="Q245" s="16">
        <v>1.8165446848640434</v>
      </c>
      <c r="R245" s="16">
        <v>1.4071057350532268</v>
      </c>
      <c r="S245" s="16">
        <v>14.739272453557103</v>
      </c>
      <c r="T245" s="20" t="s">
        <v>125</v>
      </c>
      <c r="U245" s="10">
        <v>8</v>
      </c>
      <c r="V245" s="20" t="s">
        <v>30</v>
      </c>
      <c r="W245" s="10">
        <v>6</v>
      </c>
      <c r="X245" s="20" t="s">
        <v>30</v>
      </c>
      <c r="Y245" s="10">
        <v>6</v>
      </c>
      <c r="Z245" s="20" t="s">
        <v>121</v>
      </c>
      <c r="AA245" s="15">
        <v>5</v>
      </c>
      <c r="AB245" s="11">
        <v>0.85703341341167061</v>
      </c>
      <c r="AC245" s="10">
        <v>23.789703874256674</v>
      </c>
      <c r="AD245" s="19">
        <v>75.353262712331656</v>
      </c>
      <c r="AE245" s="12"/>
      <c r="AF245" s="10"/>
      <c r="AG245" s="10"/>
      <c r="AH245" s="10"/>
      <c r="AI245" s="10"/>
      <c r="AJ245" s="10">
        <v>38.312977132935039</v>
      </c>
      <c r="AK245" s="10">
        <v>41.735903538698594</v>
      </c>
      <c r="AL245" s="10">
        <v>44.611761985374649</v>
      </c>
      <c r="AM245" s="10">
        <v>38.796070790273006</v>
      </c>
      <c r="AN245" s="10">
        <v>32.221426591375774</v>
      </c>
      <c r="AO245" s="10">
        <v>20.594154617768044</v>
      </c>
      <c r="AP245" s="10">
        <v>32.274487972208583</v>
      </c>
      <c r="AQ245" s="10">
        <v>121.03</v>
      </c>
      <c r="AR245" s="10">
        <v>31.988087932625554</v>
      </c>
      <c r="AS245" s="10">
        <v>23.00303973428969</v>
      </c>
      <c r="AT245" s="10">
        <v>3.7122075617414692</v>
      </c>
      <c r="AU245" s="10">
        <v>0.80046428020910798</v>
      </c>
      <c r="AV245" s="16">
        <v>0.74950827964378142</v>
      </c>
      <c r="AW245" s="19">
        <v>322.74487972208584</v>
      </c>
      <c r="AX245" s="1" t="s">
        <v>120</v>
      </c>
      <c r="AY245" s="23">
        <v>37.657742782152198</v>
      </c>
      <c r="AZ245" s="18">
        <v>0</v>
      </c>
      <c r="BA245" s="18">
        <v>0</v>
      </c>
      <c r="BB245" s="18">
        <v>100</v>
      </c>
      <c r="BC245" s="18">
        <v>0</v>
      </c>
      <c r="BD245" s="18">
        <v>100</v>
      </c>
      <c r="BE245" s="18">
        <v>0</v>
      </c>
      <c r="BF245" s="24">
        <v>0.85703341341167061</v>
      </c>
      <c r="BG245" s="24">
        <v>23.789703874256674</v>
      </c>
      <c r="BH245" s="24">
        <v>75.353262712331656</v>
      </c>
      <c r="BI245" s="21"/>
      <c r="BJ245" s="25">
        <f t="shared" ca="1" si="25"/>
        <v>0.63949593956564132</v>
      </c>
      <c r="BK245" s="24">
        <f t="shared" ca="1" si="26"/>
        <v>123.6245666767098</v>
      </c>
      <c r="BL245" s="23">
        <f t="shared" si="27"/>
        <v>1.4313927051397568</v>
      </c>
      <c r="BM245" s="23">
        <f t="shared" ca="1" si="28"/>
        <v>1.9471280146553152</v>
      </c>
      <c r="BN245" s="22">
        <f t="shared" si="29"/>
        <v>1.9464953289924214</v>
      </c>
      <c r="BO245" s="21"/>
      <c r="BP245" s="2"/>
    </row>
    <row r="246" spans="1:68" x14ac:dyDescent="0.2">
      <c r="A246">
        <v>11.65</v>
      </c>
      <c r="B246">
        <v>0.62</v>
      </c>
      <c r="C246">
        <v>0.58026999999999995</v>
      </c>
      <c r="D246">
        <v>0.11676</v>
      </c>
      <c r="E246">
        <v>-1.5689999999999999E-2</v>
      </c>
      <c r="F246">
        <v>2.0350299999999999</v>
      </c>
      <c r="G246">
        <v>1.93895</v>
      </c>
      <c r="H246" s="21"/>
      <c r="I246" s="17">
        <f t="shared" si="23"/>
        <v>38.221784776902886</v>
      </c>
      <c r="J246" s="16">
        <f t="shared" si="24"/>
        <v>-37.821784776902888</v>
      </c>
      <c r="K246" s="10">
        <v>120</v>
      </c>
      <c r="L246" s="16">
        <v>4400.5905511810961</v>
      </c>
      <c r="M246" s="16">
        <v>2025.7874015748107</v>
      </c>
      <c r="N246" s="16">
        <v>16.562773403324584</v>
      </c>
      <c r="O246" s="16">
        <v>115.12743942505132</v>
      </c>
      <c r="P246" s="16">
        <v>115.341032905798</v>
      </c>
      <c r="Q246" s="16">
        <v>1.6275449677791163</v>
      </c>
      <c r="R246" s="16">
        <v>1.4110719548596156</v>
      </c>
      <c r="S246" s="16">
        <v>14.8328806074084</v>
      </c>
      <c r="T246" s="20" t="s">
        <v>125</v>
      </c>
      <c r="U246" s="10">
        <v>8</v>
      </c>
      <c r="V246" s="20" t="s">
        <v>30</v>
      </c>
      <c r="W246" s="10">
        <v>6</v>
      </c>
      <c r="X246" s="20" t="s">
        <v>30</v>
      </c>
      <c r="Y246" s="10">
        <v>6</v>
      </c>
      <c r="Z246" s="20" t="s">
        <v>121</v>
      </c>
      <c r="AA246" s="15">
        <v>5</v>
      </c>
      <c r="AB246" s="11">
        <v>0.91820885617907777</v>
      </c>
      <c r="AC246" s="10">
        <v>25.639042757304011</v>
      </c>
      <c r="AD246" s="19">
        <v>73.442748386516911</v>
      </c>
      <c r="AE246" s="12"/>
      <c r="AF246" s="10"/>
      <c r="AG246" s="10"/>
      <c r="AH246" s="10"/>
      <c r="AI246" s="10"/>
      <c r="AJ246" s="10">
        <v>37.609716553459847</v>
      </c>
      <c r="AK246" s="10">
        <v>41.117763412232748</v>
      </c>
      <c r="AL246" s="10">
        <v>43.908904563312937</v>
      </c>
      <c r="AM246" s="10">
        <v>39.650577467934852</v>
      </c>
      <c r="AN246" s="10">
        <v>28.78185985626283</v>
      </c>
      <c r="AO246" s="10">
        <v>18.354743161662551</v>
      </c>
      <c r="AP246" s="10">
        <v>28.835258226449501</v>
      </c>
      <c r="AQ246" s="10">
        <v>121.03</v>
      </c>
      <c r="AR246" s="10">
        <v>28.013514513855576</v>
      </c>
      <c r="AS246" s="10">
        <v>19.120560981704156</v>
      </c>
      <c r="AT246" s="10">
        <v>3.3521550314473187</v>
      </c>
      <c r="AU246" s="10">
        <v>0.75854318614240279</v>
      </c>
      <c r="AV246" s="16">
        <v>0.61611559046408848</v>
      </c>
      <c r="AW246" s="19">
        <v>288.35258226449503</v>
      </c>
      <c r="AX246" s="1" t="s">
        <v>120</v>
      </c>
      <c r="AY246" s="23">
        <v>37.821784776902902</v>
      </c>
      <c r="AZ246" s="18">
        <v>0</v>
      </c>
      <c r="BA246" s="18">
        <v>0</v>
      </c>
      <c r="BB246" s="18">
        <v>100</v>
      </c>
      <c r="BC246" s="18">
        <v>0</v>
      </c>
      <c r="BD246" s="18">
        <v>100</v>
      </c>
      <c r="BE246" s="18">
        <v>0</v>
      </c>
      <c r="BF246" s="24">
        <v>0.91820885617907777</v>
      </c>
      <c r="BG246" s="24">
        <v>25.639042757304011</v>
      </c>
      <c r="BH246" s="24">
        <v>73.442748386516911</v>
      </c>
      <c r="BI246" s="21"/>
      <c r="BJ246" s="25">
        <f t="shared" ca="1" si="25"/>
        <v>0.65413059194593481</v>
      </c>
      <c r="BK246" s="24">
        <f t="shared" ca="1" si="26"/>
        <v>109.95803835448497</v>
      </c>
      <c r="BL246" s="23">
        <f t="shared" si="27"/>
        <v>1.4385136617180565</v>
      </c>
      <c r="BM246" s="23">
        <f t="shared" ca="1" si="28"/>
        <v>1.9849532233348517</v>
      </c>
      <c r="BN246" s="22">
        <f t="shared" si="29"/>
        <v>1.9824421659263711</v>
      </c>
      <c r="BO246" s="21"/>
      <c r="BP246" s="2"/>
    </row>
    <row r="247" spans="1:68" x14ac:dyDescent="0.2">
      <c r="A247">
        <v>11.7</v>
      </c>
      <c r="B247">
        <v>1.98</v>
      </c>
      <c r="C247">
        <v>0.52675000000000005</v>
      </c>
      <c r="D247">
        <v>0.16051000000000001</v>
      </c>
      <c r="E247">
        <v>-1.5630000000000002E-2</v>
      </c>
      <c r="F247">
        <v>2.0116299999999998</v>
      </c>
      <c r="G247">
        <v>1.9373499999999999</v>
      </c>
      <c r="H247" s="21"/>
      <c r="I247" s="17">
        <f t="shared" si="23"/>
        <v>38.385826771653541</v>
      </c>
      <c r="J247" s="16">
        <f t="shared" si="24"/>
        <v>-37.985826771653542</v>
      </c>
      <c r="K247" s="10">
        <v>120</v>
      </c>
      <c r="L247" s="16">
        <v>4420.2755905511749</v>
      </c>
      <c r="M247" s="16">
        <v>2035.2362204724484</v>
      </c>
      <c r="N247" s="16">
        <v>16.633858267716533</v>
      </c>
      <c r="O247" s="16">
        <v>100.94518891170431</v>
      </c>
      <c r="P247" s="16">
        <v>101.15901347086506</v>
      </c>
      <c r="Q247" s="16">
        <v>1.9386336668936972</v>
      </c>
      <c r="R247" s="16">
        <v>1.9164220768642091</v>
      </c>
      <c r="S247" s="16">
        <v>14.84892771949719</v>
      </c>
      <c r="T247" s="20" t="s">
        <v>125</v>
      </c>
      <c r="U247" s="10">
        <v>7</v>
      </c>
      <c r="V247" s="20" t="s">
        <v>142</v>
      </c>
      <c r="W247" s="10">
        <v>5</v>
      </c>
      <c r="X247" s="20" t="s">
        <v>142</v>
      </c>
      <c r="Y247" s="10">
        <v>5</v>
      </c>
      <c r="Z247" s="20" t="s">
        <v>121</v>
      </c>
      <c r="AA247" s="15">
        <v>5</v>
      </c>
      <c r="AB247" s="11">
        <v>1.564059701221808</v>
      </c>
      <c r="AC247" s="10">
        <v>36.271946028979649</v>
      </c>
      <c r="AD247" s="19">
        <v>62.163994269798543</v>
      </c>
      <c r="AE247" s="12"/>
      <c r="AF247" s="10"/>
      <c r="AG247" s="10"/>
      <c r="AH247" s="10"/>
      <c r="AI247" s="10"/>
      <c r="AJ247" s="10">
        <v>36.778545661071661</v>
      </c>
      <c r="AK247" s="10">
        <v>40.387253423304188</v>
      </c>
      <c r="AL247" s="10">
        <v>43.073882751309682</v>
      </c>
      <c r="AM247" s="10">
        <v>38.586926010314883</v>
      </c>
      <c r="AN247" s="10">
        <v>33.648396303901436</v>
      </c>
      <c r="AO247" s="10">
        <v>16.711225374283714</v>
      </c>
      <c r="AP247" s="10">
        <v>25.289753367716266</v>
      </c>
      <c r="AQ247" s="10">
        <v>117.845</v>
      </c>
      <c r="AR247" s="10">
        <v>23.400689485301601</v>
      </c>
      <c r="AS247" s="10">
        <v>14.61488098629583</v>
      </c>
      <c r="AT247" s="10">
        <v>2.9644937375693856</v>
      </c>
      <c r="AU247" s="10">
        <v>0.71187598849503031</v>
      </c>
      <c r="AV247" s="16">
        <v>0.49026163595765443</v>
      </c>
      <c r="AW247" s="19">
        <v>252.89753367716264</v>
      </c>
      <c r="AX247" s="1" t="s">
        <v>120</v>
      </c>
      <c r="AY247" s="23">
        <v>37.9858267716535</v>
      </c>
      <c r="AZ247" s="18">
        <v>0</v>
      </c>
      <c r="BA247" s="18">
        <v>0</v>
      </c>
      <c r="BB247" s="18">
        <v>100</v>
      </c>
      <c r="BC247" s="18">
        <v>0</v>
      </c>
      <c r="BD247" s="18">
        <v>100</v>
      </c>
      <c r="BE247" s="18">
        <v>0</v>
      </c>
      <c r="BF247" s="24">
        <v>1.564059701221808</v>
      </c>
      <c r="BG247" s="24">
        <v>36.271946028979649</v>
      </c>
      <c r="BH247" s="24">
        <v>62.163994269798543</v>
      </c>
      <c r="BI247" s="21"/>
      <c r="BJ247" s="25">
        <f t="shared" ca="1" si="25"/>
        <v>0.70619309883237835</v>
      </c>
      <c r="BK247" s="24">
        <f t="shared" ca="1" si="26"/>
        <v>96.077008724050756</v>
      </c>
      <c r="BL247" s="23">
        <f t="shared" si="27"/>
        <v>1.9592275846060523</v>
      </c>
      <c r="BM247" s="23">
        <f t="shared" ca="1" si="28"/>
        <v>2.1210142706132071</v>
      </c>
      <c r="BN247" s="22">
        <f t="shared" si="29"/>
        <v>2.1162413866324692</v>
      </c>
      <c r="BO247" s="21"/>
      <c r="BP247" s="2"/>
    </row>
    <row r="248" spans="1:68" x14ac:dyDescent="0.2">
      <c r="A248">
        <v>11.75</v>
      </c>
      <c r="B248">
        <v>1.98</v>
      </c>
      <c r="C248">
        <v>0.41094000000000003</v>
      </c>
      <c r="D248">
        <v>0.19424</v>
      </c>
      <c r="E248">
        <v>-1.4250000000000001E-2</v>
      </c>
      <c r="F248">
        <v>2.0285000000000002</v>
      </c>
      <c r="G248">
        <v>1.9416500000000001</v>
      </c>
      <c r="H248" s="21"/>
      <c r="I248" s="17">
        <f t="shared" si="23"/>
        <v>38.549868766404195</v>
      </c>
      <c r="J248" s="16">
        <f t="shared" si="24"/>
        <v>-38.149868766404197</v>
      </c>
      <c r="K248" s="10">
        <v>120</v>
      </c>
      <c r="L248" s="16">
        <v>4439.9606299212537</v>
      </c>
      <c r="M248" s="16">
        <v>2044.6850393700861</v>
      </c>
      <c r="N248" s="16">
        <v>16.704943132108482</v>
      </c>
      <c r="O248" s="16">
        <v>70.256727926078028</v>
      </c>
      <c r="P248" s="16">
        <v>70.475867288762601</v>
      </c>
      <c r="Q248" s="16">
        <v>2.1784741656624922</v>
      </c>
      <c r="R248" s="16">
        <v>3.0910923830657855</v>
      </c>
      <c r="S248" s="16">
        <v>15.21801129753945</v>
      </c>
      <c r="T248" s="20" t="s">
        <v>125</v>
      </c>
      <c r="U248" s="10">
        <v>7</v>
      </c>
      <c r="V248" s="20" t="s">
        <v>142</v>
      </c>
      <c r="W248" s="10">
        <v>5</v>
      </c>
      <c r="X248" s="20" t="s">
        <v>142</v>
      </c>
      <c r="Y248" s="10">
        <v>5</v>
      </c>
      <c r="Z248" s="20" t="s">
        <v>121</v>
      </c>
      <c r="AA248" s="15">
        <v>5</v>
      </c>
      <c r="AB248" s="11">
        <v>10.763285509242579</v>
      </c>
      <c r="AC248" s="10">
        <v>60.356478657344852</v>
      </c>
      <c r="AD248" s="19">
        <v>28.880235833412573</v>
      </c>
      <c r="AE248" s="12"/>
      <c r="AF248" s="10"/>
      <c r="AG248" s="10"/>
      <c r="AH248" s="10"/>
      <c r="AI248" s="10"/>
      <c r="AJ248" s="10">
        <v>34.444966927617529</v>
      </c>
      <c r="AK248" s="10">
        <v>38.336047398523625</v>
      </c>
      <c r="AL248" s="10">
        <v>40.704146585907786</v>
      </c>
      <c r="AM248" s="10">
        <v>36.285690046657194</v>
      </c>
      <c r="AN248" s="10">
        <v>23.418909308692676</v>
      </c>
      <c r="AO248" s="10">
        <v>12.400160862217348</v>
      </c>
      <c r="AP248" s="10">
        <v>17.61896682219065</v>
      </c>
      <c r="AQ248" s="10">
        <v>117.845</v>
      </c>
      <c r="AR248" s="10">
        <v>10.849527300026214</v>
      </c>
      <c r="AS248" s="10">
        <v>2.3579700205438217</v>
      </c>
      <c r="AT248" s="10">
        <v>2.0655306001841569</v>
      </c>
      <c r="AU248" s="10">
        <v>0.59549399485686016</v>
      </c>
      <c r="AV248" s="16">
        <v>0.32641066254651874</v>
      </c>
      <c r="AW248" s="19">
        <v>176.18966822190652</v>
      </c>
      <c r="AX248" s="1" t="s">
        <v>120</v>
      </c>
      <c r="AY248" s="23">
        <v>38.149868766404197</v>
      </c>
      <c r="AZ248" s="18">
        <v>0</v>
      </c>
      <c r="BA248" s="18">
        <v>0</v>
      </c>
      <c r="BB248" s="18">
        <v>100</v>
      </c>
      <c r="BC248" s="18">
        <v>0</v>
      </c>
      <c r="BD248" s="18">
        <v>100</v>
      </c>
      <c r="BE248" s="18">
        <v>0</v>
      </c>
      <c r="BF248" s="24">
        <v>10.763285509242579</v>
      </c>
      <c r="BG248" s="24">
        <v>60.356478657344852</v>
      </c>
      <c r="BH248" s="24">
        <v>28.880235833412573</v>
      </c>
      <c r="BI248" s="21"/>
      <c r="BJ248" s="25">
        <f t="shared" ca="1" si="25"/>
        <v>0.80711478586831575</v>
      </c>
      <c r="BK248" s="24">
        <f t="shared" ca="1" si="26"/>
        <v>66.300006645435076</v>
      </c>
      <c r="BL248" s="23">
        <f t="shared" si="27"/>
        <v>3.1916282422622912</v>
      </c>
      <c r="BM248" s="23">
        <f t="shared" ca="1" si="28"/>
        <v>2.385314635869237</v>
      </c>
      <c r="BN248" s="22">
        <f t="shared" si="29"/>
        <v>2.374440232631295</v>
      </c>
      <c r="BO248" s="21"/>
      <c r="BP248" s="2"/>
    </row>
    <row r="249" spans="1:68" x14ac:dyDescent="0.2">
      <c r="A249">
        <v>11.8</v>
      </c>
      <c r="B249">
        <v>0.66</v>
      </c>
      <c r="C249">
        <v>0.27283000000000002</v>
      </c>
      <c r="D249">
        <v>7.2139999999999996E-2</v>
      </c>
      <c r="E249">
        <v>-1.447E-2</v>
      </c>
      <c r="F249">
        <v>2.0771500000000001</v>
      </c>
      <c r="G249">
        <v>1.94838</v>
      </c>
      <c r="H249" s="21"/>
      <c r="I249" s="17">
        <f t="shared" si="23"/>
        <v>38.713910761154857</v>
      </c>
      <c r="J249" s="16">
        <f t="shared" si="24"/>
        <v>-38.313910761154858</v>
      </c>
      <c r="K249" s="10">
        <v>120</v>
      </c>
      <c r="L249" s="16">
        <v>4459.6456692913334</v>
      </c>
      <c r="M249" s="16">
        <v>2054.133858267724</v>
      </c>
      <c r="N249" s="16">
        <v>16.776027996500439</v>
      </c>
      <c r="O249" s="16">
        <v>33.658995893223825</v>
      </c>
      <c r="P249" s="16">
        <v>33.877287968390107</v>
      </c>
      <c r="Q249" s="16">
        <v>1.3102700476764289</v>
      </c>
      <c r="R249" s="16">
        <v>3.8676946303936819</v>
      </c>
      <c r="S249" s="16">
        <v>15.159171886547208</v>
      </c>
      <c r="T249" s="20" t="s">
        <v>122</v>
      </c>
      <c r="U249" s="10">
        <v>5</v>
      </c>
      <c r="V249" s="20" t="s">
        <v>144</v>
      </c>
      <c r="W249" s="10">
        <v>4</v>
      </c>
      <c r="X249" s="20" t="s">
        <v>144</v>
      </c>
      <c r="Y249" s="10">
        <v>4</v>
      </c>
      <c r="Z249" s="20" t="s">
        <v>123</v>
      </c>
      <c r="AA249" s="15">
        <v>4</v>
      </c>
      <c r="AB249" s="11">
        <v>41.812282518839467</v>
      </c>
      <c r="AC249" s="10">
        <v>51.975637474826677</v>
      </c>
      <c r="AD249" s="19">
        <v>6.2120800063338582</v>
      </c>
      <c r="AE249" s="12">
        <v>3365.8995893223823</v>
      </c>
      <c r="AF249" s="10">
        <v>3712.2886262024485</v>
      </c>
      <c r="AG249" s="10">
        <v>2258.4858645593404</v>
      </c>
      <c r="AH249" s="10">
        <v>0</v>
      </c>
      <c r="AI249" s="10">
        <v>2.5855195292349458</v>
      </c>
      <c r="AJ249" s="10"/>
      <c r="AK249" s="10"/>
      <c r="AL249" s="10"/>
      <c r="AM249" s="10"/>
      <c r="AN249" s="10">
        <v>16.829497946611912</v>
      </c>
      <c r="AO249" s="10">
        <v>8.7555621257544871</v>
      </c>
      <c r="AP249" s="10">
        <v>16.938643984195053</v>
      </c>
      <c r="AQ249" s="10">
        <v>114.66</v>
      </c>
      <c r="AR249" s="10"/>
      <c r="AS249" s="10"/>
      <c r="AT249" s="10">
        <v>8.7564383602270954</v>
      </c>
      <c r="AU249" s="10">
        <v>1</v>
      </c>
      <c r="AV249" s="16"/>
      <c r="AW249" s="19">
        <v>556.84329393036728</v>
      </c>
      <c r="AX249" s="1" t="s">
        <v>120</v>
      </c>
      <c r="AY249" s="23">
        <v>38.313910761154901</v>
      </c>
      <c r="AZ249" s="18">
        <v>0</v>
      </c>
      <c r="BA249" s="18">
        <v>100</v>
      </c>
      <c r="BB249" s="18">
        <v>0</v>
      </c>
      <c r="BC249" s="18">
        <v>0</v>
      </c>
      <c r="BD249" s="18">
        <v>100</v>
      </c>
      <c r="BE249" s="18">
        <v>0</v>
      </c>
      <c r="BF249" s="24">
        <v>41.812282518839467</v>
      </c>
      <c r="BG249" s="24">
        <v>51.975637474826677</v>
      </c>
      <c r="BH249" s="24">
        <v>6.2120800063338582</v>
      </c>
      <c r="BI249" s="21"/>
      <c r="BJ249" s="25">
        <f t="shared" ca="1" si="25"/>
        <v>0.92821621391012221</v>
      </c>
      <c r="BK249" s="24">
        <f t="shared" ca="1" si="26"/>
        <v>30.743707225699087</v>
      </c>
      <c r="BL249" s="23">
        <f t="shared" si="27"/>
        <v>4.1402053596998512</v>
      </c>
      <c r="BM249" s="23">
        <f t="shared" ca="1" si="28"/>
        <v>2.7025802006157371</v>
      </c>
      <c r="BN249" s="22">
        <f t="shared" si="29"/>
        <v>2.6701441241301973</v>
      </c>
      <c r="BO249" s="21"/>
      <c r="BP249" s="2"/>
    </row>
    <row r="250" spans="1:68" x14ac:dyDescent="0.2">
      <c r="A250">
        <v>11.85</v>
      </c>
      <c r="B250">
        <v>2.02</v>
      </c>
      <c r="C250">
        <v>0.24646000000000001</v>
      </c>
      <c r="D250">
        <v>-2.248E-2</v>
      </c>
      <c r="E250">
        <v>4.5500000000000002E-3</v>
      </c>
      <c r="F250">
        <v>2.0783</v>
      </c>
      <c r="G250">
        <v>1.9531499999999999</v>
      </c>
      <c r="H250" s="21"/>
      <c r="I250" s="17">
        <f t="shared" si="23"/>
        <v>38.877952755905511</v>
      </c>
      <c r="J250" s="16">
        <f t="shared" si="24"/>
        <v>-38.477952755905513</v>
      </c>
      <c r="K250" s="10">
        <v>120</v>
      </c>
      <c r="L250" s="16">
        <v>4479.3307086614122</v>
      </c>
      <c r="M250" s="16">
        <v>2063.5826771653619</v>
      </c>
      <c r="N250" s="16">
        <v>16.847112860892388</v>
      </c>
      <c r="O250" s="16">
        <v>26.671216632443535</v>
      </c>
      <c r="P250" s="16">
        <v>26.962760564872742</v>
      </c>
      <c r="Q250" s="16">
        <v>0.63746518572850619</v>
      </c>
      <c r="R250" s="16">
        <v>2.3642430239839758</v>
      </c>
      <c r="S250" s="16">
        <v>20.24610641869484</v>
      </c>
      <c r="T250" s="20" t="s">
        <v>122</v>
      </c>
      <c r="U250" s="10">
        <v>5</v>
      </c>
      <c r="V250" s="20" t="s">
        <v>144</v>
      </c>
      <c r="W250" s="10">
        <v>4</v>
      </c>
      <c r="X250" s="20" t="s">
        <v>144</v>
      </c>
      <c r="Y250" s="10">
        <v>4</v>
      </c>
      <c r="Z250" s="20" t="s">
        <v>123</v>
      </c>
      <c r="AA250" s="15">
        <v>4</v>
      </c>
      <c r="AB250" s="11">
        <v>17.531569002222298</v>
      </c>
      <c r="AC250" s="10">
        <v>62.620415974815813</v>
      </c>
      <c r="AD250" s="19">
        <v>19.848015022961885</v>
      </c>
      <c r="AE250" s="12">
        <v>2667.1216632443534</v>
      </c>
      <c r="AF250" s="10">
        <v>2897.6568705315776</v>
      </c>
      <c r="AG250" s="10">
        <v>1797.5173709915161</v>
      </c>
      <c r="AH250" s="10">
        <v>69.922153189079012</v>
      </c>
      <c r="AI250" s="10">
        <v>4.2296836232804198</v>
      </c>
      <c r="AJ250" s="10"/>
      <c r="AK250" s="10"/>
      <c r="AL250" s="10"/>
      <c r="AM250" s="10"/>
      <c r="AN250" s="10">
        <v>13.335608316221768</v>
      </c>
      <c r="AO250" s="10">
        <v>6.7938361028818619</v>
      </c>
      <c r="AP250" s="10">
        <v>13.582621596940612</v>
      </c>
      <c r="AQ250" s="10">
        <v>114.66</v>
      </c>
      <c r="AR250" s="10"/>
      <c r="AS250" s="10"/>
      <c r="AT250" s="10">
        <v>6.7181505502182857</v>
      </c>
      <c r="AU250" s="10">
        <v>1</v>
      </c>
      <c r="AV250" s="16"/>
      <c r="AW250" s="19">
        <v>434.64853057973664</v>
      </c>
      <c r="AX250" s="1" t="s">
        <v>120</v>
      </c>
      <c r="AY250" s="23">
        <v>38.477952755905498</v>
      </c>
      <c r="AZ250" s="18">
        <v>0</v>
      </c>
      <c r="BA250" s="18">
        <v>100</v>
      </c>
      <c r="BB250" s="18">
        <v>0</v>
      </c>
      <c r="BC250" s="18">
        <v>0</v>
      </c>
      <c r="BD250" s="18">
        <v>100</v>
      </c>
      <c r="BE250" s="18">
        <v>0</v>
      </c>
      <c r="BF250" s="24">
        <v>17.531569002222298</v>
      </c>
      <c r="BG250" s="24">
        <v>62.620415974815813</v>
      </c>
      <c r="BH250" s="24">
        <v>19.848015022961885</v>
      </c>
      <c r="BI250" s="21"/>
      <c r="BJ250" s="25">
        <f t="shared" ca="1" si="25"/>
        <v>0.9093691527543919</v>
      </c>
      <c r="BK250" s="24">
        <f t="shared" ca="1" si="26"/>
        <v>23.902829569613246</v>
      </c>
      <c r="BL250" s="23">
        <f t="shared" si="27"/>
        <v>2.5784198147515456</v>
      </c>
      <c r="BM250" s="23">
        <f t="shared" ca="1" si="28"/>
        <v>2.6525268960773629</v>
      </c>
      <c r="BN250" s="22">
        <f t="shared" si="29"/>
        <v>2.6081001147655791</v>
      </c>
      <c r="BO250" s="21"/>
      <c r="BP250" s="2"/>
    </row>
    <row r="251" spans="1:68" x14ac:dyDescent="0.2">
      <c r="A251">
        <v>11.9</v>
      </c>
      <c r="B251">
        <v>1.98</v>
      </c>
      <c r="C251">
        <v>0.23114000000000001</v>
      </c>
      <c r="D251">
        <v>-4.7789999999999999E-2</v>
      </c>
      <c r="E251">
        <v>5.0470000000000001E-2</v>
      </c>
      <c r="F251">
        <v>2.0320299999999998</v>
      </c>
      <c r="G251">
        <v>1.9472499999999999</v>
      </c>
      <c r="H251" s="21"/>
      <c r="I251" s="17">
        <f t="shared" si="23"/>
        <v>39.041994750656166</v>
      </c>
      <c r="J251" s="16">
        <f t="shared" si="24"/>
        <v>-38.641994750656167</v>
      </c>
      <c r="K251" s="10">
        <v>120</v>
      </c>
      <c r="L251" s="16">
        <v>4499.0157480314911</v>
      </c>
      <c r="M251" s="16">
        <v>2073.0314960629994</v>
      </c>
      <c r="N251" s="16">
        <v>16.91819772528434</v>
      </c>
      <c r="O251" s="16">
        <v>22.611573921971253</v>
      </c>
      <c r="P251" s="16">
        <v>23.079969867308638</v>
      </c>
      <c r="Q251" s="16">
        <v>0.45749592916644832</v>
      </c>
      <c r="R251" s="16">
        <v>1.9822206519188885</v>
      </c>
      <c r="S251" s="16">
        <v>32.527496203985024</v>
      </c>
      <c r="T251" s="20" t="s">
        <v>122</v>
      </c>
      <c r="U251" s="10">
        <v>5</v>
      </c>
      <c r="V251" s="20" t="s">
        <v>144</v>
      </c>
      <c r="W251" s="10">
        <v>4</v>
      </c>
      <c r="X251" s="20" t="s">
        <v>144</v>
      </c>
      <c r="Y251" s="10">
        <v>4</v>
      </c>
      <c r="Z251" s="20" t="s">
        <v>123</v>
      </c>
      <c r="AA251" s="15">
        <v>4</v>
      </c>
      <c r="AB251" s="11">
        <v>15.45671587910627</v>
      </c>
      <c r="AC251" s="10">
        <v>62.380258930301352</v>
      </c>
      <c r="AD251" s="19">
        <v>22.163025190592379</v>
      </c>
      <c r="AE251" s="12">
        <v>2261.1573921971253</v>
      </c>
      <c r="AF251" s="10">
        <v>2439.7000214434433</v>
      </c>
      <c r="AG251" s="10">
        <v>1538.6646578205759</v>
      </c>
      <c r="AH251" s="10">
        <v>321.10556870469981</v>
      </c>
      <c r="AI251" s="10">
        <v>5.0448470458218164</v>
      </c>
      <c r="AJ251" s="10"/>
      <c r="AK251" s="10"/>
      <c r="AL251" s="10"/>
      <c r="AM251" s="10"/>
      <c r="AN251" s="10">
        <v>11.305786960985627</v>
      </c>
      <c r="AO251" s="10">
        <v>5.8611466599651081</v>
      </c>
      <c r="AP251" s="10">
        <v>11.770652604744031</v>
      </c>
      <c r="AQ251" s="10">
        <v>114.66</v>
      </c>
      <c r="AR251" s="10"/>
      <c r="AS251" s="10"/>
      <c r="AT251" s="10">
        <v>5.5809751557292264</v>
      </c>
      <c r="AU251" s="10">
        <v>1</v>
      </c>
      <c r="AV251" s="16"/>
      <c r="AW251" s="19">
        <v>365.9550032165165</v>
      </c>
      <c r="AX251" s="1" t="s">
        <v>120</v>
      </c>
      <c r="AY251" s="23">
        <v>38.641994750656202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15.45671587910627</v>
      </c>
      <c r="BG251" s="24">
        <v>62.380258930301352</v>
      </c>
      <c r="BH251" s="24">
        <v>22.163025190592379</v>
      </c>
      <c r="BI251" s="21"/>
      <c r="BJ251" s="25">
        <f t="shared" ca="1" si="25"/>
        <v>0.91687960673486868</v>
      </c>
      <c r="BK251" s="24">
        <f t="shared" ca="1" si="26"/>
        <v>20.059229129831962</v>
      </c>
      <c r="BL251" s="23">
        <f t="shared" si="27"/>
        <v>2.19628316123644</v>
      </c>
      <c r="BM251" s="23">
        <f t="shared" ca="1" si="28"/>
        <v>2.671653421292814</v>
      </c>
      <c r="BN251" s="22">
        <f t="shared" si="29"/>
        <v>2.6167681101922766</v>
      </c>
      <c r="BO251" s="21"/>
      <c r="BP251" s="2"/>
    </row>
    <row r="252" spans="1:68" x14ac:dyDescent="0.2">
      <c r="A252">
        <v>11.95</v>
      </c>
      <c r="B252">
        <v>0.78</v>
      </c>
      <c r="C252">
        <v>0.20524999999999999</v>
      </c>
      <c r="D252">
        <v>-4.5659999999999999E-2</v>
      </c>
      <c r="E252">
        <v>7.3599999999999999E-2</v>
      </c>
      <c r="F252">
        <v>2.0129800000000002</v>
      </c>
      <c r="G252">
        <v>1.95763</v>
      </c>
      <c r="H252" s="21"/>
      <c r="I252" s="17">
        <f t="shared" si="23"/>
        <v>39.20603674540682</v>
      </c>
      <c r="J252" s="16">
        <f t="shared" si="24"/>
        <v>-38.806036745406821</v>
      </c>
      <c r="K252" s="10">
        <v>120</v>
      </c>
      <c r="L252" s="16">
        <v>4518.7007874015699</v>
      </c>
      <c r="M252" s="16">
        <v>2082.4803149606369</v>
      </c>
      <c r="N252" s="16">
        <v>16.989282589676289</v>
      </c>
      <c r="O252" s="16">
        <v>15.750989733059548</v>
      </c>
      <c r="P252" s="16">
        <v>16.308466407024245</v>
      </c>
      <c r="Q252" s="16">
        <v>0.47264150468905536</v>
      </c>
      <c r="R252" s="16">
        <v>2.8981358080701147</v>
      </c>
      <c r="S252" s="16">
        <v>38.713657914215034</v>
      </c>
      <c r="T252" s="20" t="s">
        <v>122</v>
      </c>
      <c r="U252" s="10">
        <v>5</v>
      </c>
      <c r="V252" s="20" t="s">
        <v>144</v>
      </c>
      <c r="W252" s="10">
        <v>4</v>
      </c>
      <c r="X252" s="20" t="s">
        <v>144</v>
      </c>
      <c r="Y252" s="10">
        <v>4</v>
      </c>
      <c r="Z252" s="20" t="s">
        <v>33</v>
      </c>
      <c r="AA252" s="15">
        <v>3</v>
      </c>
      <c r="AB252" s="11">
        <v>42.058096017505918</v>
      </c>
      <c r="AC252" s="10">
        <v>51.795417318452699</v>
      </c>
      <c r="AD252" s="19">
        <v>6.1464866640413813</v>
      </c>
      <c r="AE252" s="12">
        <v>1575.0989733059548</v>
      </c>
      <c r="AF252" s="10">
        <v>1641.8946120352748</v>
      </c>
      <c r="AG252" s="10">
        <v>1087.2310938016162</v>
      </c>
      <c r="AH252" s="10">
        <v>446.90143524765421</v>
      </c>
      <c r="AI252" s="10">
        <v>3.450493925148062</v>
      </c>
      <c r="AJ252" s="10"/>
      <c r="AK252" s="10"/>
      <c r="AL252" s="10"/>
      <c r="AM252" s="10"/>
      <c r="AN252" s="10">
        <v>7.8754948665297739</v>
      </c>
      <c r="AO252" s="10">
        <v>4.6664395817940694</v>
      </c>
      <c r="AP252" s="10">
        <v>8.6106176566113142</v>
      </c>
      <c r="AQ252" s="10">
        <v>114.66</v>
      </c>
      <c r="AR252" s="10"/>
      <c r="AS252" s="10"/>
      <c r="AT252" s="10">
        <v>3.6646740895704655</v>
      </c>
      <c r="AU252" s="10">
        <v>1</v>
      </c>
      <c r="AV252" s="16"/>
      <c r="AW252" s="19">
        <v>246.28419180529121</v>
      </c>
      <c r="AX252" s="1" t="s">
        <v>120</v>
      </c>
      <c r="AY252" s="23">
        <v>38.8060367454068</v>
      </c>
      <c r="AZ252" s="18">
        <v>0</v>
      </c>
      <c r="BA252" s="18">
        <v>100</v>
      </c>
      <c r="BB252" s="18">
        <v>0</v>
      </c>
      <c r="BC252" s="18">
        <v>100</v>
      </c>
      <c r="BD252" s="18">
        <v>0</v>
      </c>
      <c r="BE252" s="18">
        <v>0</v>
      </c>
      <c r="BF252" s="24">
        <v>42.058096017505918</v>
      </c>
      <c r="BG252" s="24">
        <v>51.795417318452699</v>
      </c>
      <c r="BH252" s="24">
        <v>6.1464866640413813</v>
      </c>
      <c r="BI252" s="21"/>
      <c r="BJ252" s="25">
        <f t="shared" ca="1" si="25"/>
        <v>1</v>
      </c>
      <c r="BK252" s="24">
        <f t="shared" ca="1" si="26"/>
        <v>13.492675933015015</v>
      </c>
      <c r="BL252" s="23">
        <f t="shared" si="27"/>
        <v>3.3642081412156215</v>
      </c>
      <c r="BM252" s="23">
        <f t="shared" ca="1" si="28"/>
        <v>2.9200583329685958</v>
      </c>
      <c r="BN252" s="22">
        <f t="shared" si="29"/>
        <v>2.8356873421479079</v>
      </c>
      <c r="BO252" s="21"/>
      <c r="BP252" s="2"/>
    </row>
    <row r="253" spans="1:68" x14ac:dyDescent="0.2">
      <c r="A253">
        <v>12</v>
      </c>
      <c r="B253">
        <v>1.98</v>
      </c>
      <c r="C253">
        <v>0.21360000000000001</v>
      </c>
      <c r="D253">
        <v>-3.6409999999999998E-2</v>
      </c>
      <c r="E253">
        <v>0.10013</v>
      </c>
      <c r="F253">
        <v>2.0608499999999998</v>
      </c>
      <c r="G253">
        <v>1.9622299999999999</v>
      </c>
      <c r="H253" s="21"/>
      <c r="I253" s="17">
        <f t="shared" si="23"/>
        <v>39.370078740157481</v>
      </c>
      <c r="J253" s="16">
        <f t="shared" si="24"/>
        <v>-38.970078740157483</v>
      </c>
      <c r="K253" s="10">
        <v>120</v>
      </c>
      <c r="L253" s="16">
        <v>4538.3858267716496</v>
      </c>
      <c r="M253" s="16">
        <v>2091.9291338582748</v>
      </c>
      <c r="N253" s="16">
        <v>17.060367454068242</v>
      </c>
      <c r="O253" s="16">
        <v>17.963654004106779</v>
      </c>
      <c r="P253" s="16">
        <v>18.623305850163241</v>
      </c>
      <c r="Q253" s="16">
        <v>0.53841454393042387</v>
      </c>
      <c r="R253" s="16">
        <v>2.8910793189046209</v>
      </c>
      <c r="S253" s="16">
        <v>45.809155976143352</v>
      </c>
      <c r="T253" s="20" t="s">
        <v>122</v>
      </c>
      <c r="U253" s="10">
        <v>5</v>
      </c>
      <c r="V253" s="20" t="s">
        <v>144</v>
      </c>
      <c r="W253" s="10">
        <v>4</v>
      </c>
      <c r="X253" s="20" t="s">
        <v>144</v>
      </c>
      <c r="Y253" s="10">
        <v>4</v>
      </c>
      <c r="Z253" s="20" t="s">
        <v>123</v>
      </c>
      <c r="AA253" s="15">
        <v>4</v>
      </c>
      <c r="AB253" s="11">
        <v>38.369702395762332</v>
      </c>
      <c r="AC253" s="10">
        <v>54.399197097454682</v>
      </c>
      <c r="AD253" s="19">
        <v>7.2311005067829885</v>
      </c>
      <c r="AE253" s="12">
        <v>1796.3654004106779</v>
      </c>
      <c r="AF253" s="10">
        <v>1913.0707206769166</v>
      </c>
      <c r="AG253" s="10">
        <v>1241.553723344216</v>
      </c>
      <c r="AH253" s="10">
        <v>591.40364959697365</v>
      </c>
      <c r="AI253" s="10">
        <v>3.4589158224094745</v>
      </c>
      <c r="AJ253" s="10"/>
      <c r="AK253" s="10"/>
      <c r="AL253" s="10"/>
      <c r="AM253" s="10"/>
      <c r="AN253" s="10">
        <v>8.9818270020533895</v>
      </c>
      <c r="AO253" s="10">
        <v>5.1833781376087487</v>
      </c>
      <c r="AP253" s="10">
        <v>9.6908760634095117</v>
      </c>
      <c r="AQ253" s="10">
        <v>114.66</v>
      </c>
      <c r="AR253" s="10"/>
      <c r="AS253" s="10"/>
      <c r="AT253" s="10">
        <v>4.2821891959525518</v>
      </c>
      <c r="AU253" s="10">
        <v>1</v>
      </c>
      <c r="AV253" s="16"/>
      <c r="AW253" s="19">
        <v>286.9606081015375</v>
      </c>
      <c r="AX253" s="1" t="s">
        <v>120</v>
      </c>
      <c r="AY253" s="23">
        <v>38.970078740157497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38.369702395762332</v>
      </c>
      <c r="BG253" s="24">
        <v>54.399197097454682</v>
      </c>
      <c r="BH253" s="24">
        <v>7.2311005067829885</v>
      </c>
      <c r="BI253" s="21"/>
      <c r="BJ253" s="25">
        <f t="shared" ca="1" si="25"/>
        <v>0.99036427216338785</v>
      </c>
      <c r="BK253" s="24">
        <f t="shared" ca="1" si="26"/>
        <v>15.633428787745862</v>
      </c>
      <c r="BL253" s="23">
        <f t="shared" si="27"/>
        <v>3.2922271358394974</v>
      </c>
      <c r="BM253" s="23">
        <f t="shared" ca="1" si="28"/>
        <v>2.8633546540532837</v>
      </c>
      <c r="BN253" s="22">
        <f t="shared" si="29"/>
        <v>2.7888521398010626</v>
      </c>
      <c r="BO253" s="21"/>
      <c r="BP253" s="2"/>
    </row>
    <row r="254" spans="1:68" x14ac:dyDescent="0.2">
      <c r="A254">
        <v>12.05</v>
      </c>
      <c r="B254">
        <v>2.02</v>
      </c>
      <c r="C254">
        <v>0.28083999999999998</v>
      </c>
      <c r="D254">
        <v>-6.62E-3</v>
      </c>
      <c r="E254">
        <v>9.078E-2</v>
      </c>
      <c r="F254">
        <v>2.0387499999999998</v>
      </c>
      <c r="G254">
        <v>1.95468</v>
      </c>
      <c r="H254" s="21"/>
      <c r="I254" s="17">
        <f t="shared" si="23"/>
        <v>39.534120734908136</v>
      </c>
      <c r="J254" s="16">
        <f t="shared" si="24"/>
        <v>-39.134120734908137</v>
      </c>
      <c r="K254" s="10">
        <v>120</v>
      </c>
      <c r="L254" s="16">
        <v>4558.0708661417284</v>
      </c>
      <c r="M254" s="16">
        <v>2101.3779527559127</v>
      </c>
      <c r="N254" s="16">
        <v>17.131452318460191</v>
      </c>
      <c r="O254" s="16">
        <v>35.781563655030794</v>
      </c>
      <c r="P254" s="16">
        <v>36.405205781560007</v>
      </c>
      <c r="Q254" s="16">
        <v>0.75023928328181477</v>
      </c>
      <c r="R254" s="16">
        <v>2.0608022044523824</v>
      </c>
      <c r="S254" s="16">
        <v>43.30848100897299</v>
      </c>
      <c r="T254" s="20" t="s">
        <v>122</v>
      </c>
      <c r="U254" s="10">
        <v>5</v>
      </c>
      <c r="V254" s="20" t="s">
        <v>142</v>
      </c>
      <c r="W254" s="10">
        <v>5</v>
      </c>
      <c r="X254" s="20" t="s">
        <v>142</v>
      </c>
      <c r="Y254" s="10">
        <v>5</v>
      </c>
      <c r="Z254" s="20" t="s">
        <v>121</v>
      </c>
      <c r="AA254" s="15">
        <v>5</v>
      </c>
      <c r="AB254" s="11">
        <v>9.2024385218037708</v>
      </c>
      <c r="AC254" s="10">
        <v>59.029362359716487</v>
      </c>
      <c r="AD254" s="19">
        <v>31.768199118479743</v>
      </c>
      <c r="AE254" s="12">
        <v>3578.1563655030795</v>
      </c>
      <c r="AF254" s="10">
        <v>4003.9010044077081</v>
      </c>
      <c r="AG254" s="10">
        <v>2427.0137187706673</v>
      </c>
      <c r="AH254" s="10">
        <v>538.49887591912045</v>
      </c>
      <c r="AI254" s="10">
        <v>4.8524792813181712</v>
      </c>
      <c r="AJ254" s="10"/>
      <c r="AK254" s="10"/>
      <c r="AL254" s="10"/>
      <c r="AM254" s="10"/>
      <c r="AN254" s="10">
        <v>17.890781827515397</v>
      </c>
      <c r="AO254" s="10">
        <v>8.6012257740053482</v>
      </c>
      <c r="AP254" s="10">
        <v>18.202602890780003</v>
      </c>
      <c r="AQ254" s="10">
        <v>114.66</v>
      </c>
      <c r="AR254" s="10"/>
      <c r="AS254" s="10"/>
      <c r="AT254" s="10">
        <v>9.2553027002819448</v>
      </c>
      <c r="AU254" s="10">
        <v>1</v>
      </c>
      <c r="AV254" s="16"/>
      <c r="AW254" s="19">
        <v>600.58515066115615</v>
      </c>
      <c r="AX254" s="1" t="s">
        <v>120</v>
      </c>
      <c r="AY254" s="23">
        <v>39.134120734908102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9.2024385218037708</v>
      </c>
      <c r="BG254" s="24">
        <v>59.029362359716487</v>
      </c>
      <c r="BH254" s="24">
        <v>31.768199118479743</v>
      </c>
      <c r="BI254" s="21"/>
      <c r="BJ254" s="25">
        <f t="shared" ca="1" si="25"/>
        <v>0.85425479731319753</v>
      </c>
      <c r="BK254" s="24">
        <f t="shared" ca="1" si="26"/>
        <v>32.438064140621869</v>
      </c>
      <c r="BL254" s="23">
        <f t="shared" si="27"/>
        <v>2.1984279971075922</v>
      </c>
      <c r="BM254" s="23">
        <f t="shared" ca="1" si="28"/>
        <v>2.5055259854874561</v>
      </c>
      <c r="BN254" s="22">
        <f t="shared" si="29"/>
        <v>2.4686381119871612</v>
      </c>
      <c r="BO254" s="21"/>
      <c r="BP254" s="2"/>
    </row>
    <row r="255" spans="1:68" x14ac:dyDescent="0.2">
      <c r="A255">
        <v>12.1</v>
      </c>
      <c r="B255">
        <v>2.02</v>
      </c>
      <c r="C255">
        <v>0.26574999999999999</v>
      </c>
      <c r="D255">
        <v>1.2630000000000001E-2</v>
      </c>
      <c r="E255">
        <v>6.8080000000000002E-2</v>
      </c>
      <c r="F255">
        <v>2.0596000000000001</v>
      </c>
      <c r="G255">
        <v>1.95665</v>
      </c>
      <c r="H255" s="21"/>
      <c r="I255" s="17">
        <f t="shared" si="23"/>
        <v>39.69816272965879</v>
      </c>
      <c r="J255" s="16">
        <f t="shared" si="24"/>
        <v>-39.298162729658792</v>
      </c>
      <c r="K255" s="10">
        <v>120</v>
      </c>
      <c r="L255" s="16">
        <v>4577.7559055118072</v>
      </c>
      <c r="M255" s="16">
        <v>2110.8267716535502</v>
      </c>
      <c r="N255" s="16">
        <v>17.20253718285214</v>
      </c>
      <c r="O255" s="16">
        <v>31.782868583162212</v>
      </c>
      <c r="P255" s="16">
        <v>32.319086043031675</v>
      </c>
      <c r="Q255" s="16">
        <v>0.88711831089223026</v>
      </c>
      <c r="R255" s="16">
        <v>2.744874374575645</v>
      </c>
      <c r="S255" s="16">
        <v>37.237323602046004</v>
      </c>
      <c r="T255" s="20" t="s">
        <v>122</v>
      </c>
      <c r="U255" s="10">
        <v>5</v>
      </c>
      <c r="V255" s="20" t="s">
        <v>142</v>
      </c>
      <c r="W255" s="10">
        <v>5</v>
      </c>
      <c r="X255" s="20" t="s">
        <v>144</v>
      </c>
      <c r="Y255" s="10">
        <v>4</v>
      </c>
      <c r="Z255" s="20" t="s">
        <v>123</v>
      </c>
      <c r="AA255" s="15">
        <v>4</v>
      </c>
      <c r="AB255" s="11">
        <v>20.273153200953224</v>
      </c>
      <c r="AC255" s="10">
        <v>62.501529819793518</v>
      </c>
      <c r="AD255" s="19">
        <v>17.225316979253254</v>
      </c>
      <c r="AE255" s="12">
        <v>3178.2868583162212</v>
      </c>
      <c r="AF255" s="10">
        <v>3522.0230916767232</v>
      </c>
      <c r="AG255" s="10">
        <v>2154.6057362021115</v>
      </c>
      <c r="AH255" s="10">
        <v>412.14417776627374</v>
      </c>
      <c r="AI255" s="10">
        <v>3.6431539791492247</v>
      </c>
      <c r="AJ255" s="10"/>
      <c r="AK255" s="10"/>
      <c r="AL255" s="10"/>
      <c r="AM255" s="10"/>
      <c r="AN255" s="10">
        <v>15.891434291581106</v>
      </c>
      <c r="AO255" s="10">
        <v>8.0741145968534731</v>
      </c>
      <c r="AP255" s="10">
        <v>16.159543021515837</v>
      </c>
      <c r="AQ255" s="10">
        <v>114.66</v>
      </c>
      <c r="AR255" s="10"/>
      <c r="AS255" s="10"/>
      <c r="AT255" s="10">
        <v>8.0511719710651271</v>
      </c>
      <c r="AU255" s="10">
        <v>1</v>
      </c>
      <c r="AV255" s="16"/>
      <c r="AW255" s="19">
        <v>528.3034637515085</v>
      </c>
      <c r="AX255" s="1" t="s">
        <v>120</v>
      </c>
      <c r="AY255" s="23">
        <v>39.298162729658799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20.273153200953224</v>
      </c>
      <c r="BG255" s="24">
        <v>62.501529819793518</v>
      </c>
      <c r="BH255" s="24">
        <v>17.225316979253254</v>
      </c>
      <c r="BI255" s="21"/>
      <c r="BJ255" s="25">
        <f t="shared" ca="1" si="25"/>
        <v>0.90227063890996939</v>
      </c>
      <c r="BK255" s="24">
        <f t="shared" ca="1" si="26"/>
        <v>28.441447331875903</v>
      </c>
      <c r="BL255" s="23">
        <f t="shared" si="27"/>
        <v>2.9540864592926095</v>
      </c>
      <c r="BM255" s="23">
        <f t="shared" ca="1" si="28"/>
        <v>2.6309658640265159</v>
      </c>
      <c r="BN255" s="22">
        <f t="shared" si="29"/>
        <v>2.5873314986295339</v>
      </c>
      <c r="BO255" s="21"/>
      <c r="BP255" s="2"/>
    </row>
    <row r="256" spans="1:68" x14ac:dyDescent="0.2">
      <c r="A256">
        <v>12.15</v>
      </c>
      <c r="B256">
        <v>2.11</v>
      </c>
      <c r="C256">
        <v>0.2165</v>
      </c>
      <c r="D256">
        <v>-7.8799999999999999E-3</v>
      </c>
      <c r="E256">
        <v>7.1029999999999996E-2</v>
      </c>
      <c r="F256">
        <v>2.0642999999999998</v>
      </c>
      <c r="G256">
        <v>1.9579</v>
      </c>
      <c r="H256" s="21"/>
      <c r="I256" s="17">
        <f t="shared" si="23"/>
        <v>39.862204724409445</v>
      </c>
      <c r="J256" s="16">
        <f t="shared" si="24"/>
        <v>-39.462204724409446</v>
      </c>
      <c r="K256" s="10">
        <v>120</v>
      </c>
      <c r="L256" s="16">
        <v>4597.440944881886</v>
      </c>
      <c r="M256" s="16">
        <v>2120.2755905511876</v>
      </c>
      <c r="N256" s="16">
        <v>17.273622047244093</v>
      </c>
      <c r="O256" s="16">
        <v>18.732124229979465</v>
      </c>
      <c r="P256" s="16">
        <v>19.279703045207793</v>
      </c>
      <c r="Q256" s="16">
        <v>0.74127992874731485</v>
      </c>
      <c r="R256" s="16">
        <v>3.844872128004944</v>
      </c>
      <c r="S256" s="16">
        <v>38.026306613078361</v>
      </c>
      <c r="T256" s="20" t="s">
        <v>122</v>
      </c>
      <c r="U256" s="10">
        <v>4</v>
      </c>
      <c r="V256" s="20" t="s">
        <v>144</v>
      </c>
      <c r="W256" s="10">
        <v>4</v>
      </c>
      <c r="X256" s="20" t="s">
        <v>144</v>
      </c>
      <c r="Y256" s="10">
        <v>4</v>
      </c>
      <c r="Z256" s="20" t="s">
        <v>33</v>
      </c>
      <c r="AA256" s="15">
        <v>3</v>
      </c>
      <c r="AB256" s="11">
        <v>60.290839937653217</v>
      </c>
      <c r="AC256" s="10">
        <v>36.531311976073475</v>
      </c>
      <c r="AD256" s="19">
        <v>3.1778480862733103</v>
      </c>
      <c r="AE256" s="12">
        <v>1873.2124229979465</v>
      </c>
      <c r="AF256" s="10">
        <v>1986.8200896168501</v>
      </c>
      <c r="AG256" s="10">
        <v>1285.3135363471861</v>
      </c>
      <c r="AH256" s="10">
        <v>426.91236821144781</v>
      </c>
      <c r="AI256" s="10">
        <v>2.6008667303036876</v>
      </c>
      <c r="AJ256" s="10"/>
      <c r="AK256" s="10"/>
      <c r="AL256" s="10"/>
      <c r="AM256" s="10"/>
      <c r="AN256" s="10">
        <v>12.48808281998631</v>
      </c>
      <c r="AO256" s="10">
        <v>5.560373128329803</v>
      </c>
      <c r="AP256" s="10">
        <v>9.9971947544303035</v>
      </c>
      <c r="AQ256" s="10">
        <v>114.66</v>
      </c>
      <c r="AR256" s="10"/>
      <c r="AS256" s="10"/>
      <c r="AT256" s="10">
        <v>4.3928579048928134</v>
      </c>
      <c r="AU256" s="10">
        <v>1</v>
      </c>
      <c r="AV256" s="16"/>
      <c r="AW256" s="19">
        <v>298.02301344252749</v>
      </c>
      <c r="AX256" s="1" t="s">
        <v>120</v>
      </c>
      <c r="AY256" s="23">
        <v>39.462204724409403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60.290839937653217</v>
      </c>
      <c r="BG256" s="24">
        <v>36.531311976073475</v>
      </c>
      <c r="BH256" s="24">
        <v>3.1778480862733103</v>
      </c>
      <c r="BI256" s="21"/>
      <c r="BJ256" s="25">
        <f t="shared" ca="1" si="25"/>
        <v>1</v>
      </c>
      <c r="BK256" s="24">
        <f t="shared" ca="1" si="26"/>
        <v>16.017712648715129</v>
      </c>
      <c r="BL256" s="23">
        <f t="shared" si="27"/>
        <v>4.3653535687395273</v>
      </c>
      <c r="BM256" s="23">
        <f t="shared" ca="1" si="28"/>
        <v>2.93116140172426</v>
      </c>
      <c r="BN256" s="22">
        <f t="shared" si="29"/>
        <v>2.8535253875753592</v>
      </c>
      <c r="BO256" s="21"/>
      <c r="BP256" s="2"/>
    </row>
    <row r="257" spans="1:68" x14ac:dyDescent="0.2">
      <c r="A257">
        <v>12.2</v>
      </c>
      <c r="B257">
        <v>2.0699999999999998</v>
      </c>
      <c r="C257">
        <v>0.20874000000000001</v>
      </c>
      <c r="D257">
        <v>-6.0650000000000003E-2</v>
      </c>
      <c r="E257">
        <v>7.7979999999999994E-2</v>
      </c>
      <c r="F257">
        <v>2.0254799999999999</v>
      </c>
      <c r="G257">
        <v>1.9561500000000001</v>
      </c>
      <c r="H257" s="21"/>
      <c r="I257" s="17">
        <f t="shared" si="23"/>
        <v>40.026246719160099</v>
      </c>
      <c r="J257" s="16">
        <f t="shared" si="24"/>
        <v>-39.6262467191601</v>
      </c>
      <c r="K257" s="10">
        <v>120</v>
      </c>
      <c r="L257" s="16">
        <v>4617.1259842519648</v>
      </c>
      <c r="M257" s="16">
        <v>2129.7244094488251</v>
      </c>
      <c r="N257" s="16">
        <v>17.344706911636042</v>
      </c>
      <c r="O257" s="16">
        <v>16.675803901437373</v>
      </c>
      <c r="P257" s="16">
        <v>17.250149299629808</v>
      </c>
      <c r="Q257" s="16">
        <v>0.36605362812385389</v>
      </c>
      <c r="R257" s="16">
        <v>2.1220316518171205</v>
      </c>
      <c r="S257" s="16">
        <v>39.885097096696974</v>
      </c>
      <c r="T257" s="20" t="s">
        <v>122</v>
      </c>
      <c r="U257" s="10">
        <v>5</v>
      </c>
      <c r="V257" s="20" t="s">
        <v>144</v>
      </c>
      <c r="W257" s="10">
        <v>4</v>
      </c>
      <c r="X257" s="20" t="s">
        <v>144</v>
      </c>
      <c r="Y257" s="10">
        <v>4</v>
      </c>
      <c r="Z257" s="20" t="s">
        <v>123</v>
      </c>
      <c r="AA257" s="15">
        <v>4</v>
      </c>
      <c r="AB257" s="11">
        <v>24.348966805241794</v>
      </c>
      <c r="AC257" s="10">
        <v>61.611728298548719</v>
      </c>
      <c r="AD257" s="19">
        <v>14.039304896209487</v>
      </c>
      <c r="AE257" s="12">
        <v>1667.5803901437371</v>
      </c>
      <c r="AF257" s="10">
        <v>1746.8911172329649</v>
      </c>
      <c r="AG257" s="10">
        <v>1150.0099533086538</v>
      </c>
      <c r="AH257" s="10">
        <v>463.68802666411062</v>
      </c>
      <c r="AI257" s="10">
        <v>4.7124650527417362</v>
      </c>
      <c r="AJ257" s="10"/>
      <c r="AK257" s="10"/>
      <c r="AL257" s="10"/>
      <c r="AM257" s="10"/>
      <c r="AN257" s="10">
        <v>8.3379019507186865</v>
      </c>
      <c r="AO257" s="10">
        <v>4.7064120351912813</v>
      </c>
      <c r="AP257" s="10">
        <v>9.0500696731605768</v>
      </c>
      <c r="AQ257" s="10">
        <v>114.66</v>
      </c>
      <c r="AR257" s="10"/>
      <c r="AS257" s="10"/>
      <c r="AT257" s="10">
        <v>3.8196392698397439</v>
      </c>
      <c r="AU257" s="10">
        <v>1</v>
      </c>
      <c r="AV257" s="16"/>
      <c r="AW257" s="19">
        <v>262.03366758494474</v>
      </c>
      <c r="AX257" s="1" t="s">
        <v>120</v>
      </c>
      <c r="AY257" s="23">
        <v>39.6262467191601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24.348966805241794</v>
      </c>
      <c r="BG257" s="24">
        <v>61.611728298548719</v>
      </c>
      <c r="BH257" s="24">
        <v>14.039304896209487</v>
      </c>
      <c r="BI257" s="21"/>
      <c r="BJ257" s="25">
        <f t="shared" ca="1" si="25"/>
        <v>0.97693868219460156</v>
      </c>
      <c r="BK257" s="24">
        <f t="shared" ca="1" si="26"/>
        <v>14.032954931037045</v>
      </c>
      <c r="BL257" s="23">
        <f t="shared" si="27"/>
        <v>2.4498980268247541</v>
      </c>
      <c r="BM257" s="23">
        <f t="shared" ca="1" si="28"/>
        <v>2.8257730754119543</v>
      </c>
      <c r="BN257" s="22">
        <f t="shared" si="29"/>
        <v>2.7373933424892796</v>
      </c>
      <c r="BO257" s="21"/>
      <c r="BP257" s="2"/>
    </row>
    <row r="258" spans="1:68" x14ac:dyDescent="0.2">
      <c r="A258">
        <v>12.25</v>
      </c>
      <c r="B258">
        <v>0.44</v>
      </c>
      <c r="C258">
        <v>0.19631000000000001</v>
      </c>
      <c r="D258">
        <v>-7.3069999999999996E-2</v>
      </c>
      <c r="E258">
        <v>8.4570000000000006E-2</v>
      </c>
      <c r="F258">
        <v>2.0456500000000002</v>
      </c>
      <c r="G258">
        <v>1.95973</v>
      </c>
      <c r="H258" s="21"/>
      <c r="I258" s="17">
        <f t="shared" si="23"/>
        <v>40.190288713910761</v>
      </c>
      <c r="J258" s="16">
        <f t="shared" si="24"/>
        <v>-39.790288713910762</v>
      </c>
      <c r="K258" s="10">
        <v>120</v>
      </c>
      <c r="L258" s="16">
        <v>4636.8110236220446</v>
      </c>
      <c r="M258" s="16">
        <v>2139.173228346463</v>
      </c>
      <c r="N258" s="16">
        <v>17.415791776027998</v>
      </c>
      <c r="O258" s="16">
        <v>13.381981519507189</v>
      </c>
      <c r="P258" s="16">
        <v>13.981707030179262</v>
      </c>
      <c r="Q258" s="16">
        <v>0.2777399905694975</v>
      </c>
      <c r="R258" s="16">
        <v>1.9864526553875057</v>
      </c>
      <c r="S258" s="16">
        <v>41.647604907782835</v>
      </c>
      <c r="T258" s="20" t="s">
        <v>122</v>
      </c>
      <c r="U258" s="10">
        <v>5</v>
      </c>
      <c r="V258" s="20" t="s">
        <v>144</v>
      </c>
      <c r="W258" s="10">
        <v>4</v>
      </c>
      <c r="X258" s="20" t="s">
        <v>144</v>
      </c>
      <c r="Y258" s="10">
        <v>4</v>
      </c>
      <c r="Z258" s="20" t="s">
        <v>123</v>
      </c>
      <c r="AA258" s="15">
        <v>4</v>
      </c>
      <c r="AB258" s="11">
        <v>27.360904578595942</v>
      </c>
      <c r="AC258" s="10">
        <v>60.525389451564209</v>
      </c>
      <c r="AD258" s="19">
        <v>12.113705969839849</v>
      </c>
      <c r="AE258" s="12">
        <v>1338.198151950719</v>
      </c>
      <c r="AF258" s="10">
        <v>1361.2105538052488</v>
      </c>
      <c r="AG258" s="10">
        <v>923.62802726344466</v>
      </c>
      <c r="AH258" s="10">
        <v>498.48301299609949</v>
      </c>
      <c r="AI258" s="10">
        <v>5.0340993392813873</v>
      </c>
      <c r="AJ258" s="10"/>
      <c r="AK258" s="10"/>
      <c r="AL258" s="10"/>
      <c r="AM258" s="10"/>
      <c r="AN258" s="10">
        <v>6.6909907597535945</v>
      </c>
      <c r="AO258" s="10">
        <v>3.9698510723897407</v>
      </c>
      <c r="AP258" s="10">
        <v>7.3890242181075569</v>
      </c>
      <c r="AQ258" s="10">
        <v>114.66</v>
      </c>
      <c r="AR258" s="10"/>
      <c r="AS258" s="10"/>
      <c r="AT258" s="10">
        <v>2.9257444719595354</v>
      </c>
      <c r="AU258" s="10">
        <v>1</v>
      </c>
      <c r="AV258" s="16"/>
      <c r="AW258" s="19">
        <v>204.1815830707873</v>
      </c>
      <c r="AX258" s="1" t="s">
        <v>120</v>
      </c>
      <c r="AY258" s="23">
        <v>39.790288713910797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27.360904578595942</v>
      </c>
      <c r="BG258" s="24">
        <v>60.525389451564209</v>
      </c>
      <c r="BH258" s="24">
        <v>12.113705969839849</v>
      </c>
      <c r="BI258" s="21"/>
      <c r="BJ258" s="25">
        <f t="shared" ca="1" si="25"/>
        <v>1</v>
      </c>
      <c r="BK258" s="24">
        <f t="shared" ca="1" si="26"/>
        <v>10.904494655987941</v>
      </c>
      <c r="BL258" s="23">
        <f t="shared" si="27"/>
        <v>2.3813153602527706</v>
      </c>
      <c r="BM258" s="23">
        <f t="shared" ca="1" si="28"/>
        <v>2.909702226049836</v>
      </c>
      <c r="BN258" s="22">
        <f t="shared" si="29"/>
        <v>2.7974749650075741</v>
      </c>
      <c r="BO258" s="21"/>
      <c r="BP258" s="2"/>
    </row>
    <row r="259" spans="1:68" x14ac:dyDescent="0.2">
      <c r="A259">
        <v>12.3</v>
      </c>
      <c r="B259">
        <v>0.41</v>
      </c>
      <c r="C259">
        <v>0.18941</v>
      </c>
      <c r="D259">
        <v>-7.7090000000000006E-2</v>
      </c>
      <c r="E259">
        <v>8.8349999999999998E-2</v>
      </c>
      <c r="F259">
        <v>2.0422799999999999</v>
      </c>
      <c r="G259">
        <v>1.95383</v>
      </c>
      <c r="H259" s="21"/>
      <c r="I259" s="17">
        <f t="shared" si="23"/>
        <v>40.354330708661415</v>
      </c>
      <c r="J259" s="16">
        <f t="shared" si="24"/>
        <v>-39.954330708661416</v>
      </c>
      <c r="K259" s="10">
        <v>120</v>
      </c>
      <c r="L259" s="16">
        <v>4656.4960629921234</v>
      </c>
      <c r="M259" s="16">
        <v>2148.6220472441009</v>
      </c>
      <c r="N259" s="16">
        <v>17.486876640419947</v>
      </c>
      <c r="O259" s="16">
        <v>11.553552361396303</v>
      </c>
      <c r="P259" s="16">
        <v>12.16783581215533</v>
      </c>
      <c r="Q259" s="16">
        <v>0.24915538324514058</v>
      </c>
      <c r="R259" s="16">
        <v>2.0476556972953341</v>
      </c>
      <c r="S259" s="16">
        <v>42.658572969376834</v>
      </c>
      <c r="T259" s="20" t="s">
        <v>122</v>
      </c>
      <c r="U259" s="10">
        <v>5</v>
      </c>
      <c r="V259" s="20" t="s">
        <v>144</v>
      </c>
      <c r="W259" s="10">
        <v>4</v>
      </c>
      <c r="X259" s="20" t="s">
        <v>33</v>
      </c>
      <c r="Y259" s="10">
        <v>3</v>
      </c>
      <c r="Z259" s="20" t="s">
        <v>33</v>
      </c>
      <c r="AA259" s="15">
        <v>3</v>
      </c>
      <c r="AB259" s="11">
        <v>32.495178546356613</v>
      </c>
      <c r="AC259" s="10">
        <v>58.027326120691555</v>
      </c>
      <c r="AD259" s="19">
        <v>9.477495332951829</v>
      </c>
      <c r="AE259" s="12">
        <v>1155.3552361396303</v>
      </c>
      <c r="AF259" s="10">
        <v>1146.655996427723</v>
      </c>
      <c r="AG259" s="10">
        <v>787.58768591164971</v>
      </c>
      <c r="AH259" s="10">
        <v>517.81775305282736</v>
      </c>
      <c r="AI259" s="10">
        <v>4.8836335196432668</v>
      </c>
      <c r="AJ259" s="10"/>
      <c r="AK259" s="10"/>
      <c r="AL259" s="10"/>
      <c r="AM259" s="10"/>
      <c r="AN259" s="10">
        <v>5.7767761806981515</v>
      </c>
      <c r="AO259" s="10">
        <v>3.591189620471634</v>
      </c>
      <c r="AP259" s="10">
        <v>6.3007014872931979</v>
      </c>
      <c r="AQ259" s="10">
        <v>114.66</v>
      </c>
      <c r="AR259" s="10"/>
      <c r="AS259" s="10"/>
      <c r="AT259" s="10">
        <v>2.4322051595224279</v>
      </c>
      <c r="AU259" s="10">
        <v>1</v>
      </c>
      <c r="AV259" s="16"/>
      <c r="AW259" s="19">
        <v>171.99839946415847</v>
      </c>
      <c r="AX259" s="1" t="s">
        <v>120</v>
      </c>
      <c r="AY259" s="23">
        <v>39.954330708661402</v>
      </c>
      <c r="AZ259" s="18">
        <v>0</v>
      </c>
      <c r="BA259" s="18">
        <v>100</v>
      </c>
      <c r="BB259" s="18">
        <v>0</v>
      </c>
      <c r="BC259" s="18">
        <v>100</v>
      </c>
      <c r="BD259" s="18">
        <v>0</v>
      </c>
      <c r="BE259" s="18">
        <v>0</v>
      </c>
      <c r="BF259" s="24">
        <v>32.495178546356613</v>
      </c>
      <c r="BG259" s="24">
        <v>58.027326120691555</v>
      </c>
      <c r="BH259" s="24">
        <v>9.477495332951829</v>
      </c>
      <c r="BI259" s="21"/>
      <c r="BJ259" s="25">
        <f t="shared" ca="1" si="25"/>
        <v>1</v>
      </c>
      <c r="BK259" s="24">
        <f t="shared" ca="1" si="26"/>
        <v>9.1589749749425451</v>
      </c>
      <c r="BL259" s="23">
        <f t="shared" si="27"/>
        <v>2.5321729812185967</v>
      </c>
      <c r="BM259" s="23">
        <f t="shared" ca="1" si="28"/>
        <v>2.9877354025181653</v>
      </c>
      <c r="BN259" s="22">
        <f t="shared" si="29"/>
        <v>2.8553973058389226</v>
      </c>
      <c r="BO259" s="21"/>
      <c r="BP259" s="2"/>
    </row>
    <row r="260" spans="1:68" x14ac:dyDescent="0.2">
      <c r="A260">
        <v>12.35</v>
      </c>
      <c r="B260">
        <v>2.11</v>
      </c>
      <c r="C260">
        <v>0.18848000000000001</v>
      </c>
      <c r="D260">
        <v>-8.2379999999999995E-2</v>
      </c>
      <c r="E260">
        <v>0.10024</v>
      </c>
      <c r="F260">
        <v>2.0517799999999999</v>
      </c>
      <c r="G260">
        <v>1.9611499999999999</v>
      </c>
      <c r="H260" s="21"/>
      <c r="I260" s="17">
        <f t="shared" si="23"/>
        <v>40.518372703412069</v>
      </c>
      <c r="J260" s="16">
        <f t="shared" si="24"/>
        <v>-40.118372703412071</v>
      </c>
      <c r="K260" s="10">
        <v>112.5</v>
      </c>
      <c r="L260" s="16">
        <v>4674.9507874015717</v>
      </c>
      <c r="M260" s="16">
        <v>2156.8405511811088</v>
      </c>
      <c r="N260" s="16">
        <v>17.557961504811896</v>
      </c>
      <c r="O260" s="16">
        <v>11.307111909650928</v>
      </c>
      <c r="P260" s="16">
        <v>11.967187399466535</v>
      </c>
      <c r="Q260" s="16">
        <v>0.21154031539791479</v>
      </c>
      <c r="R260" s="16">
        <v>1.7676694476042438</v>
      </c>
      <c r="S260" s="16">
        <v>45.838575681639476</v>
      </c>
      <c r="T260" s="20" t="s">
        <v>122</v>
      </c>
      <c r="U260" s="10">
        <v>5</v>
      </c>
      <c r="V260" s="20" t="s">
        <v>144</v>
      </c>
      <c r="W260" s="10">
        <v>4</v>
      </c>
      <c r="X260" s="20" t="s">
        <v>33</v>
      </c>
      <c r="Y260" s="10">
        <v>3</v>
      </c>
      <c r="Z260" s="20" t="s">
        <v>123</v>
      </c>
      <c r="AA260" s="15">
        <v>4</v>
      </c>
      <c r="AB260" s="11">
        <v>27.68466236088755</v>
      </c>
      <c r="AC260" s="10">
        <v>60.390307067978839</v>
      </c>
      <c r="AD260" s="19">
        <v>11.925030571133608</v>
      </c>
      <c r="AE260" s="12">
        <v>1130.7111909650928</v>
      </c>
      <c r="AF260" s="10">
        <v>1139.7681099881888</v>
      </c>
      <c r="AG260" s="10">
        <v>772.53905495999015</v>
      </c>
      <c r="AH260" s="10">
        <v>581.77263449473878</v>
      </c>
      <c r="AI260" s="10">
        <v>5.657166283862173</v>
      </c>
      <c r="AJ260" s="10"/>
      <c r="AK260" s="10"/>
      <c r="AL260" s="10"/>
      <c r="AM260" s="10"/>
      <c r="AN260" s="10">
        <v>5.6535559548254639</v>
      </c>
      <c r="AO260" s="10">
        <v>3.4870393021111221</v>
      </c>
      <c r="AP260" s="10">
        <v>6.1803124396799207</v>
      </c>
      <c r="AQ260" s="10">
        <v>114.66</v>
      </c>
      <c r="AR260" s="10"/>
      <c r="AS260" s="10"/>
      <c r="AT260" s="10">
        <v>2.4071519045283041</v>
      </c>
      <c r="AU260" s="10">
        <v>1</v>
      </c>
      <c r="AV260" s="16"/>
      <c r="AW260" s="19">
        <v>170.9652164982283</v>
      </c>
      <c r="AX260" s="1" t="s">
        <v>120</v>
      </c>
      <c r="AY260" s="23">
        <v>40.118372703412099</v>
      </c>
      <c r="AZ260" s="18">
        <v>0</v>
      </c>
      <c r="BA260" s="18">
        <v>100</v>
      </c>
      <c r="BB260" s="18">
        <v>0</v>
      </c>
      <c r="BC260" s="18">
        <v>0</v>
      </c>
      <c r="BD260" s="18">
        <v>100</v>
      </c>
      <c r="BE260" s="18">
        <v>0</v>
      </c>
      <c r="BF260" s="24">
        <v>27.68466236088755</v>
      </c>
      <c r="BG260" s="24">
        <v>60.390307067978839</v>
      </c>
      <c r="BH260" s="24">
        <v>11.925030571133608</v>
      </c>
      <c r="BI260" s="21"/>
      <c r="BJ260" s="25">
        <f t="shared" ca="1" si="25"/>
        <v>1</v>
      </c>
      <c r="BK260" s="24">
        <f t="shared" ca="1" si="26"/>
        <v>8.9294611977620857</v>
      </c>
      <c r="BL260" s="23">
        <f t="shared" si="27"/>
        <v>2.1967460218047634</v>
      </c>
      <c r="BM260" s="23">
        <f t="shared" ca="1" si="28"/>
        <v>2.9640171548462542</v>
      </c>
      <c r="BN260" s="22">
        <f t="shared" si="29"/>
        <v>2.8278387042115507</v>
      </c>
      <c r="BO260" s="21"/>
      <c r="BP260" s="2"/>
    </row>
    <row r="261" spans="1:68" x14ac:dyDescent="0.2">
      <c r="A261">
        <v>12.4</v>
      </c>
      <c r="B261">
        <v>2.0699999999999998</v>
      </c>
      <c r="C261">
        <v>0.18640999999999999</v>
      </c>
      <c r="D261">
        <v>-8.4570000000000006E-2</v>
      </c>
      <c r="E261">
        <v>0.11539000000000001</v>
      </c>
      <c r="F261">
        <v>2.0484800000000001</v>
      </c>
      <c r="G261">
        <v>1.9582299999999999</v>
      </c>
      <c r="H261" s="21"/>
      <c r="I261" s="17">
        <f t="shared" si="23"/>
        <v>40.682414698162731</v>
      </c>
      <c r="J261" s="16">
        <f t="shared" si="24"/>
        <v>-40.282414698162732</v>
      </c>
      <c r="K261" s="10">
        <v>112.5</v>
      </c>
      <c r="L261" s="16">
        <v>4693.4055118110209</v>
      </c>
      <c r="M261" s="16">
        <v>2165.0590551181172</v>
      </c>
      <c r="N261" s="16">
        <v>17.629046369203849</v>
      </c>
      <c r="O261" s="16">
        <v>10.758583162217658</v>
      </c>
      <c r="P261" s="16">
        <v>11.47700595158812</v>
      </c>
      <c r="Q261" s="16">
        <v>0.1959681039450934</v>
      </c>
      <c r="R261" s="16">
        <v>1.7074845545233555</v>
      </c>
      <c r="S261" s="16">
        <v>49.890471484059908</v>
      </c>
      <c r="T261" s="20" t="s">
        <v>122</v>
      </c>
      <c r="U261" s="10">
        <v>5</v>
      </c>
      <c r="V261" s="20" t="s">
        <v>144</v>
      </c>
      <c r="W261" s="10">
        <v>4</v>
      </c>
      <c r="X261" s="20" t="s">
        <v>33</v>
      </c>
      <c r="Y261" s="10">
        <v>3</v>
      </c>
      <c r="Z261" s="20" t="s">
        <v>33</v>
      </c>
      <c r="AA261" s="15">
        <v>3</v>
      </c>
      <c r="AB261" s="11">
        <v>27.982346985854591</v>
      </c>
      <c r="AC261" s="10">
        <v>60.263198412272359</v>
      </c>
      <c r="AD261" s="19">
        <v>11.754454601873054</v>
      </c>
      <c r="AE261" s="12">
        <v>1075.8583162217658</v>
      </c>
      <c r="AF261" s="10">
        <v>1081.0141323313492</v>
      </c>
      <c r="AG261" s="10">
        <v>735.77544636910898</v>
      </c>
      <c r="AH261" s="10">
        <v>663.66360236275329</v>
      </c>
      <c r="AI261" s="10">
        <v>5.8565683499207415</v>
      </c>
      <c r="AJ261" s="10"/>
      <c r="AK261" s="10"/>
      <c r="AL261" s="10"/>
      <c r="AM261" s="10"/>
      <c r="AN261" s="10">
        <v>5.3792915811088289</v>
      </c>
      <c r="AO261" s="10">
        <v>3.3698706581442965</v>
      </c>
      <c r="AP261" s="10">
        <v>5.8862035709528726</v>
      </c>
      <c r="AQ261" s="10">
        <v>114.66</v>
      </c>
      <c r="AR261" s="10"/>
      <c r="AS261" s="10"/>
      <c r="AT261" s="10">
        <v>2.2679139104730011</v>
      </c>
      <c r="AU261" s="10">
        <v>1</v>
      </c>
      <c r="AV261" s="16"/>
      <c r="AW261" s="19">
        <v>162.15211984970236</v>
      </c>
      <c r="AX261" s="1" t="s">
        <v>120</v>
      </c>
      <c r="AY261" s="23">
        <v>40.282414698162697</v>
      </c>
      <c r="AZ261" s="18">
        <v>0</v>
      </c>
      <c r="BA261" s="18">
        <v>100</v>
      </c>
      <c r="BB261" s="18">
        <v>0</v>
      </c>
      <c r="BC261" s="18">
        <v>100</v>
      </c>
      <c r="BD261" s="18">
        <v>0</v>
      </c>
      <c r="BE261" s="18">
        <v>0</v>
      </c>
      <c r="BF261" s="24">
        <v>27.982346985854591</v>
      </c>
      <c r="BG261" s="24">
        <v>60.263198412272359</v>
      </c>
      <c r="BH261" s="24">
        <v>11.754454601873054</v>
      </c>
      <c r="BI261" s="21"/>
      <c r="BJ261" s="25">
        <f t="shared" ca="1" si="25"/>
        <v>1</v>
      </c>
      <c r="BK261" s="24">
        <f t="shared" ca="1" si="26"/>
        <v>8.4342301648529379</v>
      </c>
      <c r="BL261" s="23">
        <f t="shared" si="27"/>
        <v>2.1463482618820326</v>
      </c>
      <c r="BM261" s="23">
        <f t="shared" ca="1" si="28"/>
        <v>2.9798453387981727</v>
      </c>
      <c r="BN261" s="22">
        <f t="shared" si="29"/>
        <v>2.8356462585891218</v>
      </c>
      <c r="BO261" s="21"/>
      <c r="BP261" s="2"/>
    </row>
    <row r="262" spans="1:68" x14ac:dyDescent="0.2">
      <c r="A262">
        <v>12.45</v>
      </c>
      <c r="B262">
        <v>2.11</v>
      </c>
      <c r="C262">
        <v>0.18525</v>
      </c>
      <c r="D262">
        <v>-8.5360000000000005E-2</v>
      </c>
      <c r="E262">
        <v>0.1182</v>
      </c>
      <c r="F262">
        <v>2.04935</v>
      </c>
      <c r="G262">
        <v>1.9590799999999999</v>
      </c>
      <c r="H262" s="21"/>
      <c r="I262" s="17">
        <f t="shared" si="23"/>
        <v>40.846456692913378</v>
      </c>
      <c r="J262" s="16">
        <f t="shared" si="24"/>
        <v>-40.44645669291338</v>
      </c>
      <c r="K262" s="10">
        <v>112.5</v>
      </c>
      <c r="L262" s="16">
        <v>4711.8602362204683</v>
      </c>
      <c r="M262" s="16">
        <v>2173.2775590551246</v>
      </c>
      <c r="N262" s="16">
        <v>17.700131233595798</v>
      </c>
      <c r="O262" s="16">
        <v>10.451195071868582</v>
      </c>
      <c r="P262" s="16">
        <v>11.180440033631728</v>
      </c>
      <c r="Q262" s="16">
        <v>0.19035073086393872</v>
      </c>
      <c r="R262" s="16">
        <v>1.7025334449390841</v>
      </c>
      <c r="S262" s="16">
        <v>50.642011233551756</v>
      </c>
      <c r="T262" s="20" t="s">
        <v>122</v>
      </c>
      <c r="U262" s="10">
        <v>5</v>
      </c>
      <c r="V262" s="20" t="s">
        <v>144</v>
      </c>
      <c r="W262" s="10">
        <v>4</v>
      </c>
      <c r="X262" s="20" t="s">
        <v>33</v>
      </c>
      <c r="Y262" s="10">
        <v>3</v>
      </c>
      <c r="Z262" s="20" t="s">
        <v>33</v>
      </c>
      <c r="AA262" s="15">
        <v>3</v>
      </c>
      <c r="AB262" s="11">
        <v>28.670595024745303</v>
      </c>
      <c r="AC262" s="10">
        <v>59.95894375011288</v>
      </c>
      <c r="AD262" s="19">
        <v>11.370461225141817</v>
      </c>
      <c r="AE262" s="12">
        <v>1045.1195071868583</v>
      </c>
      <c r="AF262" s="10">
        <v>1045.0384523123939</v>
      </c>
      <c r="AG262" s="10">
        <v>713.53300252237955</v>
      </c>
      <c r="AH262" s="10">
        <v>677.66153142766552</v>
      </c>
      <c r="AI262" s="10">
        <v>5.8735997402728239</v>
      </c>
      <c r="AJ262" s="10"/>
      <c r="AK262" s="10"/>
      <c r="AL262" s="10"/>
      <c r="AM262" s="10"/>
      <c r="AN262" s="10">
        <v>5.2255975359342912</v>
      </c>
      <c r="AO262" s="10">
        <v>3.3076584042087389</v>
      </c>
      <c r="AP262" s="10">
        <v>5.7082640201790369</v>
      </c>
      <c r="AQ262" s="10">
        <v>114.66</v>
      </c>
      <c r="AR262" s="10"/>
      <c r="AS262" s="10"/>
      <c r="AT262" s="10">
        <v>2.1800005136769025</v>
      </c>
      <c r="AU262" s="10">
        <v>1</v>
      </c>
      <c r="AV262" s="16"/>
      <c r="AW262" s="19">
        <v>156.7557678468591</v>
      </c>
      <c r="AX262" s="1" t="s">
        <v>120</v>
      </c>
      <c r="AY262" s="23">
        <v>40.446456692913401</v>
      </c>
      <c r="AZ262" s="18">
        <v>0</v>
      </c>
      <c r="BA262" s="18">
        <v>100</v>
      </c>
      <c r="BB262" s="18">
        <v>0</v>
      </c>
      <c r="BC262" s="18">
        <v>100</v>
      </c>
      <c r="BD262" s="18">
        <v>0</v>
      </c>
      <c r="BE262" s="18">
        <v>0</v>
      </c>
      <c r="BF262" s="24">
        <v>28.670595024745303</v>
      </c>
      <c r="BG262" s="24">
        <v>59.95894375011288</v>
      </c>
      <c r="BH262" s="24">
        <v>11.370461225141817</v>
      </c>
      <c r="BI262" s="21"/>
      <c r="BJ262" s="25">
        <f t="shared" ca="1" si="25"/>
        <v>1</v>
      </c>
      <c r="BK262" s="24">
        <f t="shared" ca="1" si="26"/>
        <v>8.1209230535266954</v>
      </c>
      <c r="BL262" s="23">
        <f t="shared" si="27"/>
        <v>2.1570685815552144</v>
      </c>
      <c r="BM262" s="23">
        <f t="shared" ca="1" si="28"/>
        <v>2.9950148106018624</v>
      </c>
      <c r="BN262" s="22">
        <f t="shared" si="29"/>
        <v>2.8447739241268657</v>
      </c>
      <c r="BO262" s="21"/>
      <c r="BP262" s="2"/>
    </row>
    <row r="263" spans="1:68" x14ac:dyDescent="0.2">
      <c r="A263">
        <v>12.5</v>
      </c>
      <c r="B263">
        <v>2.0699999999999998</v>
      </c>
      <c r="C263">
        <v>0.18442</v>
      </c>
      <c r="D263">
        <v>-8.6040000000000005E-2</v>
      </c>
      <c r="E263">
        <v>0.12217</v>
      </c>
      <c r="F263">
        <v>2.0469499999999998</v>
      </c>
      <c r="G263">
        <v>1.9549300000000001</v>
      </c>
      <c r="H263" s="21"/>
      <c r="I263" s="17">
        <f t="shared" si="23"/>
        <v>41.01049868766404</v>
      </c>
      <c r="J263" s="16">
        <f t="shared" si="24"/>
        <v>-40.610498687664041</v>
      </c>
      <c r="K263" s="10">
        <v>112.5</v>
      </c>
      <c r="L263" s="16">
        <v>4730.3149606299176</v>
      </c>
      <c r="M263" s="16">
        <v>2181.4960629921329</v>
      </c>
      <c r="N263" s="16">
        <v>17.77121609798775</v>
      </c>
      <c r="O263" s="16">
        <v>10.231253593429159</v>
      </c>
      <c r="P263" s="16">
        <v>10.975788243590507</v>
      </c>
      <c r="Q263" s="16">
        <v>0.1855155236548435</v>
      </c>
      <c r="R263" s="16">
        <v>1.6902250620877124</v>
      </c>
      <c r="S263" s="16">
        <v>51.703795150093605</v>
      </c>
      <c r="T263" s="20" t="s">
        <v>122</v>
      </c>
      <c r="U263" s="10">
        <v>5</v>
      </c>
      <c r="V263" s="20" t="s">
        <v>144</v>
      </c>
      <c r="W263" s="10">
        <v>4</v>
      </c>
      <c r="X263" s="20" t="s">
        <v>33</v>
      </c>
      <c r="Y263" s="10">
        <v>3</v>
      </c>
      <c r="Z263" s="20" t="s">
        <v>33</v>
      </c>
      <c r="AA263" s="15">
        <v>3</v>
      </c>
      <c r="AB263" s="11">
        <v>29.034276296458586</v>
      </c>
      <c r="AC263" s="10">
        <v>59.792473723267811</v>
      </c>
      <c r="AD263" s="19">
        <v>11.173249980273605</v>
      </c>
      <c r="AE263" s="12">
        <v>1023.1253593429159</v>
      </c>
      <c r="AF263" s="10">
        <v>1019.8761991069888</v>
      </c>
      <c r="AG263" s="10">
        <v>698.18411826928809</v>
      </c>
      <c r="AH263" s="10">
        <v>698.04162621474893</v>
      </c>
      <c r="AI263" s="10">
        <v>5.9163718633116922</v>
      </c>
      <c r="AJ263" s="10"/>
      <c r="AK263" s="10"/>
      <c r="AL263" s="10"/>
      <c r="AM263" s="10"/>
      <c r="AN263" s="10">
        <v>5.1156267967145794</v>
      </c>
      <c r="AO263" s="10">
        <v>3.2636766560719588</v>
      </c>
      <c r="AP263" s="10">
        <v>5.5854729461543045</v>
      </c>
      <c r="AQ263" s="10">
        <v>114.66</v>
      </c>
      <c r="AR263" s="10"/>
      <c r="AS263" s="10"/>
      <c r="AT263" s="10">
        <v>2.1164753347804663</v>
      </c>
      <c r="AU263" s="10">
        <v>1</v>
      </c>
      <c r="AV263" s="16"/>
      <c r="AW263" s="19">
        <v>152.98142986604833</v>
      </c>
      <c r="AX263" s="1" t="s">
        <v>120</v>
      </c>
      <c r="AY263" s="23">
        <v>40.610498687663998</v>
      </c>
      <c r="AZ263" s="18">
        <v>0</v>
      </c>
      <c r="BA263" s="18">
        <v>100</v>
      </c>
      <c r="BB263" s="18">
        <v>0</v>
      </c>
      <c r="BC263" s="18">
        <v>100</v>
      </c>
      <c r="BD263" s="18">
        <v>0</v>
      </c>
      <c r="BE263" s="18">
        <v>0</v>
      </c>
      <c r="BF263" s="24">
        <v>29.034276296458586</v>
      </c>
      <c r="BG263" s="24">
        <v>59.792473723267811</v>
      </c>
      <c r="BH263" s="24">
        <v>11.173249980273605</v>
      </c>
      <c r="BI263" s="21"/>
      <c r="BJ263" s="25">
        <f t="shared" ca="1" si="25"/>
        <v>1</v>
      </c>
      <c r="BK263" s="24">
        <f t="shared" ca="1" si="26"/>
        <v>7.894243688402752</v>
      </c>
      <c r="BL263" s="23">
        <f t="shared" si="27"/>
        <v>2.1544940057825914</v>
      </c>
      <c r="BM263" s="23">
        <f t="shared" ca="1" si="28"/>
        <v>3.0052641659022608</v>
      </c>
      <c r="BN263" s="22">
        <f t="shared" si="29"/>
        <v>2.8500755804672426</v>
      </c>
      <c r="BO263" s="21"/>
      <c r="BP263" s="2"/>
    </row>
    <row r="264" spans="1:68" x14ac:dyDescent="0.2">
      <c r="A264">
        <v>12.55</v>
      </c>
      <c r="B264">
        <v>2.11</v>
      </c>
      <c r="C264">
        <v>0.18257000000000001</v>
      </c>
      <c r="D264">
        <v>-8.8679999999999995E-2</v>
      </c>
      <c r="E264">
        <v>0.12551000000000001</v>
      </c>
      <c r="F264">
        <v>2.0495299999999999</v>
      </c>
      <c r="G264">
        <v>1.9531799999999999</v>
      </c>
      <c r="H264" s="21"/>
      <c r="I264" s="17">
        <f t="shared" si="23"/>
        <v>41.174540682414701</v>
      </c>
      <c r="J264" s="16">
        <f t="shared" si="24"/>
        <v>-40.774540682414703</v>
      </c>
      <c r="K264" s="10">
        <v>112.5</v>
      </c>
      <c r="L264" s="16">
        <v>4748.7696850393668</v>
      </c>
      <c r="M264" s="16">
        <v>2189.7145669291413</v>
      </c>
      <c r="N264" s="16">
        <v>17.842300962379703</v>
      </c>
      <c r="O264" s="16">
        <v>9.7410225872689971</v>
      </c>
      <c r="P264" s="16">
        <v>10.498420602480723</v>
      </c>
      <c r="Q264" s="16">
        <v>0.16674354272541519</v>
      </c>
      <c r="R264" s="16">
        <v>1.5882726463256249</v>
      </c>
      <c r="S264" s="16">
        <v>52.597084389703127</v>
      </c>
      <c r="T264" s="20" t="s">
        <v>122</v>
      </c>
      <c r="U264" s="10">
        <v>5</v>
      </c>
      <c r="V264" s="20" t="s">
        <v>144</v>
      </c>
      <c r="W264" s="10">
        <v>4</v>
      </c>
      <c r="X264" s="20" t="s">
        <v>33</v>
      </c>
      <c r="Y264" s="10">
        <v>3</v>
      </c>
      <c r="Z264" s="20" t="s">
        <v>33</v>
      </c>
      <c r="AA264" s="15">
        <v>3</v>
      </c>
      <c r="AB264" s="11">
        <v>28.383000781279819</v>
      </c>
      <c r="AC264" s="10">
        <v>60.08781888540797</v>
      </c>
      <c r="AD264" s="19">
        <v>11.529180333312208</v>
      </c>
      <c r="AE264" s="12">
        <v>974.10225872689966</v>
      </c>
      <c r="AF264" s="10">
        <v>962.62972812881128</v>
      </c>
      <c r="AG264" s="10">
        <v>662.38154518605415</v>
      </c>
      <c r="AH264" s="10">
        <v>714.95554479065333</v>
      </c>
      <c r="AI264" s="10">
        <v>6.296148223124292</v>
      </c>
      <c r="AJ264" s="10"/>
      <c r="AK264" s="10"/>
      <c r="AL264" s="10"/>
      <c r="AM264" s="10"/>
      <c r="AN264" s="10">
        <v>4.8705112936344985</v>
      </c>
      <c r="AO264" s="10">
        <v>3.139945849159818</v>
      </c>
      <c r="AP264" s="10">
        <v>5.2990523614884335</v>
      </c>
      <c r="AQ264" s="10">
        <v>114.66</v>
      </c>
      <c r="AR264" s="10"/>
      <c r="AS264" s="10"/>
      <c r="AT264" s="10">
        <v>1.9840280993308101</v>
      </c>
      <c r="AU264" s="10">
        <v>1</v>
      </c>
      <c r="AV264" s="16"/>
      <c r="AW264" s="19">
        <v>144.3944592193217</v>
      </c>
      <c r="AX264" s="1" t="s">
        <v>120</v>
      </c>
      <c r="AY264" s="23">
        <v>40.774540682414703</v>
      </c>
      <c r="AZ264" s="18">
        <v>0</v>
      </c>
      <c r="BA264" s="18">
        <v>100</v>
      </c>
      <c r="BB264" s="18">
        <v>0</v>
      </c>
      <c r="BC264" s="18">
        <v>100</v>
      </c>
      <c r="BD264" s="18">
        <v>0</v>
      </c>
      <c r="BE264" s="18">
        <v>0</v>
      </c>
      <c r="BF264" s="24">
        <v>28.383000781279819</v>
      </c>
      <c r="BG264" s="24">
        <v>60.08781888540797</v>
      </c>
      <c r="BH264" s="24">
        <v>11.529180333312208</v>
      </c>
      <c r="BI264" s="21"/>
      <c r="BJ264" s="25">
        <f t="shared" ca="1" si="25"/>
        <v>1</v>
      </c>
      <c r="BK264" s="24">
        <f t="shared" ca="1" si="26"/>
        <v>7.4201778466078325</v>
      </c>
      <c r="BL264" s="23">
        <f t="shared" si="27"/>
        <v>2.0524717966802113</v>
      </c>
      <c r="BM264" s="23">
        <f t="shared" ca="1" si="28"/>
        <v>3.0175684164305276</v>
      </c>
      <c r="BN264" s="22">
        <f t="shared" si="29"/>
        <v>2.8531743858806449</v>
      </c>
      <c r="BO264" s="21"/>
      <c r="BP264" s="2"/>
    </row>
    <row r="265" spans="1:68" x14ac:dyDescent="0.2">
      <c r="A265">
        <v>12.6</v>
      </c>
      <c r="B265">
        <v>2.11</v>
      </c>
      <c r="C265">
        <v>0.18198</v>
      </c>
      <c r="D265">
        <v>-9.0660000000000004E-2</v>
      </c>
      <c r="E265">
        <v>0.12959000000000001</v>
      </c>
      <c r="F265">
        <v>2.0482999999999998</v>
      </c>
      <c r="G265">
        <v>1.9527000000000001</v>
      </c>
      <c r="H265" s="21"/>
      <c r="I265" s="17">
        <f t="shared" si="23"/>
        <v>41.338582677165348</v>
      </c>
      <c r="J265" s="16">
        <f t="shared" si="24"/>
        <v>-40.93858267716535</v>
      </c>
      <c r="K265" s="10">
        <v>112.5</v>
      </c>
      <c r="L265" s="16">
        <v>4767.2244094488142</v>
      </c>
      <c r="M265" s="16">
        <v>2197.9330708661487</v>
      </c>
      <c r="N265" s="16">
        <v>17.913385826771652</v>
      </c>
      <c r="O265" s="16">
        <v>9.5846786447638621</v>
      </c>
      <c r="P265" s="16">
        <v>10.357789992132934</v>
      </c>
      <c r="Q265" s="16">
        <v>0.15266455702834381</v>
      </c>
      <c r="R265" s="16">
        <v>1.4739105267078916</v>
      </c>
      <c r="S265" s="16">
        <v>53.688288011741115</v>
      </c>
      <c r="T265" s="20" t="s">
        <v>122</v>
      </c>
      <c r="U265" s="10">
        <v>5</v>
      </c>
      <c r="V265" s="20" t="s">
        <v>144</v>
      </c>
      <c r="W265" s="10">
        <v>4</v>
      </c>
      <c r="X265" s="20" t="s">
        <v>33</v>
      </c>
      <c r="Y265" s="10">
        <v>3</v>
      </c>
      <c r="Z265" s="20" t="s">
        <v>33</v>
      </c>
      <c r="AA265" s="15">
        <v>3</v>
      </c>
      <c r="AB265" s="11">
        <v>26.678366125469317</v>
      </c>
      <c r="AC265" s="10">
        <v>60.799090544107656</v>
      </c>
      <c r="AD265" s="19">
        <v>12.52254333042303</v>
      </c>
      <c r="AE265" s="12">
        <v>958.46786447638624</v>
      </c>
      <c r="AF265" s="10">
        <v>944.99937841675091</v>
      </c>
      <c r="AG265" s="10">
        <v>651.83424940997008</v>
      </c>
      <c r="AH265" s="10">
        <v>735.94084494794333</v>
      </c>
      <c r="AI265" s="10">
        <v>6.7846723520835939</v>
      </c>
      <c r="AJ265" s="10"/>
      <c r="AK265" s="10"/>
      <c r="AL265" s="10"/>
      <c r="AM265" s="10"/>
      <c r="AN265" s="10">
        <v>4.7923393223819311</v>
      </c>
      <c r="AO265" s="10">
        <v>3.0860293137755561</v>
      </c>
      <c r="AP265" s="10">
        <v>5.2146739952797603</v>
      </c>
      <c r="AQ265" s="10">
        <v>114.66</v>
      </c>
      <c r="AR265" s="10"/>
      <c r="AS265" s="10"/>
      <c r="AT265" s="10">
        <v>1.9382168844752485</v>
      </c>
      <c r="AU265" s="10">
        <v>1</v>
      </c>
      <c r="AV265" s="16"/>
      <c r="AW265" s="19">
        <v>141.74990676251264</v>
      </c>
      <c r="AX265" s="1" t="s">
        <v>120</v>
      </c>
      <c r="AY265" s="23">
        <v>40.9385826771653</v>
      </c>
      <c r="AZ265" s="18">
        <v>0</v>
      </c>
      <c r="BA265" s="18">
        <v>100</v>
      </c>
      <c r="BB265" s="18">
        <v>0</v>
      </c>
      <c r="BC265" s="18">
        <v>100</v>
      </c>
      <c r="BD265" s="18">
        <v>0</v>
      </c>
      <c r="BE265" s="18">
        <v>0</v>
      </c>
      <c r="BF265" s="24">
        <v>26.678366125469317</v>
      </c>
      <c r="BG265" s="24">
        <v>60.799090544107656</v>
      </c>
      <c r="BH265" s="24">
        <v>12.52254333042303</v>
      </c>
      <c r="BI265" s="21"/>
      <c r="BJ265" s="25">
        <f t="shared" ca="1" si="25"/>
        <v>1</v>
      </c>
      <c r="BK265" s="24">
        <f t="shared" ca="1" si="26"/>
        <v>7.2560697075876917</v>
      </c>
      <c r="BL265" s="23">
        <f t="shared" si="27"/>
        <v>1.9144864975221128</v>
      </c>
      <c r="BM265" s="23">
        <f t="shared" ca="1" si="28"/>
        <v>3.0107474284103408</v>
      </c>
      <c r="BN265" s="22">
        <f t="shared" si="29"/>
        <v>2.8422604250048304</v>
      </c>
      <c r="BO265" s="21"/>
      <c r="BP265" s="2"/>
    </row>
    <row r="266" spans="1:68" x14ac:dyDescent="0.2">
      <c r="A266">
        <v>12.65</v>
      </c>
      <c r="B266">
        <v>2.11</v>
      </c>
      <c r="C266">
        <v>0.18224000000000001</v>
      </c>
      <c r="D266">
        <v>-9.0550000000000005E-2</v>
      </c>
      <c r="E266">
        <v>0.13420000000000001</v>
      </c>
      <c r="F266">
        <v>2.0518800000000001</v>
      </c>
      <c r="G266">
        <v>1.9529799999999999</v>
      </c>
      <c r="H266" s="21"/>
      <c r="I266" s="17">
        <f t="shared" si="23"/>
        <v>41.50262467191601</v>
      </c>
      <c r="J266" s="16">
        <f t="shared" si="24"/>
        <v>-41.102624671916011</v>
      </c>
      <c r="K266" s="10">
        <v>112.5</v>
      </c>
      <c r="L266" s="16">
        <v>4785.6791338582634</v>
      </c>
      <c r="M266" s="16">
        <v>2206.151574803157</v>
      </c>
      <c r="N266" s="16">
        <v>17.984470691163605</v>
      </c>
      <c r="O266" s="16">
        <v>9.6535759753593471</v>
      </c>
      <c r="P266" s="16">
        <v>10.444441847543461</v>
      </c>
      <c r="Q266" s="16">
        <v>0.15344672290040332</v>
      </c>
      <c r="R266" s="16">
        <v>1.4691711164679813</v>
      </c>
      <c r="S266" s="16">
        <v>54.92124112389677</v>
      </c>
      <c r="T266" s="20" t="s">
        <v>122</v>
      </c>
      <c r="U266" s="10">
        <v>5</v>
      </c>
      <c r="V266" s="20" t="s">
        <v>144</v>
      </c>
      <c r="W266" s="10">
        <v>4</v>
      </c>
      <c r="X266" s="20" t="s">
        <v>33</v>
      </c>
      <c r="Y266" s="10">
        <v>3</v>
      </c>
      <c r="Z266" s="20" t="s">
        <v>33</v>
      </c>
      <c r="AA266" s="15">
        <v>3</v>
      </c>
      <c r="AB266" s="11">
        <v>26.457001491386229</v>
      </c>
      <c r="AC266" s="10">
        <v>60.884549136170506</v>
      </c>
      <c r="AD266" s="19">
        <v>12.658449372443261</v>
      </c>
      <c r="AE266" s="12">
        <v>965.3575975359347</v>
      </c>
      <c r="AF266" s="10">
        <v>954.10814232331609</v>
      </c>
      <c r="AG266" s="10">
        <v>658.33313856575955</v>
      </c>
      <c r="AH266" s="10">
        <v>759.84213461622517</v>
      </c>
      <c r="AI266" s="10">
        <v>6.8065590780472833</v>
      </c>
      <c r="AJ266" s="10"/>
      <c r="AK266" s="10"/>
      <c r="AL266" s="10"/>
      <c r="AM266" s="10"/>
      <c r="AN266" s="10">
        <v>4.8267879876796735</v>
      </c>
      <c r="AO266" s="10">
        <v>3.1067695124801298</v>
      </c>
      <c r="AP266" s="10">
        <v>5.2666651085260767</v>
      </c>
      <c r="AQ266" s="10">
        <v>114.66</v>
      </c>
      <c r="AR266" s="10"/>
      <c r="AS266" s="10"/>
      <c r="AT266" s="10">
        <v>1.9501448894197115</v>
      </c>
      <c r="AU266" s="10">
        <v>1</v>
      </c>
      <c r="AV266" s="16"/>
      <c r="AW266" s="19">
        <v>143.11622134849742</v>
      </c>
      <c r="AX266" s="1" t="s">
        <v>120</v>
      </c>
      <c r="AY266" s="23">
        <v>41.102624671915997</v>
      </c>
      <c r="AZ266" s="18">
        <v>0</v>
      </c>
      <c r="BA266" s="18">
        <v>100</v>
      </c>
      <c r="BB266" s="18">
        <v>0</v>
      </c>
      <c r="BC266" s="18">
        <v>100</v>
      </c>
      <c r="BD266" s="18">
        <v>0</v>
      </c>
      <c r="BE266" s="18">
        <v>0</v>
      </c>
      <c r="BF266" s="24">
        <v>26.457001491386229</v>
      </c>
      <c r="BG266" s="24">
        <v>60.884549136170506</v>
      </c>
      <c r="BH266" s="24">
        <v>12.658449372443261</v>
      </c>
      <c r="BI266" s="21"/>
      <c r="BJ266" s="25">
        <f t="shared" ca="1" si="25"/>
        <v>1</v>
      </c>
      <c r="BK266" s="24">
        <f t="shared" ca="1" si="26"/>
        <v>7.2992285503617138</v>
      </c>
      <c r="BL266" s="23">
        <f t="shared" si="27"/>
        <v>1.9057911401045444</v>
      </c>
      <c r="BM266" s="23">
        <f t="shared" ca="1" si="28"/>
        <v>3.0075290375543742</v>
      </c>
      <c r="BN266" s="22">
        <f t="shared" si="29"/>
        <v>2.8384201457977327</v>
      </c>
      <c r="BO266" s="21"/>
      <c r="BP266" s="2"/>
    </row>
    <row r="267" spans="1:68" x14ac:dyDescent="0.2">
      <c r="A267">
        <v>12.7</v>
      </c>
      <c r="B267">
        <v>2.0699999999999998</v>
      </c>
      <c r="C267">
        <v>0.18284</v>
      </c>
      <c r="D267">
        <v>-8.9539999999999995E-2</v>
      </c>
      <c r="E267">
        <v>0.13938999999999999</v>
      </c>
      <c r="F267">
        <v>2.0503999999999998</v>
      </c>
      <c r="G267">
        <v>1.95265</v>
      </c>
      <c r="H267" s="21"/>
      <c r="I267" s="17">
        <f t="shared" si="23"/>
        <v>41.666666666666664</v>
      </c>
      <c r="J267" s="16">
        <f t="shared" si="24"/>
        <v>-41.266666666666666</v>
      </c>
      <c r="K267" s="10">
        <v>112.5</v>
      </c>
      <c r="L267" s="16">
        <v>4804.1338582677117</v>
      </c>
      <c r="M267" s="16">
        <v>2214.3700787401649</v>
      </c>
      <c r="N267" s="16">
        <v>18.055555555555557</v>
      </c>
      <c r="O267" s="16">
        <v>9.812569815195074</v>
      </c>
      <c r="P267" s="16">
        <v>10.623423970196988</v>
      </c>
      <c r="Q267" s="16">
        <v>0.16062842772567715</v>
      </c>
      <c r="R267" s="16">
        <v>1.5120212482934412</v>
      </c>
      <c r="S267" s="16">
        <v>56.309316319577434</v>
      </c>
      <c r="T267" s="20" t="s">
        <v>122</v>
      </c>
      <c r="U267" s="10">
        <v>5</v>
      </c>
      <c r="V267" s="20" t="s">
        <v>144</v>
      </c>
      <c r="W267" s="10">
        <v>4</v>
      </c>
      <c r="X267" s="20" t="s">
        <v>33</v>
      </c>
      <c r="Y267" s="10">
        <v>3</v>
      </c>
      <c r="Z267" s="20" t="s">
        <v>33</v>
      </c>
      <c r="AA267" s="15">
        <v>3</v>
      </c>
      <c r="AB267" s="11">
        <v>26.896282567176584</v>
      </c>
      <c r="AC267" s="10">
        <v>60.713364479786478</v>
      </c>
      <c r="AD267" s="19">
        <v>12.390352953036942</v>
      </c>
      <c r="AE267" s="12">
        <v>981.25698151950746</v>
      </c>
      <c r="AF267" s="10">
        <v>974.07929061141044</v>
      </c>
      <c r="AG267" s="10">
        <v>671.75679776477409</v>
      </c>
      <c r="AH267" s="10">
        <v>786.93450714559299</v>
      </c>
      <c r="AI267" s="10">
        <v>6.6136636712523753</v>
      </c>
      <c r="AJ267" s="10"/>
      <c r="AK267" s="10"/>
      <c r="AL267" s="10"/>
      <c r="AM267" s="10"/>
      <c r="AN267" s="10">
        <v>4.906284907597537</v>
      </c>
      <c r="AO267" s="10">
        <v>3.1588314379452926</v>
      </c>
      <c r="AP267" s="10">
        <v>5.3740543821181923</v>
      </c>
      <c r="AQ267" s="10">
        <v>114.66</v>
      </c>
      <c r="AR267" s="10"/>
      <c r="AS267" s="10"/>
      <c r="AT267" s="10">
        <v>1.9852259049079362</v>
      </c>
      <c r="AU267" s="10">
        <v>1</v>
      </c>
      <c r="AV267" s="16"/>
      <c r="AW267" s="19">
        <v>146.11189359171155</v>
      </c>
      <c r="AX267" s="1" t="s">
        <v>120</v>
      </c>
      <c r="AY267" s="23">
        <v>41.266666666666701</v>
      </c>
      <c r="AZ267" s="18">
        <v>0</v>
      </c>
      <c r="BA267" s="18">
        <v>100</v>
      </c>
      <c r="BB267" s="18">
        <v>0</v>
      </c>
      <c r="BC267" s="18">
        <v>100</v>
      </c>
      <c r="BD267" s="18">
        <v>0</v>
      </c>
      <c r="BE267" s="18">
        <v>0</v>
      </c>
      <c r="BF267" s="24">
        <v>26.896282567176584</v>
      </c>
      <c r="BG267" s="24">
        <v>60.713364479786478</v>
      </c>
      <c r="BH267" s="24">
        <v>12.390352953036942</v>
      </c>
      <c r="BI267" s="21"/>
      <c r="BJ267" s="25">
        <f t="shared" ca="1" si="25"/>
        <v>1</v>
      </c>
      <c r="BK267" s="24">
        <f t="shared" ca="1" si="26"/>
        <v>7.4254589329897014</v>
      </c>
      <c r="BL267" s="23">
        <f t="shared" si="27"/>
        <v>1.9537945733701614</v>
      </c>
      <c r="BM267" s="23">
        <f t="shared" ca="1" si="28"/>
        <v>3.0064920435441134</v>
      </c>
      <c r="BN267" s="22">
        <f t="shared" si="29"/>
        <v>2.8381204155876598</v>
      </c>
      <c r="BO267" s="21"/>
      <c r="BP267" s="2"/>
    </row>
    <row r="268" spans="1:68" x14ac:dyDescent="0.2">
      <c r="A268">
        <v>12.75</v>
      </c>
      <c r="B268">
        <v>2.0699999999999998</v>
      </c>
      <c r="C268">
        <v>0.18353</v>
      </c>
      <c r="D268">
        <v>-8.8239999999999999E-2</v>
      </c>
      <c r="E268">
        <v>0.14452999999999999</v>
      </c>
      <c r="F268">
        <v>2.0488300000000002</v>
      </c>
      <c r="G268">
        <v>1.9508000000000001</v>
      </c>
      <c r="H268" s="21"/>
      <c r="I268" s="17">
        <f t="shared" si="23"/>
        <v>41.830708661417319</v>
      </c>
      <c r="J268" s="16">
        <f t="shared" si="24"/>
        <v>-41.43070866141732</v>
      </c>
      <c r="K268" s="10">
        <v>112.5</v>
      </c>
      <c r="L268" s="16">
        <v>4822.58858267716</v>
      </c>
      <c r="M268" s="16">
        <v>2222.5885826771728</v>
      </c>
      <c r="N268" s="16">
        <v>18.126640419947503</v>
      </c>
      <c r="O268" s="16">
        <v>9.9954127310061605</v>
      </c>
      <c r="P268" s="16">
        <v>10.826062603480811</v>
      </c>
      <c r="Q268" s="16">
        <v>0.16987220621365323</v>
      </c>
      <c r="R268" s="16">
        <v>1.5691042296304076</v>
      </c>
      <c r="S268" s="16">
        <v>57.68401892185075</v>
      </c>
      <c r="T268" s="20" t="s">
        <v>122</v>
      </c>
      <c r="U268" s="10">
        <v>5</v>
      </c>
      <c r="V268" s="20" t="s">
        <v>144</v>
      </c>
      <c r="W268" s="10">
        <v>4</v>
      </c>
      <c r="X268" s="20" t="s">
        <v>33</v>
      </c>
      <c r="Y268" s="10">
        <v>3</v>
      </c>
      <c r="Z268" s="20" t="s">
        <v>33</v>
      </c>
      <c r="AA268" s="15">
        <v>3</v>
      </c>
      <c r="AB268" s="11">
        <v>27.556662975905923</v>
      </c>
      <c r="AC268" s="10">
        <v>60.444109471051966</v>
      </c>
      <c r="AD268" s="19">
        <v>11.999227553042109</v>
      </c>
      <c r="AE268" s="12">
        <v>999.54127310061608</v>
      </c>
      <c r="AF268" s="10">
        <v>996.8335577971867</v>
      </c>
      <c r="AG268" s="10">
        <v>686.95469526106081</v>
      </c>
      <c r="AH268" s="10">
        <v>813.75178632486677</v>
      </c>
      <c r="AI268" s="10">
        <v>6.3730629305329423</v>
      </c>
      <c r="AJ268" s="10"/>
      <c r="AK268" s="10"/>
      <c r="AL268" s="10"/>
      <c r="AM268" s="10"/>
      <c r="AN268" s="10">
        <v>4.9977063655030802</v>
      </c>
      <c r="AO268" s="10">
        <v>3.2194701584202359</v>
      </c>
      <c r="AP268" s="10">
        <v>5.4956375620884863</v>
      </c>
      <c r="AQ268" s="10">
        <v>114.66</v>
      </c>
      <c r="AR268" s="10"/>
      <c r="AS268" s="10"/>
      <c r="AT268" s="10">
        <v>2.0260144624184893</v>
      </c>
      <c r="AU268" s="10">
        <v>1</v>
      </c>
      <c r="AV268" s="16"/>
      <c r="AW268" s="19">
        <v>149.52503366957799</v>
      </c>
      <c r="AX268" s="1" t="s">
        <v>120</v>
      </c>
      <c r="AY268" s="23">
        <v>41.430708661417299</v>
      </c>
      <c r="AZ268" s="18">
        <v>0</v>
      </c>
      <c r="BA268" s="18">
        <v>100</v>
      </c>
      <c r="BB268" s="18">
        <v>0</v>
      </c>
      <c r="BC268" s="18">
        <v>100</v>
      </c>
      <c r="BD268" s="18">
        <v>0</v>
      </c>
      <c r="BE268" s="18">
        <v>0</v>
      </c>
      <c r="BF268" s="24">
        <v>27.556662975905923</v>
      </c>
      <c r="BG268" s="24">
        <v>60.444109471051966</v>
      </c>
      <c r="BH268" s="24">
        <v>11.999227553042109</v>
      </c>
      <c r="BI268" s="21"/>
      <c r="BJ268" s="25">
        <f t="shared" ca="1" si="25"/>
        <v>1</v>
      </c>
      <c r="BK268" s="24">
        <f t="shared" ca="1" si="26"/>
        <v>7.5720431372021153</v>
      </c>
      <c r="BL268" s="23">
        <f t="shared" si="27"/>
        <v>2.0187389588437425</v>
      </c>
      <c r="BM268" s="23">
        <f t="shared" ca="1" si="28"/>
        <v>3.0063343752099381</v>
      </c>
      <c r="BN268" s="22">
        <f t="shared" si="29"/>
        <v>2.8389752598688838</v>
      </c>
      <c r="BO268" s="21"/>
      <c r="BP268" s="2"/>
    </row>
    <row r="269" spans="1:68" x14ac:dyDescent="0.2">
      <c r="A269">
        <v>12.8</v>
      </c>
      <c r="B269">
        <v>2.11</v>
      </c>
      <c r="C269">
        <v>0.18276000000000001</v>
      </c>
      <c r="D269">
        <v>-8.6629999999999999E-2</v>
      </c>
      <c r="E269">
        <v>0.14987</v>
      </c>
      <c r="F269">
        <v>2.0488499999999998</v>
      </c>
      <c r="G269">
        <v>1.9469000000000001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-41.594750656167982</v>
      </c>
      <c r="K269" s="10">
        <v>112.5</v>
      </c>
      <c r="L269" s="16">
        <v>4841.0433070866093</v>
      </c>
      <c r="M269" s="16">
        <v>2230.8070866141811</v>
      </c>
      <c r="N269" s="16">
        <v>18.197725284339455</v>
      </c>
      <c r="O269" s="16">
        <v>9.7913706365503099</v>
      </c>
      <c r="P269" s="16">
        <v>10.642586487877958</v>
      </c>
      <c r="Q269" s="16">
        <v>0.18132027034106979</v>
      </c>
      <c r="R269" s="16">
        <v>1.703723719300716</v>
      </c>
      <c r="S269" s="16">
        <v>59.112211897753411</v>
      </c>
      <c r="T269" s="20" t="s">
        <v>122</v>
      </c>
      <c r="U269" s="10">
        <v>5</v>
      </c>
      <c r="V269" s="20" t="s">
        <v>144</v>
      </c>
      <c r="W269" s="10">
        <v>4</v>
      </c>
      <c r="X269" s="20" t="s">
        <v>33</v>
      </c>
      <c r="Y269" s="10">
        <v>3</v>
      </c>
      <c r="Z269" s="20" t="s">
        <v>33</v>
      </c>
      <c r="AA269" s="15">
        <v>3</v>
      </c>
      <c r="AB269" s="11">
        <v>30.812247558157758</v>
      </c>
      <c r="AC269" s="10">
        <v>58.924941519165799</v>
      </c>
      <c r="AD269" s="19">
        <v>10.26281092267644</v>
      </c>
      <c r="AE269" s="12">
        <v>979.13706365503094</v>
      </c>
      <c r="AF269" s="10">
        <v>974.1625604080599</v>
      </c>
      <c r="AG269" s="10">
        <v>673.19398659084686</v>
      </c>
      <c r="AH269" s="10">
        <v>841.66943890451557</v>
      </c>
      <c r="AI269" s="10">
        <v>5.8694962608752341</v>
      </c>
      <c r="AJ269" s="10"/>
      <c r="AK269" s="10"/>
      <c r="AL269" s="10"/>
      <c r="AM269" s="10"/>
      <c r="AN269" s="10">
        <v>4.895685318275155</v>
      </c>
      <c r="AO269" s="10">
        <v>3.214128022377853</v>
      </c>
      <c r="AP269" s="10">
        <v>5.3855518927267747</v>
      </c>
      <c r="AQ269" s="10">
        <v>114.66</v>
      </c>
      <c r="AR269" s="10"/>
      <c r="AS269" s="10"/>
      <c r="AT269" s="10">
        <v>1.9699758807496657</v>
      </c>
      <c r="AU269" s="10">
        <v>1</v>
      </c>
      <c r="AV269" s="16"/>
      <c r="AW269" s="19">
        <v>146.12438406120899</v>
      </c>
      <c r="AX269" s="1" t="s">
        <v>120</v>
      </c>
      <c r="AY269" s="23">
        <v>41.594750656168003</v>
      </c>
      <c r="AZ269" s="18">
        <v>0</v>
      </c>
      <c r="BA269" s="18">
        <v>100</v>
      </c>
      <c r="BB269" s="18">
        <v>0</v>
      </c>
      <c r="BC269" s="18">
        <v>100</v>
      </c>
      <c r="BD269" s="18">
        <v>0</v>
      </c>
      <c r="BE269" s="18">
        <v>0</v>
      </c>
      <c r="BF269" s="24">
        <v>30.812247558157758</v>
      </c>
      <c r="BG269" s="24">
        <v>58.924941519165799</v>
      </c>
      <c r="BH269" s="24">
        <v>10.26281092267644</v>
      </c>
      <c r="BI269" s="21"/>
      <c r="BJ269" s="25">
        <f t="shared" ca="1" si="25"/>
        <v>1</v>
      </c>
      <c r="BK269" s="24">
        <f t="shared" ca="1" si="26"/>
        <v>7.3713813118764415</v>
      </c>
      <c r="BL269" s="23">
        <f t="shared" si="27"/>
        <v>2.2052887443053426</v>
      </c>
      <c r="BM269" s="23">
        <f t="shared" ca="1" si="28"/>
        <v>3.0359802524912767</v>
      </c>
      <c r="BN269" s="22">
        <f t="shared" si="29"/>
        <v>2.8633652311158069</v>
      </c>
      <c r="BO269" s="21"/>
      <c r="BP269" s="2"/>
    </row>
    <row r="270" spans="1:68" x14ac:dyDescent="0.2">
      <c r="A270">
        <v>12.85</v>
      </c>
      <c r="B270">
        <v>2.0699999999999998</v>
      </c>
      <c r="C270">
        <v>0.18509999999999999</v>
      </c>
      <c r="D270">
        <v>-8.4959999999999994E-2</v>
      </c>
      <c r="E270">
        <v>0.15553</v>
      </c>
      <c r="F270">
        <v>2.0540500000000002</v>
      </c>
      <c r="G270">
        <v>1.9480500000000001</v>
      </c>
      <c r="H270" s="21"/>
      <c r="I270" s="17">
        <f t="shared" si="30"/>
        <v>42.158792650918635</v>
      </c>
      <c r="J270" s="16">
        <f t="shared" si="31"/>
        <v>-41.758792650918636</v>
      </c>
      <c r="K270" s="10">
        <v>112.5</v>
      </c>
      <c r="L270" s="16">
        <v>4859.4980314960576</v>
      </c>
      <c r="M270" s="16">
        <v>2239.025590551189</v>
      </c>
      <c r="N270" s="16">
        <v>18.268810148731408</v>
      </c>
      <c r="O270" s="16">
        <v>10.411446611909646</v>
      </c>
      <c r="P270" s="16">
        <v>11.284460860298713</v>
      </c>
      <c r="Q270" s="16">
        <v>0.19319497039870068</v>
      </c>
      <c r="R270" s="16">
        <v>1.7120443128869745</v>
      </c>
      <c r="S270" s="16">
        <v>60.625989471462958</v>
      </c>
      <c r="T270" s="20" t="s">
        <v>122</v>
      </c>
      <c r="U270" s="10">
        <v>5</v>
      </c>
      <c r="V270" s="20" t="s">
        <v>144</v>
      </c>
      <c r="W270" s="10">
        <v>4</v>
      </c>
      <c r="X270" s="20" t="s">
        <v>33</v>
      </c>
      <c r="Y270" s="10">
        <v>3</v>
      </c>
      <c r="Z270" s="20" t="s">
        <v>33</v>
      </c>
      <c r="AA270" s="15">
        <v>3</v>
      </c>
      <c r="AB270" s="11">
        <v>29.385325134872815</v>
      </c>
      <c r="AC270" s="10">
        <v>59.628151110915177</v>
      </c>
      <c r="AD270" s="19">
        <v>10.986523754212008</v>
      </c>
      <c r="AE270" s="12">
        <v>1041.1446611909646</v>
      </c>
      <c r="AF270" s="10">
        <v>1048.5916204334753</v>
      </c>
      <c r="AG270" s="10">
        <v>721.33456452240353</v>
      </c>
      <c r="AH270" s="10">
        <v>871.34768892476336</v>
      </c>
      <c r="AI270" s="10">
        <v>5.8409703094292391</v>
      </c>
      <c r="AJ270" s="10"/>
      <c r="AK270" s="10"/>
      <c r="AL270" s="10"/>
      <c r="AM270" s="10"/>
      <c r="AN270" s="10">
        <v>5.2057233059548231</v>
      </c>
      <c r="AO270" s="10">
        <v>3.3592530985921396</v>
      </c>
      <c r="AP270" s="10">
        <v>5.7706765161792273</v>
      </c>
      <c r="AQ270" s="10">
        <v>114.66</v>
      </c>
      <c r="AR270" s="10"/>
      <c r="AS270" s="10"/>
      <c r="AT270" s="10">
        <v>2.1200689962797559</v>
      </c>
      <c r="AU270" s="10">
        <v>1</v>
      </c>
      <c r="AV270" s="16"/>
      <c r="AW270" s="19">
        <v>157.28874306502129</v>
      </c>
      <c r="AX270" s="1" t="s">
        <v>120</v>
      </c>
      <c r="AY270" s="23">
        <v>41.7587926509186</v>
      </c>
      <c r="AZ270" s="18">
        <v>0</v>
      </c>
      <c r="BA270" s="18">
        <v>100</v>
      </c>
      <c r="BB270" s="18">
        <v>0</v>
      </c>
      <c r="BC270" s="18">
        <v>100</v>
      </c>
      <c r="BD270" s="18">
        <v>0</v>
      </c>
      <c r="BE270" s="18">
        <v>0</v>
      </c>
      <c r="BF270" s="24">
        <v>29.385325134872815</v>
      </c>
      <c r="BG270" s="24">
        <v>59.628151110915177</v>
      </c>
      <c r="BH270" s="24">
        <v>10.986523754212008</v>
      </c>
      <c r="BI270" s="21"/>
      <c r="BJ270" s="25">
        <f t="shared" ca="1" si="25"/>
        <v>1</v>
      </c>
      <c r="BK270" s="24">
        <f t="shared" ca="1" si="26"/>
        <v>7.9094333552220704</v>
      </c>
      <c r="BL270" s="23">
        <f t="shared" si="27"/>
        <v>2.1818323824687256</v>
      </c>
      <c r="BM270" s="23">
        <f t="shared" ca="1" si="28"/>
        <v>3.0073843015534072</v>
      </c>
      <c r="BN270" s="22">
        <f t="shared" si="29"/>
        <v>2.8425516859949287</v>
      </c>
      <c r="BO270" s="21"/>
      <c r="BP270" s="2"/>
    </row>
    <row r="271" spans="1:68" x14ac:dyDescent="0.2">
      <c r="A271">
        <v>12.9</v>
      </c>
      <c r="B271">
        <v>2.0699999999999998</v>
      </c>
      <c r="C271">
        <v>0.18395</v>
      </c>
      <c r="D271">
        <v>-8.4250000000000005E-2</v>
      </c>
      <c r="E271">
        <v>0.16047</v>
      </c>
      <c r="F271">
        <v>2.0534300000000001</v>
      </c>
      <c r="G271">
        <v>1.9472</v>
      </c>
      <c r="H271" s="21"/>
      <c r="I271" s="17">
        <f t="shared" si="30"/>
        <v>42.322834645669289</v>
      </c>
      <c r="J271" s="16">
        <f t="shared" si="31"/>
        <v>-41.92283464566929</v>
      </c>
      <c r="K271" s="10">
        <v>112.5</v>
      </c>
      <c r="L271" s="16">
        <v>4877.9527559055059</v>
      </c>
      <c r="M271" s="16">
        <v>2247.2440944881969</v>
      </c>
      <c r="N271" s="16">
        <v>18.339895013123357</v>
      </c>
      <c r="O271" s="16">
        <v>10.106708418891172</v>
      </c>
      <c r="P271" s="16">
        <v>10.998748123372712</v>
      </c>
      <c r="Q271" s="16">
        <v>0.19824349557290291</v>
      </c>
      <c r="R271" s="16">
        <v>1.8024187239239418</v>
      </c>
      <c r="S271" s="16">
        <v>61.94720170010698</v>
      </c>
      <c r="T271" s="20" t="s">
        <v>122</v>
      </c>
      <c r="U271" s="10">
        <v>5</v>
      </c>
      <c r="V271" s="20" t="s">
        <v>144</v>
      </c>
      <c r="W271" s="10">
        <v>4</v>
      </c>
      <c r="X271" s="20" t="s">
        <v>33</v>
      </c>
      <c r="Y271" s="10">
        <v>3</v>
      </c>
      <c r="Z271" s="20" t="s">
        <v>33</v>
      </c>
      <c r="AA271" s="15">
        <v>3</v>
      </c>
      <c r="AB271" s="11">
        <v>32.095463337265315</v>
      </c>
      <c r="AC271" s="10">
        <v>58.246880355433468</v>
      </c>
      <c r="AD271" s="19">
        <v>9.6576563073012149</v>
      </c>
      <c r="AE271" s="12">
        <v>1010.6708418891172</v>
      </c>
      <c r="AF271" s="10">
        <v>1013.8927852416253</v>
      </c>
      <c r="AG271" s="10">
        <v>699.90610925295346</v>
      </c>
      <c r="AH271" s="10">
        <v>897.06459470366303</v>
      </c>
      <c r="AI271" s="10">
        <v>5.5481003760489003</v>
      </c>
      <c r="AJ271" s="10"/>
      <c r="AK271" s="10"/>
      <c r="AL271" s="10"/>
      <c r="AM271" s="10"/>
      <c r="AN271" s="10">
        <v>5.0533542094455859</v>
      </c>
      <c r="AO271" s="10">
        <v>3.3208806619360964</v>
      </c>
      <c r="AP271" s="10">
        <v>5.599248874023627</v>
      </c>
      <c r="AQ271" s="10">
        <v>114.66</v>
      </c>
      <c r="AR271" s="10"/>
      <c r="AS271" s="10"/>
      <c r="AT271" s="10">
        <v>2.0385741744575885</v>
      </c>
      <c r="AU271" s="10">
        <v>1</v>
      </c>
      <c r="AV271" s="16"/>
      <c r="AW271" s="19">
        <v>152.0839177862438</v>
      </c>
      <c r="AX271" s="1" t="s">
        <v>120</v>
      </c>
      <c r="AY271" s="23">
        <v>41.922834645669298</v>
      </c>
      <c r="AZ271" s="18">
        <v>0</v>
      </c>
      <c r="BA271" s="18">
        <v>100</v>
      </c>
      <c r="BB271" s="18">
        <v>0</v>
      </c>
      <c r="BC271" s="18">
        <v>100</v>
      </c>
      <c r="BD271" s="18">
        <v>0</v>
      </c>
      <c r="BE271" s="18">
        <v>0</v>
      </c>
      <c r="BF271" s="24">
        <v>32.095463337265315</v>
      </c>
      <c r="BG271" s="24">
        <v>58.246880355433468</v>
      </c>
      <c r="BH271" s="24">
        <v>9.6576563073012149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7.6180169002686107</v>
      </c>
      <c r="BL271" s="23">
        <f t="shared" ref="BL271:BL334" si="34">(Q271/(P271-(L271/2000)))*100</f>
        <v>2.315990443074329</v>
      </c>
      <c r="BM271" s="23">
        <f t="shared" ref="BM271:BM334" ca="1" si="35">SQRT(((3.47-LOG(BK271))^2)+((LOG(BL271)+1.22)^2))</f>
        <v>3.0347904036132274</v>
      </c>
      <c r="BN271" s="22">
        <f t="shared" ref="BN271:BN334" si="36">SQRT(((3.47-LOG(P271/1.06))^2)+((LOG(R271)+1.22)^2))</f>
        <v>2.8635786183087744</v>
      </c>
      <c r="BO271" s="21"/>
      <c r="BP271" s="2"/>
    </row>
    <row r="272" spans="1:68" x14ac:dyDescent="0.2">
      <c r="A272">
        <v>12.95</v>
      </c>
      <c r="B272">
        <v>2.11</v>
      </c>
      <c r="C272">
        <v>0.1837</v>
      </c>
      <c r="D272">
        <v>-8.4760000000000002E-2</v>
      </c>
      <c r="E272">
        <v>0.16544</v>
      </c>
      <c r="F272">
        <v>2.0545800000000001</v>
      </c>
      <c r="G272">
        <v>1.9472499999999999</v>
      </c>
      <c r="H272" s="21"/>
      <c r="I272" s="17">
        <f t="shared" si="30"/>
        <v>42.486876640419943</v>
      </c>
      <c r="J272" s="16">
        <f t="shared" si="31"/>
        <v>-42.086876640419945</v>
      </c>
      <c r="K272" s="10">
        <v>112.5</v>
      </c>
      <c r="L272" s="16">
        <v>4896.4074803149542</v>
      </c>
      <c r="M272" s="16">
        <v>2255.4625984252048</v>
      </c>
      <c r="N272" s="16">
        <v>18.41097987751531</v>
      </c>
      <c r="O272" s="16">
        <v>10.040460985626284</v>
      </c>
      <c r="P272" s="16">
        <v>10.951641685407338</v>
      </c>
      <c r="Q272" s="16">
        <v>0.19461709016608153</v>
      </c>
      <c r="R272" s="16">
        <v>1.7770585977570987</v>
      </c>
      <c r="S272" s="16">
        <v>63.276437484795402</v>
      </c>
      <c r="T272" s="20" t="s">
        <v>122</v>
      </c>
      <c r="U272" s="10">
        <v>5</v>
      </c>
      <c r="V272" s="20" t="s">
        <v>144</v>
      </c>
      <c r="W272" s="10">
        <v>4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31.818185937943703</v>
      </c>
      <c r="AC272" s="10">
        <v>58.396897005587576</v>
      </c>
      <c r="AD272" s="19">
        <v>9.7849170564687249</v>
      </c>
      <c r="AE272" s="12">
        <v>1004.0460985626283</v>
      </c>
      <c r="AF272" s="10">
        <v>1007.2652793392607</v>
      </c>
      <c r="AG272" s="10">
        <v>696.37312640555035</v>
      </c>
      <c r="AH272" s="10">
        <v>922.94655649261904</v>
      </c>
      <c r="AI272" s="10">
        <v>5.6272764514470293</v>
      </c>
      <c r="AJ272" s="10"/>
      <c r="AK272" s="10"/>
      <c r="AL272" s="10"/>
      <c r="AM272" s="10"/>
      <c r="AN272" s="10">
        <v>5.020230492813142</v>
      </c>
      <c r="AO272" s="10">
        <v>3.3082137364017394</v>
      </c>
      <c r="AP272" s="10">
        <v>5.570985011244403</v>
      </c>
      <c r="AQ272" s="10">
        <v>114.66</v>
      </c>
      <c r="AR272" s="10"/>
      <c r="AS272" s="10"/>
      <c r="AT272" s="10">
        <v>2.0168039659944599</v>
      </c>
      <c r="AU272" s="10">
        <v>1</v>
      </c>
      <c r="AV272" s="16"/>
      <c r="AW272" s="19">
        <v>151.08979190088911</v>
      </c>
      <c r="AX272" s="1" t="s">
        <v>120</v>
      </c>
      <c r="AY272" s="23">
        <v>42.086876640419902</v>
      </c>
      <c r="AZ272" s="18">
        <v>0</v>
      </c>
      <c r="BA272" s="18">
        <v>100</v>
      </c>
      <c r="BB272" s="18">
        <v>0</v>
      </c>
      <c r="BC272" s="18">
        <v>100</v>
      </c>
      <c r="BD272" s="18">
        <v>0</v>
      </c>
      <c r="BE272" s="18">
        <v>0</v>
      </c>
      <c r="BF272" s="24">
        <v>31.818185937943703</v>
      </c>
      <c r="BG272" s="24">
        <v>58.396897005587576</v>
      </c>
      <c r="BH272" s="24">
        <v>9.7849170564687249</v>
      </c>
      <c r="BI272" s="21"/>
      <c r="BJ272" s="25">
        <f t="shared" ca="1" si="32"/>
        <v>1</v>
      </c>
      <c r="BK272" s="24">
        <f t="shared" ca="1" si="33"/>
        <v>7.5403049921440317</v>
      </c>
      <c r="BL272" s="23">
        <f t="shared" si="34"/>
        <v>2.2886871335939762</v>
      </c>
      <c r="BM272" s="23">
        <f t="shared" ca="1" si="35"/>
        <v>3.0359060482902702</v>
      </c>
      <c r="BN272" s="22">
        <f t="shared" si="36"/>
        <v>2.8620111305729967</v>
      </c>
      <c r="BO272" s="21"/>
      <c r="BP272" s="2"/>
    </row>
    <row r="273" spans="1:68" x14ac:dyDescent="0.2">
      <c r="A273">
        <v>13</v>
      </c>
      <c r="B273">
        <v>2.0699999999999998</v>
      </c>
      <c r="C273">
        <v>0.18351999999999999</v>
      </c>
      <c r="D273">
        <v>-8.4519999999999998E-2</v>
      </c>
      <c r="E273">
        <v>0.17024</v>
      </c>
      <c r="F273">
        <v>2.0537800000000002</v>
      </c>
      <c r="G273">
        <v>1.94753</v>
      </c>
      <c r="H273" s="21"/>
      <c r="I273" s="17">
        <f t="shared" si="30"/>
        <v>42.650918635170605</v>
      </c>
      <c r="J273" s="16">
        <f t="shared" si="31"/>
        <v>-42.250918635170606</v>
      </c>
      <c r="K273" s="10">
        <v>112.5</v>
      </c>
      <c r="L273" s="16">
        <v>4914.8622047244035</v>
      </c>
      <c r="M273" s="16">
        <v>2263.6811023622131</v>
      </c>
      <c r="N273" s="16">
        <v>18.482064741907262</v>
      </c>
      <c r="O273" s="16">
        <v>9.9927628336755632</v>
      </c>
      <c r="P273" s="16">
        <v>10.922429806582908</v>
      </c>
      <c r="Q273" s="16">
        <v>0.19632363388693871</v>
      </c>
      <c r="R273" s="16">
        <v>1.7974355282065095</v>
      </c>
      <c r="S273" s="16">
        <v>64.560206451898907</v>
      </c>
      <c r="T273" s="20" t="s">
        <v>122</v>
      </c>
      <c r="U273" s="10">
        <v>5</v>
      </c>
      <c r="V273" s="20" t="s">
        <v>144</v>
      </c>
      <c r="W273" s="10">
        <v>4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32.439329526548804</v>
      </c>
      <c r="AC273" s="10">
        <v>58.058233898180802</v>
      </c>
      <c r="AD273" s="19">
        <v>9.5024365752703979</v>
      </c>
      <c r="AE273" s="12">
        <v>999.27628336755629</v>
      </c>
      <c r="AF273" s="10">
        <v>1002.7430156887719</v>
      </c>
      <c r="AG273" s="10">
        <v>694.18223549371805</v>
      </c>
      <c r="AH273" s="10">
        <v>947.89320089125658</v>
      </c>
      <c r="AI273" s="10">
        <v>5.5634818846482084</v>
      </c>
      <c r="AJ273" s="10"/>
      <c r="AK273" s="10"/>
      <c r="AL273" s="10"/>
      <c r="AM273" s="10"/>
      <c r="AN273" s="10">
        <v>4.9963814168377816</v>
      </c>
      <c r="AO273" s="10">
        <v>3.3097476742163008</v>
      </c>
      <c r="AP273" s="10">
        <v>5.5534578839497453</v>
      </c>
      <c r="AQ273" s="10">
        <v>114.66</v>
      </c>
      <c r="AR273" s="10"/>
      <c r="AS273" s="10"/>
      <c r="AT273" s="10">
        <v>1.9996114424618205</v>
      </c>
      <c r="AU273" s="10">
        <v>1</v>
      </c>
      <c r="AV273" s="16"/>
      <c r="AW273" s="19">
        <v>150.41145235331581</v>
      </c>
      <c r="AX273" s="1" t="s">
        <v>120</v>
      </c>
      <c r="AY273" s="23">
        <v>42.250918635170599</v>
      </c>
      <c r="AZ273" s="18">
        <v>0</v>
      </c>
      <c r="BA273" s="18">
        <v>100</v>
      </c>
      <c r="BB273" s="18">
        <v>0</v>
      </c>
      <c r="BC273" s="18">
        <v>100</v>
      </c>
      <c r="BD273" s="18">
        <v>0</v>
      </c>
      <c r="BE273" s="18">
        <v>0</v>
      </c>
      <c r="BF273" s="24">
        <v>32.439329526548804</v>
      </c>
      <c r="BG273" s="24">
        <v>58.058233898180802</v>
      </c>
      <c r="BH273" s="24">
        <v>9.5024365752703979</v>
      </c>
      <c r="BI273" s="21"/>
      <c r="BJ273" s="25">
        <f t="shared" ca="1" si="32"/>
        <v>1</v>
      </c>
      <c r="BK273" s="24">
        <f t="shared" ca="1" si="33"/>
        <v>7.4789675059682654</v>
      </c>
      <c r="BL273" s="23">
        <f t="shared" si="34"/>
        <v>2.3192399756546971</v>
      </c>
      <c r="BM273" s="23">
        <f t="shared" ca="1" si="35"/>
        <v>3.0419334555830857</v>
      </c>
      <c r="BN273" s="22">
        <f t="shared" si="36"/>
        <v>2.865551532608555</v>
      </c>
      <c r="BO273" s="21"/>
      <c r="BP273" s="2"/>
    </row>
    <row r="274" spans="1:68" x14ac:dyDescent="0.2">
      <c r="A274">
        <v>13.05</v>
      </c>
      <c r="B274">
        <v>2.11</v>
      </c>
      <c r="C274">
        <v>0.18465999999999999</v>
      </c>
      <c r="D274">
        <v>-8.3669999999999994E-2</v>
      </c>
      <c r="E274">
        <v>0.17424000000000001</v>
      </c>
      <c r="F274">
        <v>2.05565</v>
      </c>
      <c r="G274">
        <v>1.94455</v>
      </c>
      <c r="H274" s="21"/>
      <c r="I274" s="17">
        <f t="shared" si="30"/>
        <v>42.814960629921259</v>
      </c>
      <c r="J274" s="16">
        <f t="shared" si="31"/>
        <v>-42.414960629921261</v>
      </c>
      <c r="K274" s="10">
        <v>112.5</v>
      </c>
      <c r="L274" s="16">
        <v>4933.3169291338518</v>
      </c>
      <c r="M274" s="16">
        <v>2271.899606299221</v>
      </c>
      <c r="N274" s="16">
        <v>18.553149606299215</v>
      </c>
      <c r="O274" s="16">
        <v>10.294851129363447</v>
      </c>
      <c r="P274" s="16">
        <v>11.239923329876033</v>
      </c>
      <c r="Q274" s="16">
        <v>0.20236764289830772</v>
      </c>
      <c r="R274" s="16">
        <v>1.8004361503108195</v>
      </c>
      <c r="S274" s="16">
        <v>65.630013924485155</v>
      </c>
      <c r="T274" s="20" t="s">
        <v>122</v>
      </c>
      <c r="U274" s="10">
        <v>5</v>
      </c>
      <c r="V274" s="20" t="s">
        <v>144</v>
      </c>
      <c r="W274" s="10">
        <v>4</v>
      </c>
      <c r="X274" s="20" t="s">
        <v>33</v>
      </c>
      <c r="Y274" s="10">
        <v>3</v>
      </c>
      <c r="Z274" s="20" t="s">
        <v>33</v>
      </c>
      <c r="AA274" s="15">
        <v>3</v>
      </c>
      <c r="AB274" s="11">
        <v>31.715920610759675</v>
      </c>
      <c r="AC274" s="10">
        <v>58.45174686549408</v>
      </c>
      <c r="AD274" s="19">
        <v>9.8323325237462473</v>
      </c>
      <c r="AE274" s="12">
        <v>1029.4851129363446</v>
      </c>
      <c r="AF274" s="10">
        <v>1039.0096228756427</v>
      </c>
      <c r="AG274" s="10">
        <v>717.99424974070257</v>
      </c>
      <c r="AH274" s="10">
        <v>968.43835168839655</v>
      </c>
      <c r="AI274" s="10">
        <v>5.554209738720056</v>
      </c>
      <c r="AJ274" s="10"/>
      <c r="AK274" s="10"/>
      <c r="AL274" s="10"/>
      <c r="AM274" s="10"/>
      <c r="AN274" s="10">
        <v>5.1474255646817237</v>
      </c>
      <c r="AO274" s="10">
        <v>3.3833542182170699</v>
      </c>
      <c r="AP274" s="10">
        <v>5.7439539979256198</v>
      </c>
      <c r="AQ274" s="10">
        <v>114.66</v>
      </c>
      <c r="AR274" s="10"/>
      <c r="AS274" s="10"/>
      <c r="AT274" s="10">
        <v>2.0676972724603258</v>
      </c>
      <c r="AU274" s="10">
        <v>1</v>
      </c>
      <c r="AV274" s="16"/>
      <c r="AW274" s="19">
        <v>155.85144343134638</v>
      </c>
      <c r="AX274" s="1" t="s">
        <v>120</v>
      </c>
      <c r="AY274" s="23">
        <v>42.414960629921303</v>
      </c>
      <c r="AZ274" s="18">
        <v>0</v>
      </c>
      <c r="BA274" s="18">
        <v>100</v>
      </c>
      <c r="BB274" s="18">
        <v>0</v>
      </c>
      <c r="BC274" s="18">
        <v>100</v>
      </c>
      <c r="BD274" s="18">
        <v>0</v>
      </c>
      <c r="BE274" s="18">
        <v>0</v>
      </c>
      <c r="BF274" s="24">
        <v>31.715920610759675</v>
      </c>
      <c r="BG274" s="24">
        <v>58.45174686549408</v>
      </c>
      <c r="BH274" s="24">
        <v>9.8323325237462473</v>
      </c>
      <c r="BI274" s="21"/>
      <c r="BJ274" s="25">
        <f t="shared" ca="1" si="32"/>
        <v>1</v>
      </c>
      <c r="BK274" s="24">
        <f t="shared" ca="1" si="33"/>
        <v>7.7232856953571059</v>
      </c>
      <c r="BL274" s="23">
        <f t="shared" si="34"/>
        <v>2.3066400707734447</v>
      </c>
      <c r="BM274" s="23">
        <f t="shared" ca="1" si="35"/>
        <v>3.0287903761408907</v>
      </c>
      <c r="BN274" s="22">
        <f t="shared" si="36"/>
        <v>2.8552631304932157</v>
      </c>
      <c r="BO274" s="21"/>
      <c r="BP274" s="2"/>
    </row>
    <row r="275" spans="1:68" x14ac:dyDescent="0.2">
      <c r="A275">
        <v>13.1</v>
      </c>
      <c r="B275">
        <v>2.11</v>
      </c>
      <c r="C275">
        <v>0.18526000000000001</v>
      </c>
      <c r="D275">
        <v>-8.2869999999999999E-2</v>
      </c>
      <c r="E275">
        <v>0.17862</v>
      </c>
      <c r="F275">
        <v>2.0587499999999999</v>
      </c>
      <c r="G275">
        <v>1.9486300000000001</v>
      </c>
      <c r="H275" s="21"/>
      <c r="I275" s="17">
        <f t="shared" si="30"/>
        <v>42.979002624671914</v>
      </c>
      <c r="J275" s="16">
        <f t="shared" si="31"/>
        <v>-42.579002624671915</v>
      </c>
      <c r="K275" s="10">
        <v>112.5</v>
      </c>
      <c r="L275" s="16">
        <v>4951.7716535433001</v>
      </c>
      <c r="M275" s="16">
        <v>2280.1181102362289</v>
      </c>
      <c r="N275" s="16">
        <v>18.62423447069116</v>
      </c>
      <c r="O275" s="16">
        <v>10.453844969199181</v>
      </c>
      <c r="P275" s="16">
        <v>11.415785893939507</v>
      </c>
      <c r="Q275" s="16">
        <v>0.20805612196783144</v>
      </c>
      <c r="R275" s="16">
        <v>1.8225299939996751</v>
      </c>
      <c r="S275" s="16">
        <v>66.801453106967116</v>
      </c>
      <c r="T275" s="20" t="s">
        <v>122</v>
      </c>
      <c r="U275" s="10">
        <v>5</v>
      </c>
      <c r="V275" s="20" t="s">
        <v>144</v>
      </c>
      <c r="W275" s="10">
        <v>4</v>
      </c>
      <c r="X275" s="20" t="s">
        <v>33</v>
      </c>
      <c r="Y275" s="10">
        <v>3</v>
      </c>
      <c r="Z275" s="20" t="s">
        <v>33</v>
      </c>
      <c r="AA275" s="15">
        <v>3</v>
      </c>
      <c r="AB275" s="11">
        <v>31.80091189585729</v>
      </c>
      <c r="AC275" s="10">
        <v>58.406180135916422</v>
      </c>
      <c r="AD275" s="19">
        <v>9.7929079682262881</v>
      </c>
      <c r="AE275" s="12">
        <v>1045.3844969199181</v>
      </c>
      <c r="AF275" s="10">
        <v>1058.6137642707895</v>
      </c>
      <c r="AG275" s="10">
        <v>731.18394204546303</v>
      </c>
      <c r="AH275" s="10">
        <v>991.07421194624817</v>
      </c>
      <c r="AI275" s="10">
        <v>5.486878149014311</v>
      </c>
      <c r="AJ275" s="10"/>
      <c r="AK275" s="10"/>
      <c r="AL275" s="10"/>
      <c r="AM275" s="10"/>
      <c r="AN275" s="10">
        <v>5.2269224845995907</v>
      </c>
      <c r="AO275" s="10">
        <v>3.4303091437376434</v>
      </c>
      <c r="AP275" s="10">
        <v>5.849471536363704</v>
      </c>
      <c r="AQ275" s="10">
        <v>114.66</v>
      </c>
      <c r="AR275" s="10"/>
      <c r="AS275" s="10"/>
      <c r="AT275" s="10">
        <v>2.1006648213624701</v>
      </c>
      <c r="AU275" s="10">
        <v>1</v>
      </c>
      <c r="AV275" s="16"/>
      <c r="AW275" s="19">
        <v>158.79206464061843</v>
      </c>
      <c r="AX275" s="1" t="s">
        <v>120</v>
      </c>
      <c r="AY275" s="23">
        <v>42.579002624671901</v>
      </c>
      <c r="AZ275" s="18">
        <v>0</v>
      </c>
      <c r="BA275" s="18">
        <v>100</v>
      </c>
      <c r="BB275" s="18">
        <v>0</v>
      </c>
      <c r="BC275" s="18">
        <v>100</v>
      </c>
      <c r="BD275" s="18">
        <v>0</v>
      </c>
      <c r="BE275" s="18">
        <v>0</v>
      </c>
      <c r="BF275" s="24">
        <v>31.80091189585729</v>
      </c>
      <c r="BG275" s="24">
        <v>58.406180135916422</v>
      </c>
      <c r="BH275" s="24">
        <v>9.7929079682262881</v>
      </c>
      <c r="BI275" s="21"/>
      <c r="BJ275" s="25">
        <f t="shared" ca="1" si="32"/>
        <v>1</v>
      </c>
      <c r="BK275" s="24">
        <f t="shared" ca="1" si="33"/>
        <v>7.8416113858607526</v>
      </c>
      <c r="BL275" s="23">
        <f t="shared" si="34"/>
        <v>2.3272757011224985</v>
      </c>
      <c r="BM275" s="23">
        <f t="shared" ca="1" si="35"/>
        <v>3.0251899162346598</v>
      </c>
      <c r="BN275" s="22">
        <f t="shared" si="36"/>
        <v>2.8522388761540332</v>
      </c>
      <c r="BO275" s="21"/>
      <c r="BP275" s="2"/>
    </row>
    <row r="276" spans="1:68" x14ac:dyDescent="0.2">
      <c r="A276">
        <v>13.15</v>
      </c>
      <c r="B276">
        <v>2.0699999999999998</v>
      </c>
      <c r="C276">
        <v>0.18665999999999999</v>
      </c>
      <c r="D276">
        <v>-8.2919999999999994E-2</v>
      </c>
      <c r="E276">
        <v>0.18487999999999999</v>
      </c>
      <c r="F276">
        <v>2.0555500000000002</v>
      </c>
      <c r="G276">
        <v>1.9452799999999999</v>
      </c>
      <c r="H276" s="21"/>
      <c r="I276" s="17">
        <f t="shared" si="30"/>
        <v>43.143044619422568</v>
      </c>
      <c r="J276" s="16">
        <f t="shared" si="31"/>
        <v>-42.743044619422569</v>
      </c>
      <c r="K276" s="10">
        <v>112.5</v>
      </c>
      <c r="L276" s="16">
        <v>4970.2263779527484</v>
      </c>
      <c r="M276" s="16">
        <v>2288.3366141732367</v>
      </c>
      <c r="N276" s="16">
        <v>18.695319335083113</v>
      </c>
      <c r="O276" s="16">
        <v>10.824830595482545</v>
      </c>
      <c r="P276" s="16">
        <v>11.810880701425075</v>
      </c>
      <c r="Q276" s="16">
        <v>0.20770059202598626</v>
      </c>
      <c r="R276" s="16">
        <v>1.7585529587215758</v>
      </c>
      <c r="S276" s="16">
        <v>68.475701801564597</v>
      </c>
      <c r="T276" s="20" t="s">
        <v>122</v>
      </c>
      <c r="U276" s="10">
        <v>5</v>
      </c>
      <c r="V276" s="20" t="s">
        <v>144</v>
      </c>
      <c r="W276" s="10">
        <v>4</v>
      </c>
      <c r="X276" s="20" t="s">
        <v>33</v>
      </c>
      <c r="Y276" s="10">
        <v>3</v>
      </c>
      <c r="Z276" s="20" t="s">
        <v>33</v>
      </c>
      <c r="AA276" s="15">
        <v>3</v>
      </c>
      <c r="AB276" s="11">
        <v>29.600977608868646</v>
      </c>
      <c r="AC276" s="10">
        <v>59.525467389289524</v>
      </c>
      <c r="AD276" s="19">
        <v>10.873555001841829</v>
      </c>
      <c r="AE276" s="12">
        <v>1082.4830595482545</v>
      </c>
      <c r="AF276" s="10">
        <v>1104.0099343038301</v>
      </c>
      <c r="AG276" s="10">
        <v>760.8160526068807</v>
      </c>
      <c r="AH276" s="10">
        <v>1024.0535821676192</v>
      </c>
      <c r="AI276" s="10">
        <v>5.6864935175280422</v>
      </c>
      <c r="AJ276" s="10"/>
      <c r="AK276" s="10"/>
      <c r="AL276" s="10"/>
      <c r="AM276" s="10"/>
      <c r="AN276" s="10">
        <v>5.4124152977412727</v>
      </c>
      <c r="AO276" s="10">
        <v>3.5050722000697374</v>
      </c>
      <c r="AP276" s="10">
        <v>6.0865284208550454</v>
      </c>
      <c r="AQ276" s="10">
        <v>114.66</v>
      </c>
      <c r="AR276" s="10"/>
      <c r="AS276" s="10"/>
      <c r="AT276" s="10">
        <v>2.1870358423144669</v>
      </c>
      <c r="AU276" s="10">
        <v>1</v>
      </c>
      <c r="AV276" s="16"/>
      <c r="AW276" s="19">
        <v>165.6014901455745</v>
      </c>
      <c r="AX276" s="1" t="s">
        <v>120</v>
      </c>
      <c r="AY276" s="23">
        <v>42.743044619422598</v>
      </c>
      <c r="AZ276" s="18">
        <v>0</v>
      </c>
      <c r="BA276" s="18">
        <v>100</v>
      </c>
      <c r="BB276" s="18">
        <v>0</v>
      </c>
      <c r="BC276" s="18">
        <v>100</v>
      </c>
      <c r="BD276" s="18">
        <v>0</v>
      </c>
      <c r="BE276" s="18">
        <v>0</v>
      </c>
      <c r="BF276" s="24">
        <v>29.600977608868646</v>
      </c>
      <c r="BG276" s="24">
        <v>59.525467389289524</v>
      </c>
      <c r="BH276" s="24">
        <v>10.873555001841829</v>
      </c>
      <c r="BI276" s="21"/>
      <c r="BJ276" s="25">
        <f t="shared" ca="1" si="32"/>
        <v>1</v>
      </c>
      <c r="BK276" s="24">
        <f t="shared" ca="1" si="33"/>
        <v>8.1506955355150392</v>
      </c>
      <c r="BL276" s="23">
        <f t="shared" si="34"/>
        <v>2.2271688817969424</v>
      </c>
      <c r="BM276" s="23">
        <f t="shared" ca="1" si="35"/>
        <v>3.0008889771021385</v>
      </c>
      <c r="BN276" s="22">
        <f t="shared" si="36"/>
        <v>2.831558542279542</v>
      </c>
      <c r="BO276" s="21"/>
      <c r="BP276" s="2"/>
    </row>
    <row r="277" spans="1:68" x14ac:dyDescent="0.2">
      <c r="A277">
        <v>13.2</v>
      </c>
      <c r="B277">
        <v>0.44</v>
      </c>
      <c r="C277">
        <v>0.18562000000000001</v>
      </c>
      <c r="D277">
        <v>-8.3860000000000004E-2</v>
      </c>
      <c r="E277">
        <v>0.18884000000000001</v>
      </c>
      <c r="F277">
        <v>2.0568</v>
      </c>
      <c r="G277">
        <v>1.94448</v>
      </c>
      <c r="H277" s="21"/>
      <c r="I277" s="17">
        <f t="shared" si="30"/>
        <v>43.307086614173222</v>
      </c>
      <c r="J277" s="16">
        <f t="shared" si="31"/>
        <v>-42.907086614173224</v>
      </c>
      <c r="K277" s="10">
        <v>112.5</v>
      </c>
      <c r="L277" s="16">
        <v>4988.6811023621967</v>
      </c>
      <c r="M277" s="16">
        <v>2296.5551181102446</v>
      </c>
      <c r="N277" s="16">
        <v>18.766404199475062</v>
      </c>
      <c r="O277" s="16">
        <v>10.549241273100618</v>
      </c>
      <c r="P277" s="16">
        <v>11.550542554372338</v>
      </c>
      <c r="Q277" s="16">
        <v>0.20101662911929577</v>
      </c>
      <c r="R277" s="16">
        <v>1.7403219647305919</v>
      </c>
      <c r="S277" s="16">
        <v>69.534811199424993</v>
      </c>
      <c r="T277" s="20" t="s">
        <v>122</v>
      </c>
      <c r="U277" s="10">
        <v>5</v>
      </c>
      <c r="V277" s="20" t="s">
        <v>144</v>
      </c>
      <c r="W277" s="10">
        <v>4</v>
      </c>
      <c r="X277" s="20" t="s">
        <v>33</v>
      </c>
      <c r="Y277" s="10">
        <v>3</v>
      </c>
      <c r="Z277" s="20" t="s">
        <v>33</v>
      </c>
      <c r="AA277" s="15">
        <v>3</v>
      </c>
      <c r="AB277" s="11">
        <v>29.984480142866332</v>
      </c>
      <c r="AC277" s="10">
        <v>59.339650933035216</v>
      </c>
      <c r="AD277" s="19">
        <v>10.675868924098454</v>
      </c>
      <c r="AE277" s="12">
        <v>1054.924127310062</v>
      </c>
      <c r="AF277" s="10">
        <v>1072.2963449794229</v>
      </c>
      <c r="AG277" s="10">
        <v>741.29069157792537</v>
      </c>
      <c r="AH277" s="10">
        <v>1044.3786582846842</v>
      </c>
      <c r="AI277" s="10">
        <v>5.746063201327253</v>
      </c>
      <c r="AJ277" s="10"/>
      <c r="AK277" s="10"/>
      <c r="AL277" s="10"/>
      <c r="AM277" s="10"/>
      <c r="AN277" s="10">
        <v>5.274620636550309</v>
      </c>
      <c r="AO277" s="10">
        <v>3.447317814134403</v>
      </c>
      <c r="AP277" s="10">
        <v>5.930325532623403</v>
      </c>
      <c r="AQ277" s="10">
        <v>114.66</v>
      </c>
      <c r="AR277" s="10"/>
      <c r="AS277" s="10"/>
      <c r="AT277" s="10">
        <v>2.1131128586614927</v>
      </c>
      <c r="AU277" s="10">
        <v>1</v>
      </c>
      <c r="AV277" s="16"/>
      <c r="AW277" s="19">
        <v>160.84445174691342</v>
      </c>
      <c r="AX277" s="1" t="s">
        <v>120</v>
      </c>
      <c r="AY277" s="23">
        <v>42.907086614173203</v>
      </c>
      <c r="AZ277" s="18">
        <v>0</v>
      </c>
      <c r="BA277" s="18">
        <v>100</v>
      </c>
      <c r="BB277" s="18">
        <v>0</v>
      </c>
      <c r="BC277" s="18">
        <v>100</v>
      </c>
      <c r="BD277" s="18">
        <v>0</v>
      </c>
      <c r="BE277" s="18">
        <v>0</v>
      </c>
      <c r="BF277" s="24">
        <v>29.984480142866332</v>
      </c>
      <c r="BG277" s="24">
        <v>59.339650933035216</v>
      </c>
      <c r="BH277" s="24">
        <v>10.675868924098454</v>
      </c>
      <c r="BI277" s="21"/>
      <c r="BJ277" s="25">
        <f t="shared" ca="1" si="32"/>
        <v>1</v>
      </c>
      <c r="BK277" s="24">
        <f t="shared" ca="1" si="33"/>
        <v>7.8867708697915102</v>
      </c>
      <c r="BL277" s="23">
        <f t="shared" si="34"/>
        <v>2.21965708194739</v>
      </c>
      <c r="BM277" s="23">
        <f t="shared" ca="1" si="35"/>
        <v>3.0123245306851723</v>
      </c>
      <c r="BN277" s="22">
        <f t="shared" si="36"/>
        <v>2.8375138868708514</v>
      </c>
      <c r="BO277" s="21"/>
      <c r="BP277" s="2"/>
    </row>
    <row r="278" spans="1:68" x14ac:dyDescent="0.2">
      <c r="A278">
        <v>13.25</v>
      </c>
      <c r="B278">
        <v>2.0699999999999998</v>
      </c>
      <c r="C278">
        <v>0.18445</v>
      </c>
      <c r="D278">
        <v>-8.4650000000000003E-2</v>
      </c>
      <c r="E278">
        <v>0.1938</v>
      </c>
      <c r="F278">
        <v>2.0693800000000002</v>
      </c>
      <c r="G278">
        <v>1.9536500000000001</v>
      </c>
      <c r="H278" s="21"/>
      <c r="I278" s="17">
        <f t="shared" si="30"/>
        <v>43.471128608923884</v>
      </c>
      <c r="J278" s="16">
        <f t="shared" si="31"/>
        <v>-43.071128608923885</v>
      </c>
      <c r="K278" s="10">
        <v>112.5</v>
      </c>
      <c r="L278" s="16">
        <v>5007.135826771646</v>
      </c>
      <c r="M278" s="16">
        <v>2304.773622047253</v>
      </c>
      <c r="N278" s="16">
        <v>18.837489063867014</v>
      </c>
      <c r="O278" s="16">
        <v>10.239203285420945</v>
      </c>
      <c r="P278" s="16">
        <v>11.259607048923165</v>
      </c>
      <c r="Q278" s="16">
        <v>0.19539925603814107</v>
      </c>
      <c r="R278" s="16">
        <v>1.735400313608888</v>
      </c>
      <c r="S278" s="16">
        <v>70.861372465431941</v>
      </c>
      <c r="T278" s="20" t="s">
        <v>122</v>
      </c>
      <c r="U278" s="10">
        <v>5</v>
      </c>
      <c r="V278" s="20" t="s">
        <v>144</v>
      </c>
      <c r="W278" s="10">
        <v>4</v>
      </c>
      <c r="X278" s="20" t="s">
        <v>33</v>
      </c>
      <c r="Y278" s="10">
        <v>3</v>
      </c>
      <c r="Z278" s="20" t="s">
        <v>33</v>
      </c>
      <c r="AA278" s="15">
        <v>3</v>
      </c>
      <c r="AB278" s="11">
        <v>30.768100120545554</v>
      </c>
      <c r="AC278" s="10">
        <v>58.947519529141417</v>
      </c>
      <c r="AD278" s="19">
        <v>10.284380350313029</v>
      </c>
      <c r="AE278" s="12">
        <v>1023.9203285420945</v>
      </c>
      <c r="AF278" s="10">
        <v>1036.9830664319054</v>
      </c>
      <c r="AG278" s="10">
        <v>719.47052866923741</v>
      </c>
      <c r="AH278" s="10">
        <v>1070.2056014036214</v>
      </c>
      <c r="AI278" s="10">
        <v>5.7623592214319075</v>
      </c>
      <c r="AJ278" s="10"/>
      <c r="AK278" s="10"/>
      <c r="AL278" s="10"/>
      <c r="AM278" s="10"/>
      <c r="AN278" s="10">
        <v>5.1196016427104727</v>
      </c>
      <c r="AO278" s="10">
        <v>3.386017095789267</v>
      </c>
      <c r="AP278" s="10">
        <v>5.7557642293538986</v>
      </c>
      <c r="AQ278" s="10">
        <v>114.66</v>
      </c>
      <c r="AR278" s="10"/>
      <c r="AS278" s="10"/>
      <c r="AT278" s="10">
        <v>2.0324324567274372</v>
      </c>
      <c r="AU278" s="10">
        <v>1</v>
      </c>
      <c r="AV278" s="16"/>
      <c r="AW278" s="19">
        <v>155.54745996478582</v>
      </c>
      <c r="AX278" s="1" t="s">
        <v>120</v>
      </c>
      <c r="AY278" s="23">
        <v>43.0711286089239</v>
      </c>
      <c r="AZ278" s="18">
        <v>0</v>
      </c>
      <c r="BA278" s="18">
        <v>100</v>
      </c>
      <c r="BB278" s="18">
        <v>0</v>
      </c>
      <c r="BC278" s="18">
        <v>100</v>
      </c>
      <c r="BD278" s="18">
        <v>0</v>
      </c>
      <c r="BE278" s="18">
        <v>0</v>
      </c>
      <c r="BF278" s="24">
        <v>30.768100120545554</v>
      </c>
      <c r="BG278" s="24">
        <v>58.947519529141417</v>
      </c>
      <c r="BH278" s="24">
        <v>10.284380350313029</v>
      </c>
      <c r="BI278" s="21"/>
      <c r="BJ278" s="25">
        <f t="shared" ca="1" si="32"/>
        <v>1</v>
      </c>
      <c r="BK278" s="24">
        <f t="shared" ca="1" si="33"/>
        <v>7.5981771500488176</v>
      </c>
      <c r="BL278" s="23">
        <f t="shared" si="34"/>
        <v>2.2315941376402924</v>
      </c>
      <c r="BM278" s="23">
        <f t="shared" ca="1" si="35"/>
        <v>3.0273717012149093</v>
      </c>
      <c r="BN278" s="22">
        <f t="shared" si="36"/>
        <v>2.8463873504977677</v>
      </c>
      <c r="BO278" s="21"/>
      <c r="BP278" s="2"/>
    </row>
    <row r="279" spans="1:68" x14ac:dyDescent="0.2">
      <c r="A279">
        <v>13.3</v>
      </c>
      <c r="B279">
        <v>2.0699999999999998</v>
      </c>
      <c r="C279">
        <v>0.18429999999999999</v>
      </c>
      <c r="D279">
        <v>-8.3220000000000002E-2</v>
      </c>
      <c r="E279">
        <v>0.21106</v>
      </c>
      <c r="F279">
        <v>2.0537299999999998</v>
      </c>
      <c r="G279">
        <v>1.9427000000000001</v>
      </c>
      <c r="H279" s="21"/>
      <c r="I279" s="17">
        <f t="shared" si="30"/>
        <v>43.635170603674538</v>
      </c>
      <c r="J279" s="16">
        <f t="shared" si="31"/>
        <v>-43.23517060367454</v>
      </c>
      <c r="K279" s="10">
        <v>112.5</v>
      </c>
      <c r="L279" s="16">
        <v>5025.5905511810943</v>
      </c>
      <c r="M279" s="16">
        <v>2312.9921259842608</v>
      </c>
      <c r="N279" s="16">
        <v>18.908573928258967</v>
      </c>
      <c r="O279" s="16">
        <v>10.199454825462011</v>
      </c>
      <c r="P279" s="16">
        <v>11.28633214608085</v>
      </c>
      <c r="Q279" s="16">
        <v>0.20556741237491477</v>
      </c>
      <c r="R279" s="16">
        <v>1.8213836852772183</v>
      </c>
      <c r="S279" s="16">
        <v>75.477591709641615</v>
      </c>
      <c r="T279" s="20" t="s">
        <v>122</v>
      </c>
      <c r="U279" s="10">
        <v>5</v>
      </c>
      <c r="V279" s="20" t="s">
        <v>144</v>
      </c>
      <c r="W279" s="10">
        <v>4</v>
      </c>
      <c r="X279" s="20" t="s">
        <v>33</v>
      </c>
      <c r="Y279" s="10">
        <v>3</v>
      </c>
      <c r="Z279" s="20" t="s">
        <v>33</v>
      </c>
      <c r="AA279" s="15">
        <v>3</v>
      </c>
      <c r="AB279" s="11">
        <v>32.903242544779239</v>
      </c>
      <c r="AC279" s="10">
        <v>57.799250126824724</v>
      </c>
      <c r="AD279" s="19">
        <v>9.2975073283960352</v>
      </c>
      <c r="AE279" s="12">
        <v>1019.9454825462011</v>
      </c>
      <c r="AF279" s="10">
        <v>1039.041623485195</v>
      </c>
      <c r="AG279" s="10">
        <v>721.4749109560637</v>
      </c>
      <c r="AH279" s="10">
        <v>1163.705508645586</v>
      </c>
      <c r="AI279" s="10">
        <v>5.4903313787385661</v>
      </c>
      <c r="AJ279" s="10"/>
      <c r="AK279" s="10"/>
      <c r="AL279" s="10"/>
      <c r="AM279" s="10"/>
      <c r="AN279" s="10">
        <v>5.0997274127310055</v>
      </c>
      <c r="AO279" s="10">
        <v>3.4151359895408309</v>
      </c>
      <c r="AP279" s="10">
        <v>5.77179928764851</v>
      </c>
      <c r="AQ279" s="10">
        <v>114.66</v>
      </c>
      <c r="AR279" s="10"/>
      <c r="AS279" s="10"/>
      <c r="AT279" s="10">
        <v>2.0290374598532921</v>
      </c>
      <c r="AU279" s="10">
        <v>1</v>
      </c>
      <c r="AV279" s="16"/>
      <c r="AW279" s="19">
        <v>155.85624352277927</v>
      </c>
      <c r="AX279" s="1" t="s">
        <v>120</v>
      </c>
      <c r="AY279" s="23">
        <v>43.235170603674497</v>
      </c>
      <c r="AZ279" s="18">
        <v>0</v>
      </c>
      <c r="BA279" s="18">
        <v>100</v>
      </c>
      <c r="BB279" s="18">
        <v>0</v>
      </c>
      <c r="BC279" s="18">
        <v>100</v>
      </c>
      <c r="BD279" s="18">
        <v>0</v>
      </c>
      <c r="BE279" s="18">
        <v>0</v>
      </c>
      <c r="BF279" s="24">
        <v>32.903242544779239</v>
      </c>
      <c r="BG279" s="24">
        <v>57.799250126824724</v>
      </c>
      <c r="BH279" s="24">
        <v>9.2975073283960352</v>
      </c>
      <c r="BI279" s="21"/>
      <c r="BJ279" s="25">
        <f t="shared" ca="1" si="32"/>
        <v>1</v>
      </c>
      <c r="BK279" s="24">
        <f t="shared" ca="1" si="33"/>
        <v>7.5863093280154184</v>
      </c>
      <c r="BL279" s="23">
        <f t="shared" si="34"/>
        <v>2.3430392487018383</v>
      </c>
      <c r="BM279" s="23">
        <f t="shared" ca="1" si="35"/>
        <v>3.038970356717801</v>
      </c>
      <c r="BN279" s="22">
        <f t="shared" si="36"/>
        <v>2.8563317097030629</v>
      </c>
      <c r="BO279" s="21"/>
      <c r="BP279" s="2"/>
    </row>
    <row r="280" spans="1:68" x14ac:dyDescent="0.2">
      <c r="A280">
        <v>13.35</v>
      </c>
      <c r="B280">
        <v>2.0699999999999998</v>
      </c>
      <c r="C280">
        <v>0.18454999999999999</v>
      </c>
      <c r="D280">
        <v>-8.2629999999999995E-2</v>
      </c>
      <c r="E280">
        <v>0.21754000000000001</v>
      </c>
      <c r="F280">
        <v>2.0579000000000001</v>
      </c>
      <c r="G280">
        <v>1.9463999999999999</v>
      </c>
      <c r="H280" s="21"/>
      <c r="I280" s="17">
        <f t="shared" si="30"/>
        <v>43.799212598425193</v>
      </c>
      <c r="J280" s="16">
        <f t="shared" si="31"/>
        <v>-43.399212598425194</v>
      </c>
      <c r="K280" s="10">
        <v>112.5</v>
      </c>
      <c r="L280" s="16">
        <v>5044.0452755905426</v>
      </c>
      <c r="M280" s="16">
        <v>2321.2106299212687</v>
      </c>
      <c r="N280" s="16">
        <v>18.979658792650916</v>
      </c>
      <c r="O280" s="16">
        <v>10.265702258726897</v>
      </c>
      <c r="P280" s="16">
        <v>11.377536048066228</v>
      </c>
      <c r="Q280" s="16">
        <v>0.20976266568868859</v>
      </c>
      <c r="R280" s="16">
        <v>1.8436563488132451</v>
      </c>
      <c r="S280" s="16">
        <v>77.210679815231359</v>
      </c>
      <c r="T280" s="20" t="s">
        <v>122</v>
      </c>
      <c r="U280" s="10">
        <v>5</v>
      </c>
      <c r="V280" s="20" t="s">
        <v>144</v>
      </c>
      <c r="W280" s="10">
        <v>4</v>
      </c>
      <c r="X280" s="20" t="s">
        <v>33</v>
      </c>
      <c r="Y280" s="10">
        <v>3</v>
      </c>
      <c r="Z280" s="20" t="s">
        <v>33</v>
      </c>
      <c r="AA280" s="15">
        <v>3</v>
      </c>
      <c r="AB280" s="11">
        <v>33.280255717269263</v>
      </c>
      <c r="AC280" s="10">
        <v>57.58506841240613</v>
      </c>
      <c r="AD280" s="19">
        <v>9.1346758703246032</v>
      </c>
      <c r="AE280" s="12">
        <v>1026.5702258726897</v>
      </c>
      <c r="AF280" s="10">
        <v>1048.6859222829189</v>
      </c>
      <c r="AG280" s="10">
        <v>728.31520360496711</v>
      </c>
      <c r="AH280" s="10">
        <v>1197.895289607369</v>
      </c>
      <c r="AI280" s="10">
        <v>5.4240043196970866</v>
      </c>
      <c r="AJ280" s="10"/>
      <c r="AK280" s="10"/>
      <c r="AL280" s="10"/>
      <c r="AM280" s="10"/>
      <c r="AN280" s="10">
        <v>5.1328511293634485</v>
      </c>
      <c r="AO280" s="10">
        <v>3.4436270005770679</v>
      </c>
      <c r="AP280" s="10">
        <v>5.8265216288397363</v>
      </c>
      <c r="AQ280" s="10">
        <v>114.66</v>
      </c>
      <c r="AR280" s="10"/>
      <c r="AS280" s="10"/>
      <c r="AT280" s="10">
        <v>2.041167237544264</v>
      </c>
      <c r="AU280" s="10">
        <v>1</v>
      </c>
      <c r="AV280" s="16"/>
      <c r="AW280" s="19">
        <v>157.30288834243783</v>
      </c>
      <c r="AX280" s="1" t="s">
        <v>120</v>
      </c>
      <c r="AY280" s="23">
        <v>43.399212598425201</v>
      </c>
      <c r="AZ280" s="18">
        <v>0</v>
      </c>
      <c r="BA280" s="18">
        <v>100</v>
      </c>
      <c r="BB280" s="18">
        <v>0</v>
      </c>
      <c r="BC280" s="18">
        <v>100</v>
      </c>
      <c r="BD280" s="18">
        <v>0</v>
      </c>
      <c r="BE280" s="18">
        <v>0</v>
      </c>
      <c r="BF280" s="24">
        <v>33.280255717269263</v>
      </c>
      <c r="BG280" s="24">
        <v>57.58506841240613</v>
      </c>
      <c r="BH280" s="24">
        <v>9.1346758703246032</v>
      </c>
      <c r="BI280" s="21"/>
      <c r="BJ280" s="25">
        <f t="shared" ca="1" si="32"/>
        <v>1</v>
      </c>
      <c r="BK280" s="24">
        <f t="shared" ca="1" si="33"/>
        <v>7.6300817307314492</v>
      </c>
      <c r="BL280" s="23">
        <f t="shared" si="34"/>
        <v>2.3687239346890721</v>
      </c>
      <c r="BM280" s="23">
        <f t="shared" ca="1" si="35"/>
        <v>3.0393225427340993</v>
      </c>
      <c r="BN280" s="22">
        <f t="shared" si="36"/>
        <v>2.8560852301838358</v>
      </c>
      <c r="BO280" s="21"/>
      <c r="BP280" s="2"/>
    </row>
    <row r="281" spans="1:68" x14ac:dyDescent="0.2">
      <c r="A281">
        <v>13.4</v>
      </c>
      <c r="B281">
        <v>2.11</v>
      </c>
      <c r="C281">
        <v>0.18554000000000001</v>
      </c>
      <c r="D281">
        <v>-8.208E-2</v>
      </c>
      <c r="E281">
        <v>0.22369</v>
      </c>
      <c r="F281">
        <v>2.0521799999999999</v>
      </c>
      <c r="G281">
        <v>1.94563</v>
      </c>
      <c r="H281" s="21"/>
      <c r="I281" s="17">
        <f t="shared" si="30"/>
        <v>43.963254593175854</v>
      </c>
      <c r="J281" s="16">
        <f t="shared" si="31"/>
        <v>-43.563254593175856</v>
      </c>
      <c r="K281" s="10">
        <v>112.5</v>
      </c>
      <c r="L281" s="16">
        <v>5062.4999999999918</v>
      </c>
      <c r="M281" s="16">
        <v>2329.4291338582771</v>
      </c>
      <c r="N281" s="16">
        <v>19.050743657042872</v>
      </c>
      <c r="O281" s="16">
        <v>10.528042094455856</v>
      </c>
      <c r="P281" s="16">
        <v>11.663561421238246</v>
      </c>
      <c r="Q281" s="16">
        <v>0.21367349504898614</v>
      </c>
      <c r="R281" s="16">
        <v>1.8319747059410763</v>
      </c>
      <c r="S281" s="16">
        <v>78.855508804332715</v>
      </c>
      <c r="T281" s="20" t="s">
        <v>122</v>
      </c>
      <c r="U281" s="10">
        <v>5</v>
      </c>
      <c r="V281" s="20" t="s">
        <v>144</v>
      </c>
      <c r="W281" s="10">
        <v>4</v>
      </c>
      <c r="X281" s="20" t="s">
        <v>33</v>
      </c>
      <c r="Y281" s="10">
        <v>3</v>
      </c>
      <c r="Z281" s="20" t="s">
        <v>33</v>
      </c>
      <c r="AA281" s="15">
        <v>3</v>
      </c>
      <c r="AB281" s="11">
        <v>32.377524916795693</v>
      </c>
      <c r="AC281" s="10">
        <v>58.092350493610752</v>
      </c>
      <c r="AD281" s="19">
        <v>9.5301245895935516</v>
      </c>
      <c r="AE281" s="12">
        <v>1052.8042094455855</v>
      </c>
      <c r="AF281" s="10">
        <v>1081.2503941614241</v>
      </c>
      <c r="AG281" s="10">
        <v>749.76710659286846</v>
      </c>
      <c r="AH281" s="10">
        <v>1230.269454458534</v>
      </c>
      <c r="AI281" s="10">
        <v>5.4585906495161183</v>
      </c>
      <c r="AJ281" s="10"/>
      <c r="AK281" s="10"/>
      <c r="AL281" s="10"/>
      <c r="AM281" s="10"/>
      <c r="AN281" s="10">
        <v>5.2640210472279279</v>
      </c>
      <c r="AO281" s="10">
        <v>3.5070733717702689</v>
      </c>
      <c r="AP281" s="10">
        <v>5.9981368527429471</v>
      </c>
      <c r="AQ281" s="10">
        <v>114.66</v>
      </c>
      <c r="AR281" s="10"/>
      <c r="AS281" s="10"/>
      <c r="AT281" s="10">
        <v>2.0999291675385146</v>
      </c>
      <c r="AU281" s="10">
        <v>1</v>
      </c>
      <c r="AV281" s="16"/>
      <c r="AW281" s="19">
        <v>162.18755912421361</v>
      </c>
      <c r="AX281" s="1" t="s">
        <v>120</v>
      </c>
      <c r="AY281" s="23">
        <v>43.563254593175898</v>
      </c>
      <c r="AZ281" s="18">
        <v>0</v>
      </c>
      <c r="BA281" s="18">
        <v>100</v>
      </c>
      <c r="BB281" s="18">
        <v>0</v>
      </c>
      <c r="BC281" s="18">
        <v>100</v>
      </c>
      <c r="BD281" s="18">
        <v>0</v>
      </c>
      <c r="BE281" s="18">
        <v>0</v>
      </c>
      <c r="BF281" s="24">
        <v>32.377524916795693</v>
      </c>
      <c r="BG281" s="24">
        <v>58.092350493610752</v>
      </c>
      <c r="BH281" s="24">
        <v>9.5301245895935516</v>
      </c>
      <c r="BI281" s="21"/>
      <c r="BJ281" s="25">
        <f t="shared" ca="1" si="32"/>
        <v>1</v>
      </c>
      <c r="BK281" s="24">
        <f t="shared" ca="1" si="33"/>
        <v>7.840814977798642</v>
      </c>
      <c r="BL281" s="23">
        <f t="shared" si="34"/>
        <v>2.339752612378764</v>
      </c>
      <c r="BM281" s="23">
        <f t="shared" ca="1" si="35"/>
        <v>3.0264461500443436</v>
      </c>
      <c r="BN281" s="22">
        <f t="shared" si="36"/>
        <v>2.845441873773864</v>
      </c>
      <c r="BO281" s="21"/>
      <c r="BP281" s="2"/>
    </row>
    <row r="282" spans="1:68" x14ac:dyDescent="0.2">
      <c r="A282">
        <v>13.45</v>
      </c>
      <c r="B282">
        <v>2.0699999999999998</v>
      </c>
      <c r="C282">
        <v>0.18512999999999999</v>
      </c>
      <c r="D282">
        <v>-8.0460000000000004E-2</v>
      </c>
      <c r="E282">
        <v>0.22814999999999999</v>
      </c>
      <c r="F282">
        <v>2.0543999999999998</v>
      </c>
      <c r="G282">
        <v>1.94278</v>
      </c>
      <c r="H282" s="21"/>
      <c r="I282" s="17">
        <f t="shared" si="30"/>
        <v>44.127296587926502</v>
      </c>
      <c r="J282" s="16">
        <f t="shared" si="31"/>
        <v>-43.727296587926503</v>
      </c>
      <c r="K282" s="10">
        <v>112.5</v>
      </c>
      <c r="L282" s="16">
        <v>5080.9547244094392</v>
      </c>
      <c r="M282" s="16">
        <v>2337.6476377952845</v>
      </c>
      <c r="N282" s="16">
        <v>19.121828521434818</v>
      </c>
      <c r="O282" s="16">
        <v>10.419396303901435</v>
      </c>
      <c r="P282" s="16">
        <v>11.57209245946367</v>
      </c>
      <c r="Q282" s="16">
        <v>0.22519266516477174</v>
      </c>
      <c r="R282" s="16">
        <v>1.9459978042312385</v>
      </c>
      <c r="S282" s="16">
        <v>80.04834413626638</v>
      </c>
      <c r="T282" s="20" t="s">
        <v>122</v>
      </c>
      <c r="U282" s="10">
        <v>5</v>
      </c>
      <c r="V282" s="20" t="s">
        <v>144</v>
      </c>
      <c r="W282" s="10">
        <v>4</v>
      </c>
      <c r="X282" s="20" t="s">
        <v>33</v>
      </c>
      <c r="Y282" s="10">
        <v>3</v>
      </c>
      <c r="Z282" s="20" t="s">
        <v>33</v>
      </c>
      <c r="AA282" s="15">
        <v>3</v>
      </c>
      <c r="AB282" s="11">
        <v>35.229562578620694</v>
      </c>
      <c r="AC282" s="10">
        <v>56.427101032642042</v>
      </c>
      <c r="AD282" s="19">
        <v>8.3433363887372654</v>
      </c>
      <c r="AE282" s="12">
        <v>1041.9396303901435</v>
      </c>
      <c r="AF282" s="10">
        <v>1069.4037678109182</v>
      </c>
      <c r="AG282" s="10">
        <v>742.90693445977524</v>
      </c>
      <c r="AH282" s="10">
        <v>1253.3454640765351</v>
      </c>
      <c r="AI282" s="10">
        <v>5.1387519442502532</v>
      </c>
      <c r="AJ282" s="10"/>
      <c r="AK282" s="10"/>
      <c r="AL282" s="10"/>
      <c r="AM282" s="10"/>
      <c r="AN282" s="10">
        <v>5.2096981519507173</v>
      </c>
      <c r="AO282" s="10">
        <v>3.5165010526400602</v>
      </c>
      <c r="AP282" s="10">
        <v>5.9432554756782014</v>
      </c>
      <c r="AQ282" s="10">
        <v>114.66</v>
      </c>
      <c r="AR282" s="10"/>
      <c r="AS282" s="10"/>
      <c r="AT282" s="10">
        <v>2.0680819735675366</v>
      </c>
      <c r="AU282" s="10">
        <v>1</v>
      </c>
      <c r="AV282" s="16"/>
      <c r="AW282" s="19">
        <v>160.41056517163776</v>
      </c>
      <c r="AX282" s="1" t="s">
        <v>120</v>
      </c>
      <c r="AY282" s="23">
        <v>43.727296587926503</v>
      </c>
      <c r="AZ282" s="18">
        <v>0</v>
      </c>
      <c r="BA282" s="18">
        <v>100</v>
      </c>
      <c r="BB282" s="18">
        <v>0</v>
      </c>
      <c r="BC282" s="18">
        <v>100</v>
      </c>
      <c r="BD282" s="18">
        <v>0</v>
      </c>
      <c r="BE282" s="18">
        <v>0</v>
      </c>
      <c r="BF282" s="24">
        <v>35.229562578620694</v>
      </c>
      <c r="BG282" s="24">
        <v>56.427101032642042</v>
      </c>
      <c r="BH282" s="24">
        <v>8.3433363887372654</v>
      </c>
      <c r="BI282" s="21"/>
      <c r="BJ282" s="25">
        <f t="shared" ca="1" si="32"/>
        <v>1</v>
      </c>
      <c r="BK282" s="24">
        <f t="shared" ca="1" si="33"/>
        <v>7.7270970622218966</v>
      </c>
      <c r="BL282" s="23">
        <f t="shared" si="34"/>
        <v>2.4933820002262563</v>
      </c>
      <c r="BM282" s="23">
        <f t="shared" ca="1" si="35"/>
        <v>3.0464151992967663</v>
      </c>
      <c r="BN282" s="22">
        <f t="shared" si="36"/>
        <v>2.8621004355293209</v>
      </c>
      <c r="BO282" s="21"/>
      <c r="BP282" s="2"/>
    </row>
    <row r="283" spans="1:68" x14ac:dyDescent="0.2">
      <c r="A283">
        <v>13.5</v>
      </c>
      <c r="B283">
        <v>2.11</v>
      </c>
      <c r="C283">
        <v>0.18431</v>
      </c>
      <c r="D283">
        <v>-8.1839999999999996E-2</v>
      </c>
      <c r="E283">
        <v>0.23222999999999999</v>
      </c>
      <c r="F283">
        <v>2.0533999999999999</v>
      </c>
      <c r="G283">
        <v>1.94065</v>
      </c>
      <c r="H283" s="21"/>
      <c r="I283" s="17">
        <f t="shared" si="30"/>
        <v>44.291338582677163</v>
      </c>
      <c r="J283" s="16">
        <f t="shared" si="31"/>
        <v>-43.891338582677164</v>
      </c>
      <c r="K283" s="10">
        <v>112.5</v>
      </c>
      <c r="L283" s="16">
        <v>5099.4094488188884</v>
      </c>
      <c r="M283" s="16">
        <v>2345.8661417322928</v>
      </c>
      <c r="N283" s="16">
        <v>19.19291338582677</v>
      </c>
      <c r="O283" s="16">
        <v>10.20210472279261</v>
      </c>
      <c r="P283" s="16">
        <v>11.370514210512193</v>
      </c>
      <c r="Q283" s="16">
        <v>0.21538003876984332</v>
      </c>
      <c r="R283" s="16">
        <v>1.8941978769150263</v>
      </c>
      <c r="S283" s="16">
        <v>81.13954775830436</v>
      </c>
      <c r="T283" s="20" t="s">
        <v>122</v>
      </c>
      <c r="U283" s="10">
        <v>5</v>
      </c>
      <c r="V283" s="20" t="s">
        <v>144</v>
      </c>
      <c r="W283" s="10">
        <v>4</v>
      </c>
      <c r="X283" s="20" t="s">
        <v>33</v>
      </c>
      <c r="Y283" s="10">
        <v>3</v>
      </c>
      <c r="Z283" s="20" t="s">
        <v>33</v>
      </c>
      <c r="AA283" s="15">
        <v>3</v>
      </c>
      <c r="AB283" s="11">
        <v>34.771863056976677</v>
      </c>
      <c r="AC283" s="10">
        <v>56.706362763886574</v>
      </c>
      <c r="AD283" s="19">
        <v>8.5217741791367452</v>
      </c>
      <c r="AE283" s="12">
        <v>1020.210472279261</v>
      </c>
      <c r="AF283" s="10">
        <v>1044.6031076748943</v>
      </c>
      <c r="AG283" s="10">
        <v>727.78856578841442</v>
      </c>
      <c r="AH283" s="10">
        <v>1274.3307642338248</v>
      </c>
      <c r="AI283" s="10">
        <v>5.2792794891558206</v>
      </c>
      <c r="AJ283" s="10"/>
      <c r="AK283" s="10"/>
      <c r="AL283" s="10"/>
      <c r="AM283" s="10"/>
      <c r="AN283" s="10">
        <v>5.101052361396305</v>
      </c>
      <c r="AO283" s="10">
        <v>3.4637312640424627</v>
      </c>
      <c r="AP283" s="10">
        <v>5.8223085263073155</v>
      </c>
      <c r="AQ283" s="10">
        <v>114.66</v>
      </c>
      <c r="AR283" s="10"/>
      <c r="AS283" s="10"/>
      <c r="AT283" s="10">
        <v>2.0102979028377437</v>
      </c>
      <c r="AU283" s="10">
        <v>1</v>
      </c>
      <c r="AV283" s="16"/>
      <c r="AW283" s="19">
        <v>156.69046615123415</v>
      </c>
      <c r="AX283" s="1" t="s">
        <v>120</v>
      </c>
      <c r="AY283" s="23">
        <v>43.8913385826772</v>
      </c>
      <c r="AZ283" s="18">
        <v>0</v>
      </c>
      <c r="BA283" s="18">
        <v>100</v>
      </c>
      <c r="BB283" s="18">
        <v>0</v>
      </c>
      <c r="BC283" s="18">
        <v>100</v>
      </c>
      <c r="BD283" s="18">
        <v>0</v>
      </c>
      <c r="BE283" s="18">
        <v>0</v>
      </c>
      <c r="BF283" s="24">
        <v>34.771863056976677</v>
      </c>
      <c r="BG283" s="24">
        <v>56.706362763886574</v>
      </c>
      <c r="BH283" s="24">
        <v>8.5217741791367452</v>
      </c>
      <c r="BI283" s="21"/>
      <c r="BJ283" s="25">
        <f t="shared" ca="1" si="32"/>
        <v>1</v>
      </c>
      <c r="BK283" s="24">
        <f t="shared" ca="1" si="33"/>
        <v>7.5203007786190783</v>
      </c>
      <c r="BL283" s="23">
        <f t="shared" si="34"/>
        <v>2.4417264550286024</v>
      </c>
      <c r="BM283" s="23">
        <f t="shared" ca="1" si="35"/>
        <v>3.0516070279875804</v>
      </c>
      <c r="BN283" s="22">
        <f t="shared" si="36"/>
        <v>2.8624410210338422</v>
      </c>
      <c r="BO283" s="21"/>
      <c r="BP283" s="2"/>
    </row>
    <row r="284" spans="1:68" x14ac:dyDescent="0.2">
      <c r="A284">
        <v>13.55</v>
      </c>
      <c r="B284">
        <v>2.11</v>
      </c>
      <c r="C284">
        <v>0.18364</v>
      </c>
      <c r="D284">
        <v>-8.2979999999999998E-2</v>
      </c>
      <c r="E284">
        <v>0.23671</v>
      </c>
      <c r="F284">
        <v>2.0544799999999999</v>
      </c>
      <c r="G284">
        <v>1.94048</v>
      </c>
      <c r="H284" s="21"/>
      <c r="I284" s="17">
        <f t="shared" si="30"/>
        <v>44.455380577427825</v>
      </c>
      <c r="J284" s="16">
        <f t="shared" si="31"/>
        <v>-44.055380577427826</v>
      </c>
      <c r="K284" s="10">
        <v>112.5</v>
      </c>
      <c r="L284" s="16">
        <v>5117.8641732283377</v>
      </c>
      <c r="M284" s="16">
        <v>2354.0846456693012</v>
      </c>
      <c r="N284" s="16">
        <v>19.263998250218723</v>
      </c>
      <c r="O284" s="16">
        <v>10.024561601642711</v>
      </c>
      <c r="P284" s="16">
        <v>11.210224944280165</v>
      </c>
      <c r="Q284" s="16">
        <v>0.20727395609577193</v>
      </c>
      <c r="R284" s="16">
        <v>1.8489723188073053</v>
      </c>
      <c r="S284" s="16">
        <v>82.337732127600972</v>
      </c>
      <c r="T284" s="20" t="s">
        <v>122</v>
      </c>
      <c r="U284" s="10">
        <v>5</v>
      </c>
      <c r="V284" s="20" t="s">
        <v>144</v>
      </c>
      <c r="W284" s="10">
        <v>4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34.361308901935068</v>
      </c>
      <c r="AC284" s="10">
        <v>56.953082645440418</v>
      </c>
      <c r="AD284" s="19">
        <v>8.6856084526245105</v>
      </c>
      <c r="AE284" s="12">
        <v>1002.4561601642711</v>
      </c>
      <c r="AF284" s="10">
        <v>1024.6599749176294</v>
      </c>
      <c r="AG284" s="10">
        <v>715.76687082101239</v>
      </c>
      <c r="AH284" s="10">
        <v>1297.5168111918636</v>
      </c>
      <c r="AI284" s="10">
        <v>5.4084097951507362</v>
      </c>
      <c r="AJ284" s="10"/>
      <c r="AK284" s="10"/>
      <c r="AL284" s="10"/>
      <c r="AM284" s="10"/>
      <c r="AN284" s="10">
        <v>5.0122808008213555</v>
      </c>
      <c r="AO284" s="10">
        <v>3.4215443129123493</v>
      </c>
      <c r="AP284" s="10">
        <v>5.7261349665680985</v>
      </c>
      <c r="AQ284" s="10">
        <v>114.66</v>
      </c>
      <c r="AR284" s="10"/>
      <c r="AS284" s="10"/>
      <c r="AT284" s="10">
        <v>1.9627660351163316</v>
      </c>
      <c r="AU284" s="10">
        <v>1</v>
      </c>
      <c r="AV284" s="16"/>
      <c r="AW284" s="19">
        <v>153.69899623764439</v>
      </c>
      <c r="AX284" s="1" t="s">
        <v>120</v>
      </c>
      <c r="AY284" s="23">
        <v>44.055380577427798</v>
      </c>
      <c r="AZ284" s="18">
        <v>0</v>
      </c>
      <c r="BA284" s="18">
        <v>100</v>
      </c>
      <c r="BB284" s="18">
        <v>0</v>
      </c>
      <c r="BC284" s="18">
        <v>100</v>
      </c>
      <c r="BD284" s="18">
        <v>0</v>
      </c>
      <c r="BE284" s="18">
        <v>0</v>
      </c>
      <c r="BF284" s="24">
        <v>34.361308901935068</v>
      </c>
      <c r="BG284" s="24">
        <v>56.953082645440418</v>
      </c>
      <c r="BH284" s="24">
        <v>8.6856084526245105</v>
      </c>
      <c r="BI284" s="21"/>
      <c r="BJ284" s="25">
        <f t="shared" ca="1" si="32"/>
        <v>1</v>
      </c>
      <c r="BK284" s="24">
        <f t="shared" ca="1" si="33"/>
        <v>7.3500270039833726</v>
      </c>
      <c r="BL284" s="23">
        <f t="shared" si="34"/>
        <v>2.3958726112491315</v>
      </c>
      <c r="BM284" s="23">
        <f t="shared" ca="1" si="35"/>
        <v>3.0557479464743915</v>
      </c>
      <c r="BN284" s="22">
        <f t="shared" si="36"/>
        <v>2.8622314968221501</v>
      </c>
      <c r="BO284" s="21"/>
      <c r="BP284" s="2"/>
    </row>
    <row r="285" spans="1:68" x14ac:dyDescent="0.2">
      <c r="A285">
        <v>13.6</v>
      </c>
      <c r="B285">
        <v>2.0699999999999998</v>
      </c>
      <c r="C285">
        <v>0.18415999999999999</v>
      </c>
      <c r="D285">
        <v>-8.3339999999999997E-2</v>
      </c>
      <c r="E285">
        <v>0.2409</v>
      </c>
      <c r="F285">
        <v>2.0537800000000002</v>
      </c>
      <c r="G285">
        <v>1.9387799999999999</v>
      </c>
      <c r="H285" s="21"/>
      <c r="I285" s="17">
        <f t="shared" si="30"/>
        <v>44.619422572178472</v>
      </c>
      <c r="J285" s="16">
        <f t="shared" si="31"/>
        <v>-44.219422572178473</v>
      </c>
      <c r="K285" s="10">
        <v>112.5</v>
      </c>
      <c r="L285" s="16">
        <v>5136.3188976377851</v>
      </c>
      <c r="M285" s="16">
        <v>2362.3031496063086</v>
      </c>
      <c r="N285" s="16">
        <v>19.335083114610669</v>
      </c>
      <c r="O285" s="16">
        <v>10.162356262833674</v>
      </c>
      <c r="P285" s="16">
        <v>11.364156581387618</v>
      </c>
      <c r="Q285" s="16">
        <v>0.20471414051448628</v>
      </c>
      <c r="R285" s="16">
        <v>1.801401969854675</v>
      </c>
      <c r="S285" s="16">
        <v>83.458355455135049</v>
      </c>
      <c r="T285" s="20" t="s">
        <v>122</v>
      </c>
      <c r="U285" s="10">
        <v>5</v>
      </c>
      <c r="V285" s="20" t="s">
        <v>144</v>
      </c>
      <c r="W285" s="10">
        <v>4</v>
      </c>
      <c r="X285" s="20" t="s">
        <v>33</v>
      </c>
      <c r="Y285" s="10">
        <v>3</v>
      </c>
      <c r="Z285" s="20" t="s">
        <v>33</v>
      </c>
      <c r="AA285" s="15">
        <v>3</v>
      </c>
      <c r="AB285" s="11">
        <v>32.975010069702286</v>
      </c>
      <c r="AC285" s="10">
        <v>57.758732864161615</v>
      </c>
      <c r="AD285" s="19">
        <v>9.2662570661361006</v>
      </c>
      <c r="AE285" s="12">
        <v>1016.2356262833673</v>
      </c>
      <c r="AF285" s="10">
        <v>1041.6840072591272</v>
      </c>
      <c r="AG285" s="10">
        <v>727.31174360407135</v>
      </c>
      <c r="AH285" s="10">
        <v>1319.1073167193586</v>
      </c>
      <c r="AI285" s="10">
        <v>5.5512318557122109</v>
      </c>
      <c r="AJ285" s="10"/>
      <c r="AK285" s="10"/>
      <c r="AL285" s="10"/>
      <c r="AM285" s="10"/>
      <c r="AN285" s="10">
        <v>5.0811781314168369</v>
      </c>
      <c r="AO285" s="10">
        <v>3.4477431456872338</v>
      </c>
      <c r="AP285" s="10">
        <v>5.8184939488325709</v>
      </c>
      <c r="AQ285" s="10">
        <v>114.66</v>
      </c>
      <c r="AR285" s="10"/>
      <c r="AS285" s="10"/>
      <c r="AT285" s="10">
        <v>1.98969454462038</v>
      </c>
      <c r="AU285" s="10">
        <v>1</v>
      </c>
      <c r="AV285" s="16"/>
      <c r="AW285" s="19">
        <v>156.25260108886906</v>
      </c>
      <c r="AX285" s="1" t="s">
        <v>120</v>
      </c>
      <c r="AY285" s="23">
        <v>44.219422572178502</v>
      </c>
      <c r="AZ285" s="18">
        <v>0</v>
      </c>
      <c r="BA285" s="18">
        <v>100</v>
      </c>
      <c r="BB285" s="18">
        <v>0</v>
      </c>
      <c r="BC285" s="18">
        <v>100</v>
      </c>
      <c r="BD285" s="18">
        <v>0</v>
      </c>
      <c r="BE285" s="18">
        <v>0</v>
      </c>
      <c r="BF285" s="24">
        <v>32.975010069702286</v>
      </c>
      <c r="BG285" s="24">
        <v>57.758732864161615</v>
      </c>
      <c r="BH285" s="24">
        <v>9.2662570661361006</v>
      </c>
      <c r="BI285" s="21"/>
      <c r="BJ285" s="25">
        <f t="shared" ca="1" si="32"/>
        <v>1</v>
      </c>
      <c r="BK285" s="24">
        <f t="shared" ca="1" si="33"/>
        <v>7.4469672819380781</v>
      </c>
      <c r="BL285" s="23">
        <f t="shared" si="34"/>
        <v>2.3273556986108623</v>
      </c>
      <c r="BM285" s="23">
        <f t="shared" ca="1" si="35"/>
        <v>3.0443134249712269</v>
      </c>
      <c r="BN285" s="22">
        <f t="shared" si="36"/>
        <v>2.8512975707710053</v>
      </c>
      <c r="BO285" s="21"/>
      <c r="BP285" s="2"/>
    </row>
    <row r="286" spans="1:68" x14ac:dyDescent="0.2">
      <c r="A286">
        <v>13.65</v>
      </c>
      <c r="B286">
        <v>2.11</v>
      </c>
      <c r="C286">
        <v>0.18429999999999999</v>
      </c>
      <c r="D286">
        <v>-8.1600000000000006E-2</v>
      </c>
      <c r="E286">
        <v>0.24448</v>
      </c>
      <c r="F286">
        <v>2.0546500000000001</v>
      </c>
      <c r="G286">
        <v>1.9375800000000001</v>
      </c>
      <c r="H286" s="21"/>
      <c r="I286" s="17">
        <f t="shared" si="30"/>
        <v>44.783464566929133</v>
      </c>
      <c r="J286" s="16">
        <f t="shared" si="31"/>
        <v>-44.383464566929135</v>
      </c>
      <c r="K286" s="10">
        <v>112.5</v>
      </c>
      <c r="L286" s="16">
        <v>5154.7736220472343</v>
      </c>
      <c r="M286" s="16">
        <v>2370.5216535433169</v>
      </c>
      <c r="N286" s="16">
        <v>19.406167979002625</v>
      </c>
      <c r="O286" s="16">
        <v>10.199454825462011</v>
      </c>
      <c r="P286" s="16">
        <v>11.415042822722647</v>
      </c>
      <c r="Q286" s="16">
        <v>0.21708658249070037</v>
      </c>
      <c r="R286" s="16">
        <v>1.9017588095120452</v>
      </c>
      <c r="S286" s="16">
        <v>84.415833143099775</v>
      </c>
      <c r="T286" s="20" t="s">
        <v>122</v>
      </c>
      <c r="U286" s="10">
        <v>5</v>
      </c>
      <c r="V286" s="20" t="s">
        <v>144</v>
      </c>
      <c r="W286" s="10">
        <v>4</v>
      </c>
      <c r="X286" s="20" t="s">
        <v>33</v>
      </c>
      <c r="Y286" s="10">
        <v>3</v>
      </c>
      <c r="Z286" s="20" t="s">
        <v>33</v>
      </c>
      <c r="AA286" s="15">
        <v>3</v>
      </c>
      <c r="AB286" s="11">
        <v>35.122560989005649</v>
      </c>
      <c r="AC286" s="10">
        <v>56.492779623761727</v>
      </c>
      <c r="AD286" s="19">
        <v>8.3846593872326256</v>
      </c>
      <c r="AE286" s="12">
        <v>1019.9454825462011</v>
      </c>
      <c r="AF286" s="10">
        <v>1046.5850518626921</v>
      </c>
      <c r="AG286" s="10">
        <v>731.12821170419852</v>
      </c>
      <c r="AH286" s="10">
        <v>1337.3416833757128</v>
      </c>
      <c r="AI286" s="10">
        <v>5.2582903520587916</v>
      </c>
      <c r="AJ286" s="10"/>
      <c r="AK286" s="10"/>
      <c r="AL286" s="10"/>
      <c r="AM286" s="10"/>
      <c r="AN286" s="10">
        <v>5.0997274127310055</v>
      </c>
      <c r="AO286" s="10">
        <v>3.4854204816007117</v>
      </c>
      <c r="AP286" s="10">
        <v>5.849025693633588</v>
      </c>
      <c r="AQ286" s="10">
        <v>114.66</v>
      </c>
      <c r="AR286" s="10"/>
      <c r="AS286" s="10"/>
      <c r="AT286" s="10">
        <v>1.9922153118968295</v>
      </c>
      <c r="AU286" s="10">
        <v>1</v>
      </c>
      <c r="AV286" s="16"/>
      <c r="AW286" s="19">
        <v>156.98775777940384</v>
      </c>
      <c r="AX286" s="1" t="s">
        <v>120</v>
      </c>
      <c r="AY286" s="23">
        <v>44.383464566929099</v>
      </c>
      <c r="AZ286" s="18">
        <v>0</v>
      </c>
      <c r="BA286" s="18">
        <v>100</v>
      </c>
      <c r="BB286" s="18">
        <v>0</v>
      </c>
      <c r="BC286" s="18">
        <v>100</v>
      </c>
      <c r="BD286" s="18">
        <v>0</v>
      </c>
      <c r="BE286" s="18">
        <v>0</v>
      </c>
      <c r="BF286" s="24">
        <v>35.122560989005649</v>
      </c>
      <c r="BG286" s="24">
        <v>56.492779623761727</v>
      </c>
      <c r="BH286" s="24">
        <v>8.3846593872326256</v>
      </c>
      <c r="BI286" s="21"/>
      <c r="BJ286" s="25">
        <f t="shared" ca="1" si="32"/>
        <v>1</v>
      </c>
      <c r="BK286" s="24">
        <f t="shared" ca="1" si="33"/>
        <v>7.4562963797348312</v>
      </c>
      <c r="BL286" s="23">
        <f t="shared" si="34"/>
        <v>2.4563818981337078</v>
      </c>
      <c r="BM286" s="23">
        <f t="shared" ca="1" si="35"/>
        <v>3.0561313403552348</v>
      </c>
      <c r="BN286" s="22">
        <f t="shared" si="36"/>
        <v>2.8619004074646339</v>
      </c>
      <c r="BO286" s="21"/>
      <c r="BP286" s="2"/>
    </row>
    <row r="287" spans="1:68" x14ac:dyDescent="0.2">
      <c r="A287">
        <v>13.7</v>
      </c>
      <c r="B287">
        <v>2.0699999999999998</v>
      </c>
      <c r="C287">
        <v>0.18437000000000001</v>
      </c>
      <c r="D287">
        <v>-8.1920000000000007E-2</v>
      </c>
      <c r="E287">
        <v>0.24779000000000001</v>
      </c>
      <c r="F287">
        <v>2.0571299999999999</v>
      </c>
      <c r="G287">
        <v>1.9408300000000001</v>
      </c>
      <c r="H287" s="21"/>
      <c r="I287" s="17">
        <f t="shared" si="30"/>
        <v>44.947506561679788</v>
      </c>
      <c r="J287" s="16">
        <f t="shared" si="31"/>
        <v>-44.547506561679789</v>
      </c>
      <c r="K287" s="10">
        <v>112.5</v>
      </c>
      <c r="L287" s="16">
        <v>5173.2283464566826</v>
      </c>
      <c r="M287" s="16">
        <v>2378.7401574803248</v>
      </c>
      <c r="N287" s="16">
        <v>19.477252843394574</v>
      </c>
      <c r="O287" s="16">
        <v>10.218004106776183</v>
      </c>
      <c r="P287" s="16">
        <v>11.446339929880157</v>
      </c>
      <c r="Q287" s="16">
        <v>0.21481119086289086</v>
      </c>
      <c r="R287" s="16">
        <v>1.8766801630810899</v>
      </c>
      <c r="S287" s="16">
        <v>85.301098826664884</v>
      </c>
      <c r="T287" s="20" t="s">
        <v>122</v>
      </c>
      <c r="U287" s="10">
        <v>5</v>
      </c>
      <c r="V287" s="20" t="s">
        <v>144</v>
      </c>
      <c r="W287" s="10">
        <v>4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34.556344069789795</v>
      </c>
      <c r="AC287" s="10">
        <v>56.836327962750119</v>
      </c>
      <c r="AD287" s="19">
        <v>8.6073279674600833</v>
      </c>
      <c r="AE287" s="12">
        <v>1021.8004106776183</v>
      </c>
      <c r="AF287" s="10">
        <v>1049.1814924453729</v>
      </c>
      <c r="AG287" s="10">
        <v>733.47549474101174</v>
      </c>
      <c r="AH287" s="10">
        <v>1354.0905459415603</v>
      </c>
      <c r="AI287" s="10">
        <v>5.3285584814741327</v>
      </c>
      <c r="AJ287" s="10"/>
      <c r="AK287" s="10"/>
      <c r="AL287" s="10"/>
      <c r="AM287" s="10"/>
      <c r="AN287" s="10">
        <v>5.1090020533880915</v>
      </c>
      <c r="AO287" s="10">
        <v>3.4899636456598579</v>
      </c>
      <c r="AP287" s="10">
        <v>5.8678039579280945</v>
      </c>
      <c r="AQ287" s="10">
        <v>114.66</v>
      </c>
      <c r="AR287" s="10"/>
      <c r="AS287" s="10"/>
      <c r="AT287" s="10">
        <v>1.9901284478175134</v>
      </c>
      <c r="AU287" s="10">
        <v>1</v>
      </c>
      <c r="AV287" s="16"/>
      <c r="AW287" s="19">
        <v>157.37722386680593</v>
      </c>
      <c r="AX287" s="1" t="s">
        <v>120</v>
      </c>
      <c r="AY287" s="23">
        <v>44.547506561679803</v>
      </c>
      <c r="AZ287" s="18">
        <v>0</v>
      </c>
      <c r="BA287" s="18">
        <v>100</v>
      </c>
      <c r="BB287" s="18">
        <v>0</v>
      </c>
      <c r="BC287" s="18">
        <v>100</v>
      </c>
      <c r="BD287" s="18">
        <v>0</v>
      </c>
      <c r="BE287" s="18">
        <v>0</v>
      </c>
      <c r="BF287" s="24">
        <v>34.556344069789795</v>
      </c>
      <c r="BG287" s="24">
        <v>56.836327962750119</v>
      </c>
      <c r="BH287" s="24">
        <v>8.6073279674600833</v>
      </c>
      <c r="BI287" s="21"/>
      <c r="BJ287" s="25">
        <f t="shared" ca="1" si="32"/>
        <v>1</v>
      </c>
      <c r="BK287" s="24">
        <f t="shared" ca="1" si="33"/>
        <v>7.449090838098483</v>
      </c>
      <c r="BL287" s="23">
        <f t="shared" si="34"/>
        <v>2.424580588192724</v>
      </c>
      <c r="BM287" s="23">
        <f t="shared" ca="1" si="35"/>
        <v>3.053510457231372</v>
      </c>
      <c r="BN287" s="22">
        <f t="shared" si="36"/>
        <v>2.8578707452213039</v>
      </c>
      <c r="BO287" s="21"/>
      <c r="BP287" s="2"/>
    </row>
    <row r="288" spans="1:68" x14ac:dyDescent="0.2">
      <c r="A288">
        <v>13.75</v>
      </c>
      <c r="B288">
        <v>2.11</v>
      </c>
      <c r="C288">
        <v>0.18428</v>
      </c>
      <c r="D288">
        <v>-8.2320000000000004E-2</v>
      </c>
      <c r="E288">
        <v>0.25036999999999998</v>
      </c>
      <c r="F288">
        <v>2.0573000000000001</v>
      </c>
      <c r="G288">
        <v>1.9405300000000001</v>
      </c>
      <c r="H288" s="21"/>
      <c r="I288" s="17">
        <f t="shared" si="30"/>
        <v>45.111548556430442</v>
      </c>
      <c r="J288" s="16">
        <f t="shared" si="31"/>
        <v>-44.711548556430444</v>
      </c>
      <c r="K288" s="10">
        <v>112.5</v>
      </c>
      <c r="L288" s="16">
        <v>5191.6830708661309</v>
      </c>
      <c r="M288" s="16">
        <v>2386.9586614173327</v>
      </c>
      <c r="N288" s="16">
        <v>19.548337707786526</v>
      </c>
      <c r="O288" s="16">
        <v>10.194155030800822</v>
      </c>
      <c r="P288" s="16">
        <v>11.432427225710176</v>
      </c>
      <c r="Q288" s="16">
        <v>0.21196695132812901</v>
      </c>
      <c r="R288" s="16">
        <v>1.8540852886554171</v>
      </c>
      <c r="S288" s="16">
        <v>85.991124646483016</v>
      </c>
      <c r="T288" s="20" t="s">
        <v>122</v>
      </c>
      <c r="U288" s="10">
        <v>5</v>
      </c>
      <c r="V288" s="20" t="s">
        <v>144</v>
      </c>
      <c r="W288" s="10">
        <v>4</v>
      </c>
      <c r="X288" s="20" t="s">
        <v>33</v>
      </c>
      <c r="Y288" s="10">
        <v>3</v>
      </c>
      <c r="Z288" s="20" t="s">
        <v>33</v>
      </c>
      <c r="AA288" s="15">
        <v>3</v>
      </c>
      <c r="AB288" s="11">
        <v>34.162187148976479</v>
      </c>
      <c r="AC288" s="10">
        <v>57.07143378415234</v>
      </c>
      <c r="AD288" s="19">
        <v>8.766379066871183</v>
      </c>
      <c r="AE288" s="12">
        <v>1019.4155030800821</v>
      </c>
      <c r="AF288" s="10">
        <v>1046.4591316954077</v>
      </c>
      <c r="AG288" s="10">
        <v>732.43204192826329</v>
      </c>
      <c r="AH288" s="10">
        <v>1366.823045596042</v>
      </c>
      <c r="AI288" s="10">
        <v>5.3934951435011929</v>
      </c>
      <c r="AJ288" s="10"/>
      <c r="AK288" s="10"/>
      <c r="AL288" s="10"/>
      <c r="AM288" s="10"/>
      <c r="AN288" s="10">
        <v>5.0970775154004109</v>
      </c>
      <c r="AO288" s="10">
        <v>3.4850636159130914</v>
      </c>
      <c r="AP288" s="10">
        <v>5.8594563354261062</v>
      </c>
      <c r="AQ288" s="10">
        <v>114.66</v>
      </c>
      <c r="AR288" s="10"/>
      <c r="AS288" s="10"/>
      <c r="AT288" s="10">
        <v>1.9775012549134556</v>
      </c>
      <c r="AU288" s="10">
        <v>1</v>
      </c>
      <c r="AV288" s="16"/>
      <c r="AW288" s="19">
        <v>156.96886975431116</v>
      </c>
      <c r="AX288" s="1" t="s">
        <v>120</v>
      </c>
      <c r="AY288" s="23">
        <v>44.711548556430401</v>
      </c>
      <c r="AZ288" s="18">
        <v>0</v>
      </c>
      <c r="BA288" s="18">
        <v>100</v>
      </c>
      <c r="BB288" s="18">
        <v>0</v>
      </c>
      <c r="BC288" s="18">
        <v>100</v>
      </c>
      <c r="BD288" s="18">
        <v>0</v>
      </c>
      <c r="BE288" s="18">
        <v>0</v>
      </c>
      <c r="BF288" s="24">
        <v>34.162187148976479</v>
      </c>
      <c r="BG288" s="24">
        <v>57.07143378415234</v>
      </c>
      <c r="BH288" s="24">
        <v>8.766379066871183</v>
      </c>
      <c r="BI288" s="21"/>
      <c r="BJ288" s="25">
        <f t="shared" ca="1" si="32"/>
        <v>1</v>
      </c>
      <c r="BK288" s="24">
        <f t="shared" ca="1" si="33"/>
        <v>7.4040542327868444</v>
      </c>
      <c r="BL288" s="23">
        <f t="shared" si="34"/>
        <v>2.3987426677857728</v>
      </c>
      <c r="BM288" s="23">
        <f t="shared" ca="1" si="35"/>
        <v>3.0533106818990245</v>
      </c>
      <c r="BN288" s="22">
        <f t="shared" si="36"/>
        <v>2.8555761344564643</v>
      </c>
      <c r="BO288" s="21"/>
      <c r="BP288" s="2"/>
    </row>
    <row r="289" spans="1:68" x14ac:dyDescent="0.2">
      <c r="A289">
        <v>13.8</v>
      </c>
      <c r="B289">
        <v>2.0699999999999998</v>
      </c>
      <c r="C289">
        <v>0.18476999999999999</v>
      </c>
      <c r="D289">
        <v>-8.1869999999999998E-2</v>
      </c>
      <c r="E289">
        <v>0.25213999999999998</v>
      </c>
      <c r="F289">
        <v>2.0621</v>
      </c>
      <c r="G289">
        <v>1.9401999999999999</v>
      </c>
      <c r="H289" s="21"/>
      <c r="I289" s="17">
        <f t="shared" si="30"/>
        <v>45.275590551181104</v>
      </c>
      <c r="J289" s="16">
        <f t="shared" si="31"/>
        <v>-44.875590551181105</v>
      </c>
      <c r="K289" s="10">
        <v>112.5</v>
      </c>
      <c r="L289" s="16">
        <v>5210.1377952755802</v>
      </c>
      <c r="M289" s="16">
        <v>2395.177165354341</v>
      </c>
      <c r="N289" s="16">
        <v>19.619422572178479</v>
      </c>
      <c r="O289" s="16">
        <v>10.323999999999998</v>
      </c>
      <c r="P289" s="16">
        <v>11.569089008124672</v>
      </c>
      <c r="Q289" s="16">
        <v>0.21516672080473614</v>
      </c>
      <c r="R289" s="16">
        <v>1.8598415195321787</v>
      </c>
      <c r="S289" s="16">
        <v>86.464514453102424</v>
      </c>
      <c r="T289" s="20" t="s">
        <v>122</v>
      </c>
      <c r="U289" s="10">
        <v>5</v>
      </c>
      <c r="V289" s="20" t="s">
        <v>144</v>
      </c>
      <c r="W289" s="10">
        <v>4</v>
      </c>
      <c r="X289" s="20" t="s">
        <v>33</v>
      </c>
      <c r="Y289" s="10">
        <v>3</v>
      </c>
      <c r="Z289" s="20" t="s">
        <v>33</v>
      </c>
      <c r="AA289" s="15">
        <v>3</v>
      </c>
      <c r="AB289" s="11">
        <v>33.934622447961637</v>
      </c>
      <c r="AC289" s="10">
        <v>57.205627643379209</v>
      </c>
      <c r="AD289" s="19">
        <v>8.859749908659154</v>
      </c>
      <c r="AE289" s="12">
        <v>1032.3999999999999</v>
      </c>
      <c r="AF289" s="10">
        <v>1061.451416425969</v>
      </c>
      <c r="AG289" s="10">
        <v>742.68167560935035</v>
      </c>
      <c r="AH289" s="10">
        <v>1375.099032979007</v>
      </c>
      <c r="AI289" s="10">
        <v>5.3768022140485296</v>
      </c>
      <c r="AJ289" s="10"/>
      <c r="AK289" s="10"/>
      <c r="AL289" s="10"/>
      <c r="AM289" s="10"/>
      <c r="AN289" s="10">
        <v>5.161999999999999</v>
      </c>
      <c r="AO289" s="10">
        <v>3.5198325426170367</v>
      </c>
      <c r="AP289" s="10">
        <v>5.9414534048748031</v>
      </c>
      <c r="AQ289" s="10">
        <v>114.66</v>
      </c>
      <c r="AR289" s="10"/>
      <c r="AS289" s="10"/>
      <c r="AT289" s="10">
        <v>1.9999972016252532</v>
      </c>
      <c r="AU289" s="10">
        <v>1</v>
      </c>
      <c r="AV289" s="16"/>
      <c r="AW289" s="19">
        <v>159.21771246389537</v>
      </c>
      <c r="AX289" s="1" t="s">
        <v>120</v>
      </c>
      <c r="AY289" s="23">
        <v>44.875590551181098</v>
      </c>
      <c r="AZ289" s="18">
        <v>0</v>
      </c>
      <c r="BA289" s="18">
        <v>100</v>
      </c>
      <c r="BB289" s="18">
        <v>0</v>
      </c>
      <c r="BC289" s="18">
        <v>100</v>
      </c>
      <c r="BD289" s="18">
        <v>0</v>
      </c>
      <c r="BE289" s="18">
        <v>0</v>
      </c>
      <c r="BF289" s="24">
        <v>33.934622447961637</v>
      </c>
      <c r="BG289" s="24">
        <v>57.205627643379209</v>
      </c>
      <c r="BH289" s="24">
        <v>8.859749908659154</v>
      </c>
      <c r="BI289" s="21"/>
      <c r="BJ289" s="25">
        <f t="shared" ca="1" si="32"/>
        <v>1</v>
      </c>
      <c r="BK289" s="24">
        <f t="shared" ca="1" si="33"/>
        <v>7.4850580910249693</v>
      </c>
      <c r="BL289" s="23">
        <f t="shared" si="34"/>
        <v>2.4003373280367319</v>
      </c>
      <c r="BM289" s="23">
        <f t="shared" ca="1" si="35"/>
        <v>3.0494383179804889</v>
      </c>
      <c r="BN289" s="22">
        <f t="shared" si="36"/>
        <v>2.8518757292452799</v>
      </c>
      <c r="BO289" s="21"/>
      <c r="BP289" s="2"/>
    </row>
    <row r="290" spans="1:68" x14ac:dyDescent="0.2">
      <c r="A290">
        <v>13.85</v>
      </c>
      <c r="B290">
        <v>2.0699999999999998</v>
      </c>
      <c r="C290">
        <v>0.18479000000000001</v>
      </c>
      <c r="D290">
        <v>-8.1220000000000001E-2</v>
      </c>
      <c r="E290">
        <v>0.25133</v>
      </c>
      <c r="F290">
        <v>2.0592999999999999</v>
      </c>
      <c r="G290">
        <v>1.93943</v>
      </c>
      <c r="H290" s="21"/>
      <c r="I290" s="17">
        <f t="shared" si="30"/>
        <v>45.439632545931758</v>
      </c>
      <c r="J290" s="16">
        <f t="shared" si="31"/>
        <v>-45.039632545931759</v>
      </c>
      <c r="K290" s="10">
        <v>112.5</v>
      </c>
      <c r="L290" s="16">
        <v>5228.5925196850285</v>
      </c>
      <c r="M290" s="16">
        <v>2403.3956692913489</v>
      </c>
      <c r="N290" s="16">
        <v>19.690507436570428</v>
      </c>
      <c r="O290" s="16">
        <v>10.329299794661194</v>
      </c>
      <c r="P290" s="16">
        <v>11.571269244195808</v>
      </c>
      <c r="Q290" s="16">
        <v>0.21978861004872419</v>
      </c>
      <c r="R290" s="16">
        <v>1.8994338945053153</v>
      </c>
      <c r="S290" s="16">
        <v>86.247878439903715</v>
      </c>
      <c r="T290" s="20" t="s">
        <v>122</v>
      </c>
      <c r="U290" s="10">
        <v>5</v>
      </c>
      <c r="V290" s="20" t="s">
        <v>144</v>
      </c>
      <c r="W290" s="10">
        <v>4</v>
      </c>
      <c r="X290" s="20" t="s">
        <v>33</v>
      </c>
      <c r="Y290" s="10">
        <v>3</v>
      </c>
      <c r="Z290" s="20" t="s">
        <v>33</v>
      </c>
      <c r="AA290" s="15">
        <v>3</v>
      </c>
      <c r="AB290" s="11">
        <v>34.785224484844925</v>
      </c>
      <c r="AC290" s="10">
        <v>56.69827283795545</v>
      </c>
      <c r="AD290" s="19">
        <v>8.5165026771996235</v>
      </c>
      <c r="AE290" s="12">
        <v>1032.9299794661194</v>
      </c>
      <c r="AF290" s="10">
        <v>1060.6223427631937</v>
      </c>
      <c r="AG290" s="10">
        <v>742.8451933146855</v>
      </c>
      <c r="AH290" s="10">
        <v>1369.180203497142</v>
      </c>
      <c r="AI290" s="10">
        <v>5.2647265213746115</v>
      </c>
      <c r="AJ290" s="10"/>
      <c r="AK290" s="10"/>
      <c r="AL290" s="10"/>
      <c r="AM290" s="10"/>
      <c r="AN290" s="10">
        <v>5.1646498973305972</v>
      </c>
      <c r="AO290" s="10">
        <v>3.5328756776243959</v>
      </c>
      <c r="AP290" s="10">
        <v>5.9427615465174846</v>
      </c>
      <c r="AQ290" s="10">
        <v>114.66</v>
      </c>
      <c r="AR290" s="10"/>
      <c r="AS290" s="10"/>
      <c r="AT290" s="10">
        <v>1.9911517752492205</v>
      </c>
      <c r="AU290" s="10">
        <v>1</v>
      </c>
      <c r="AV290" s="16"/>
      <c r="AW290" s="19">
        <v>159.09335141447906</v>
      </c>
      <c r="AX290" s="1" t="s">
        <v>120</v>
      </c>
      <c r="AY290" s="23">
        <v>45.039632545931802</v>
      </c>
      <c r="AZ290" s="18">
        <v>0</v>
      </c>
      <c r="BA290" s="18">
        <v>100</v>
      </c>
      <c r="BB290" s="18">
        <v>0</v>
      </c>
      <c r="BC290" s="18">
        <v>100</v>
      </c>
      <c r="BD290" s="18">
        <v>0</v>
      </c>
      <c r="BE290" s="18">
        <v>0</v>
      </c>
      <c r="BF290" s="24">
        <v>34.785224484844925</v>
      </c>
      <c r="BG290" s="24">
        <v>56.69827283795545</v>
      </c>
      <c r="BH290" s="24">
        <v>8.5165026771996235</v>
      </c>
      <c r="BI290" s="21"/>
      <c r="BJ290" s="25">
        <f t="shared" ca="1" si="32"/>
        <v>1</v>
      </c>
      <c r="BK290" s="24">
        <f t="shared" ca="1" si="33"/>
        <v>7.4535983390485949</v>
      </c>
      <c r="BL290" s="23">
        <f t="shared" si="34"/>
        <v>2.4538268724564349</v>
      </c>
      <c r="BM290" s="23">
        <f t="shared" ca="1" si="35"/>
        <v>3.0560268181495163</v>
      </c>
      <c r="BN290" s="22">
        <f t="shared" si="36"/>
        <v>2.8565946507187121</v>
      </c>
      <c r="BO290" s="21"/>
      <c r="BP290" s="2"/>
    </row>
    <row r="291" spans="1:68" x14ac:dyDescent="0.2">
      <c r="A291">
        <v>13.9</v>
      </c>
      <c r="B291">
        <v>2.0699999999999998</v>
      </c>
      <c r="C291">
        <v>0.186</v>
      </c>
      <c r="D291">
        <v>-7.961E-2</v>
      </c>
      <c r="E291">
        <v>0.25868000000000002</v>
      </c>
      <c r="F291">
        <v>2.05315</v>
      </c>
      <c r="G291">
        <v>1.9323999999999999</v>
      </c>
      <c r="H291" s="21"/>
      <c r="I291" s="17">
        <f t="shared" si="30"/>
        <v>45.603674540682412</v>
      </c>
      <c r="J291" s="16">
        <f t="shared" si="31"/>
        <v>-45.203674540682414</v>
      </c>
      <c r="K291" s="10">
        <v>112.5</v>
      </c>
      <c r="L291" s="16">
        <v>5247.0472440944768</v>
      </c>
      <c r="M291" s="16">
        <v>2411.6141732283568</v>
      </c>
      <c r="N291" s="16">
        <v>19.761592300962377</v>
      </c>
      <c r="O291" s="16">
        <v>10.649937371663244</v>
      </c>
      <c r="P291" s="16">
        <v>11.920213926922489</v>
      </c>
      <c r="Q291" s="16">
        <v>0.23123667417614074</v>
      </c>
      <c r="R291" s="16">
        <v>1.939870170063638</v>
      </c>
      <c r="S291" s="16">
        <v>88.213649670780953</v>
      </c>
      <c r="T291" s="20" t="s">
        <v>122</v>
      </c>
      <c r="U291" s="10">
        <v>5</v>
      </c>
      <c r="V291" s="20" t="s">
        <v>144</v>
      </c>
      <c r="W291" s="10">
        <v>4</v>
      </c>
      <c r="X291" s="20" t="s">
        <v>33</v>
      </c>
      <c r="Y291" s="10">
        <v>3</v>
      </c>
      <c r="Z291" s="20" t="s">
        <v>33</v>
      </c>
      <c r="AA291" s="15">
        <v>3</v>
      </c>
      <c r="AB291" s="11">
        <v>34.864553374365272</v>
      </c>
      <c r="AC291" s="10">
        <v>56.650163863621351</v>
      </c>
      <c r="AD291" s="19">
        <v>8.4852827620133748</v>
      </c>
      <c r="AE291" s="12">
        <v>1064.9937371663243</v>
      </c>
      <c r="AF291" s="10">
        <v>1100.5890863540124</v>
      </c>
      <c r="AG291" s="10">
        <v>769.01604451918672</v>
      </c>
      <c r="AH291" s="10">
        <v>1408.1566087505537</v>
      </c>
      <c r="AI291" s="10">
        <v>5.1549841604461326</v>
      </c>
      <c r="AJ291" s="10"/>
      <c r="AK291" s="10"/>
      <c r="AL291" s="10"/>
      <c r="AM291" s="10"/>
      <c r="AN291" s="10">
        <v>5.3249686858316219</v>
      </c>
      <c r="AO291" s="10">
        <v>3.6226185687901262</v>
      </c>
      <c r="AP291" s="10">
        <v>6.1521283561534936</v>
      </c>
      <c r="AQ291" s="10">
        <v>114.66</v>
      </c>
      <c r="AR291" s="10"/>
      <c r="AS291" s="10"/>
      <c r="AT291" s="10">
        <v>2.0625699648213858</v>
      </c>
      <c r="AU291" s="10">
        <v>1</v>
      </c>
      <c r="AV291" s="16"/>
      <c r="AW291" s="19">
        <v>165.08836295310186</v>
      </c>
      <c r="AX291" s="1" t="s">
        <v>120</v>
      </c>
      <c r="AY291" s="23">
        <v>45.2036745406824</v>
      </c>
      <c r="AZ291" s="18">
        <v>0</v>
      </c>
      <c r="BA291" s="18">
        <v>100</v>
      </c>
      <c r="BB291" s="18">
        <v>0</v>
      </c>
      <c r="BC291" s="18">
        <v>100</v>
      </c>
      <c r="BD291" s="18">
        <v>0</v>
      </c>
      <c r="BE291" s="18">
        <v>0</v>
      </c>
      <c r="BF291" s="24">
        <v>34.864553374365272</v>
      </c>
      <c r="BG291" s="24">
        <v>56.650163863621351</v>
      </c>
      <c r="BH291" s="24">
        <v>8.4852827620133748</v>
      </c>
      <c r="BI291" s="21"/>
      <c r="BJ291" s="25">
        <f t="shared" ca="1" si="32"/>
        <v>1</v>
      </c>
      <c r="BK291" s="24">
        <f t="shared" ca="1" si="33"/>
        <v>7.7099317196581634</v>
      </c>
      <c r="BL291" s="23">
        <f t="shared" si="34"/>
        <v>2.4873010350240294</v>
      </c>
      <c r="BM291" s="23">
        <f t="shared" ca="1" si="35"/>
        <v>3.0466713077877459</v>
      </c>
      <c r="BN291" s="22">
        <f t="shared" si="36"/>
        <v>2.8504464481186256</v>
      </c>
      <c r="BO291" s="21"/>
      <c r="BP291" s="2"/>
    </row>
    <row r="292" spans="1:68" x14ac:dyDescent="0.2">
      <c r="A292">
        <v>13.95</v>
      </c>
      <c r="B292">
        <v>2.11</v>
      </c>
      <c r="C292">
        <v>0.18731999999999999</v>
      </c>
      <c r="D292">
        <v>-7.6249999999999998E-2</v>
      </c>
      <c r="E292">
        <v>0.26469999999999999</v>
      </c>
      <c r="F292">
        <v>2.0604300000000002</v>
      </c>
      <c r="G292">
        <v>1.93773</v>
      </c>
      <c r="H292" s="21"/>
      <c r="I292" s="17">
        <f t="shared" si="30"/>
        <v>45.767716535433067</v>
      </c>
      <c r="J292" s="16">
        <f t="shared" si="31"/>
        <v>-45.367716535433068</v>
      </c>
      <c r="K292" s="10">
        <v>112.5</v>
      </c>
      <c r="L292" s="16">
        <v>5265.5019685039251</v>
      </c>
      <c r="M292" s="16">
        <v>2419.8326771653647</v>
      </c>
      <c r="N292" s="16">
        <v>19.832677165354326</v>
      </c>
      <c r="O292" s="16">
        <v>10.999723819301844</v>
      </c>
      <c r="P292" s="16">
        <v>12.293185242106979</v>
      </c>
      <c r="Q292" s="16">
        <v>0.25512828626814055</v>
      </c>
      <c r="R292" s="16">
        <v>2.075363555039158</v>
      </c>
      <c r="S292" s="16">
        <v>89.823709917023265</v>
      </c>
      <c r="T292" s="20" t="s">
        <v>122</v>
      </c>
      <c r="U292" s="10">
        <v>5</v>
      </c>
      <c r="V292" s="20" t="s">
        <v>144</v>
      </c>
      <c r="W292" s="10">
        <v>4</v>
      </c>
      <c r="X292" s="20" t="s">
        <v>33</v>
      </c>
      <c r="Y292" s="10">
        <v>3</v>
      </c>
      <c r="Z292" s="20" t="s">
        <v>33</v>
      </c>
      <c r="AA292" s="15">
        <v>3</v>
      </c>
      <c r="AB292" s="11">
        <v>37.03062318041939</v>
      </c>
      <c r="AC292" s="10">
        <v>55.286989358416065</v>
      </c>
      <c r="AD292" s="19">
        <v>7.6823874611645486</v>
      </c>
      <c r="AE292" s="12">
        <v>1099.9723819301844</v>
      </c>
      <c r="AF292" s="10">
        <v>1143.3824925869258</v>
      </c>
      <c r="AG292" s="10">
        <v>796.98889315802342</v>
      </c>
      <c r="AH292" s="10">
        <v>1439.8155308914752</v>
      </c>
      <c r="AI292" s="10">
        <v>4.8184328840694706</v>
      </c>
      <c r="AJ292" s="10"/>
      <c r="AK292" s="10"/>
      <c r="AL292" s="10"/>
      <c r="AM292" s="10"/>
      <c r="AN292" s="10">
        <v>5.4998619096509218</v>
      </c>
      <c r="AO292" s="10">
        <v>3.7398933703823234</v>
      </c>
      <c r="AP292" s="10">
        <v>6.3759111452641877</v>
      </c>
      <c r="AQ292" s="10">
        <v>114.66</v>
      </c>
      <c r="AR292" s="10"/>
      <c r="AS292" s="10"/>
      <c r="AT292" s="10">
        <v>2.1391702761971372</v>
      </c>
      <c r="AU292" s="10">
        <v>1</v>
      </c>
      <c r="AV292" s="16"/>
      <c r="AW292" s="19">
        <v>171.50737388803884</v>
      </c>
      <c r="AX292" s="1" t="s">
        <v>120</v>
      </c>
      <c r="AY292" s="23">
        <v>45.367716535433097</v>
      </c>
      <c r="AZ292" s="18">
        <v>0</v>
      </c>
      <c r="BA292" s="18">
        <v>100</v>
      </c>
      <c r="BB292" s="18">
        <v>0</v>
      </c>
      <c r="BC292" s="18">
        <v>100</v>
      </c>
      <c r="BD292" s="18">
        <v>0</v>
      </c>
      <c r="BE292" s="18">
        <v>0</v>
      </c>
      <c r="BF292" s="24">
        <v>37.03062318041939</v>
      </c>
      <c r="BG292" s="24">
        <v>55.286989358416065</v>
      </c>
      <c r="BH292" s="24">
        <v>7.6823874611645486</v>
      </c>
      <c r="BI292" s="21"/>
      <c r="BJ292" s="25">
        <f t="shared" ca="1" si="32"/>
        <v>1</v>
      </c>
      <c r="BK292" s="24">
        <f t="shared" ca="1" si="33"/>
        <v>7.984382018653803</v>
      </c>
      <c r="BL292" s="23">
        <f t="shared" si="34"/>
        <v>2.6409608456337526</v>
      </c>
      <c r="BM292" s="23">
        <f t="shared" ca="1" si="35"/>
        <v>3.0477478639560944</v>
      </c>
      <c r="BN292" s="22">
        <f t="shared" si="36"/>
        <v>2.8547800740355482</v>
      </c>
      <c r="BO292" s="21"/>
      <c r="BP292" s="2"/>
    </row>
    <row r="293" spans="1:68" x14ac:dyDescent="0.2">
      <c r="A293">
        <v>14</v>
      </c>
      <c r="B293">
        <v>2.11</v>
      </c>
      <c r="C293">
        <v>0.18842</v>
      </c>
      <c r="D293">
        <v>-7.4810000000000001E-2</v>
      </c>
      <c r="E293">
        <v>0.26980999999999999</v>
      </c>
      <c r="F293">
        <v>2.0591300000000001</v>
      </c>
      <c r="G293">
        <v>1.9372499999999999</v>
      </c>
      <c r="H293" s="21"/>
      <c r="I293" s="17">
        <f t="shared" si="30"/>
        <v>45.931758530183721</v>
      </c>
      <c r="J293" s="16">
        <f t="shared" si="31"/>
        <v>-45.531758530183723</v>
      </c>
      <c r="K293" s="10">
        <v>112.5</v>
      </c>
      <c r="L293" s="16">
        <v>5283.9566929133734</v>
      </c>
      <c r="M293" s="16">
        <v>2428.0511811023725</v>
      </c>
      <c r="N293" s="16">
        <v>19.903762029746279</v>
      </c>
      <c r="O293" s="16">
        <v>11.291212525667353</v>
      </c>
      <c r="P293" s="16">
        <v>12.604354126738185</v>
      </c>
      <c r="Q293" s="16">
        <v>0.26536754859328332</v>
      </c>
      <c r="R293" s="16">
        <v>2.1053641140591819</v>
      </c>
      <c r="S293" s="16">
        <v>91.190388963252204</v>
      </c>
      <c r="T293" s="20" t="s">
        <v>122</v>
      </c>
      <c r="U293" s="10">
        <v>5</v>
      </c>
      <c r="V293" s="20" t="s">
        <v>144</v>
      </c>
      <c r="W293" s="10">
        <v>4</v>
      </c>
      <c r="X293" s="20" t="s">
        <v>33</v>
      </c>
      <c r="Y293" s="10">
        <v>3</v>
      </c>
      <c r="Z293" s="20" t="s">
        <v>33</v>
      </c>
      <c r="AA293" s="15">
        <v>3</v>
      </c>
      <c r="AB293" s="11">
        <v>36.978343049467526</v>
      </c>
      <c r="AC293" s="10">
        <v>55.320976325009298</v>
      </c>
      <c r="AD293" s="19">
        <v>7.7006806255231766</v>
      </c>
      <c r="AE293" s="12">
        <v>1129.1212525667354</v>
      </c>
      <c r="AF293" s="10">
        <v>1178.9050246371</v>
      </c>
      <c r="AG293" s="10">
        <v>820.32655950536389</v>
      </c>
      <c r="AH293" s="10">
        <v>1466.4677540606933</v>
      </c>
      <c r="AI293" s="10">
        <v>4.7497722285765622</v>
      </c>
      <c r="AJ293" s="10"/>
      <c r="AK293" s="10"/>
      <c r="AL293" s="10"/>
      <c r="AM293" s="10"/>
      <c r="AN293" s="10">
        <v>5.6456062628336765</v>
      </c>
      <c r="AO293" s="10">
        <v>3.8193679653334875</v>
      </c>
      <c r="AP293" s="10">
        <v>6.5626124760429105</v>
      </c>
      <c r="AQ293" s="10">
        <v>114.66</v>
      </c>
      <c r="AR293" s="10"/>
      <c r="AS293" s="10"/>
      <c r="AT293" s="10">
        <v>2.2011230326105484</v>
      </c>
      <c r="AU293" s="10">
        <v>1</v>
      </c>
      <c r="AV293" s="16"/>
      <c r="AW293" s="19">
        <v>176.83575369556502</v>
      </c>
      <c r="AX293" s="1" t="s">
        <v>120</v>
      </c>
      <c r="AY293" s="23">
        <v>45.531758530183701</v>
      </c>
      <c r="AZ293" s="18">
        <v>0</v>
      </c>
      <c r="BA293" s="18">
        <v>100</v>
      </c>
      <c r="BB293" s="18">
        <v>0</v>
      </c>
      <c r="BC293" s="18">
        <v>100</v>
      </c>
      <c r="BD293" s="18">
        <v>0</v>
      </c>
      <c r="BE293" s="18">
        <v>0</v>
      </c>
      <c r="BF293" s="24">
        <v>36.978343049467526</v>
      </c>
      <c r="BG293" s="24">
        <v>55.320976325009298</v>
      </c>
      <c r="BH293" s="24">
        <v>7.7006806255231766</v>
      </c>
      <c r="BI293" s="21"/>
      <c r="BJ293" s="25">
        <f t="shared" ca="1" si="32"/>
        <v>1</v>
      </c>
      <c r="BK293" s="24">
        <f t="shared" ca="1" si="33"/>
        <v>8.2060673661404682</v>
      </c>
      <c r="BL293" s="23">
        <f t="shared" si="34"/>
        <v>2.6636974397063455</v>
      </c>
      <c r="BM293" s="23">
        <f t="shared" ca="1" si="35"/>
        <v>3.0397476924894948</v>
      </c>
      <c r="BN293" s="22">
        <f t="shared" si="36"/>
        <v>2.8490095436495038</v>
      </c>
      <c r="BO293" s="21"/>
      <c r="BP293" s="2"/>
    </row>
    <row r="294" spans="1:68" x14ac:dyDescent="0.2">
      <c r="A294">
        <v>14.05</v>
      </c>
      <c r="B294">
        <v>2.11</v>
      </c>
      <c r="C294">
        <v>0.18895000000000001</v>
      </c>
      <c r="D294">
        <v>-7.356E-2</v>
      </c>
      <c r="E294">
        <v>0.27344000000000002</v>
      </c>
      <c r="F294">
        <v>2.0653299999999999</v>
      </c>
      <c r="G294">
        <v>1.9418299999999999</v>
      </c>
      <c r="H294" s="21"/>
      <c r="I294" s="17">
        <f t="shared" si="30"/>
        <v>46.095800524934383</v>
      </c>
      <c r="J294" s="16">
        <f t="shared" si="31"/>
        <v>-45.695800524934384</v>
      </c>
      <c r="K294" s="10">
        <v>112.5</v>
      </c>
      <c r="L294" s="16">
        <v>5302.4114173228227</v>
      </c>
      <c r="M294" s="16">
        <v>2436.2696850393809</v>
      </c>
      <c r="N294" s="16">
        <v>19.974846894138231</v>
      </c>
      <c r="O294" s="16">
        <v>11.431657084188913</v>
      </c>
      <c r="P294" s="16">
        <v>12.758778929311502</v>
      </c>
      <c r="Q294" s="16">
        <v>0.27425579713941417</v>
      </c>
      <c r="R294" s="16">
        <v>2.1495458041784077</v>
      </c>
      <c r="S294" s="16">
        <v>92.161239244624241</v>
      </c>
      <c r="T294" s="20" t="s">
        <v>122</v>
      </c>
      <c r="U294" s="10">
        <v>5</v>
      </c>
      <c r="V294" s="20" t="s">
        <v>144</v>
      </c>
      <c r="W294" s="10">
        <v>4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37.666549286524408</v>
      </c>
      <c r="AC294" s="10">
        <v>54.869475653680496</v>
      </c>
      <c r="AD294" s="19">
        <v>7.4639750597950929</v>
      </c>
      <c r="AE294" s="12">
        <v>1143.1657084188914</v>
      </c>
      <c r="AF294" s="10">
        <v>1195.9870764451698</v>
      </c>
      <c r="AG294" s="10">
        <v>831.90841969836265</v>
      </c>
      <c r="AH294" s="10">
        <v>1484.9772140671407</v>
      </c>
      <c r="AI294" s="10">
        <v>4.6521455744564451</v>
      </c>
      <c r="AJ294" s="10"/>
      <c r="AK294" s="10"/>
      <c r="AL294" s="10"/>
      <c r="AM294" s="10"/>
      <c r="AN294" s="10">
        <v>5.7158285420944566</v>
      </c>
      <c r="AO294" s="10">
        <v>3.8673857843171224</v>
      </c>
      <c r="AP294" s="10">
        <v>6.6552673575869008</v>
      </c>
      <c r="AQ294" s="10">
        <v>114.66</v>
      </c>
      <c r="AR294" s="10"/>
      <c r="AS294" s="10"/>
      <c r="AT294" s="10">
        <v>2.2266756339321834</v>
      </c>
      <c r="AU294" s="10">
        <v>1</v>
      </c>
      <c r="AV294" s="16"/>
      <c r="AW294" s="19">
        <v>179.39806146677549</v>
      </c>
      <c r="AX294" s="1" t="s">
        <v>120</v>
      </c>
      <c r="AY294" s="23">
        <v>45.695800524934398</v>
      </c>
      <c r="AZ294" s="18">
        <v>0</v>
      </c>
      <c r="BA294" s="18">
        <v>100</v>
      </c>
      <c r="BB294" s="18">
        <v>0</v>
      </c>
      <c r="BC294" s="18">
        <v>100</v>
      </c>
      <c r="BD294" s="18">
        <v>0</v>
      </c>
      <c r="BE294" s="18">
        <v>0</v>
      </c>
      <c r="BF294" s="24">
        <v>37.666549286524408</v>
      </c>
      <c r="BG294" s="24">
        <v>54.869475653680496</v>
      </c>
      <c r="BH294" s="24">
        <v>7.4639750597950929</v>
      </c>
      <c r="BI294" s="21"/>
      <c r="BJ294" s="25">
        <f t="shared" ca="1" si="32"/>
        <v>1</v>
      </c>
      <c r="BK294" s="24">
        <f t="shared" ca="1" si="33"/>
        <v>8.2975815713002294</v>
      </c>
      <c r="BL294" s="23">
        <f t="shared" si="34"/>
        <v>2.7133693830592387</v>
      </c>
      <c r="BM294" s="23">
        <f t="shared" ca="1" si="35"/>
        <v>3.0400559275839556</v>
      </c>
      <c r="BN294" s="22">
        <f t="shared" si="36"/>
        <v>2.8494692523992131</v>
      </c>
      <c r="BO294" s="21"/>
      <c r="BP294" s="2"/>
    </row>
    <row r="295" spans="1:68" x14ac:dyDescent="0.2">
      <c r="A295">
        <v>14.1</v>
      </c>
      <c r="B295">
        <v>2.0699999999999998</v>
      </c>
      <c r="C295">
        <v>0.18887999999999999</v>
      </c>
      <c r="D295">
        <v>-7.2999999999999995E-2</v>
      </c>
      <c r="E295">
        <v>0.27745999999999998</v>
      </c>
      <c r="F295">
        <v>2.05863</v>
      </c>
      <c r="G295">
        <v>1.93468</v>
      </c>
      <c r="H295" s="21"/>
      <c r="I295" s="17">
        <f t="shared" si="30"/>
        <v>46.259842519685037</v>
      </c>
      <c r="J295" s="16">
        <f t="shared" si="31"/>
        <v>-45.859842519685039</v>
      </c>
      <c r="K295" s="10">
        <v>112.5</v>
      </c>
      <c r="L295" s="16">
        <v>5320.866141732271</v>
      </c>
      <c r="M295" s="16">
        <v>2444.4881889763888</v>
      </c>
      <c r="N295" s="16">
        <v>20.045931758530184</v>
      </c>
      <c r="O295" s="16">
        <v>11.413107802874743</v>
      </c>
      <c r="P295" s="16">
        <v>12.7557119017406</v>
      </c>
      <c r="Q295" s="16">
        <v>0.27823773248808087</v>
      </c>
      <c r="R295" s="16">
        <v>2.1812795289780218</v>
      </c>
      <c r="S295" s="16">
        <v>93.236395754573408</v>
      </c>
      <c r="T295" s="20" t="s">
        <v>122</v>
      </c>
      <c r="U295" s="10">
        <v>5</v>
      </c>
      <c r="V295" s="20" t="s">
        <v>144</v>
      </c>
      <c r="W295" s="10">
        <v>4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38.522459543932854</v>
      </c>
      <c r="AC295" s="10">
        <v>54.295861917031402</v>
      </c>
      <c r="AD295" s="19">
        <v>7.1816785390357438</v>
      </c>
      <c r="AE295" s="12">
        <v>1141.3107802874742</v>
      </c>
      <c r="AF295" s="10">
        <v>1194.5406776480372</v>
      </c>
      <c r="AG295" s="10">
        <v>831.67839263054498</v>
      </c>
      <c r="AH295" s="10">
        <v>1505.6324022043175</v>
      </c>
      <c r="AI295" s="10">
        <v>4.5844651577898521</v>
      </c>
      <c r="AJ295" s="10"/>
      <c r="AK295" s="10"/>
      <c r="AL295" s="10"/>
      <c r="AM295" s="10"/>
      <c r="AN295" s="10">
        <v>5.7065539014373714</v>
      </c>
      <c r="AO295" s="10">
        <v>3.8774932367171986</v>
      </c>
      <c r="AP295" s="10">
        <v>6.6534271410443599</v>
      </c>
      <c r="AQ295" s="10">
        <v>114.66</v>
      </c>
      <c r="AR295" s="10"/>
      <c r="AS295" s="10"/>
      <c r="AT295" s="10">
        <v>2.2159653044596808</v>
      </c>
      <c r="AU295" s="10">
        <v>1</v>
      </c>
      <c r="AV295" s="16"/>
      <c r="AW295" s="19">
        <v>179.18110164720559</v>
      </c>
      <c r="AX295" s="1" t="s">
        <v>120</v>
      </c>
      <c r="AY295" s="23">
        <v>45.859842519685003</v>
      </c>
      <c r="AZ295" s="18">
        <v>0</v>
      </c>
      <c r="BA295" s="18">
        <v>100</v>
      </c>
      <c r="BB295" s="18">
        <v>0</v>
      </c>
      <c r="BC295" s="18">
        <v>100</v>
      </c>
      <c r="BD295" s="18">
        <v>0</v>
      </c>
      <c r="BE295" s="18">
        <v>0</v>
      </c>
      <c r="BF295" s="24">
        <v>38.522459543932854</v>
      </c>
      <c r="BG295" s="24">
        <v>54.295861917031402</v>
      </c>
      <c r="BH295" s="24">
        <v>7.1816785390357438</v>
      </c>
      <c r="BI295" s="21"/>
      <c r="BJ295" s="25">
        <f t="shared" ca="1" si="32"/>
        <v>1</v>
      </c>
      <c r="BK295" s="24">
        <f t="shared" ca="1" si="33"/>
        <v>8.2596257788439438</v>
      </c>
      <c r="BL295" s="23">
        <f t="shared" si="34"/>
        <v>2.7561173608909582</v>
      </c>
      <c r="BM295" s="23">
        <f t="shared" ca="1" si="35"/>
        <v>3.0454227657125945</v>
      </c>
      <c r="BN295" s="22">
        <f t="shared" si="36"/>
        <v>2.8530290413502599</v>
      </c>
      <c r="BO295" s="21"/>
      <c r="BP295" s="2"/>
    </row>
    <row r="296" spans="1:68" x14ac:dyDescent="0.2">
      <c r="A296">
        <v>14.15</v>
      </c>
      <c r="B296">
        <v>0.44</v>
      </c>
      <c r="C296">
        <v>0.18831000000000001</v>
      </c>
      <c r="D296">
        <v>-7.3469999999999994E-2</v>
      </c>
      <c r="E296">
        <v>0.28072000000000003</v>
      </c>
      <c r="F296">
        <v>2.0613999999999999</v>
      </c>
      <c r="G296">
        <v>1.9359</v>
      </c>
      <c r="H296" s="21"/>
      <c r="I296" s="17">
        <f t="shared" si="30"/>
        <v>46.423884514435692</v>
      </c>
      <c r="J296" s="16">
        <f t="shared" si="31"/>
        <v>-46.023884514435693</v>
      </c>
      <c r="K296" s="10">
        <v>112.5</v>
      </c>
      <c r="L296" s="16">
        <v>5339.3208661417193</v>
      </c>
      <c r="M296" s="16">
        <v>2452.7066929133966</v>
      </c>
      <c r="N296" s="16">
        <v>20.117016622922133</v>
      </c>
      <c r="O296" s="16">
        <v>11.262063655030804</v>
      </c>
      <c r="P296" s="16">
        <v>12.617223014394932</v>
      </c>
      <c r="Q296" s="16">
        <v>0.27489575103473568</v>
      </c>
      <c r="R296" s="16">
        <v>2.1787341851777398</v>
      </c>
      <c r="S296" s="16">
        <v>94.108288844731206</v>
      </c>
      <c r="T296" s="20" t="s">
        <v>122</v>
      </c>
      <c r="U296" s="10">
        <v>5</v>
      </c>
      <c r="V296" s="20" t="s">
        <v>144</v>
      </c>
      <c r="W296" s="10">
        <v>4</v>
      </c>
      <c r="X296" s="20" t="s">
        <v>33</v>
      </c>
      <c r="Y296" s="10">
        <v>3</v>
      </c>
      <c r="Z296" s="20" t="s">
        <v>33</v>
      </c>
      <c r="AA296" s="15">
        <v>3</v>
      </c>
      <c r="AB296" s="11">
        <v>38.941370230222354</v>
      </c>
      <c r="AC296" s="10">
        <v>54.010385301503753</v>
      </c>
      <c r="AD296" s="19">
        <v>7.0482444682738929</v>
      </c>
      <c r="AE296" s="12">
        <v>1126.2063655030804</v>
      </c>
      <c r="AF296" s="10">
        <v>1177.1622953479912</v>
      </c>
      <c r="AG296" s="10">
        <v>821.29172607961993</v>
      </c>
      <c r="AH296" s="10">
        <v>1522.1061714200721</v>
      </c>
      <c r="AI296" s="10">
        <v>4.5898210383035813</v>
      </c>
      <c r="AJ296" s="10"/>
      <c r="AK296" s="10"/>
      <c r="AL296" s="10"/>
      <c r="AM296" s="10"/>
      <c r="AN296" s="10">
        <v>5.6310318275154021</v>
      </c>
      <c r="AO296" s="10">
        <v>3.8495291376622665</v>
      </c>
      <c r="AP296" s="10">
        <v>6.5703338086369589</v>
      </c>
      <c r="AQ296" s="10">
        <v>114.66</v>
      </c>
      <c r="AR296" s="10"/>
      <c r="AS296" s="10"/>
      <c r="AT296" s="10">
        <v>2.1744185492869308</v>
      </c>
      <c r="AU296" s="10">
        <v>1</v>
      </c>
      <c r="AV296" s="16"/>
      <c r="AW296" s="19">
        <v>176.57434430219868</v>
      </c>
      <c r="AX296" s="1" t="s">
        <v>120</v>
      </c>
      <c r="AY296" s="23">
        <v>46.0238845144357</v>
      </c>
      <c r="AZ296" s="18">
        <v>0</v>
      </c>
      <c r="BA296" s="18">
        <v>100</v>
      </c>
      <c r="BB296" s="18">
        <v>0</v>
      </c>
      <c r="BC296" s="18">
        <v>100</v>
      </c>
      <c r="BD296" s="18">
        <v>0</v>
      </c>
      <c r="BE296" s="18">
        <v>0</v>
      </c>
      <c r="BF296" s="24">
        <v>38.941370230222354</v>
      </c>
      <c r="BG296" s="24">
        <v>54.010385301503753</v>
      </c>
      <c r="BH296" s="24">
        <v>7.0482444682738929</v>
      </c>
      <c r="BI296" s="21"/>
      <c r="BJ296" s="25">
        <f t="shared" ca="1" si="32"/>
        <v>1</v>
      </c>
      <c r="BK296" s="24">
        <f t="shared" ca="1" si="33"/>
        <v>8.1114978893037293</v>
      </c>
      <c r="BL296" s="23">
        <f t="shared" si="34"/>
        <v>2.7634483200018796</v>
      </c>
      <c r="BM296" s="23">
        <f t="shared" ca="1" si="35"/>
        <v>3.0526421281058789</v>
      </c>
      <c r="BN296" s="22">
        <f t="shared" si="36"/>
        <v>2.856724435688422</v>
      </c>
      <c r="BO296" s="21"/>
      <c r="BP296" s="2"/>
    </row>
    <row r="297" spans="1:68" x14ac:dyDescent="0.2">
      <c r="A297">
        <v>14.2</v>
      </c>
      <c r="B297">
        <v>2.0699999999999998</v>
      </c>
      <c r="C297">
        <v>0.18867</v>
      </c>
      <c r="D297">
        <v>-7.3880000000000001E-2</v>
      </c>
      <c r="E297">
        <v>0.28704000000000002</v>
      </c>
      <c r="F297">
        <v>2.0606300000000002</v>
      </c>
      <c r="G297">
        <v>1.9346300000000001</v>
      </c>
      <c r="H297" s="21"/>
      <c r="I297" s="17">
        <f t="shared" si="30"/>
        <v>46.587926509186346</v>
      </c>
      <c r="J297" s="16">
        <f t="shared" si="31"/>
        <v>-46.187926509186347</v>
      </c>
      <c r="K297" s="10">
        <v>112.5</v>
      </c>
      <c r="L297" s="16">
        <v>5357.7755905511676</v>
      </c>
      <c r="M297" s="16">
        <v>2460.9251968504045</v>
      </c>
      <c r="N297" s="16">
        <v>20.188101487314086</v>
      </c>
      <c r="O297" s="16">
        <v>11.357459958932241</v>
      </c>
      <c r="P297" s="16">
        <v>12.736959577912652</v>
      </c>
      <c r="Q297" s="16">
        <v>0.27198040551160468</v>
      </c>
      <c r="R297" s="16">
        <v>2.1353636544725312</v>
      </c>
      <c r="S297" s="16">
        <v>95.798584651417485</v>
      </c>
      <c r="T297" s="20" t="s">
        <v>122</v>
      </c>
      <c r="U297" s="10">
        <v>5</v>
      </c>
      <c r="V297" s="20" t="s">
        <v>144</v>
      </c>
      <c r="W297" s="10">
        <v>4</v>
      </c>
      <c r="X297" s="20" t="s">
        <v>33</v>
      </c>
      <c r="Y297" s="10">
        <v>3</v>
      </c>
      <c r="Z297" s="20" t="s">
        <v>33</v>
      </c>
      <c r="AA297" s="15">
        <v>3</v>
      </c>
      <c r="AB297" s="11">
        <v>37.747999036559946</v>
      </c>
      <c r="AC297" s="10">
        <v>54.815459459837612</v>
      </c>
      <c r="AD297" s="19">
        <v>7.4365415036024434</v>
      </c>
      <c r="AE297" s="12">
        <v>1135.7459958932241</v>
      </c>
      <c r="AF297" s="10">
        <v>1190.1633778554024</v>
      </c>
      <c r="AG297" s="10">
        <v>830.27196834344886</v>
      </c>
      <c r="AH297" s="10">
        <v>1555.4156536615558</v>
      </c>
      <c r="AI297" s="10">
        <v>4.6830430868554611</v>
      </c>
      <c r="AJ297" s="10"/>
      <c r="AK297" s="10"/>
      <c r="AL297" s="10"/>
      <c r="AM297" s="10"/>
      <c r="AN297" s="10">
        <v>5.6787299794661203</v>
      </c>
      <c r="AO297" s="10">
        <v>3.8697224765046023</v>
      </c>
      <c r="AP297" s="10">
        <v>6.6421757467475908</v>
      </c>
      <c r="AQ297" s="10">
        <v>114.66</v>
      </c>
      <c r="AR297" s="10"/>
      <c r="AS297" s="10"/>
      <c r="AT297" s="10">
        <v>2.1918966696423801</v>
      </c>
      <c r="AU297" s="10">
        <v>1</v>
      </c>
      <c r="AV297" s="16"/>
      <c r="AW297" s="19">
        <v>178.52450667831033</v>
      </c>
      <c r="AX297" s="1" t="s">
        <v>120</v>
      </c>
      <c r="AY297" s="23">
        <v>46.187926509186298</v>
      </c>
      <c r="AZ297" s="18">
        <v>0</v>
      </c>
      <c r="BA297" s="18">
        <v>100</v>
      </c>
      <c r="BB297" s="18">
        <v>0</v>
      </c>
      <c r="BC297" s="18">
        <v>100</v>
      </c>
      <c r="BD297" s="18">
        <v>0</v>
      </c>
      <c r="BE297" s="18">
        <v>0</v>
      </c>
      <c r="BF297" s="24">
        <v>37.747999036559946</v>
      </c>
      <c r="BG297" s="24">
        <v>54.815459459837612</v>
      </c>
      <c r="BH297" s="24">
        <v>7.4365415036024434</v>
      </c>
      <c r="BI297" s="21"/>
      <c r="BJ297" s="25">
        <f t="shared" ca="1" si="32"/>
        <v>1</v>
      </c>
      <c r="BK297" s="24">
        <f t="shared" ca="1" si="33"/>
        <v>8.1742198385467475</v>
      </c>
      <c r="BL297" s="23">
        <f t="shared" si="34"/>
        <v>2.7041008593825695</v>
      </c>
      <c r="BM297" s="23">
        <f t="shared" ca="1" si="35"/>
        <v>3.0447102449602963</v>
      </c>
      <c r="BN297" s="22">
        <f t="shared" si="36"/>
        <v>2.8485278150876727</v>
      </c>
      <c r="BO297" s="21"/>
      <c r="BP297" s="2"/>
    </row>
    <row r="298" spans="1:68" x14ac:dyDescent="0.2">
      <c r="A298">
        <v>14.25</v>
      </c>
      <c r="B298">
        <v>2.0699999999999998</v>
      </c>
      <c r="C298">
        <v>0.18944</v>
      </c>
      <c r="D298">
        <v>-7.3380000000000001E-2</v>
      </c>
      <c r="E298">
        <v>0.29547000000000001</v>
      </c>
      <c r="F298">
        <v>2.0583999999999998</v>
      </c>
      <c r="G298">
        <v>1.93018</v>
      </c>
      <c r="H298" s="21"/>
      <c r="I298" s="17">
        <f t="shared" si="30"/>
        <v>46.751968503937007</v>
      </c>
      <c r="J298" s="16">
        <f t="shared" si="31"/>
        <v>-46.351968503937009</v>
      </c>
      <c r="K298" s="10">
        <v>112.5</v>
      </c>
      <c r="L298" s="16">
        <v>5376.2303149606169</v>
      </c>
      <c r="M298" s="16">
        <v>2469.1437007874129</v>
      </c>
      <c r="N298" s="16">
        <v>20.259186351706035</v>
      </c>
      <c r="O298" s="16">
        <v>11.561502053388091</v>
      </c>
      <c r="P298" s="16">
        <v>12.973468189546551</v>
      </c>
      <c r="Q298" s="16">
        <v>0.27553570493005708</v>
      </c>
      <c r="R298" s="16">
        <v>2.1238399856105676</v>
      </c>
      <c r="S298" s="16">
        <v>98.053203899893035</v>
      </c>
      <c r="T298" s="20" t="s">
        <v>122</v>
      </c>
      <c r="U298" s="10">
        <v>5</v>
      </c>
      <c r="V298" s="20" t="s">
        <v>144</v>
      </c>
      <c r="W298" s="10">
        <v>4</v>
      </c>
      <c r="X298" s="20" t="s">
        <v>33</v>
      </c>
      <c r="Y298" s="10">
        <v>3</v>
      </c>
      <c r="Z298" s="20" t="s">
        <v>33</v>
      </c>
      <c r="AA298" s="15">
        <v>3</v>
      </c>
      <c r="AB298" s="11">
        <v>37.038121907224983</v>
      </c>
      <c r="AC298" s="10">
        <v>55.282110240357312</v>
      </c>
      <c r="AD298" s="19">
        <v>7.6797678524177044</v>
      </c>
      <c r="AE298" s="12">
        <v>1156.150205338809</v>
      </c>
      <c r="AF298" s="10">
        <v>1216.9023483764815</v>
      </c>
      <c r="AG298" s="10">
        <v>848.01011421599139</v>
      </c>
      <c r="AH298" s="10">
        <v>1600.3340752769898</v>
      </c>
      <c r="AI298" s="10">
        <v>4.7084526460335807</v>
      </c>
      <c r="AJ298" s="10"/>
      <c r="AK298" s="10"/>
      <c r="AL298" s="10"/>
      <c r="AM298" s="10"/>
      <c r="AN298" s="10">
        <v>5.7807510266940456</v>
      </c>
      <c r="AO298" s="10">
        <v>3.9231028429153989</v>
      </c>
      <c r="AP298" s="10">
        <v>6.784080913727931</v>
      </c>
      <c r="AQ298" s="10">
        <v>114.66</v>
      </c>
      <c r="AR298" s="10"/>
      <c r="AS298" s="10"/>
      <c r="AT298" s="10">
        <v>2.2357590135633654</v>
      </c>
      <c r="AU298" s="10">
        <v>1</v>
      </c>
      <c r="AV298" s="16"/>
      <c r="AW298" s="19">
        <v>182.53535225647221</v>
      </c>
      <c r="AX298" s="1" t="s">
        <v>120</v>
      </c>
      <c r="AY298" s="23">
        <v>46.351968503937002</v>
      </c>
      <c r="AZ298" s="18">
        <v>0</v>
      </c>
      <c r="BA298" s="18">
        <v>100</v>
      </c>
      <c r="BB298" s="18">
        <v>0</v>
      </c>
      <c r="BC298" s="18">
        <v>100</v>
      </c>
      <c r="BD298" s="18">
        <v>0</v>
      </c>
      <c r="BE298" s="18">
        <v>0</v>
      </c>
      <c r="BF298" s="24">
        <v>37.038121907224983</v>
      </c>
      <c r="BG298" s="24">
        <v>55.282110240357312</v>
      </c>
      <c r="BH298" s="24">
        <v>7.6797678524177044</v>
      </c>
      <c r="BI298" s="21"/>
      <c r="BJ298" s="25">
        <f t="shared" ca="1" si="32"/>
        <v>1</v>
      </c>
      <c r="BK298" s="24">
        <f t="shared" ca="1" si="33"/>
        <v>8.3311093062637323</v>
      </c>
      <c r="BL298" s="23">
        <f t="shared" si="34"/>
        <v>2.678913441969665</v>
      </c>
      <c r="BM298" s="23">
        <f t="shared" ca="1" si="35"/>
        <v>3.0355697757618967</v>
      </c>
      <c r="BN298" s="22">
        <f t="shared" si="36"/>
        <v>2.8405456919460064</v>
      </c>
      <c r="BO298" s="21"/>
      <c r="BP298" s="2"/>
    </row>
    <row r="299" spans="1:68" x14ac:dyDescent="0.2">
      <c r="A299">
        <v>14.3</v>
      </c>
      <c r="B299">
        <v>2.11</v>
      </c>
      <c r="C299">
        <v>0.18945999999999999</v>
      </c>
      <c r="D299">
        <v>-7.3539999999999994E-2</v>
      </c>
      <c r="E299">
        <v>0.28500999999999999</v>
      </c>
      <c r="F299">
        <v>2.0628500000000001</v>
      </c>
      <c r="G299">
        <v>1.93563</v>
      </c>
      <c r="H299" s="21"/>
      <c r="I299" s="17">
        <f t="shared" si="30"/>
        <v>46.916010498687662</v>
      </c>
      <c r="J299" s="16">
        <f t="shared" si="31"/>
        <v>-46.516010498687663</v>
      </c>
      <c r="K299" s="10">
        <v>112.5</v>
      </c>
      <c r="L299" s="16">
        <v>5394.6850393700652</v>
      </c>
      <c r="M299" s="16">
        <v>2477.3622047244207</v>
      </c>
      <c r="N299" s="16">
        <v>20.330271216097984</v>
      </c>
      <c r="O299" s="16">
        <v>11.566801848049279</v>
      </c>
      <c r="P299" s="16">
        <v>12.938483314020029</v>
      </c>
      <c r="Q299" s="16">
        <v>0.27439800911615236</v>
      </c>
      <c r="R299" s="16">
        <v>2.1207896045962129</v>
      </c>
      <c r="S299" s="16">
        <v>95.255657359079962</v>
      </c>
      <c r="T299" s="20" t="s">
        <v>122</v>
      </c>
      <c r="U299" s="10">
        <v>5</v>
      </c>
      <c r="V299" s="20" t="s">
        <v>144</v>
      </c>
      <c r="W299" s="10">
        <v>4</v>
      </c>
      <c r="X299" s="20" t="s">
        <v>33</v>
      </c>
      <c r="Y299" s="10">
        <v>3</v>
      </c>
      <c r="Z299" s="20" t="s">
        <v>33</v>
      </c>
      <c r="AA299" s="15">
        <v>3</v>
      </c>
      <c r="AB299" s="11">
        <v>36.79986931528083</v>
      </c>
      <c r="AC299" s="10">
        <v>55.436609333863743</v>
      </c>
      <c r="AD299" s="19">
        <v>7.7635213508554273</v>
      </c>
      <c r="AE299" s="12">
        <v>1156.6801848049279</v>
      </c>
      <c r="AF299" s="10">
        <v>1211.7009086433941</v>
      </c>
      <c r="AG299" s="10">
        <v>845.38624855150215</v>
      </c>
      <c r="AH299" s="10">
        <v>1541.322229227058</v>
      </c>
      <c r="AI299" s="10">
        <v>4.7152249229852048</v>
      </c>
      <c r="AJ299" s="10"/>
      <c r="AK299" s="10"/>
      <c r="AL299" s="10"/>
      <c r="AM299" s="10"/>
      <c r="AN299" s="10">
        <v>5.7834009240246393</v>
      </c>
      <c r="AO299" s="10">
        <v>3.918097598506634</v>
      </c>
      <c r="AP299" s="10">
        <v>6.763089988412017</v>
      </c>
      <c r="AQ299" s="10">
        <v>114.66</v>
      </c>
      <c r="AR299" s="10"/>
      <c r="AS299" s="10"/>
      <c r="AT299" s="10">
        <v>2.2179414824939796</v>
      </c>
      <c r="AU299" s="10">
        <v>1</v>
      </c>
      <c r="AV299" s="16"/>
      <c r="AW299" s="19">
        <v>181.75513629650914</v>
      </c>
      <c r="AX299" s="1" t="s">
        <v>120</v>
      </c>
      <c r="AY299" s="23">
        <v>46.516010498687699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36.79986931528083</v>
      </c>
      <c r="BG299" s="24">
        <v>55.436609333863743</v>
      </c>
      <c r="BH299" s="24">
        <v>7.7635213508554273</v>
      </c>
      <c r="BI299" s="21"/>
      <c r="BJ299" s="25">
        <f t="shared" ca="1" si="32"/>
        <v>1</v>
      </c>
      <c r="BK299" s="24">
        <f t="shared" ca="1" si="33"/>
        <v>8.2677783448901927</v>
      </c>
      <c r="BL299" s="23">
        <f t="shared" si="34"/>
        <v>2.6793695607420882</v>
      </c>
      <c r="BM299" s="23">
        <f t="shared" ca="1" si="35"/>
        <v>3.038393543520292</v>
      </c>
      <c r="BN299" s="22">
        <f t="shared" si="36"/>
        <v>2.8411894646364266</v>
      </c>
      <c r="BO299" s="21"/>
      <c r="BP299" s="2"/>
    </row>
    <row r="300" spans="1:68" x14ac:dyDescent="0.2">
      <c r="A300">
        <v>14.35</v>
      </c>
      <c r="B300">
        <v>2.0699999999999998</v>
      </c>
      <c r="C300">
        <v>0.18931000000000001</v>
      </c>
      <c r="D300">
        <v>-7.2160000000000002E-2</v>
      </c>
      <c r="E300">
        <v>0.29010000000000002</v>
      </c>
      <c r="F300">
        <v>2.0623999999999998</v>
      </c>
      <c r="G300">
        <v>1.9353499999999999</v>
      </c>
      <c r="H300" s="21"/>
      <c r="I300" s="17">
        <f t="shared" si="30"/>
        <v>47.080052493438316</v>
      </c>
      <c r="J300" s="16">
        <f t="shared" si="31"/>
        <v>-46.680052493438318</v>
      </c>
      <c r="K300" s="10">
        <v>112.5</v>
      </c>
      <c r="L300" s="16">
        <v>5413.1397637795135</v>
      </c>
      <c r="M300" s="16">
        <v>2485.5807086614286</v>
      </c>
      <c r="N300" s="16">
        <v>20.401356080489936</v>
      </c>
      <c r="O300" s="16">
        <v>11.527053388090351</v>
      </c>
      <c r="P300" s="16">
        <v>12.918338006188772</v>
      </c>
      <c r="Q300" s="16">
        <v>0.28421063551108078</v>
      </c>
      <c r="R300" s="16">
        <v>2.2000557298851007</v>
      </c>
      <c r="S300" s="16">
        <v>96.616987367945981</v>
      </c>
      <c r="T300" s="20" t="s">
        <v>122</v>
      </c>
      <c r="U300" s="10">
        <v>5</v>
      </c>
      <c r="V300" s="20" t="s">
        <v>144</v>
      </c>
      <c r="W300" s="10">
        <v>4</v>
      </c>
      <c r="X300" s="20" t="s">
        <v>33</v>
      </c>
      <c r="Y300" s="10">
        <v>3</v>
      </c>
      <c r="Z300" s="20" t="s">
        <v>33</v>
      </c>
      <c r="AA300" s="15">
        <v>3</v>
      </c>
      <c r="AB300" s="11">
        <v>38.842410997743549</v>
      </c>
      <c r="AC300" s="10">
        <v>54.078098591378001</v>
      </c>
      <c r="AD300" s="19">
        <v>7.0794904108784475</v>
      </c>
      <c r="AE300" s="12">
        <v>1152.7053388090351</v>
      </c>
      <c r="AF300" s="10">
        <v>1208.2453004038668</v>
      </c>
      <c r="AG300" s="10">
        <v>843.87535046415792</v>
      </c>
      <c r="AH300" s="10">
        <v>1567.8644150562388</v>
      </c>
      <c r="AI300" s="10">
        <v>4.5453394039805781</v>
      </c>
      <c r="AJ300" s="10"/>
      <c r="AK300" s="10"/>
      <c r="AL300" s="10"/>
      <c r="AM300" s="10"/>
      <c r="AN300" s="10">
        <v>5.7635266940451757</v>
      </c>
      <c r="AO300" s="10">
        <v>3.9356121414677703</v>
      </c>
      <c r="AP300" s="10">
        <v>6.7510028037132637</v>
      </c>
      <c r="AQ300" s="10">
        <v>114.66</v>
      </c>
      <c r="AR300" s="10"/>
      <c r="AS300" s="10"/>
      <c r="AT300" s="10">
        <v>2.203592131052996</v>
      </c>
      <c r="AU300" s="10">
        <v>1</v>
      </c>
      <c r="AV300" s="16"/>
      <c r="AW300" s="19">
        <v>181.23679506058002</v>
      </c>
      <c r="AX300" s="1" t="s">
        <v>120</v>
      </c>
      <c r="AY300" s="23">
        <v>46.680052493438303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38.842410997743549</v>
      </c>
      <c r="BG300" s="24">
        <v>54.078098591378001</v>
      </c>
      <c r="BH300" s="24">
        <v>7.0794904108784475</v>
      </c>
      <c r="BI300" s="21"/>
      <c r="BJ300" s="25">
        <f t="shared" ca="1" si="32"/>
        <v>1</v>
      </c>
      <c r="BK300" s="24">
        <f t="shared" ca="1" si="33"/>
        <v>8.2168067113768402</v>
      </c>
      <c r="BL300" s="23">
        <f t="shared" si="34"/>
        <v>2.783167734045962</v>
      </c>
      <c r="BM300" s="23">
        <f t="shared" ca="1" si="35"/>
        <v>3.049628460352833</v>
      </c>
      <c r="BN300" s="22">
        <f t="shared" si="36"/>
        <v>2.8504610346041228</v>
      </c>
      <c r="BO300" s="21"/>
      <c r="BP300" s="2"/>
    </row>
    <row r="301" spans="1:68" x14ac:dyDescent="0.2">
      <c r="A301">
        <v>14.4</v>
      </c>
      <c r="B301">
        <v>2.11</v>
      </c>
      <c r="C301">
        <v>0.19051000000000001</v>
      </c>
      <c r="D301">
        <v>-7.0489999999999997E-2</v>
      </c>
      <c r="E301">
        <v>0.29397000000000001</v>
      </c>
      <c r="F301">
        <v>2.0609299999999999</v>
      </c>
      <c r="G301">
        <v>1.9299500000000001</v>
      </c>
      <c r="H301" s="21"/>
      <c r="I301" s="17">
        <f t="shared" si="30"/>
        <v>47.244094488188978</v>
      </c>
      <c r="J301" s="16">
        <f t="shared" si="31"/>
        <v>-46.844094488188979</v>
      </c>
      <c r="K301" s="10">
        <v>112.5</v>
      </c>
      <c r="L301" s="16">
        <v>5431.5944881889627</v>
      </c>
      <c r="M301" s="16">
        <v>2493.799212598437</v>
      </c>
      <c r="N301" s="16">
        <v>20.472440944881889</v>
      </c>
      <c r="O301" s="16">
        <v>11.845041067761809</v>
      </c>
      <c r="P301" s="16">
        <v>13.251230243568301</v>
      </c>
      <c r="Q301" s="16">
        <v>0.29608533556871164</v>
      </c>
      <c r="R301" s="16">
        <v>2.2343988454386827</v>
      </c>
      <c r="S301" s="16">
        <v>97.652026097673172</v>
      </c>
      <c r="T301" s="20" t="s">
        <v>122</v>
      </c>
      <c r="U301" s="10">
        <v>5</v>
      </c>
      <c r="V301" s="20" t="s">
        <v>144</v>
      </c>
      <c r="W301" s="10">
        <v>4</v>
      </c>
      <c r="X301" s="20" t="s">
        <v>33</v>
      </c>
      <c r="Y301" s="10">
        <v>3</v>
      </c>
      <c r="Z301" s="20" t="s">
        <v>33</v>
      </c>
      <c r="AA301" s="15">
        <v>3</v>
      </c>
      <c r="AB301" s="11">
        <v>38.83654995789928</v>
      </c>
      <c r="AC301" s="10">
        <v>54.082103721440483</v>
      </c>
      <c r="AD301" s="19">
        <v>7.0813463206602361</v>
      </c>
      <c r="AE301" s="12">
        <v>1184.5041067761808</v>
      </c>
      <c r="AF301" s="10">
        <v>1246.3235210126672</v>
      </c>
      <c r="AG301" s="10">
        <v>868.84226826762256</v>
      </c>
      <c r="AH301" s="10">
        <v>1587.6943231431346</v>
      </c>
      <c r="AI301" s="10">
        <v>4.475476712859062</v>
      </c>
      <c r="AJ301" s="10"/>
      <c r="AK301" s="10"/>
      <c r="AL301" s="10"/>
      <c r="AM301" s="10"/>
      <c r="AN301" s="10">
        <v>5.9225205338809044</v>
      </c>
      <c r="AO301" s="10">
        <v>4.0214176051236983</v>
      </c>
      <c r="AP301" s="10">
        <v>6.9507381461409805</v>
      </c>
      <c r="AQ301" s="10">
        <v>114.66</v>
      </c>
      <c r="AR301" s="10"/>
      <c r="AS301" s="10"/>
      <c r="AT301" s="10">
        <v>2.2686586962669337</v>
      </c>
      <c r="AU301" s="10">
        <v>1</v>
      </c>
      <c r="AV301" s="16"/>
      <c r="AW301" s="19">
        <v>186.94852815190009</v>
      </c>
      <c r="AX301" s="1" t="s">
        <v>120</v>
      </c>
      <c r="AY301" s="23">
        <v>46.844094488189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38.83654995789928</v>
      </c>
      <c r="BG301" s="24">
        <v>54.082103721440483</v>
      </c>
      <c r="BH301" s="24">
        <v>7.0813463206602361</v>
      </c>
      <c r="BI301" s="21"/>
      <c r="BJ301" s="25">
        <f t="shared" ca="1" si="32"/>
        <v>1</v>
      </c>
      <c r="BK301" s="24">
        <f t="shared" ca="1" si="33"/>
        <v>8.4493033330428631</v>
      </c>
      <c r="BL301" s="23">
        <f t="shared" si="34"/>
        <v>2.8103765225738639</v>
      </c>
      <c r="BM301" s="23">
        <f t="shared" ca="1" si="35"/>
        <v>3.0417979735134306</v>
      </c>
      <c r="BN301" s="22">
        <f t="shared" si="36"/>
        <v>2.8449305810058609</v>
      </c>
      <c r="BO301" s="21"/>
      <c r="BP301" s="2"/>
    </row>
    <row r="302" spans="1:68" x14ac:dyDescent="0.2">
      <c r="A302">
        <v>14.45</v>
      </c>
      <c r="B302">
        <v>2.11</v>
      </c>
      <c r="C302">
        <v>0.19026999999999999</v>
      </c>
      <c r="D302">
        <v>-7.0760000000000003E-2</v>
      </c>
      <c r="E302">
        <v>0.29450999999999999</v>
      </c>
      <c r="F302">
        <v>2.0628500000000001</v>
      </c>
      <c r="G302">
        <v>1.9310799999999999</v>
      </c>
      <c r="H302" s="21"/>
      <c r="I302" s="17">
        <f t="shared" si="30"/>
        <v>47.408136482939625</v>
      </c>
      <c r="J302" s="16">
        <f t="shared" si="31"/>
        <v>-47.008136482939626</v>
      </c>
      <c r="K302" s="10">
        <v>112.5</v>
      </c>
      <c r="L302" s="16">
        <v>5450.0492125984101</v>
      </c>
      <c r="M302" s="16">
        <v>2502.0177165354444</v>
      </c>
      <c r="N302" s="16">
        <v>20.543525809273838</v>
      </c>
      <c r="O302" s="16">
        <v>11.781443531827513</v>
      </c>
      <c r="P302" s="16">
        <v>13.189712413360715</v>
      </c>
      <c r="Q302" s="16">
        <v>0.29416547388274733</v>
      </c>
      <c r="R302" s="16">
        <v>2.2302645020885219</v>
      </c>
      <c r="S302" s="16">
        <v>97.796450106472307</v>
      </c>
      <c r="T302" s="20" t="s">
        <v>122</v>
      </c>
      <c r="U302" s="10">
        <v>5</v>
      </c>
      <c r="V302" s="20" t="s">
        <v>144</v>
      </c>
      <c r="W302" s="10">
        <v>4</v>
      </c>
      <c r="X302" s="20" t="s">
        <v>33</v>
      </c>
      <c r="Y302" s="10">
        <v>3</v>
      </c>
      <c r="Z302" s="20" t="s">
        <v>33</v>
      </c>
      <c r="AA302" s="15">
        <v>3</v>
      </c>
      <c r="AB302" s="11">
        <v>38.921112609093768</v>
      </c>
      <c r="AC302" s="10">
        <v>54.024260434634286</v>
      </c>
      <c r="AD302" s="19">
        <v>7.0546269562719459</v>
      </c>
      <c r="AE302" s="12">
        <v>1178.1443531827513</v>
      </c>
      <c r="AF302" s="10">
        <v>1238.0005571994541</v>
      </c>
      <c r="AG302" s="10">
        <v>864.22843100205364</v>
      </c>
      <c r="AH302" s="10">
        <v>1589.2030141137971</v>
      </c>
      <c r="AI302" s="10">
        <v>4.4837731088108796</v>
      </c>
      <c r="AJ302" s="10"/>
      <c r="AK302" s="10"/>
      <c r="AL302" s="10"/>
      <c r="AM302" s="10"/>
      <c r="AN302" s="10">
        <v>5.8907217659137565</v>
      </c>
      <c r="AO302" s="10">
        <v>4.0102409909874757</v>
      </c>
      <c r="AP302" s="10">
        <v>6.9138274480164288</v>
      </c>
      <c r="AQ302" s="10">
        <v>114.66</v>
      </c>
      <c r="AR302" s="10"/>
      <c r="AS302" s="10"/>
      <c r="AT302" s="10">
        <v>2.2449527258671638</v>
      </c>
      <c r="AU302" s="10">
        <v>1</v>
      </c>
      <c r="AV302" s="16"/>
      <c r="AW302" s="19">
        <v>185.7000835799181</v>
      </c>
      <c r="AX302" s="1" t="s">
        <v>120</v>
      </c>
      <c r="AY302" s="23">
        <v>47.008136482939598</v>
      </c>
      <c r="AZ302" s="18">
        <v>0</v>
      </c>
      <c r="BA302" s="18">
        <v>100</v>
      </c>
      <c r="BB302" s="18">
        <v>0</v>
      </c>
      <c r="BC302" s="18">
        <v>100</v>
      </c>
      <c r="BD302" s="18">
        <v>0</v>
      </c>
      <c r="BE302" s="18">
        <v>0</v>
      </c>
      <c r="BF302" s="24">
        <v>38.921112609093768</v>
      </c>
      <c r="BG302" s="24">
        <v>54.024260434634286</v>
      </c>
      <c r="BH302" s="24">
        <v>7.0546269562719459</v>
      </c>
      <c r="BI302" s="21"/>
      <c r="BJ302" s="25">
        <f t="shared" ca="1" si="32"/>
        <v>1</v>
      </c>
      <c r="BK302" s="24">
        <f t="shared" ca="1" si="33"/>
        <v>8.3649989669553673</v>
      </c>
      <c r="BL302" s="23">
        <f t="shared" si="34"/>
        <v>2.8110296198635401</v>
      </c>
      <c r="BM302" s="23">
        <f t="shared" ca="1" si="35"/>
        <v>3.0454953339660666</v>
      </c>
      <c r="BN302" s="22">
        <f t="shared" si="36"/>
        <v>2.8461731806811881</v>
      </c>
      <c r="BO302" s="21"/>
      <c r="BP302" s="2"/>
    </row>
    <row r="303" spans="1:68" x14ac:dyDescent="0.2">
      <c r="A303">
        <v>14.5</v>
      </c>
      <c r="B303">
        <v>2.0699999999999998</v>
      </c>
      <c r="C303">
        <v>0.18897</v>
      </c>
      <c r="D303">
        <v>-7.4469999999999995E-2</v>
      </c>
      <c r="E303">
        <v>0.29743999999999998</v>
      </c>
      <c r="F303">
        <v>2.0699000000000001</v>
      </c>
      <c r="G303">
        <v>1.9368300000000001</v>
      </c>
      <c r="H303" s="21"/>
      <c r="I303" s="17">
        <f t="shared" si="30"/>
        <v>47.572178477690287</v>
      </c>
      <c r="J303" s="16">
        <f t="shared" si="31"/>
        <v>-47.172178477690288</v>
      </c>
      <c r="K303" s="10">
        <v>112.5</v>
      </c>
      <c r="L303" s="16">
        <v>5468.5039370078593</v>
      </c>
      <c r="M303" s="16">
        <v>2510.2362204724527</v>
      </c>
      <c r="N303" s="16">
        <v>20.614610673665791</v>
      </c>
      <c r="O303" s="16">
        <v>11.436956878850102</v>
      </c>
      <c r="P303" s="16">
        <v>12.856510089604143</v>
      </c>
      <c r="Q303" s="16">
        <v>0.26778515219783094</v>
      </c>
      <c r="R303" s="16">
        <v>2.0828759152482892</v>
      </c>
      <c r="S303" s="16">
        <v>98.580084080141745</v>
      </c>
      <c r="T303" s="20" t="s">
        <v>122</v>
      </c>
      <c r="U303" s="10">
        <v>5</v>
      </c>
      <c r="V303" s="20" t="s">
        <v>144</v>
      </c>
      <c r="W303" s="10">
        <v>4</v>
      </c>
      <c r="X303" s="20" t="s">
        <v>33</v>
      </c>
      <c r="Y303" s="10">
        <v>3</v>
      </c>
      <c r="Z303" s="20" t="s">
        <v>33</v>
      </c>
      <c r="AA303" s="15">
        <v>3</v>
      </c>
      <c r="AB303" s="11">
        <v>36.459807195053585</v>
      </c>
      <c r="AC303" s="10">
        <v>55.655242789156766</v>
      </c>
      <c r="AD303" s="19">
        <v>7.8849500157896468</v>
      </c>
      <c r="AE303" s="12">
        <v>1143.6956878850101</v>
      </c>
      <c r="AF303" s="10">
        <v>1197.7147117922427</v>
      </c>
      <c r="AG303" s="10">
        <v>839.23825672031069</v>
      </c>
      <c r="AH303" s="10">
        <v>1603.861167218934</v>
      </c>
      <c r="AI303" s="10">
        <v>4.8010541227118422</v>
      </c>
      <c r="AJ303" s="10"/>
      <c r="AK303" s="10"/>
      <c r="AL303" s="10"/>
      <c r="AM303" s="10"/>
      <c r="AN303" s="10">
        <v>5.7184784394250512</v>
      </c>
      <c r="AO303" s="10">
        <v>3.9048057242959224</v>
      </c>
      <c r="AP303" s="10">
        <v>6.7139060537624857</v>
      </c>
      <c r="AQ303" s="10">
        <v>114.66</v>
      </c>
      <c r="AR303" s="10"/>
      <c r="AS303" s="10"/>
      <c r="AT303" s="10">
        <v>2.1608260973858395</v>
      </c>
      <c r="AU303" s="10">
        <v>1</v>
      </c>
      <c r="AV303" s="16"/>
      <c r="AW303" s="19">
        <v>179.65720676883643</v>
      </c>
      <c r="AX303" s="1" t="s">
        <v>120</v>
      </c>
      <c r="AY303" s="23">
        <v>47.172178477690302</v>
      </c>
      <c r="AZ303" s="18">
        <v>0</v>
      </c>
      <c r="BA303" s="18">
        <v>100</v>
      </c>
      <c r="BB303" s="18">
        <v>0</v>
      </c>
      <c r="BC303" s="18">
        <v>100</v>
      </c>
      <c r="BD303" s="18">
        <v>0</v>
      </c>
      <c r="BE303" s="18">
        <v>0</v>
      </c>
      <c r="BF303" s="24">
        <v>36.459807195053585</v>
      </c>
      <c r="BG303" s="24">
        <v>55.655242789156766</v>
      </c>
      <c r="BH303" s="24">
        <v>7.8849500157896468</v>
      </c>
      <c r="BI303" s="21"/>
      <c r="BJ303" s="25">
        <f t="shared" ca="1" si="32"/>
        <v>1</v>
      </c>
      <c r="BK303" s="24">
        <f t="shared" ca="1" si="33"/>
        <v>8.0647853286055273</v>
      </c>
      <c r="BL303" s="23">
        <f t="shared" si="34"/>
        <v>2.6455080377729461</v>
      </c>
      <c r="BM303" s="23">
        <f t="shared" ca="1" si="35"/>
        <v>3.0444855901646899</v>
      </c>
      <c r="BN303" s="22">
        <f t="shared" si="36"/>
        <v>2.8392522371250681</v>
      </c>
      <c r="BO303" s="21"/>
      <c r="BP303" s="2"/>
    </row>
    <row r="304" spans="1:68" x14ac:dyDescent="0.2">
      <c r="A304">
        <v>14.55</v>
      </c>
      <c r="B304">
        <v>2.11</v>
      </c>
      <c r="C304">
        <v>0.18831999999999999</v>
      </c>
      <c r="D304">
        <v>-7.8820000000000001E-2</v>
      </c>
      <c r="E304">
        <v>0.29558000000000001</v>
      </c>
      <c r="F304">
        <v>2.0656300000000001</v>
      </c>
      <c r="G304">
        <v>1.9328799999999999</v>
      </c>
      <c r="H304" s="21"/>
      <c r="I304" s="17">
        <f t="shared" si="30"/>
        <v>47.736220472440948</v>
      </c>
      <c r="J304" s="16">
        <f t="shared" si="31"/>
        <v>-47.336220472440949</v>
      </c>
      <c r="K304" s="10">
        <v>112.5</v>
      </c>
      <c r="L304" s="16">
        <v>5486.9586614173086</v>
      </c>
      <c r="M304" s="16">
        <v>2518.4547244094611</v>
      </c>
      <c r="N304" s="16">
        <v>20.685695538057743</v>
      </c>
      <c r="O304" s="16">
        <v>11.264713552361393</v>
      </c>
      <c r="P304" s="16">
        <v>12.677103332278996</v>
      </c>
      <c r="Q304" s="16">
        <v>0.23685404725729545</v>
      </c>
      <c r="R304" s="16">
        <v>1.8683609421578768</v>
      </c>
      <c r="S304" s="16">
        <v>98.082623605389145</v>
      </c>
      <c r="T304" s="20" t="s">
        <v>122</v>
      </c>
      <c r="U304" s="10">
        <v>5</v>
      </c>
      <c r="V304" s="20" t="s">
        <v>144</v>
      </c>
      <c r="W304" s="10">
        <v>4</v>
      </c>
      <c r="X304" s="20" t="s">
        <v>33</v>
      </c>
      <c r="Y304" s="10">
        <v>3</v>
      </c>
      <c r="Z304" s="20" t="s">
        <v>33</v>
      </c>
      <c r="AA304" s="15">
        <v>3</v>
      </c>
      <c r="AB304" s="11">
        <v>32.08749359119345</v>
      </c>
      <c r="AC304" s="10">
        <v>58.251218585404203</v>
      </c>
      <c r="AD304" s="19">
        <v>9.6612878234023505</v>
      </c>
      <c r="AE304" s="12">
        <v>1126.4713552361393</v>
      </c>
      <c r="AF304" s="10">
        <v>1175.5224624357872</v>
      </c>
      <c r="AG304" s="10">
        <v>825.78274992092474</v>
      </c>
      <c r="AH304" s="10">
        <v>1592.1653773851031</v>
      </c>
      <c r="AI304" s="10">
        <v>5.3522848687098055</v>
      </c>
      <c r="AJ304" s="10"/>
      <c r="AK304" s="10"/>
      <c r="AL304" s="10"/>
      <c r="AM304" s="10"/>
      <c r="AN304" s="10">
        <v>5.6323567761806963</v>
      </c>
      <c r="AO304" s="10">
        <v>3.8161928535497274</v>
      </c>
      <c r="AP304" s="10">
        <v>6.6062619993673977</v>
      </c>
      <c r="AQ304" s="10">
        <v>114.66</v>
      </c>
      <c r="AR304" s="10"/>
      <c r="AS304" s="10"/>
      <c r="AT304" s="10">
        <v>2.1115171599297664</v>
      </c>
      <c r="AU304" s="10">
        <v>1</v>
      </c>
      <c r="AV304" s="16"/>
      <c r="AW304" s="19">
        <v>176.3283693653681</v>
      </c>
      <c r="AX304" s="1" t="s">
        <v>120</v>
      </c>
      <c r="AY304" s="23">
        <v>47.3362204724409</v>
      </c>
      <c r="AZ304" s="18">
        <v>0</v>
      </c>
      <c r="BA304" s="18">
        <v>100</v>
      </c>
      <c r="BB304" s="18">
        <v>0</v>
      </c>
      <c r="BC304" s="18">
        <v>100</v>
      </c>
      <c r="BD304" s="18">
        <v>0</v>
      </c>
      <c r="BE304" s="18">
        <v>0</v>
      </c>
      <c r="BF304" s="24">
        <v>32.08749359119345</v>
      </c>
      <c r="BG304" s="24">
        <v>58.251218585404203</v>
      </c>
      <c r="BH304" s="24">
        <v>9.6612878234023505</v>
      </c>
      <c r="BI304" s="21"/>
      <c r="BJ304" s="25">
        <f t="shared" ca="1" si="32"/>
        <v>1</v>
      </c>
      <c r="BK304" s="24">
        <f t="shared" ca="1" si="33"/>
        <v>7.8886659389119052</v>
      </c>
      <c r="BL304" s="23">
        <f t="shared" si="34"/>
        <v>2.3843669462408958</v>
      </c>
      <c r="BM304" s="23">
        <f t="shared" ca="1" si="35"/>
        <v>3.0285163776659321</v>
      </c>
      <c r="BN304" s="22">
        <f t="shared" si="36"/>
        <v>2.8191287260231062</v>
      </c>
      <c r="BO304" s="21"/>
      <c r="BP304" s="2"/>
    </row>
    <row r="305" spans="1:68" x14ac:dyDescent="0.2">
      <c r="A305">
        <v>14.6</v>
      </c>
      <c r="B305">
        <v>2.0699999999999998</v>
      </c>
      <c r="C305">
        <v>0.19003</v>
      </c>
      <c r="D305">
        <v>-7.7719999999999997E-2</v>
      </c>
      <c r="E305">
        <v>0.30308000000000002</v>
      </c>
      <c r="F305">
        <v>2.0658500000000002</v>
      </c>
      <c r="G305">
        <v>1.9347300000000001</v>
      </c>
      <c r="H305" s="21"/>
      <c r="I305" s="17">
        <f t="shared" si="30"/>
        <v>47.900262467191595</v>
      </c>
      <c r="J305" s="16">
        <f t="shared" si="31"/>
        <v>-47.500262467191597</v>
      </c>
      <c r="K305" s="10">
        <v>112.5</v>
      </c>
      <c r="L305" s="16">
        <v>5505.413385826756</v>
      </c>
      <c r="M305" s="16">
        <v>2526.6732283464685</v>
      </c>
      <c r="N305" s="16">
        <v>20.756780402449692</v>
      </c>
      <c r="O305" s="16">
        <v>11.717845995893224</v>
      </c>
      <c r="P305" s="16">
        <v>13.159120577570656</v>
      </c>
      <c r="Q305" s="16">
        <v>0.24467570597789065</v>
      </c>
      <c r="R305" s="16">
        <v>1.8593621400121021</v>
      </c>
      <c r="S305" s="16">
        <v>100.08851261648837</v>
      </c>
      <c r="T305" s="20" t="s">
        <v>122</v>
      </c>
      <c r="U305" s="10">
        <v>5</v>
      </c>
      <c r="V305" s="20" t="s">
        <v>144</v>
      </c>
      <c r="W305" s="10">
        <v>4</v>
      </c>
      <c r="X305" s="20" t="s">
        <v>33</v>
      </c>
      <c r="Y305" s="10">
        <v>3</v>
      </c>
      <c r="Z305" s="20" t="s">
        <v>33</v>
      </c>
      <c r="AA305" s="15">
        <v>3</v>
      </c>
      <c r="AB305" s="11">
        <v>30.823966348443925</v>
      </c>
      <c r="AC305" s="10">
        <v>58.918939687293076</v>
      </c>
      <c r="AD305" s="19">
        <v>10.257093964262999</v>
      </c>
      <c r="AE305" s="12">
        <v>1171.7845995893224</v>
      </c>
      <c r="AF305" s="10">
        <v>1231.1448016224858</v>
      </c>
      <c r="AG305" s="10">
        <v>861.93404331779914</v>
      </c>
      <c r="AH305" s="10">
        <v>1631.9670626887955</v>
      </c>
      <c r="AI305" s="10">
        <v>5.3781884576475845</v>
      </c>
      <c r="AJ305" s="10"/>
      <c r="AK305" s="10"/>
      <c r="AL305" s="10"/>
      <c r="AM305" s="10"/>
      <c r="AN305" s="10">
        <v>5.8589229979466122</v>
      </c>
      <c r="AO305" s="10">
        <v>3.9230646965214633</v>
      </c>
      <c r="AP305" s="10">
        <v>6.8954723465423937</v>
      </c>
      <c r="AQ305" s="10">
        <v>114.66</v>
      </c>
      <c r="AR305" s="10"/>
      <c r="AS305" s="10"/>
      <c r="AT305" s="10">
        <v>2.2089454849940937</v>
      </c>
      <c r="AU305" s="10">
        <v>1</v>
      </c>
      <c r="AV305" s="16"/>
      <c r="AW305" s="19">
        <v>184.67172024337287</v>
      </c>
      <c r="AX305" s="1" t="s">
        <v>120</v>
      </c>
      <c r="AY305" s="23">
        <v>47.500262467191597</v>
      </c>
      <c r="AZ305" s="18">
        <v>0</v>
      </c>
      <c r="BA305" s="18">
        <v>100</v>
      </c>
      <c r="BB305" s="18">
        <v>0</v>
      </c>
      <c r="BC305" s="18">
        <v>100</v>
      </c>
      <c r="BD305" s="18">
        <v>0</v>
      </c>
      <c r="BE305" s="18">
        <v>0</v>
      </c>
      <c r="BF305" s="24">
        <v>30.823966348443925</v>
      </c>
      <c r="BG305" s="24">
        <v>58.918939687293076</v>
      </c>
      <c r="BH305" s="24">
        <v>10.257093964262999</v>
      </c>
      <c r="BI305" s="21"/>
      <c r="BJ305" s="25">
        <f t="shared" ca="1" si="32"/>
        <v>1</v>
      </c>
      <c r="BK305" s="24">
        <f t="shared" ca="1" si="33"/>
        <v>8.2372455352824154</v>
      </c>
      <c r="BL305" s="23">
        <f t="shared" si="34"/>
        <v>2.351200987101127</v>
      </c>
      <c r="BM305" s="23">
        <f t="shared" ca="1" si="35"/>
        <v>3.0093575091529394</v>
      </c>
      <c r="BN305" s="22">
        <f t="shared" si="36"/>
        <v>2.8042746806893049</v>
      </c>
      <c r="BO305" s="21"/>
      <c r="BP305" s="2"/>
    </row>
    <row r="306" spans="1:68" x14ac:dyDescent="0.2">
      <c r="A306">
        <v>14.65</v>
      </c>
      <c r="B306">
        <v>2.0699999999999998</v>
      </c>
      <c r="C306">
        <v>0.21229000000000001</v>
      </c>
      <c r="D306">
        <v>-7.6770000000000005E-2</v>
      </c>
      <c r="E306">
        <v>0.15062</v>
      </c>
      <c r="F306">
        <v>2.0651799999999998</v>
      </c>
      <c r="G306">
        <v>1.9331</v>
      </c>
      <c r="H306" s="21"/>
      <c r="I306" s="17">
        <f t="shared" si="30"/>
        <v>48.064304461942257</v>
      </c>
      <c r="J306" s="16">
        <f t="shared" si="31"/>
        <v>-47.664304461942258</v>
      </c>
      <c r="K306" s="10">
        <v>112.5</v>
      </c>
      <c r="L306" s="16">
        <v>5523.8681102362052</v>
      </c>
      <c r="M306" s="16">
        <v>2534.8917322834768</v>
      </c>
      <c r="N306" s="16">
        <v>20.827865266841641</v>
      </c>
      <c r="O306" s="16">
        <v>17.616517453798767</v>
      </c>
      <c r="P306" s="16">
        <v>18.470621785302399</v>
      </c>
      <c r="Q306" s="16">
        <v>0.25143077487295012</v>
      </c>
      <c r="R306" s="16">
        <v>1.3612469455306631</v>
      </c>
      <c r="S306" s="16">
        <v>59.312800798863343</v>
      </c>
      <c r="T306" s="20" t="s">
        <v>122</v>
      </c>
      <c r="U306" s="10">
        <v>5</v>
      </c>
      <c r="V306" s="20" t="s">
        <v>144</v>
      </c>
      <c r="W306" s="10">
        <v>4</v>
      </c>
      <c r="X306" s="20" t="s">
        <v>144</v>
      </c>
      <c r="Y306" s="10">
        <v>4</v>
      </c>
      <c r="Z306" s="20" t="s">
        <v>123</v>
      </c>
      <c r="AA306" s="15">
        <v>4</v>
      </c>
      <c r="AB306" s="11">
        <v>12.358659033766926</v>
      </c>
      <c r="AC306" s="10">
        <v>61.3263149333442</v>
      </c>
      <c r="AD306" s="19">
        <v>26.315026032888873</v>
      </c>
      <c r="AE306" s="12">
        <v>1761.6517453798765</v>
      </c>
      <c r="AF306" s="10">
        <v>1854.9417246256644</v>
      </c>
      <c r="AG306" s="10">
        <v>1231.3747856868265</v>
      </c>
      <c r="AH306" s="10">
        <v>791.69010237301779</v>
      </c>
      <c r="AI306" s="10">
        <v>7.3462056483084632</v>
      </c>
      <c r="AJ306" s="10"/>
      <c r="AK306" s="10"/>
      <c r="AL306" s="10"/>
      <c r="AM306" s="10"/>
      <c r="AN306" s="10">
        <v>8.8082587268993837</v>
      </c>
      <c r="AO306" s="10">
        <v>4.9010167498048469</v>
      </c>
      <c r="AP306" s="10">
        <v>9.619623499807787</v>
      </c>
      <c r="AQ306" s="10">
        <v>114.66</v>
      </c>
      <c r="AR306" s="10"/>
      <c r="AS306" s="10"/>
      <c r="AT306" s="10">
        <v>3.3854805446879528</v>
      </c>
      <c r="AU306" s="10">
        <v>1</v>
      </c>
      <c r="AV306" s="16"/>
      <c r="AW306" s="19">
        <v>278.24125869384966</v>
      </c>
      <c r="AX306" s="1" t="s">
        <v>120</v>
      </c>
      <c r="AY306" s="23">
        <v>47.664304461942301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12.358659033766926</v>
      </c>
      <c r="BG306" s="24">
        <v>61.3263149333442</v>
      </c>
      <c r="BH306" s="24">
        <v>26.315026032888873</v>
      </c>
      <c r="BI306" s="21"/>
      <c r="BJ306" s="25">
        <f t="shared" ca="1" si="32"/>
        <v>0.96469649693222626</v>
      </c>
      <c r="BK306" s="24">
        <f t="shared" ca="1" si="33"/>
        <v>12.472424125826905</v>
      </c>
      <c r="BL306" s="23">
        <f t="shared" si="34"/>
        <v>1.6005842065968694</v>
      </c>
      <c r="BM306" s="23">
        <f t="shared" ca="1" si="35"/>
        <v>2.7685155935659842</v>
      </c>
      <c r="BN306" s="22">
        <f t="shared" si="36"/>
        <v>2.6078349565349135</v>
      </c>
      <c r="BO306" s="21"/>
      <c r="BP306" s="2"/>
    </row>
    <row r="307" spans="1:68" x14ac:dyDescent="0.2">
      <c r="A307">
        <v>14.7</v>
      </c>
      <c r="B307">
        <v>2.0699999999999998</v>
      </c>
      <c r="C307">
        <v>0.19298000000000001</v>
      </c>
      <c r="D307">
        <v>-7.4929999999999997E-2</v>
      </c>
      <c r="E307">
        <v>0.14505000000000001</v>
      </c>
      <c r="F307">
        <v>2.0650300000000001</v>
      </c>
      <c r="G307">
        <v>1.93523</v>
      </c>
      <c r="H307" s="21"/>
      <c r="I307" s="17">
        <f t="shared" si="30"/>
        <v>48.228346456692911</v>
      </c>
      <c r="J307" s="16">
        <f t="shared" si="31"/>
        <v>-47.828346456692913</v>
      </c>
      <c r="K307" s="10">
        <v>112.5</v>
      </c>
      <c r="L307" s="16">
        <v>5542.3228346456535</v>
      </c>
      <c r="M307" s="16">
        <v>2543.1102362204847</v>
      </c>
      <c r="N307" s="16">
        <v>20.898950131233594</v>
      </c>
      <c r="O307" s="16">
        <v>12.499565708418894</v>
      </c>
      <c r="P307" s="16">
        <v>13.332218260482227</v>
      </c>
      <c r="Q307" s="16">
        <v>0.26451427673285477</v>
      </c>
      <c r="R307" s="16">
        <v>1.9840230002601777</v>
      </c>
      <c r="S307" s="16">
        <v>57.82309389328698</v>
      </c>
      <c r="T307" s="20" t="s">
        <v>122</v>
      </c>
      <c r="U307" s="10">
        <v>5</v>
      </c>
      <c r="V307" s="20" t="s">
        <v>144</v>
      </c>
      <c r="W307" s="10">
        <v>4</v>
      </c>
      <c r="X307" s="20" t="s">
        <v>33</v>
      </c>
      <c r="Y307" s="10">
        <v>3</v>
      </c>
      <c r="Z307" s="20" t="s">
        <v>33</v>
      </c>
      <c r="AA307" s="15">
        <v>3</v>
      </c>
      <c r="AB307" s="11">
        <v>29.761411792759809</v>
      </c>
      <c r="AC307" s="10">
        <v>59.448229482777478</v>
      </c>
      <c r="AD307" s="19">
        <v>10.790358724462711</v>
      </c>
      <c r="AE307" s="12">
        <v>1249.9565708418893</v>
      </c>
      <c r="AF307" s="10">
        <v>1249.3380908580293</v>
      </c>
      <c r="AG307" s="10">
        <v>874.91636953616705</v>
      </c>
      <c r="AH307" s="10">
        <v>759.58238596224123</v>
      </c>
      <c r="AI307" s="10">
        <v>5.0402641495026197</v>
      </c>
      <c r="AJ307" s="10"/>
      <c r="AK307" s="10"/>
      <c r="AL307" s="10"/>
      <c r="AM307" s="10"/>
      <c r="AN307" s="10">
        <v>6.2497828542094469</v>
      </c>
      <c r="AO307" s="10">
        <v>3.9997074066508631</v>
      </c>
      <c r="AP307" s="10">
        <v>6.9993309562893362</v>
      </c>
      <c r="AQ307" s="10">
        <v>114.66</v>
      </c>
      <c r="AR307" s="10"/>
      <c r="AS307" s="10"/>
      <c r="AT307" s="10">
        <v>2.2279502274656955</v>
      </c>
      <c r="AU307" s="10">
        <v>1</v>
      </c>
      <c r="AV307" s="16"/>
      <c r="AW307" s="19">
        <v>187.40071362870441</v>
      </c>
      <c r="AX307" s="1" t="s">
        <v>120</v>
      </c>
      <c r="AY307" s="23">
        <v>47.828346456692898</v>
      </c>
      <c r="AZ307" s="18">
        <v>0</v>
      </c>
      <c r="BA307" s="18">
        <v>100</v>
      </c>
      <c r="BB307" s="18">
        <v>0</v>
      </c>
      <c r="BC307" s="18">
        <v>100</v>
      </c>
      <c r="BD307" s="18">
        <v>0</v>
      </c>
      <c r="BE307" s="18">
        <v>0</v>
      </c>
      <c r="BF307" s="24">
        <v>29.761411792759809</v>
      </c>
      <c r="BG307" s="24">
        <v>59.448229482777478</v>
      </c>
      <c r="BH307" s="24">
        <v>10.790358724462711</v>
      </c>
      <c r="BI307" s="21"/>
      <c r="BJ307" s="25">
        <f t="shared" ca="1" si="32"/>
        <v>1</v>
      </c>
      <c r="BK307" s="24">
        <f t="shared" ca="1" si="33"/>
        <v>8.3056225347549351</v>
      </c>
      <c r="BL307" s="23">
        <f t="shared" si="34"/>
        <v>2.504619382899977</v>
      </c>
      <c r="BM307" s="23">
        <f t="shared" ca="1" si="35"/>
        <v>3.0209314850915505</v>
      </c>
      <c r="BN307" s="22">
        <f t="shared" si="36"/>
        <v>2.8145622238780819</v>
      </c>
      <c r="BO307" s="21"/>
      <c r="BP307" s="2"/>
    </row>
    <row r="308" spans="1:68" x14ac:dyDescent="0.2">
      <c r="A308">
        <v>14.75</v>
      </c>
      <c r="B308">
        <v>2.11</v>
      </c>
      <c r="C308">
        <v>0.18991</v>
      </c>
      <c r="D308">
        <v>-7.6369999999999993E-2</v>
      </c>
      <c r="E308">
        <v>0.16447999999999999</v>
      </c>
      <c r="F308">
        <v>2.0599500000000002</v>
      </c>
      <c r="G308">
        <v>1.9334800000000001</v>
      </c>
      <c r="H308" s="21"/>
      <c r="I308" s="17">
        <f t="shared" si="30"/>
        <v>48.392388451443566</v>
      </c>
      <c r="J308" s="16">
        <f t="shared" si="31"/>
        <v>-47.992388451443567</v>
      </c>
      <c r="K308" s="10">
        <v>112.5</v>
      </c>
      <c r="L308" s="16">
        <v>5560.7775590551018</v>
      </c>
      <c r="M308" s="16">
        <v>2551.3287401574926</v>
      </c>
      <c r="N308" s="16">
        <v>20.970034995625543</v>
      </c>
      <c r="O308" s="16">
        <v>11.686047227926077</v>
      </c>
      <c r="P308" s="16">
        <v>12.593530673081872</v>
      </c>
      <c r="Q308" s="16">
        <v>0.25427501440771205</v>
      </c>
      <c r="R308" s="16">
        <v>2.0190923499413387</v>
      </c>
      <c r="S308" s="16">
        <v>63.019683691374709</v>
      </c>
      <c r="T308" s="20" t="s">
        <v>122</v>
      </c>
      <c r="U308" s="10">
        <v>5</v>
      </c>
      <c r="V308" s="20" t="s">
        <v>144</v>
      </c>
      <c r="W308" s="10">
        <v>4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32.584483357217145</v>
      </c>
      <c r="AC308" s="10">
        <v>57.977748642110171</v>
      </c>
      <c r="AD308" s="19">
        <v>9.4377680006726798</v>
      </c>
      <c r="AE308" s="12">
        <v>1168.6047227926076</v>
      </c>
      <c r="AF308" s="10">
        <v>1161.3480967868436</v>
      </c>
      <c r="AG308" s="10">
        <v>819.51480048114047</v>
      </c>
      <c r="AH308" s="10">
        <v>865.02134459826857</v>
      </c>
      <c r="AI308" s="10">
        <v>4.9527204638710725</v>
      </c>
      <c r="AJ308" s="10"/>
      <c r="AK308" s="10"/>
      <c r="AL308" s="10"/>
      <c r="AM308" s="10"/>
      <c r="AN308" s="10">
        <v>5.8430236139630383</v>
      </c>
      <c r="AO308" s="10">
        <v>3.8484312033423986</v>
      </c>
      <c r="AP308" s="10">
        <v>6.5561184038491236</v>
      </c>
      <c r="AQ308" s="10">
        <v>114.66</v>
      </c>
      <c r="AR308" s="10"/>
      <c r="AS308" s="10"/>
      <c r="AT308" s="10">
        <v>2.0564814846352544</v>
      </c>
      <c r="AU308" s="10">
        <v>1</v>
      </c>
      <c r="AV308" s="16"/>
      <c r="AW308" s="19">
        <v>174.20221451802652</v>
      </c>
      <c r="AX308" s="1" t="s">
        <v>120</v>
      </c>
      <c r="AY308" s="23">
        <v>47.992388451443603</v>
      </c>
      <c r="AZ308" s="18">
        <v>0</v>
      </c>
      <c r="BA308" s="18">
        <v>100</v>
      </c>
      <c r="BB308" s="18">
        <v>0</v>
      </c>
      <c r="BC308" s="18">
        <v>100</v>
      </c>
      <c r="BD308" s="18">
        <v>0</v>
      </c>
      <c r="BE308" s="18">
        <v>0</v>
      </c>
      <c r="BF308" s="24">
        <v>32.584483357217145</v>
      </c>
      <c r="BG308" s="24">
        <v>57.977748642110171</v>
      </c>
      <c r="BH308" s="24">
        <v>9.4377680006726798</v>
      </c>
      <c r="BI308" s="21"/>
      <c r="BJ308" s="25">
        <f t="shared" ca="1" si="32"/>
        <v>1</v>
      </c>
      <c r="BK308" s="24">
        <f t="shared" ca="1" si="33"/>
        <v>7.6925734728708939</v>
      </c>
      <c r="BL308" s="23">
        <f t="shared" si="34"/>
        <v>2.591168222837279</v>
      </c>
      <c r="BM308" s="23">
        <f t="shared" ca="1" si="35"/>
        <v>3.0569582279330851</v>
      </c>
      <c r="BN308" s="22">
        <f t="shared" si="36"/>
        <v>2.8395219593553902</v>
      </c>
      <c r="BO308" s="21"/>
      <c r="BP308" s="2"/>
    </row>
    <row r="309" spans="1:68" x14ac:dyDescent="0.2">
      <c r="A309">
        <v>14.8</v>
      </c>
      <c r="B309">
        <v>2.0699999999999998</v>
      </c>
      <c r="C309">
        <v>0.18986</v>
      </c>
      <c r="D309">
        <v>-7.467E-2</v>
      </c>
      <c r="E309">
        <v>0.17311000000000001</v>
      </c>
      <c r="F309">
        <v>2.0642499999999999</v>
      </c>
      <c r="G309">
        <v>1.9373</v>
      </c>
      <c r="I309" s="17">
        <f t="shared" si="30"/>
        <v>48.556430446194227</v>
      </c>
      <c r="J309" s="16">
        <f t="shared" si="31"/>
        <v>-48.156430446194229</v>
      </c>
      <c r="K309" s="10">
        <v>120</v>
      </c>
      <c r="L309" s="16">
        <v>5580.4625984251816</v>
      </c>
      <c r="M309" s="16">
        <v>2560.7775590551305</v>
      </c>
      <c r="N309" s="16">
        <v>21.041119860017499</v>
      </c>
      <c r="O309" s="16">
        <v>11.672797741273103</v>
      </c>
      <c r="P309" s="16">
        <v>12.613517964987208</v>
      </c>
      <c r="Q309" s="16">
        <v>0.26636303243044995</v>
      </c>
      <c r="R309" s="16">
        <v>2.1117267456218358</v>
      </c>
      <c r="S309" s="16">
        <v>65.327793313479546</v>
      </c>
      <c r="T309" s="20" t="s">
        <v>122</v>
      </c>
      <c r="U309" s="10">
        <v>5</v>
      </c>
      <c r="V309" s="20" t="s">
        <v>144</v>
      </c>
      <c r="W309" s="10">
        <v>4</v>
      </c>
      <c r="X309" s="20" t="s">
        <v>33</v>
      </c>
      <c r="Y309" s="10">
        <v>3</v>
      </c>
      <c r="Z309" s="20" t="s">
        <v>33</v>
      </c>
      <c r="AA309" s="15">
        <v>3</v>
      </c>
      <c r="AB309" s="11">
        <v>34.717360371880382</v>
      </c>
      <c r="AC309" s="10">
        <v>56.739323189374076</v>
      </c>
      <c r="AD309" s="19">
        <v>8.5433164387455385</v>
      </c>
      <c r="AE309" s="12">
        <v>1167.2797741273102</v>
      </c>
      <c r="AF309" s="10">
        <v>1141.1920162606534</v>
      </c>
      <c r="AG309" s="10">
        <v>821.01384737404067</v>
      </c>
      <c r="AH309" s="10">
        <v>911.04013961407622</v>
      </c>
      <c r="AI309" s="10">
        <v>4.7354611673752895</v>
      </c>
      <c r="AJ309" s="10"/>
      <c r="AK309" s="10"/>
      <c r="AL309" s="10"/>
      <c r="AM309" s="10"/>
      <c r="AN309" s="10">
        <v>5.8363988706365513</v>
      </c>
      <c r="AO309" s="10">
        <v>3.8789794787031067</v>
      </c>
      <c r="AP309" s="10">
        <v>6.5681107789923248</v>
      </c>
      <c r="AQ309" s="10">
        <v>114.66</v>
      </c>
      <c r="AR309" s="10"/>
      <c r="AS309" s="10"/>
      <c r="AT309" s="10">
        <v>2.0111684520639592</v>
      </c>
      <c r="AU309" s="10">
        <v>1</v>
      </c>
      <c r="AV309" s="16"/>
      <c r="AW309" s="19">
        <v>171.17880243909801</v>
      </c>
      <c r="AX309" s="1" t="s">
        <v>120</v>
      </c>
      <c r="AY309" s="23">
        <v>48.1564304461942</v>
      </c>
      <c r="AZ309" s="18">
        <v>0</v>
      </c>
      <c r="BA309" s="18">
        <v>100</v>
      </c>
      <c r="BB309" s="18">
        <v>0</v>
      </c>
      <c r="BC309" s="18">
        <v>100</v>
      </c>
      <c r="BD309" s="18">
        <v>0</v>
      </c>
      <c r="BE309" s="18">
        <v>0</v>
      </c>
      <c r="BF309" s="24">
        <v>34.717360371880382</v>
      </c>
      <c r="BG309" s="24">
        <v>56.739323189374076</v>
      </c>
      <c r="BH309" s="24">
        <v>8.5433164387455385</v>
      </c>
      <c r="BI309" s="21"/>
      <c r="BJ309" s="25">
        <f t="shared" ca="1" si="32"/>
        <v>1</v>
      </c>
      <c r="BK309" s="24">
        <f t="shared" ca="1" si="33"/>
        <v>7.672112426195417</v>
      </c>
      <c r="BL309" s="23">
        <f t="shared" si="34"/>
        <v>2.7115469749904304</v>
      </c>
      <c r="BM309" s="23">
        <f t="shared" ca="1" si="35"/>
        <v>3.0685161821691129</v>
      </c>
      <c r="BN309" s="22">
        <f t="shared" si="36"/>
        <v>2.8494544251733247</v>
      </c>
      <c r="BO309" s="21"/>
      <c r="BP309" s="2"/>
    </row>
    <row r="310" spans="1:68" x14ac:dyDescent="0.2">
      <c r="A310">
        <v>14.85</v>
      </c>
      <c r="B310">
        <v>2.0699999999999998</v>
      </c>
      <c r="C310">
        <v>0.18848000000000001</v>
      </c>
      <c r="D310">
        <v>-7.5499999999999998E-2</v>
      </c>
      <c r="E310">
        <v>0.1812</v>
      </c>
      <c r="F310">
        <v>2.0636299999999999</v>
      </c>
      <c r="G310">
        <v>1.93855</v>
      </c>
      <c r="I310" s="17">
        <f t="shared" si="30"/>
        <v>48.720472440944881</v>
      </c>
      <c r="J310" s="16">
        <f t="shared" si="31"/>
        <v>-48.320472440944883</v>
      </c>
      <c r="K310" s="10">
        <v>120</v>
      </c>
      <c r="L310" s="16">
        <v>5600.1476377952604</v>
      </c>
      <c r="M310" s="16">
        <v>2570.2263779527684</v>
      </c>
      <c r="N310" s="16">
        <v>21.112204724409448</v>
      </c>
      <c r="O310" s="16">
        <v>11.307111909650928</v>
      </c>
      <c r="P310" s="16">
        <v>12.278989206196636</v>
      </c>
      <c r="Q310" s="16">
        <v>0.26046123539581911</v>
      </c>
      <c r="R310" s="16">
        <v>2.121194432391686</v>
      </c>
      <c r="S310" s="16">
        <v>67.491478926785248</v>
      </c>
      <c r="T310" s="20" t="s">
        <v>122</v>
      </c>
      <c r="U310" s="10">
        <v>5</v>
      </c>
      <c r="V310" s="20" t="s">
        <v>144</v>
      </c>
      <c r="W310" s="10">
        <v>4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35.982610699689964</v>
      </c>
      <c r="AC310" s="10">
        <v>55.958237124362412</v>
      </c>
      <c r="AD310" s="19">
        <v>8.0591521759476255</v>
      </c>
      <c r="AE310" s="12">
        <v>1130.7111909650928</v>
      </c>
      <c r="AF310" s="10">
        <v>1100.6777482046991</v>
      </c>
      <c r="AG310" s="10">
        <v>795.92419046474765</v>
      </c>
      <c r="AH310" s="10">
        <v>954.08792644887353</v>
      </c>
      <c r="AI310" s="10">
        <v>4.7143250271144712</v>
      </c>
      <c r="AJ310" s="10"/>
      <c r="AK310" s="10"/>
      <c r="AL310" s="10"/>
      <c r="AM310" s="10"/>
      <c r="AN310" s="10">
        <v>5.6535559548254639</v>
      </c>
      <c r="AO310" s="10">
        <v>3.810527316155321</v>
      </c>
      <c r="AP310" s="10">
        <v>6.3673935237179817</v>
      </c>
      <c r="AQ310" s="10">
        <v>114.66</v>
      </c>
      <c r="AR310" s="10"/>
      <c r="AS310" s="10"/>
      <c r="AT310" s="10">
        <v>1.9287625185390311</v>
      </c>
      <c r="AU310" s="10">
        <v>1</v>
      </c>
      <c r="AV310" s="16"/>
      <c r="AW310" s="19">
        <v>165.10166223070487</v>
      </c>
      <c r="AX310" s="1" t="s">
        <v>120</v>
      </c>
      <c r="AY310" s="23">
        <v>48.320472440944897</v>
      </c>
      <c r="AZ310" s="18">
        <v>0</v>
      </c>
      <c r="BA310" s="18">
        <v>100</v>
      </c>
      <c r="BB310" s="18">
        <v>0</v>
      </c>
      <c r="BC310" s="18">
        <v>100</v>
      </c>
      <c r="BD310" s="18">
        <v>0</v>
      </c>
      <c r="BE310" s="18">
        <v>0</v>
      </c>
      <c r="BF310" s="24">
        <v>35.982610699689964</v>
      </c>
      <c r="BG310" s="24">
        <v>55.958237124362412</v>
      </c>
      <c r="BH310" s="24">
        <v>8.0591521759476255</v>
      </c>
      <c r="BI310" s="21"/>
      <c r="BJ310" s="25">
        <f t="shared" ca="1" si="32"/>
        <v>1</v>
      </c>
      <c r="BK310" s="24">
        <f t="shared" ca="1" si="33"/>
        <v>7.3759381419539647</v>
      </c>
      <c r="BL310" s="23">
        <f t="shared" si="34"/>
        <v>2.7477957630555125</v>
      </c>
      <c r="BM310" s="23">
        <f t="shared" ca="1" si="35"/>
        <v>3.0860305224741333</v>
      </c>
      <c r="BN310" s="22">
        <f t="shared" si="36"/>
        <v>2.8603210492638342</v>
      </c>
      <c r="BO310" s="21"/>
      <c r="BP310" s="2"/>
    </row>
    <row r="311" spans="1:68" x14ac:dyDescent="0.2">
      <c r="A311">
        <v>14.9</v>
      </c>
      <c r="B311">
        <v>2.11</v>
      </c>
      <c r="C311">
        <v>0.18901999999999999</v>
      </c>
      <c r="D311">
        <v>-7.6240000000000002E-2</v>
      </c>
      <c r="E311">
        <v>0.18976999999999999</v>
      </c>
      <c r="F311">
        <v>2.0628799999999998</v>
      </c>
      <c r="G311">
        <v>1.9370799999999999</v>
      </c>
      <c r="I311" s="17">
        <f t="shared" si="30"/>
        <v>48.884514435695536</v>
      </c>
      <c r="J311" s="16">
        <f t="shared" si="31"/>
        <v>-48.484514435695537</v>
      </c>
      <c r="K311" s="10">
        <v>120</v>
      </c>
      <c r="L311" s="16">
        <v>5619.8326771653392</v>
      </c>
      <c r="M311" s="16">
        <v>2579.6751968504059</v>
      </c>
      <c r="N311" s="16">
        <v>21.183289588801401</v>
      </c>
      <c r="O311" s="16">
        <v>11.450206365503078</v>
      </c>
      <c r="P311" s="16">
        <v>12.455089362193016</v>
      </c>
      <c r="Q311" s="16">
        <v>0.25519939225650956</v>
      </c>
      <c r="R311" s="16">
        <v>2.0489567343543782</v>
      </c>
      <c r="S311" s="16">
        <v>69.783541436801272</v>
      </c>
      <c r="T311" s="20" t="s">
        <v>122</v>
      </c>
      <c r="U311" s="10">
        <v>5</v>
      </c>
      <c r="V311" s="20" t="s">
        <v>144</v>
      </c>
      <c r="W311" s="10">
        <v>4</v>
      </c>
      <c r="X311" s="20" t="s">
        <v>33</v>
      </c>
      <c r="Y311" s="10">
        <v>3</v>
      </c>
      <c r="Z311" s="20" t="s">
        <v>33</v>
      </c>
      <c r="AA311" s="15">
        <v>3</v>
      </c>
      <c r="AB311" s="11">
        <v>34.14867307067891</v>
      </c>
      <c r="AC311" s="10">
        <v>57.079434752101847</v>
      </c>
      <c r="AD311" s="19">
        <v>8.7718921772192395</v>
      </c>
      <c r="AE311" s="12">
        <v>1145.0206365503077</v>
      </c>
      <c r="AF311" s="10">
        <v>1120.2374701236804</v>
      </c>
      <c r="AG311" s="10">
        <v>809.13170216447622</v>
      </c>
      <c r="AH311" s="10">
        <v>999.77660944456875</v>
      </c>
      <c r="AI311" s="10">
        <v>4.8805325326456828</v>
      </c>
      <c r="AJ311" s="10"/>
      <c r="AK311" s="10"/>
      <c r="AL311" s="10"/>
      <c r="AM311" s="10"/>
      <c r="AN311" s="10">
        <v>5.7251031827515391</v>
      </c>
      <c r="AO311" s="10">
        <v>3.8366525271866432</v>
      </c>
      <c r="AP311" s="10">
        <v>6.4730536173158093</v>
      </c>
      <c r="AQ311" s="10">
        <v>114.66</v>
      </c>
      <c r="AR311" s="10"/>
      <c r="AS311" s="10"/>
      <c r="AT311" s="10">
        <v>1.9571817110282752</v>
      </c>
      <c r="AU311" s="10">
        <v>1</v>
      </c>
      <c r="AV311" s="16"/>
      <c r="AW311" s="19">
        <v>168.03562051855207</v>
      </c>
      <c r="AX311" s="1" t="s">
        <v>120</v>
      </c>
      <c r="AY311" s="23">
        <v>48.484514435695502</v>
      </c>
      <c r="AZ311" s="18">
        <v>0</v>
      </c>
      <c r="BA311" s="18">
        <v>100</v>
      </c>
      <c r="BB311" s="18">
        <v>0</v>
      </c>
      <c r="BC311" s="18">
        <v>100</v>
      </c>
      <c r="BD311" s="18">
        <v>0</v>
      </c>
      <c r="BE311" s="18">
        <v>0</v>
      </c>
      <c r="BF311" s="24">
        <v>34.14867307067891</v>
      </c>
      <c r="BG311" s="24">
        <v>57.079434752101847</v>
      </c>
      <c r="BH311" s="24">
        <v>8.7718921772192395</v>
      </c>
      <c r="BI311" s="21"/>
      <c r="BJ311" s="25">
        <f t="shared" ca="1" si="32"/>
        <v>1</v>
      </c>
      <c r="BK311" s="24">
        <f t="shared" ca="1" si="33"/>
        <v>7.4778197157428163</v>
      </c>
      <c r="BL311" s="23">
        <f t="shared" si="34"/>
        <v>2.6458767679108384</v>
      </c>
      <c r="BM311" s="23">
        <f t="shared" ca="1" si="35"/>
        <v>3.0722010405796993</v>
      </c>
      <c r="BN311" s="22">
        <f t="shared" si="36"/>
        <v>2.8469977109095668</v>
      </c>
      <c r="BO311" s="21"/>
      <c r="BP311" s="2"/>
    </row>
    <row r="312" spans="1:68" x14ac:dyDescent="0.2">
      <c r="A312">
        <v>14.95</v>
      </c>
      <c r="B312">
        <v>2.11</v>
      </c>
      <c r="C312">
        <v>0.18886</v>
      </c>
      <c r="D312">
        <v>-7.5740000000000002E-2</v>
      </c>
      <c r="E312">
        <v>0.19694999999999999</v>
      </c>
      <c r="F312">
        <v>2.06935</v>
      </c>
      <c r="G312">
        <v>1.9414499999999999</v>
      </c>
      <c r="I312" s="17">
        <f t="shared" si="30"/>
        <v>49.04855643044619</v>
      </c>
      <c r="J312" s="16">
        <f t="shared" si="31"/>
        <v>-48.648556430446192</v>
      </c>
      <c r="K312" s="10">
        <v>120</v>
      </c>
      <c r="L312" s="16">
        <v>5639.517716535418</v>
      </c>
      <c r="M312" s="16">
        <v>2589.1240157480433</v>
      </c>
      <c r="N312" s="16">
        <v>21.25437445319335</v>
      </c>
      <c r="O312" s="16">
        <v>11.407808008213554</v>
      </c>
      <c r="P312" s="16">
        <v>12.440343388454901</v>
      </c>
      <c r="Q312" s="16">
        <v>0.2587546916749619</v>
      </c>
      <c r="R312" s="16">
        <v>2.0799642228131408</v>
      </c>
      <c r="S312" s="16">
        <v>71.703845850093614</v>
      </c>
      <c r="T312" s="20" t="s">
        <v>122</v>
      </c>
      <c r="U312" s="10">
        <v>5</v>
      </c>
      <c r="V312" s="20" t="s">
        <v>144</v>
      </c>
      <c r="W312" s="10">
        <v>4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35.035791653197883</v>
      </c>
      <c r="AC312" s="10">
        <v>56.545864427570812</v>
      </c>
      <c r="AD312" s="19">
        <v>8.4183439192313063</v>
      </c>
      <c r="AE312" s="12">
        <v>1140.7808008213553</v>
      </c>
      <c r="AF312" s="10">
        <v>1117.3447061915449</v>
      </c>
      <c r="AG312" s="10">
        <v>808.02575413411751</v>
      </c>
      <c r="AH312" s="10">
        <v>1037.8176973076627</v>
      </c>
      <c r="AI312" s="10">
        <v>4.8077750041657215</v>
      </c>
      <c r="AJ312" s="10"/>
      <c r="AK312" s="10"/>
      <c r="AL312" s="10"/>
      <c r="AM312" s="10"/>
      <c r="AN312" s="10">
        <v>5.7039040041067768</v>
      </c>
      <c r="AO312" s="10">
        <v>3.8446224373221023</v>
      </c>
      <c r="AP312" s="10">
        <v>6.4642060330729398</v>
      </c>
      <c r="AQ312" s="10">
        <v>114.66</v>
      </c>
      <c r="AR312" s="10"/>
      <c r="AS312" s="10"/>
      <c r="AT312" s="10">
        <v>1.9443669817201905</v>
      </c>
      <c r="AU312" s="10">
        <v>1</v>
      </c>
      <c r="AV312" s="16"/>
      <c r="AW312" s="19">
        <v>167.60170592873175</v>
      </c>
      <c r="AX312" s="1" t="s">
        <v>120</v>
      </c>
      <c r="AY312" s="23">
        <v>48.648556430446199</v>
      </c>
      <c r="AZ312" s="18">
        <v>0</v>
      </c>
      <c r="BA312" s="18">
        <v>100</v>
      </c>
      <c r="BB312" s="18">
        <v>0</v>
      </c>
      <c r="BC312" s="18">
        <v>100</v>
      </c>
      <c r="BD312" s="18">
        <v>0</v>
      </c>
      <c r="BE312" s="18">
        <v>0</v>
      </c>
      <c r="BF312" s="24">
        <v>35.035791653197883</v>
      </c>
      <c r="BG312" s="24">
        <v>56.545864427570812</v>
      </c>
      <c r="BH312" s="24">
        <v>8.4183439192313063</v>
      </c>
      <c r="BI312" s="21"/>
      <c r="BJ312" s="25">
        <f t="shared" ca="1" si="32"/>
        <v>1</v>
      </c>
      <c r="BK312" s="24">
        <f t="shared" ca="1" si="33"/>
        <v>7.4315362815153803</v>
      </c>
      <c r="BL312" s="23">
        <f t="shared" si="34"/>
        <v>2.6895942846616951</v>
      </c>
      <c r="BM312" s="23">
        <f t="shared" ca="1" si="35"/>
        <v>3.0782883036925588</v>
      </c>
      <c r="BN312" s="22">
        <f t="shared" si="36"/>
        <v>2.8509452560476229</v>
      </c>
      <c r="BO312" s="21"/>
      <c r="BP312" s="2"/>
    </row>
    <row r="313" spans="1:68" x14ac:dyDescent="0.2">
      <c r="A313">
        <v>15</v>
      </c>
      <c r="B313">
        <v>2.11</v>
      </c>
      <c r="C313">
        <v>0.18906000000000001</v>
      </c>
      <c r="D313">
        <v>-7.528E-2</v>
      </c>
      <c r="E313">
        <v>0.20391000000000001</v>
      </c>
      <c r="F313">
        <v>2.06203</v>
      </c>
      <c r="G313">
        <v>1.9367799999999999</v>
      </c>
      <c r="I313" s="17">
        <f t="shared" si="30"/>
        <v>49.212598425196845</v>
      </c>
      <c r="J313" s="16">
        <f t="shared" si="31"/>
        <v>-48.812598425196846</v>
      </c>
      <c r="K313" s="10">
        <v>120</v>
      </c>
      <c r="L313" s="16">
        <v>5659.2027559054968</v>
      </c>
      <c r="M313" s="16">
        <v>2598.5728346456808</v>
      </c>
      <c r="N313" s="16">
        <v>21.325459317585299</v>
      </c>
      <c r="O313" s="16">
        <v>11.460805954825465</v>
      </c>
      <c r="P313" s="16">
        <v>12.520146431099935</v>
      </c>
      <c r="Q313" s="16">
        <v>0.26202556713993813</v>
      </c>
      <c r="R313" s="16">
        <v>2.0928314902856799</v>
      </c>
      <c r="S313" s="16">
        <v>73.565310852393694</v>
      </c>
      <c r="T313" s="20" t="s">
        <v>122</v>
      </c>
      <c r="U313" s="10">
        <v>5</v>
      </c>
      <c r="V313" s="20" t="s">
        <v>144</v>
      </c>
      <c r="W313" s="10">
        <v>4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35.280492365858507</v>
      </c>
      <c r="AC313" s="10">
        <v>56.395756455424291</v>
      </c>
      <c r="AD313" s="19">
        <v>8.323751178717206</v>
      </c>
      <c r="AE313" s="12">
        <v>1146.0805954825466</v>
      </c>
      <c r="AF313" s="10">
        <v>1125.575355951544</v>
      </c>
      <c r="AG313" s="10">
        <v>814.01098233249513</v>
      </c>
      <c r="AH313" s="10">
        <v>1074.6483744303441</v>
      </c>
      <c r="AI313" s="10">
        <v>4.7782155641374446</v>
      </c>
      <c r="AJ313" s="10"/>
      <c r="AK313" s="10"/>
      <c r="AL313" s="10"/>
      <c r="AM313" s="10"/>
      <c r="AN313" s="10">
        <v>5.7304029774127327</v>
      </c>
      <c r="AO313" s="10">
        <v>3.8693308200463052</v>
      </c>
      <c r="AP313" s="10">
        <v>6.5120878586599611</v>
      </c>
      <c r="AQ313" s="10">
        <v>114.66</v>
      </c>
      <c r="AR313" s="10"/>
      <c r="AS313" s="10"/>
      <c r="AT313" s="10">
        <v>1.9518987374969876</v>
      </c>
      <c r="AU313" s="10">
        <v>1</v>
      </c>
      <c r="AV313" s="16"/>
      <c r="AW313" s="19">
        <v>168.83630339273162</v>
      </c>
      <c r="AX313" s="1" t="s">
        <v>120</v>
      </c>
      <c r="AY313" s="23">
        <v>48.812598425196803</v>
      </c>
      <c r="AZ313" s="18">
        <v>0</v>
      </c>
      <c r="BA313" s="18">
        <v>100</v>
      </c>
      <c r="BB313" s="18">
        <v>0</v>
      </c>
      <c r="BC313" s="18">
        <v>100</v>
      </c>
      <c r="BD313" s="18">
        <v>0</v>
      </c>
      <c r="BE313" s="18">
        <v>0</v>
      </c>
      <c r="BF313" s="24">
        <v>35.280492365858507</v>
      </c>
      <c r="BG313" s="24">
        <v>56.395756455424291</v>
      </c>
      <c r="BH313" s="24">
        <v>8.323751178717206</v>
      </c>
      <c r="BI313" s="21"/>
      <c r="BJ313" s="25">
        <f t="shared" ca="1" si="32"/>
        <v>1</v>
      </c>
      <c r="BK313" s="24">
        <f t="shared" ca="1" si="33"/>
        <v>7.4583593916993332</v>
      </c>
      <c r="BL313" s="23">
        <f t="shared" si="34"/>
        <v>2.7039301267666094</v>
      </c>
      <c r="BM313" s="23">
        <f t="shared" ca="1" si="35"/>
        <v>3.0782057773702434</v>
      </c>
      <c r="BN313" s="22">
        <f t="shared" si="36"/>
        <v>2.8500544493454791</v>
      </c>
      <c r="BO313" s="21"/>
      <c r="BP313" s="2"/>
    </row>
    <row r="314" spans="1:68" x14ac:dyDescent="0.2">
      <c r="A314">
        <v>15.05</v>
      </c>
      <c r="B314">
        <v>2.0699999999999998</v>
      </c>
      <c r="C314">
        <v>0.18906999999999999</v>
      </c>
      <c r="D314">
        <v>-7.5130000000000002E-2</v>
      </c>
      <c r="E314">
        <v>0.21168999999999999</v>
      </c>
      <c r="F314">
        <v>2.0676299999999999</v>
      </c>
      <c r="G314">
        <v>1.9388799999999999</v>
      </c>
      <c r="I314" s="17">
        <f t="shared" si="30"/>
        <v>49.376640419947506</v>
      </c>
      <c r="J314" s="16">
        <f t="shared" si="31"/>
        <v>-48.976640419947508</v>
      </c>
      <c r="K314" s="10">
        <v>120</v>
      </c>
      <c r="L314" s="16">
        <v>5678.8877952755765</v>
      </c>
      <c r="M314" s="16">
        <v>2608.0216535433187</v>
      </c>
      <c r="N314" s="16">
        <v>21.396544181977251</v>
      </c>
      <c r="O314" s="16">
        <v>11.463455852156054</v>
      </c>
      <c r="P314" s="16">
        <v>12.552759496122718</v>
      </c>
      <c r="Q314" s="16">
        <v>0.26309215696547383</v>
      </c>
      <c r="R314" s="16">
        <v>2.095891003462127</v>
      </c>
      <c r="S314" s="16">
        <v>75.646086386573941</v>
      </c>
      <c r="T314" s="20" t="s">
        <v>122</v>
      </c>
      <c r="U314" s="10">
        <v>5</v>
      </c>
      <c r="V314" s="20" t="s">
        <v>144</v>
      </c>
      <c r="W314" s="10">
        <v>4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35.452434481938077</v>
      </c>
      <c r="AC314" s="10">
        <v>56.289540135821632</v>
      </c>
      <c r="AD314" s="19">
        <v>8.2580253822402891</v>
      </c>
      <c r="AE314" s="12">
        <v>1146.3455852156053</v>
      </c>
      <c r="AF314" s="10">
        <v>1128.2542436383374</v>
      </c>
      <c r="AG314" s="10">
        <v>816.45696220920388</v>
      </c>
      <c r="AH314" s="10">
        <v>1115.9905824945606</v>
      </c>
      <c r="AI314" s="10">
        <v>4.771240481247049</v>
      </c>
      <c r="AJ314" s="10"/>
      <c r="AK314" s="10"/>
      <c r="AL314" s="10"/>
      <c r="AM314" s="10"/>
      <c r="AN314" s="10">
        <v>5.7317279260780269</v>
      </c>
      <c r="AO314" s="10">
        <v>3.8812165966306731</v>
      </c>
      <c r="AP314" s="10">
        <v>6.5316556976736306</v>
      </c>
      <c r="AQ314" s="10">
        <v>114.66</v>
      </c>
      <c r="AR314" s="10"/>
      <c r="AS314" s="10"/>
      <c r="AT314" s="10">
        <v>1.9493043663820684</v>
      </c>
      <c r="AU314" s="10">
        <v>1</v>
      </c>
      <c r="AV314" s="16"/>
      <c r="AW314" s="19">
        <v>169.23813654575059</v>
      </c>
      <c r="AX314" s="1" t="s">
        <v>120</v>
      </c>
      <c r="AY314" s="23">
        <v>48.976640419947501</v>
      </c>
      <c r="AZ314" s="18">
        <v>0</v>
      </c>
      <c r="BA314" s="18">
        <v>100</v>
      </c>
      <c r="BB314" s="18">
        <v>0</v>
      </c>
      <c r="BC314" s="18">
        <v>100</v>
      </c>
      <c r="BD314" s="18">
        <v>0</v>
      </c>
      <c r="BE314" s="18">
        <v>0</v>
      </c>
      <c r="BF314" s="24">
        <v>35.452434481938077</v>
      </c>
      <c r="BG314" s="24">
        <v>56.289540135821632</v>
      </c>
      <c r="BH314" s="24">
        <v>8.2580253822402891</v>
      </c>
      <c r="BI314" s="21"/>
      <c r="BJ314" s="25">
        <f t="shared" ca="1" si="32"/>
        <v>1</v>
      </c>
      <c r="BK314" s="24">
        <f t="shared" ca="1" si="33"/>
        <v>7.4487998098391497</v>
      </c>
      <c r="BL314" s="23">
        <f t="shared" si="34"/>
        <v>2.7085721070003186</v>
      </c>
      <c r="BM314" s="23">
        <f t="shared" ca="1" si="35"/>
        <v>3.0790755779969121</v>
      </c>
      <c r="BN314" s="22">
        <f t="shared" si="36"/>
        <v>2.8494471729825404</v>
      </c>
      <c r="BO314" s="21"/>
      <c r="BP314" s="2"/>
    </row>
    <row r="315" spans="1:68" x14ac:dyDescent="0.2">
      <c r="A315">
        <v>15.1</v>
      </c>
      <c r="B315">
        <v>0.83</v>
      </c>
      <c r="C315">
        <v>0.18917999999999999</v>
      </c>
      <c r="D315">
        <v>-7.4440000000000006E-2</v>
      </c>
      <c r="E315">
        <v>0.21929999999999999</v>
      </c>
      <c r="F315">
        <v>2.0636999999999999</v>
      </c>
      <c r="G315">
        <v>1.9358500000000001</v>
      </c>
      <c r="I315" s="17">
        <f t="shared" si="30"/>
        <v>49.540682414698161</v>
      </c>
      <c r="J315" s="16">
        <f t="shared" si="31"/>
        <v>-49.140682414698162</v>
      </c>
      <c r="K315" s="10">
        <v>120</v>
      </c>
      <c r="L315" s="16">
        <v>5698.5728346456553</v>
      </c>
      <c r="M315" s="16">
        <v>2617.4704724409567</v>
      </c>
      <c r="N315" s="16">
        <v>21.467629046369201</v>
      </c>
      <c r="O315" s="16">
        <v>11.492604722792604</v>
      </c>
      <c r="P315" s="16">
        <v>12.611216812278242</v>
      </c>
      <c r="Q315" s="16">
        <v>0.26799847016293804</v>
      </c>
      <c r="R315" s="16">
        <v>2.1250801897404186</v>
      </c>
      <c r="S315" s="16">
        <v>77.681395103169294</v>
      </c>
      <c r="T315" s="20" t="s">
        <v>122</v>
      </c>
      <c r="U315" s="10">
        <v>5</v>
      </c>
      <c r="V315" s="20" t="s">
        <v>144</v>
      </c>
      <c r="W315" s="10">
        <v>4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36.138084309022425</v>
      </c>
      <c r="AC315" s="10">
        <v>55.860013193796242</v>
      </c>
      <c r="AD315" s="19">
        <v>8.0019024971813355</v>
      </c>
      <c r="AE315" s="12">
        <v>1149.2604722792605</v>
      </c>
      <c r="AF315" s="10">
        <v>1133.9736314583945</v>
      </c>
      <c r="AG315" s="10">
        <v>820.84126092086808</v>
      </c>
      <c r="AH315" s="10">
        <v>1156.3974731684593</v>
      </c>
      <c r="AI315" s="10">
        <v>4.7057047768260984</v>
      </c>
      <c r="AJ315" s="10"/>
      <c r="AK315" s="10"/>
      <c r="AL315" s="10"/>
      <c r="AM315" s="10"/>
      <c r="AN315" s="10">
        <v>5.7463023613963022</v>
      </c>
      <c r="AO315" s="10">
        <v>3.9050733999609917</v>
      </c>
      <c r="AP315" s="10">
        <v>6.5667300873669445</v>
      </c>
      <c r="AQ315" s="10">
        <v>114.66</v>
      </c>
      <c r="AR315" s="10"/>
      <c r="AS315" s="10"/>
      <c r="AT315" s="10">
        <v>1.9522247766403829</v>
      </c>
      <c r="AU315" s="10">
        <v>1</v>
      </c>
      <c r="AV315" s="16"/>
      <c r="AW315" s="19">
        <v>170.09604471875917</v>
      </c>
      <c r="AX315" s="1" t="s">
        <v>120</v>
      </c>
      <c r="AY315" s="23">
        <v>49.140682414698198</v>
      </c>
      <c r="AZ315" s="18">
        <v>0</v>
      </c>
      <c r="BA315" s="18">
        <v>100</v>
      </c>
      <c r="BB315" s="18">
        <v>0</v>
      </c>
      <c r="BC315" s="18">
        <v>100</v>
      </c>
      <c r="BD315" s="18">
        <v>0</v>
      </c>
      <c r="BE315" s="18">
        <v>0</v>
      </c>
      <c r="BF315" s="24">
        <v>36.138084309022425</v>
      </c>
      <c r="BG315" s="24">
        <v>55.860013193796242</v>
      </c>
      <c r="BH315" s="24">
        <v>8.0019024971813355</v>
      </c>
      <c r="BI315" s="21"/>
      <c r="BJ315" s="25">
        <f t="shared" ca="1" si="32"/>
        <v>1</v>
      </c>
      <c r="BK315" s="24">
        <f t="shared" ca="1" si="33"/>
        <v>7.4590567479080638</v>
      </c>
      <c r="BL315" s="23">
        <f t="shared" si="34"/>
        <v>2.7453429733675345</v>
      </c>
      <c r="BM315" s="23">
        <f t="shared" ca="1" si="35"/>
        <v>3.0817192561469926</v>
      </c>
      <c r="BN315" s="22">
        <f t="shared" si="36"/>
        <v>2.8510059093630375</v>
      </c>
      <c r="BO315" s="21"/>
      <c r="BP315" s="2"/>
    </row>
    <row r="316" spans="1:68" x14ac:dyDescent="0.2">
      <c r="A316">
        <v>15.15</v>
      </c>
      <c r="B316">
        <v>2.0699999999999998</v>
      </c>
      <c r="C316">
        <v>0.18929000000000001</v>
      </c>
      <c r="D316">
        <v>-7.3940000000000006E-2</v>
      </c>
      <c r="E316">
        <v>0.22586999999999999</v>
      </c>
      <c r="F316">
        <v>2.0665</v>
      </c>
      <c r="G316">
        <v>1.93825</v>
      </c>
      <c r="I316" s="17">
        <f t="shared" si="30"/>
        <v>49.704724409448815</v>
      </c>
      <c r="J316" s="16">
        <f t="shared" si="31"/>
        <v>-49.304724409448816</v>
      </c>
      <c r="K316" s="10">
        <v>120</v>
      </c>
      <c r="L316" s="16">
        <v>5718.2578740157342</v>
      </c>
      <c r="M316" s="16">
        <v>2626.9192913385941</v>
      </c>
      <c r="N316" s="16">
        <v>21.538713910761153</v>
      </c>
      <c r="O316" s="16">
        <v>11.521753593429162</v>
      </c>
      <c r="P316" s="16">
        <v>12.66566876925641</v>
      </c>
      <c r="Q316" s="16">
        <v>0.27155376958139038</v>
      </c>
      <c r="R316" s="16">
        <v>2.1440144577326814</v>
      </c>
      <c r="S316" s="16">
        <v>79.438553876892229</v>
      </c>
      <c r="T316" s="20" t="s">
        <v>122</v>
      </c>
      <c r="U316" s="10">
        <v>5</v>
      </c>
      <c r="V316" s="20" t="s">
        <v>144</v>
      </c>
      <c r="W316" s="10">
        <v>4</v>
      </c>
      <c r="X316" s="20" t="s">
        <v>33</v>
      </c>
      <c r="Y316" s="10">
        <v>3</v>
      </c>
      <c r="Z316" s="20" t="s">
        <v>33</v>
      </c>
      <c r="AA316" s="15">
        <v>3</v>
      </c>
      <c r="AB316" s="11">
        <v>36.58444256016913</v>
      </c>
      <c r="AC316" s="10">
        <v>55.575371362099162</v>
      </c>
      <c r="AD316" s="19">
        <v>7.8401860777317118</v>
      </c>
      <c r="AE316" s="12">
        <v>1152.1753593429162</v>
      </c>
      <c r="AF316" s="10">
        <v>1139.2218005517036</v>
      </c>
      <c r="AG316" s="10">
        <v>824.92515769423073</v>
      </c>
      <c r="AH316" s="10">
        <v>1191.0824221604107</v>
      </c>
      <c r="AI316" s="10">
        <v>4.6641476525186816</v>
      </c>
      <c r="AJ316" s="10"/>
      <c r="AK316" s="10"/>
      <c r="AL316" s="10"/>
      <c r="AM316" s="10"/>
      <c r="AN316" s="10">
        <v>5.7608767967145811</v>
      </c>
      <c r="AO316" s="10">
        <v>3.9256186752669242</v>
      </c>
      <c r="AP316" s="10">
        <v>6.5994012615538455</v>
      </c>
      <c r="AQ316" s="10">
        <v>114.66</v>
      </c>
      <c r="AR316" s="10"/>
      <c r="AS316" s="10"/>
      <c r="AT316" s="10">
        <v>1.9542755240947631</v>
      </c>
      <c r="AU316" s="10">
        <v>1</v>
      </c>
      <c r="AV316" s="16"/>
      <c r="AW316" s="19">
        <v>170.88327008275553</v>
      </c>
      <c r="AX316" s="1" t="s">
        <v>120</v>
      </c>
      <c r="AY316" s="23">
        <v>49.304724409448802</v>
      </c>
      <c r="AZ316" s="18">
        <v>0</v>
      </c>
      <c r="BA316" s="18">
        <v>100</v>
      </c>
      <c r="BB316" s="18">
        <v>0</v>
      </c>
      <c r="BC316" s="18">
        <v>100</v>
      </c>
      <c r="BD316" s="18">
        <v>0</v>
      </c>
      <c r="BE316" s="18">
        <v>0</v>
      </c>
      <c r="BF316" s="24">
        <v>36.58444256016913</v>
      </c>
      <c r="BG316" s="24">
        <v>55.575371362099162</v>
      </c>
      <c r="BH316" s="24">
        <v>7.8401860777317118</v>
      </c>
      <c r="BI316" s="21"/>
      <c r="BJ316" s="25">
        <f t="shared" ca="1" si="32"/>
        <v>1</v>
      </c>
      <c r="BK316" s="24">
        <f t="shared" ca="1" si="33"/>
        <v>7.4661904266205621</v>
      </c>
      <c r="BL316" s="23">
        <f t="shared" si="34"/>
        <v>2.7691089235001431</v>
      </c>
      <c r="BM316" s="23">
        <f t="shared" ca="1" si="35"/>
        <v>3.0833859448614764</v>
      </c>
      <c r="BN316" s="22">
        <f t="shared" si="36"/>
        <v>2.8515283919181038</v>
      </c>
      <c r="BO316" s="21"/>
      <c r="BP316" s="2"/>
    </row>
    <row r="317" spans="1:68" x14ac:dyDescent="0.2">
      <c r="A317">
        <v>15.2</v>
      </c>
      <c r="B317">
        <v>2.11</v>
      </c>
      <c r="C317">
        <v>0.19127</v>
      </c>
      <c r="D317">
        <v>-7.3639999999999997E-2</v>
      </c>
      <c r="E317">
        <v>0.23891000000000001</v>
      </c>
      <c r="F317">
        <v>2.0661999999999998</v>
      </c>
      <c r="G317">
        <v>1.93868</v>
      </c>
      <c r="I317" s="17">
        <f t="shared" si="30"/>
        <v>49.868766404199469</v>
      </c>
      <c r="J317" s="16">
        <f t="shared" si="31"/>
        <v>-49.468766404199471</v>
      </c>
      <c r="K317" s="10">
        <v>120</v>
      </c>
      <c r="L317" s="16">
        <v>5737.942913385813</v>
      </c>
      <c r="M317" s="16">
        <v>2636.3681102362316</v>
      </c>
      <c r="N317" s="16">
        <v>21.609798775153102</v>
      </c>
      <c r="O317" s="16">
        <v>12.046433264887064</v>
      </c>
      <c r="P317" s="16">
        <v>13.2405694827074</v>
      </c>
      <c r="Q317" s="16">
        <v>0.2736869492324619</v>
      </c>
      <c r="R317" s="16">
        <v>2.0670330652311115</v>
      </c>
      <c r="S317" s="16">
        <v>82.92612623752342</v>
      </c>
      <c r="T317" s="20" t="s">
        <v>122</v>
      </c>
      <c r="U317" s="10">
        <v>5</v>
      </c>
      <c r="V317" s="20" t="s">
        <v>144</v>
      </c>
      <c r="W317" s="10">
        <v>4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33.705733190889049</v>
      </c>
      <c r="AC317" s="10">
        <v>57.339446003412093</v>
      </c>
      <c r="AD317" s="19">
        <v>8.9548208056988585</v>
      </c>
      <c r="AE317" s="12">
        <v>1204.6433264887064</v>
      </c>
      <c r="AF317" s="10">
        <v>1205.6992351124038</v>
      </c>
      <c r="AG317" s="10">
        <v>868.04271120305498</v>
      </c>
      <c r="AH317" s="10">
        <v>1261.3644506544751</v>
      </c>
      <c r="AI317" s="10">
        <v>4.8378519764423391</v>
      </c>
      <c r="AJ317" s="10"/>
      <c r="AK317" s="10"/>
      <c r="AL317" s="10"/>
      <c r="AM317" s="10"/>
      <c r="AN317" s="10">
        <v>6.0232166324435319</v>
      </c>
      <c r="AO317" s="10">
        <v>4.0388859270465822</v>
      </c>
      <c r="AP317" s="10">
        <v>6.9443416896244399</v>
      </c>
      <c r="AQ317" s="10">
        <v>114.66</v>
      </c>
      <c r="AR317" s="10"/>
      <c r="AS317" s="10"/>
      <c r="AT317" s="10">
        <v>2.0663521988972016</v>
      </c>
      <c r="AU317" s="10">
        <v>1</v>
      </c>
      <c r="AV317" s="16"/>
      <c r="AW317" s="19">
        <v>180.85488526686058</v>
      </c>
      <c r="AX317" s="1" t="s">
        <v>120</v>
      </c>
      <c r="AY317" s="23">
        <v>49.468766404199499</v>
      </c>
      <c r="AZ317" s="18">
        <v>0</v>
      </c>
      <c r="BA317" s="18">
        <v>100</v>
      </c>
      <c r="BB317" s="18">
        <v>0</v>
      </c>
      <c r="BC317" s="18">
        <v>100</v>
      </c>
      <c r="BD317" s="18">
        <v>0</v>
      </c>
      <c r="BE317" s="18">
        <v>0</v>
      </c>
      <c r="BF317" s="24">
        <v>33.705733190889049</v>
      </c>
      <c r="BG317" s="24">
        <v>57.339446003412093</v>
      </c>
      <c r="BH317" s="24">
        <v>8.9548208056988585</v>
      </c>
      <c r="BI317" s="21"/>
      <c r="BJ317" s="25">
        <f t="shared" ca="1" si="32"/>
        <v>1</v>
      </c>
      <c r="BK317" s="24">
        <f t="shared" ca="1" si="33"/>
        <v>7.8680954952722031</v>
      </c>
      <c r="BL317" s="23">
        <f t="shared" si="34"/>
        <v>2.6388117679261032</v>
      </c>
      <c r="BM317" s="23">
        <f t="shared" ca="1" si="35"/>
        <v>3.0529279023316178</v>
      </c>
      <c r="BN317" s="22">
        <f t="shared" si="36"/>
        <v>2.8267146083732011</v>
      </c>
      <c r="BO317" s="21"/>
      <c r="BP317" s="2"/>
    </row>
    <row r="318" spans="1:68" x14ac:dyDescent="0.2">
      <c r="A318">
        <v>15.25</v>
      </c>
      <c r="B318">
        <v>0.44</v>
      </c>
      <c r="C318">
        <v>0.19091</v>
      </c>
      <c r="D318">
        <v>-7.0919999999999997E-2</v>
      </c>
      <c r="E318">
        <v>0.24129</v>
      </c>
      <c r="F318">
        <v>2.0653299999999999</v>
      </c>
      <c r="G318">
        <v>1.94075</v>
      </c>
      <c r="I318" s="17">
        <f t="shared" si="30"/>
        <v>50.032808398950131</v>
      </c>
      <c r="J318" s="16">
        <f t="shared" si="31"/>
        <v>-49.632808398950132</v>
      </c>
      <c r="K318" s="10">
        <v>120</v>
      </c>
      <c r="L318" s="16">
        <v>5757.6279527558927</v>
      </c>
      <c r="M318" s="16">
        <v>2645.8169291338695</v>
      </c>
      <c r="N318" s="16">
        <v>21.680883639545058</v>
      </c>
      <c r="O318" s="16">
        <v>11.951036960985626</v>
      </c>
      <c r="P318" s="16">
        <v>13.154339289231082</v>
      </c>
      <c r="Q318" s="16">
        <v>0.29302777806884261</v>
      </c>
      <c r="R318" s="16">
        <v>2.2276130455957786</v>
      </c>
      <c r="S318" s="16">
        <v>83.562661683712221</v>
      </c>
      <c r="T318" s="20" t="s">
        <v>122</v>
      </c>
      <c r="U318" s="10">
        <v>5</v>
      </c>
      <c r="V318" s="20" t="s">
        <v>144</v>
      </c>
      <c r="W318" s="10">
        <v>4</v>
      </c>
      <c r="X318" s="20" t="s">
        <v>33</v>
      </c>
      <c r="Y318" s="10">
        <v>3</v>
      </c>
      <c r="Z318" s="20" t="s">
        <v>33</v>
      </c>
      <c r="AA318" s="15">
        <v>3</v>
      </c>
      <c r="AB318" s="11">
        <v>37.592678285068544</v>
      </c>
      <c r="AC318" s="10">
        <v>54.918360519894101</v>
      </c>
      <c r="AD318" s="19">
        <v>7.4889611950373531</v>
      </c>
      <c r="AE318" s="12">
        <v>1195.1036960985625</v>
      </c>
      <c r="AF318" s="10">
        <v>1194.3965629757736</v>
      </c>
      <c r="AG318" s="10">
        <v>861.57544669233118</v>
      </c>
      <c r="AH318" s="10">
        <v>1272.9965769085816</v>
      </c>
      <c r="AI318" s="10">
        <v>4.4891100003975266</v>
      </c>
      <c r="AJ318" s="10"/>
      <c r="AK318" s="10"/>
      <c r="AL318" s="10"/>
      <c r="AM318" s="10"/>
      <c r="AN318" s="10">
        <v>5.9755184804928128</v>
      </c>
      <c r="AO318" s="10">
        <v>4.0626044359493498</v>
      </c>
      <c r="AP318" s="10">
        <v>6.8926035735386488</v>
      </c>
      <c r="AQ318" s="10">
        <v>114.66</v>
      </c>
      <c r="AR318" s="10"/>
      <c r="AS318" s="10"/>
      <c r="AT318" s="10">
        <v>2.0383164451254525</v>
      </c>
      <c r="AU318" s="10">
        <v>1</v>
      </c>
      <c r="AV318" s="16"/>
      <c r="AW318" s="19">
        <v>179.15948444636604</v>
      </c>
      <c r="AX318" s="1" t="s">
        <v>120</v>
      </c>
      <c r="AY318" s="23">
        <v>49.632808398950097</v>
      </c>
      <c r="AZ318" s="18">
        <v>0</v>
      </c>
      <c r="BA318" s="18">
        <v>100</v>
      </c>
      <c r="BB318" s="18">
        <v>0</v>
      </c>
      <c r="BC318" s="18">
        <v>100</v>
      </c>
      <c r="BD318" s="18">
        <v>0</v>
      </c>
      <c r="BE318" s="18">
        <v>0</v>
      </c>
      <c r="BF318" s="24">
        <v>37.592678285068544</v>
      </c>
      <c r="BG318" s="24">
        <v>54.918360519894101</v>
      </c>
      <c r="BH318" s="24">
        <v>7.4889611950373531</v>
      </c>
      <c r="BI318" s="21"/>
      <c r="BJ318" s="25">
        <f t="shared" ca="1" si="32"/>
        <v>1</v>
      </c>
      <c r="BK318" s="24">
        <f t="shared" ca="1" si="33"/>
        <v>7.7673743785568083</v>
      </c>
      <c r="BL318" s="23">
        <f t="shared" si="34"/>
        <v>2.8517060602469537</v>
      </c>
      <c r="BM318" s="23">
        <f t="shared" ca="1" si="35"/>
        <v>3.075867513153276</v>
      </c>
      <c r="BN318" s="22">
        <f t="shared" si="36"/>
        <v>2.8468619464903102</v>
      </c>
      <c r="BO318" s="21"/>
      <c r="BP318" s="2"/>
    </row>
    <row r="319" spans="1:68" x14ac:dyDescent="0.2">
      <c r="A319">
        <v>15.3</v>
      </c>
      <c r="B319">
        <v>2.0699999999999998</v>
      </c>
      <c r="C319">
        <v>0.19042000000000001</v>
      </c>
      <c r="D319">
        <v>-7.0449999999999999E-2</v>
      </c>
      <c r="E319">
        <v>0.24773999999999999</v>
      </c>
      <c r="F319">
        <v>2.0648300000000002</v>
      </c>
      <c r="G319">
        <v>1.9383300000000001</v>
      </c>
      <c r="I319" s="17">
        <f t="shared" si="30"/>
        <v>50.196850393700785</v>
      </c>
      <c r="J319" s="16">
        <f t="shared" si="31"/>
        <v>-49.796850393700787</v>
      </c>
      <c r="K319" s="10">
        <v>120</v>
      </c>
      <c r="L319" s="16">
        <v>5777.3129921259715</v>
      </c>
      <c r="M319" s="16">
        <v>2655.2657480315074</v>
      </c>
      <c r="N319" s="16">
        <v>21.751968503937007</v>
      </c>
      <c r="O319" s="16">
        <v>11.821191991786449</v>
      </c>
      <c r="P319" s="16">
        <v>13.049335249545358</v>
      </c>
      <c r="Q319" s="16">
        <v>0.29636975952218786</v>
      </c>
      <c r="R319" s="16">
        <v>2.2711483294332058</v>
      </c>
      <c r="S319" s="16">
        <v>85.287726233257544</v>
      </c>
      <c r="T319" s="20" t="s">
        <v>122</v>
      </c>
      <c r="U319" s="10">
        <v>5</v>
      </c>
      <c r="V319" s="20" t="s">
        <v>144</v>
      </c>
      <c r="W319" s="10">
        <v>4</v>
      </c>
      <c r="X319" s="20" t="s">
        <v>33</v>
      </c>
      <c r="Y319" s="10">
        <v>3</v>
      </c>
      <c r="Z319" s="20" t="s">
        <v>33</v>
      </c>
      <c r="AA319" s="15">
        <v>3</v>
      </c>
      <c r="AB319" s="11">
        <v>39.048678178559257</v>
      </c>
      <c r="AC319" s="10">
        <v>53.936768632231136</v>
      </c>
      <c r="AD319" s="19">
        <v>7.0145531892096074</v>
      </c>
      <c r="AE319" s="12">
        <v>1182.119199178645</v>
      </c>
      <c r="AF319" s="10">
        <v>1180.8852030498012</v>
      </c>
      <c r="AG319" s="10">
        <v>853.70014371590185</v>
      </c>
      <c r="AH319" s="10">
        <v>1307.0213018603083</v>
      </c>
      <c r="AI319" s="10">
        <v>4.4030589593836122</v>
      </c>
      <c r="AJ319" s="10"/>
      <c r="AK319" s="10"/>
      <c r="AL319" s="10"/>
      <c r="AM319" s="10"/>
      <c r="AN319" s="10">
        <v>5.9105959958932246</v>
      </c>
      <c r="AO319" s="10">
        <v>4.0532996077851555</v>
      </c>
      <c r="AP319" s="10">
        <v>6.8296011497272149</v>
      </c>
      <c r="AQ319" s="10">
        <v>114.66</v>
      </c>
      <c r="AR319" s="10"/>
      <c r="AS319" s="10"/>
      <c r="AT319" s="10">
        <v>2.0065583165442957</v>
      </c>
      <c r="AU319" s="10">
        <v>1</v>
      </c>
      <c r="AV319" s="16"/>
      <c r="AW319" s="19">
        <v>177.13278045747018</v>
      </c>
      <c r="AX319" s="1" t="s">
        <v>120</v>
      </c>
      <c r="AY319" s="23">
        <v>49.796850393700801</v>
      </c>
      <c r="AZ319" s="18">
        <v>0</v>
      </c>
      <c r="BA319" s="18">
        <v>100</v>
      </c>
      <c r="BB319" s="18">
        <v>0</v>
      </c>
      <c r="BC319" s="18">
        <v>100</v>
      </c>
      <c r="BD319" s="18">
        <v>0</v>
      </c>
      <c r="BE319" s="18">
        <v>0</v>
      </c>
      <c r="BF319" s="24">
        <v>39.048678178559257</v>
      </c>
      <c r="BG319" s="24">
        <v>53.936768632231136</v>
      </c>
      <c r="BH319" s="24">
        <v>7.0145531892096074</v>
      </c>
      <c r="BI319" s="21"/>
      <c r="BJ319" s="25">
        <f t="shared" ca="1" si="32"/>
        <v>1</v>
      </c>
      <c r="BK319" s="24">
        <f t="shared" ca="1" si="33"/>
        <v>7.6532292566309303</v>
      </c>
      <c r="BL319" s="23">
        <f t="shared" si="34"/>
        <v>2.9168303290822277</v>
      </c>
      <c r="BM319" s="23">
        <f t="shared" ca="1" si="35"/>
        <v>3.0866040817613021</v>
      </c>
      <c r="BN319" s="22">
        <f t="shared" si="36"/>
        <v>2.8544010127468011</v>
      </c>
      <c r="BO319" s="21"/>
      <c r="BP319" s="2"/>
    </row>
    <row r="320" spans="1:68" x14ac:dyDescent="0.2">
      <c r="A320">
        <v>15.35</v>
      </c>
      <c r="B320">
        <v>2.0699999999999998</v>
      </c>
      <c r="C320">
        <v>0.1905</v>
      </c>
      <c r="D320">
        <v>-7.0660000000000001E-2</v>
      </c>
      <c r="E320">
        <v>0.26529000000000003</v>
      </c>
      <c r="F320">
        <v>2.0644300000000002</v>
      </c>
      <c r="G320">
        <v>1.9382299999999999</v>
      </c>
      <c r="I320" s="17">
        <f t="shared" si="30"/>
        <v>50.36089238845144</v>
      </c>
      <c r="J320" s="16">
        <f t="shared" si="31"/>
        <v>-49.960892388451441</v>
      </c>
      <c r="K320" s="10">
        <v>120</v>
      </c>
      <c r="L320" s="16">
        <v>5796.9980314960503</v>
      </c>
      <c r="M320" s="16">
        <v>2664.7145669291449</v>
      </c>
      <c r="N320" s="16">
        <v>21.823053368328956</v>
      </c>
      <c r="O320" s="16">
        <v>11.842391170431213</v>
      </c>
      <c r="P320" s="16">
        <v>13.138124864308121</v>
      </c>
      <c r="Q320" s="16">
        <v>0.29487653376643785</v>
      </c>
      <c r="R320" s="16">
        <v>2.2444339417683454</v>
      </c>
      <c r="S320" s="16">
        <v>89.98150651922974</v>
      </c>
      <c r="T320" s="20" t="s">
        <v>122</v>
      </c>
      <c r="U320" s="10">
        <v>5</v>
      </c>
      <c r="V320" s="20" t="s">
        <v>144</v>
      </c>
      <c r="W320" s="10">
        <v>4</v>
      </c>
      <c r="X320" s="20" t="s">
        <v>33</v>
      </c>
      <c r="Y320" s="10">
        <v>3</v>
      </c>
      <c r="Z320" s="20" t="s">
        <v>33</v>
      </c>
      <c r="AA320" s="15">
        <v>3</v>
      </c>
      <c r="AB320" s="11">
        <v>38.63808411020063</v>
      </c>
      <c r="AC320" s="10">
        <v>54.217372596683148</v>
      </c>
      <c r="AD320" s="19">
        <v>7.1445432931162252</v>
      </c>
      <c r="AE320" s="12">
        <v>1184.2391170431215</v>
      </c>
      <c r="AF320" s="10">
        <v>1190.1730965883571</v>
      </c>
      <c r="AG320" s="10">
        <v>860.3593648231091</v>
      </c>
      <c r="AH320" s="10">
        <v>1402.1167505328162</v>
      </c>
      <c r="AI320" s="10">
        <v>4.4554663935090897</v>
      </c>
      <c r="AJ320" s="10"/>
      <c r="AK320" s="10"/>
      <c r="AL320" s="10"/>
      <c r="AM320" s="10"/>
      <c r="AN320" s="10">
        <v>5.9211955852156066</v>
      </c>
      <c r="AO320" s="10">
        <v>4.0708767639436108</v>
      </c>
      <c r="AP320" s="10">
        <v>6.8828749185848723</v>
      </c>
      <c r="AQ320" s="10">
        <v>114.66</v>
      </c>
      <c r="AR320" s="10"/>
      <c r="AS320" s="10"/>
      <c r="AT320" s="10">
        <v>2.0155717432929383</v>
      </c>
      <c r="AU320" s="10">
        <v>1</v>
      </c>
      <c r="AV320" s="16"/>
      <c r="AW320" s="19">
        <v>178.52596448825358</v>
      </c>
      <c r="AX320" s="1" t="s">
        <v>120</v>
      </c>
      <c r="AY320" s="23">
        <v>49.960892388451398</v>
      </c>
      <c r="AZ320" s="18">
        <v>0</v>
      </c>
      <c r="BA320" s="18">
        <v>100</v>
      </c>
      <c r="BB320" s="18">
        <v>0</v>
      </c>
      <c r="BC320" s="18">
        <v>100</v>
      </c>
      <c r="BD320" s="18">
        <v>0</v>
      </c>
      <c r="BE320" s="18">
        <v>0</v>
      </c>
      <c r="BF320" s="24">
        <v>38.63808411020063</v>
      </c>
      <c r="BG320" s="24">
        <v>54.217372596683148</v>
      </c>
      <c r="BH320" s="24">
        <v>7.1445432931162252</v>
      </c>
      <c r="BI320" s="21"/>
      <c r="BJ320" s="25">
        <f t="shared" ca="1" si="32"/>
        <v>1</v>
      </c>
      <c r="BK320" s="24">
        <f t="shared" ca="1" si="33"/>
        <v>7.6853453466578108</v>
      </c>
      <c r="BL320" s="23">
        <f t="shared" si="34"/>
        <v>2.8797588713449294</v>
      </c>
      <c r="BM320" s="23">
        <f t="shared" ca="1" si="35"/>
        <v>3.0820500839728124</v>
      </c>
      <c r="BN320" s="22">
        <f t="shared" si="36"/>
        <v>2.8491093497509126</v>
      </c>
      <c r="BO320" s="21"/>
      <c r="BP320" s="2"/>
    </row>
    <row r="321" spans="1:68" x14ac:dyDescent="0.2">
      <c r="A321">
        <v>15.4</v>
      </c>
      <c r="B321">
        <v>2.11</v>
      </c>
      <c r="C321">
        <v>0.1913</v>
      </c>
      <c r="D321">
        <v>-7.0239999999999997E-2</v>
      </c>
      <c r="E321">
        <v>0.27482000000000001</v>
      </c>
      <c r="F321">
        <v>2.06135</v>
      </c>
      <c r="G321">
        <v>1.93465</v>
      </c>
      <c r="I321" s="17">
        <f t="shared" si="30"/>
        <v>50.524934383202101</v>
      </c>
      <c r="J321" s="16">
        <f t="shared" si="31"/>
        <v>-50.124934383202103</v>
      </c>
      <c r="K321" s="10">
        <v>120</v>
      </c>
      <c r="L321" s="16">
        <v>5816.68307086613</v>
      </c>
      <c r="M321" s="16">
        <v>2674.1633858267828</v>
      </c>
      <c r="N321" s="16">
        <v>21.894138232720909</v>
      </c>
      <c r="O321" s="16">
        <v>12.05438295687885</v>
      </c>
      <c r="P321" s="16">
        <v>13.386819605525247</v>
      </c>
      <c r="Q321" s="16">
        <v>0.29786298527793786</v>
      </c>
      <c r="R321" s="16">
        <v>2.2250466806544442</v>
      </c>
      <c r="S321" s="16">
        <v>92.530322822666477</v>
      </c>
      <c r="T321" s="20" t="s">
        <v>122</v>
      </c>
      <c r="U321" s="10">
        <v>5</v>
      </c>
      <c r="V321" s="20" t="s">
        <v>144</v>
      </c>
      <c r="W321" s="10">
        <v>4</v>
      </c>
      <c r="X321" s="20" t="s">
        <v>33</v>
      </c>
      <c r="Y321" s="10">
        <v>3</v>
      </c>
      <c r="Z321" s="20" t="s">
        <v>33</v>
      </c>
      <c r="AA321" s="15">
        <v>3</v>
      </c>
      <c r="AB321" s="11">
        <v>37.764414616332779</v>
      </c>
      <c r="AC321" s="10">
        <v>54.804558214042132</v>
      </c>
      <c r="AD321" s="19">
        <v>7.4310271696250876</v>
      </c>
      <c r="AE321" s="12">
        <v>1205.4382956878849</v>
      </c>
      <c r="AF321" s="10">
        <v>1218.273357945073</v>
      </c>
      <c r="AG321" s="10">
        <v>879.01147041439356</v>
      </c>
      <c r="AH321" s="10">
        <v>1453.0872258503091</v>
      </c>
      <c r="AI321" s="10">
        <v>4.4942877320033299</v>
      </c>
      <c r="AJ321" s="10"/>
      <c r="AK321" s="10"/>
      <c r="AL321" s="10"/>
      <c r="AM321" s="10"/>
      <c r="AN321" s="10">
        <v>6.0271914784394252</v>
      </c>
      <c r="AO321" s="10">
        <v>4.1259103822239798</v>
      </c>
      <c r="AP321" s="10">
        <v>7.0320917633151483</v>
      </c>
      <c r="AQ321" s="10">
        <v>114.66</v>
      </c>
      <c r="AR321" s="10"/>
      <c r="AS321" s="10"/>
      <c r="AT321" s="10">
        <v>2.0578764275858958</v>
      </c>
      <c r="AU321" s="10">
        <v>1</v>
      </c>
      <c r="AV321" s="16"/>
      <c r="AW321" s="19">
        <v>182.74100369176097</v>
      </c>
      <c r="AX321" s="1" t="s">
        <v>120</v>
      </c>
      <c r="AY321" s="23">
        <v>50.124934383202103</v>
      </c>
      <c r="AZ321" s="18">
        <v>0</v>
      </c>
      <c r="BA321" s="18">
        <v>100</v>
      </c>
      <c r="BB321" s="18">
        <v>0</v>
      </c>
      <c r="BC321" s="18">
        <v>100</v>
      </c>
      <c r="BD321" s="18">
        <v>0</v>
      </c>
      <c r="BE321" s="18">
        <v>0</v>
      </c>
      <c r="BF321" s="24">
        <v>37.764414616332779</v>
      </c>
      <c r="BG321" s="24">
        <v>54.804558214042132</v>
      </c>
      <c r="BH321" s="24">
        <v>7.4310271696250876</v>
      </c>
      <c r="BI321" s="21"/>
      <c r="BJ321" s="25">
        <f t="shared" ca="1" si="32"/>
        <v>1</v>
      </c>
      <c r="BK321" s="24">
        <f t="shared" ca="1" si="33"/>
        <v>7.8368271180651918</v>
      </c>
      <c r="BL321" s="23">
        <f t="shared" si="34"/>
        <v>2.8426168694106693</v>
      </c>
      <c r="BM321" s="23">
        <f t="shared" ca="1" si="35"/>
        <v>3.0718701816349814</v>
      </c>
      <c r="BN321" s="22">
        <f t="shared" si="36"/>
        <v>2.8402381400535783</v>
      </c>
      <c r="BO321" s="21"/>
      <c r="BP321" s="2"/>
    </row>
    <row r="322" spans="1:68" x14ac:dyDescent="0.2">
      <c r="A322">
        <v>15.45</v>
      </c>
      <c r="B322">
        <v>2.0699999999999998</v>
      </c>
      <c r="C322">
        <v>0.18989</v>
      </c>
      <c r="D322">
        <v>-7.0180000000000006E-2</v>
      </c>
      <c r="E322">
        <v>0.28077000000000002</v>
      </c>
      <c r="F322">
        <v>2.06358</v>
      </c>
      <c r="G322">
        <v>1.9414499999999999</v>
      </c>
      <c r="I322" s="17">
        <f t="shared" si="30"/>
        <v>50.688976377952748</v>
      </c>
      <c r="J322" s="16">
        <f t="shared" si="31"/>
        <v>-50.28897637795275</v>
      </c>
      <c r="K322" s="10">
        <v>120</v>
      </c>
      <c r="L322" s="16">
        <v>5836.3681102362079</v>
      </c>
      <c r="M322" s="16">
        <v>2683.6122047244203</v>
      </c>
      <c r="N322" s="16">
        <v>21.965223097112855</v>
      </c>
      <c r="O322" s="16">
        <v>11.680747433264887</v>
      </c>
      <c r="P322" s="16">
        <v>13.036099357974082</v>
      </c>
      <c r="Q322" s="16">
        <v>0.29828962120815206</v>
      </c>
      <c r="R322" s="16">
        <v>2.2881815565918542</v>
      </c>
      <c r="S322" s="16">
        <v>94.121661438138545</v>
      </c>
      <c r="T322" s="20" t="s">
        <v>122</v>
      </c>
      <c r="U322" s="10">
        <v>5</v>
      </c>
      <c r="V322" s="20" t="s">
        <v>144</v>
      </c>
      <c r="W322" s="10">
        <v>4</v>
      </c>
      <c r="X322" s="20" t="s">
        <v>33</v>
      </c>
      <c r="Y322" s="10">
        <v>3</v>
      </c>
      <c r="Z322" s="20" t="s">
        <v>33</v>
      </c>
      <c r="AA322" s="15">
        <v>3</v>
      </c>
      <c r="AB322" s="11">
        <v>40.366352663464241</v>
      </c>
      <c r="AC322" s="10">
        <v>53.017012888061707</v>
      </c>
      <c r="AD322" s="19">
        <v>6.616634448474052</v>
      </c>
      <c r="AE322" s="12">
        <v>1168.0747433264887</v>
      </c>
      <c r="AF322" s="10">
        <v>1175.8542088584609</v>
      </c>
      <c r="AG322" s="10">
        <v>852.70745184805617</v>
      </c>
      <c r="AH322" s="10">
        <v>1484.3610173011</v>
      </c>
      <c r="AI322" s="10">
        <v>4.370282581463754</v>
      </c>
      <c r="AJ322" s="10"/>
      <c r="AK322" s="10"/>
      <c r="AL322" s="10"/>
      <c r="AM322" s="10"/>
      <c r="AN322" s="10">
        <v>5.8403737166324436</v>
      </c>
      <c r="AO322" s="10">
        <v>4.0662082144060143</v>
      </c>
      <c r="AP322" s="10">
        <v>6.8216596147844495</v>
      </c>
      <c r="AQ322" s="10">
        <v>114.66</v>
      </c>
      <c r="AR322" s="10"/>
      <c r="AS322" s="10"/>
      <c r="AT322" s="10">
        <v>1.9753491946140533</v>
      </c>
      <c r="AU322" s="10">
        <v>1</v>
      </c>
      <c r="AV322" s="16"/>
      <c r="AW322" s="19">
        <v>176.37813132876914</v>
      </c>
      <c r="AX322" s="1" t="s">
        <v>120</v>
      </c>
      <c r="AY322" s="23">
        <v>50.2889763779527</v>
      </c>
      <c r="AZ322" s="18">
        <v>0</v>
      </c>
      <c r="BA322" s="18">
        <v>100</v>
      </c>
      <c r="BB322" s="18">
        <v>0</v>
      </c>
      <c r="BC322" s="18">
        <v>100</v>
      </c>
      <c r="BD322" s="18">
        <v>0</v>
      </c>
      <c r="BE322" s="18">
        <v>0</v>
      </c>
      <c r="BF322" s="24">
        <v>40.366352663464241</v>
      </c>
      <c r="BG322" s="24">
        <v>53.017012888061707</v>
      </c>
      <c r="BH322" s="24">
        <v>6.616634448474052</v>
      </c>
      <c r="BI322" s="21"/>
      <c r="BJ322" s="25">
        <f t="shared" ca="1" si="32"/>
        <v>1</v>
      </c>
      <c r="BK322" s="24">
        <f t="shared" ca="1" si="33"/>
        <v>7.5405196660260287</v>
      </c>
      <c r="BL322" s="23">
        <f t="shared" si="34"/>
        <v>2.9481332100492481</v>
      </c>
      <c r="BM322" s="23">
        <f t="shared" ca="1" si="35"/>
        <v>3.0945334950737484</v>
      </c>
      <c r="BN322" s="22">
        <f t="shared" si="36"/>
        <v>2.8565614384834608</v>
      </c>
      <c r="BO322" s="21"/>
      <c r="BP322" s="2"/>
    </row>
    <row r="323" spans="1:68" x14ac:dyDescent="0.2">
      <c r="A323">
        <v>15.5</v>
      </c>
      <c r="B323">
        <v>2.11</v>
      </c>
      <c r="C323">
        <v>0.19003999999999999</v>
      </c>
      <c r="D323">
        <v>-7.0209999999999995E-2</v>
      </c>
      <c r="E323">
        <v>0.28477999999999998</v>
      </c>
      <c r="F323">
        <v>2.06073</v>
      </c>
      <c r="G323">
        <v>1.9386000000000001</v>
      </c>
      <c r="I323" s="17">
        <f t="shared" si="30"/>
        <v>50.85301837270341</v>
      </c>
      <c r="J323" s="16">
        <f t="shared" si="31"/>
        <v>-50.453018372703411</v>
      </c>
      <c r="K323" s="10">
        <v>120</v>
      </c>
      <c r="L323" s="16">
        <v>5856.0531496062877</v>
      </c>
      <c r="M323" s="16">
        <v>2693.0610236220582</v>
      </c>
      <c r="N323" s="16">
        <v>22.036307961504811</v>
      </c>
      <c r="O323" s="16">
        <v>11.720495893223816</v>
      </c>
      <c r="P323" s="16">
        <v>13.091291558607265</v>
      </c>
      <c r="Q323" s="16">
        <v>0.29807630324304496</v>
      </c>
      <c r="R323" s="16">
        <v>2.276905238177708</v>
      </c>
      <c r="S323" s="16">
        <v>95.194143429406239</v>
      </c>
      <c r="T323" s="20" t="s">
        <v>122</v>
      </c>
      <c r="U323" s="10">
        <v>5</v>
      </c>
      <c r="V323" s="20" t="s">
        <v>144</v>
      </c>
      <c r="W323" s="10">
        <v>4</v>
      </c>
      <c r="X323" s="20" t="s">
        <v>33</v>
      </c>
      <c r="Y323" s="10">
        <v>3</v>
      </c>
      <c r="Z323" s="20" t="s">
        <v>33</v>
      </c>
      <c r="AA323" s="15">
        <v>3</v>
      </c>
      <c r="AB323" s="11">
        <v>40.049539345895397</v>
      </c>
      <c r="AC323" s="10">
        <v>53.240772258787253</v>
      </c>
      <c r="AD323" s="19">
        <v>6.7096883953173503</v>
      </c>
      <c r="AE323" s="12">
        <v>1172.0495893223817</v>
      </c>
      <c r="AF323" s="10">
        <v>1181.1894654405953</v>
      </c>
      <c r="AG323" s="10">
        <v>856.84686689554485</v>
      </c>
      <c r="AH323" s="10">
        <v>1504.9611867682579</v>
      </c>
      <c r="AI323" s="10">
        <v>4.3919263008079215</v>
      </c>
      <c r="AJ323" s="10"/>
      <c r="AK323" s="10"/>
      <c r="AL323" s="10"/>
      <c r="AM323" s="10"/>
      <c r="AN323" s="10">
        <v>5.8602479466119082</v>
      </c>
      <c r="AO323" s="10">
        <v>4.0799216124204216</v>
      </c>
      <c r="AP323" s="10">
        <v>6.8547749351643592</v>
      </c>
      <c r="AQ323" s="10">
        <v>114.66</v>
      </c>
      <c r="AR323" s="10"/>
      <c r="AS323" s="10"/>
      <c r="AT323" s="10">
        <v>1.9774221154673055</v>
      </c>
      <c r="AU323" s="10">
        <v>1</v>
      </c>
      <c r="AV323" s="16"/>
      <c r="AW323" s="19">
        <v>177.1784198160893</v>
      </c>
      <c r="AX323" s="1" t="s">
        <v>120</v>
      </c>
      <c r="AY323" s="23">
        <v>50.453018372703397</v>
      </c>
      <c r="AZ323" s="18">
        <v>0</v>
      </c>
      <c r="BA323" s="18">
        <v>100</v>
      </c>
      <c r="BB323" s="18">
        <v>0</v>
      </c>
      <c r="BC323" s="18">
        <v>100</v>
      </c>
      <c r="BD323" s="18">
        <v>0</v>
      </c>
      <c r="BE323" s="18">
        <v>0</v>
      </c>
      <c r="BF323" s="24">
        <v>40.049539345895397</v>
      </c>
      <c r="BG323" s="24">
        <v>53.240772258787253</v>
      </c>
      <c r="BH323" s="24">
        <v>6.7096883953173503</v>
      </c>
      <c r="BI323" s="21"/>
      <c r="BJ323" s="25">
        <f t="shared" ca="1" si="32"/>
        <v>1</v>
      </c>
      <c r="BK323" s="24">
        <f t="shared" ca="1" si="33"/>
        <v>7.5477420635162149</v>
      </c>
      <c r="BL323" s="23">
        <f t="shared" si="34"/>
        <v>2.9328793819510808</v>
      </c>
      <c r="BM323" s="23">
        <f t="shared" ca="1" si="35"/>
        <v>3.0929555721239983</v>
      </c>
      <c r="BN323" s="22">
        <f t="shared" si="36"/>
        <v>2.8538463804856837</v>
      </c>
      <c r="BO323" s="21"/>
      <c r="BP323" s="2"/>
    </row>
    <row r="324" spans="1:68" x14ac:dyDescent="0.2">
      <c r="A324">
        <v>15.55</v>
      </c>
      <c r="B324">
        <v>2.0699999999999998</v>
      </c>
      <c r="C324">
        <v>0.18978</v>
      </c>
      <c r="D324">
        <v>-7.0069999999999993E-2</v>
      </c>
      <c r="E324">
        <v>0.29125000000000001</v>
      </c>
      <c r="F324">
        <v>2.06595</v>
      </c>
      <c r="G324">
        <v>1.9420500000000001</v>
      </c>
      <c r="I324" s="17">
        <f t="shared" si="30"/>
        <v>51.017060367454071</v>
      </c>
      <c r="J324" s="16">
        <f t="shared" si="31"/>
        <v>-50.617060367454073</v>
      </c>
      <c r="K324" s="10">
        <v>120</v>
      </c>
      <c r="L324" s="16">
        <v>5875.7381889763674</v>
      </c>
      <c r="M324" s="16">
        <v>2702.5098425196961</v>
      </c>
      <c r="N324" s="16">
        <v>22.107392825896763</v>
      </c>
      <c r="O324" s="16">
        <v>11.651598562628338</v>
      </c>
      <c r="P324" s="16">
        <v>13.047312183663268</v>
      </c>
      <c r="Q324" s="16">
        <v>0.29907178708021165</v>
      </c>
      <c r="R324" s="16">
        <v>2.2922099423257754</v>
      </c>
      <c r="S324" s="16">
        <v>96.924557016314537</v>
      </c>
      <c r="T324" s="20" t="s">
        <v>122</v>
      </c>
      <c r="U324" s="10">
        <v>5</v>
      </c>
      <c r="V324" s="20" t="s">
        <v>144</v>
      </c>
      <c r="W324" s="10">
        <v>4</v>
      </c>
      <c r="X324" s="20" t="s">
        <v>33</v>
      </c>
      <c r="Y324" s="10">
        <v>3</v>
      </c>
      <c r="Z324" s="20" t="s">
        <v>33</v>
      </c>
      <c r="AA324" s="15">
        <v>3</v>
      </c>
      <c r="AB324" s="11">
        <v>40.716227272019275</v>
      </c>
      <c r="AC324" s="10">
        <v>52.768027280647665</v>
      </c>
      <c r="AD324" s="19">
        <v>6.5157454473330585</v>
      </c>
      <c r="AE324" s="12">
        <v>1165.1598562628337</v>
      </c>
      <c r="AF324" s="10">
        <v>1174.8574778371792</v>
      </c>
      <c r="AG324" s="10">
        <v>853.54841377474509</v>
      </c>
      <c r="AH324" s="10">
        <v>1539.0959490600226</v>
      </c>
      <c r="AI324" s="10">
        <v>4.3626021401222816</v>
      </c>
      <c r="AJ324" s="10"/>
      <c r="AK324" s="10"/>
      <c r="AL324" s="10"/>
      <c r="AM324" s="10"/>
      <c r="AN324" s="10">
        <v>5.8257992813141692</v>
      </c>
      <c r="AO324" s="10">
        <v>4.0775991531741083</v>
      </c>
      <c r="AP324" s="10">
        <v>6.82838731019796</v>
      </c>
      <c r="AQ324" s="10">
        <v>114.66</v>
      </c>
      <c r="AR324" s="10"/>
      <c r="AS324" s="10"/>
      <c r="AT324" s="10">
        <v>1.9590479272792445</v>
      </c>
      <c r="AU324" s="10">
        <v>1</v>
      </c>
      <c r="AV324" s="16"/>
      <c r="AW324" s="19">
        <v>176.22862167557687</v>
      </c>
      <c r="AX324" s="1" t="s">
        <v>120</v>
      </c>
      <c r="AY324" s="23">
        <v>50.617060367454101</v>
      </c>
      <c r="AZ324" s="18">
        <v>0</v>
      </c>
      <c r="BA324" s="18">
        <v>100</v>
      </c>
      <c r="BB324" s="18">
        <v>0</v>
      </c>
      <c r="BC324" s="18">
        <v>100</v>
      </c>
      <c r="BD324" s="18">
        <v>0</v>
      </c>
      <c r="BE324" s="18">
        <v>0</v>
      </c>
      <c r="BF324" s="24">
        <v>40.716227272019275</v>
      </c>
      <c r="BG324" s="24">
        <v>52.768027280647665</v>
      </c>
      <c r="BH324" s="24">
        <v>6.5157454473330585</v>
      </c>
      <c r="BI324" s="21"/>
      <c r="BJ324" s="25">
        <f t="shared" ca="1" si="32"/>
        <v>1</v>
      </c>
      <c r="BK324" s="24">
        <f t="shared" ca="1" si="33"/>
        <v>7.4815217544218111</v>
      </c>
      <c r="BL324" s="23">
        <f t="shared" si="34"/>
        <v>2.9583408743895059</v>
      </c>
      <c r="BM324" s="23">
        <f t="shared" ca="1" si="35"/>
        <v>3.0982111415828779</v>
      </c>
      <c r="BN324" s="22">
        <f t="shared" si="36"/>
        <v>2.8566728359451496</v>
      </c>
      <c r="BO324" s="21"/>
      <c r="BP324" s="2"/>
    </row>
    <row r="325" spans="1:68" x14ac:dyDescent="0.2">
      <c r="A325">
        <v>15.6</v>
      </c>
      <c r="B325">
        <v>2.11</v>
      </c>
      <c r="C325">
        <v>0.18970999999999999</v>
      </c>
      <c r="D325">
        <v>-7.0690000000000003E-2</v>
      </c>
      <c r="E325">
        <v>0.29532000000000003</v>
      </c>
      <c r="F325">
        <v>2.0630500000000001</v>
      </c>
      <c r="G325">
        <v>1.94015</v>
      </c>
      <c r="I325" s="17">
        <f t="shared" si="30"/>
        <v>51.181102362204719</v>
      </c>
      <c r="J325" s="16">
        <f t="shared" si="31"/>
        <v>-50.78110236220472</v>
      </c>
      <c r="K325" s="10">
        <v>120</v>
      </c>
      <c r="L325" s="16">
        <v>5895.4232283464453</v>
      </c>
      <c r="M325" s="16">
        <v>2711.9586614173336</v>
      </c>
      <c r="N325" s="16">
        <v>22.178477690288712</v>
      </c>
      <c r="O325" s="16">
        <v>11.633049281314166</v>
      </c>
      <c r="P325" s="16">
        <v>13.044437721437429</v>
      </c>
      <c r="Q325" s="16">
        <v>0.29466321580133065</v>
      </c>
      <c r="R325" s="16">
        <v>2.2589184914967748</v>
      </c>
      <c r="S325" s="16">
        <v>98.013086119671044</v>
      </c>
      <c r="T325" s="20" t="s">
        <v>122</v>
      </c>
      <c r="U325" s="10">
        <v>5</v>
      </c>
      <c r="V325" s="20" t="s">
        <v>144</v>
      </c>
      <c r="W325" s="10">
        <v>4</v>
      </c>
      <c r="X325" s="20" t="s">
        <v>33</v>
      </c>
      <c r="Y325" s="10">
        <v>3</v>
      </c>
      <c r="Z325" s="20" t="s">
        <v>33</v>
      </c>
      <c r="AA325" s="15">
        <v>3</v>
      </c>
      <c r="AB325" s="11">
        <v>40.031964980527114</v>
      </c>
      <c r="AC325" s="10">
        <v>53.253136931372559</v>
      </c>
      <c r="AD325" s="19">
        <v>6.7148980881003251</v>
      </c>
      <c r="AE325" s="12">
        <v>1163.3049281314165</v>
      </c>
      <c r="AF325" s="10">
        <v>1173.3613623182523</v>
      </c>
      <c r="AG325" s="10">
        <v>853.33282910780724</v>
      </c>
      <c r="AH325" s="10">
        <v>1560.0262305472936</v>
      </c>
      <c r="AI325" s="10">
        <v>4.4268972243323095</v>
      </c>
      <c r="AJ325" s="10"/>
      <c r="AK325" s="10"/>
      <c r="AL325" s="10"/>
      <c r="AM325" s="10"/>
      <c r="AN325" s="10">
        <v>5.8165246406570832</v>
      </c>
      <c r="AO325" s="10">
        <v>4.0730461125998625</v>
      </c>
      <c r="AP325" s="10">
        <v>6.8266626328624573</v>
      </c>
      <c r="AQ325" s="10">
        <v>114.66</v>
      </c>
      <c r="AR325" s="10"/>
      <c r="AS325" s="10"/>
      <c r="AT325" s="10">
        <v>1.9492447712645442</v>
      </c>
      <c r="AU325" s="10">
        <v>1</v>
      </c>
      <c r="AV325" s="16"/>
      <c r="AW325" s="19">
        <v>176.00420434773784</v>
      </c>
      <c r="AX325" s="1" t="s">
        <v>120</v>
      </c>
      <c r="AY325" s="23">
        <v>50.781102362204699</v>
      </c>
      <c r="AZ325" s="18">
        <v>0</v>
      </c>
      <c r="BA325" s="18">
        <v>100</v>
      </c>
      <c r="BB325" s="18">
        <v>0</v>
      </c>
      <c r="BC325" s="18">
        <v>100</v>
      </c>
      <c r="BD325" s="18">
        <v>0</v>
      </c>
      <c r="BE325" s="18">
        <v>0</v>
      </c>
      <c r="BF325" s="24">
        <v>40.031964980527114</v>
      </c>
      <c r="BG325" s="24">
        <v>53.253136931372559</v>
      </c>
      <c r="BH325" s="24">
        <v>6.7148980881003251</v>
      </c>
      <c r="BI325" s="21"/>
      <c r="BJ325" s="25">
        <f t="shared" ca="1" si="32"/>
        <v>1</v>
      </c>
      <c r="BK325" s="24">
        <f t="shared" ca="1" si="33"/>
        <v>7.4460767053045114</v>
      </c>
      <c r="BL325" s="23">
        <f t="shared" si="34"/>
        <v>2.9184035762773815</v>
      </c>
      <c r="BM325" s="23">
        <f t="shared" ca="1" si="35"/>
        <v>3.0967233541333687</v>
      </c>
      <c r="BN325" s="22">
        <f t="shared" si="36"/>
        <v>2.8532427475700652</v>
      </c>
      <c r="BO325" s="21"/>
      <c r="BP325" s="2"/>
    </row>
    <row r="326" spans="1:68" x14ac:dyDescent="0.2">
      <c r="A326">
        <v>15.65</v>
      </c>
      <c r="B326">
        <v>2.11</v>
      </c>
      <c r="C326">
        <v>0.18905</v>
      </c>
      <c r="D326">
        <v>-7.0190000000000002E-2</v>
      </c>
      <c r="E326">
        <v>0.29894999999999999</v>
      </c>
      <c r="F326">
        <v>2.0698500000000002</v>
      </c>
      <c r="G326">
        <v>1.9433800000000001</v>
      </c>
      <c r="I326" s="17">
        <f t="shared" si="30"/>
        <v>51.34514435695538</v>
      </c>
      <c r="J326" s="16">
        <f t="shared" si="31"/>
        <v>-50.945144356955382</v>
      </c>
      <c r="K326" s="10">
        <v>120</v>
      </c>
      <c r="L326" s="16">
        <v>5915.108267716525</v>
      </c>
      <c r="M326" s="16">
        <v>2721.4074803149715</v>
      </c>
      <c r="N326" s="16">
        <v>22.249562554680665</v>
      </c>
      <c r="O326" s="16">
        <v>11.458156057494866</v>
      </c>
      <c r="P326" s="16">
        <v>12.883524741669886</v>
      </c>
      <c r="Q326" s="16">
        <v>0.29821851521978304</v>
      </c>
      <c r="R326" s="16">
        <v>2.3147276944735369</v>
      </c>
      <c r="S326" s="16">
        <v>98.983936401043053</v>
      </c>
      <c r="T326" s="20" t="s">
        <v>122</v>
      </c>
      <c r="U326" s="10">
        <v>5</v>
      </c>
      <c r="V326" s="20" t="s">
        <v>144</v>
      </c>
      <c r="W326" s="10">
        <v>4</v>
      </c>
      <c r="X326" s="20" t="s">
        <v>33</v>
      </c>
      <c r="Y326" s="10">
        <v>3</v>
      </c>
      <c r="Z326" s="20" t="s">
        <v>33</v>
      </c>
      <c r="AA326" s="15">
        <v>3</v>
      </c>
      <c r="AB326" s="11">
        <v>41.9486409628215</v>
      </c>
      <c r="AC326" s="10">
        <v>51.875776529982403</v>
      </c>
      <c r="AD326" s="19">
        <v>6.1755825071960988</v>
      </c>
      <c r="AE326" s="12">
        <v>1145.8156057494866</v>
      </c>
      <c r="AF326" s="10">
        <v>1153.2724800297133</v>
      </c>
      <c r="AG326" s="10">
        <v>841.26435562524148</v>
      </c>
      <c r="AH326" s="10">
        <v>1578.5356905537406</v>
      </c>
      <c r="AI326" s="10">
        <v>4.3201625935850769</v>
      </c>
      <c r="AJ326" s="10"/>
      <c r="AK326" s="10"/>
      <c r="AL326" s="10"/>
      <c r="AM326" s="10"/>
      <c r="AN326" s="10">
        <v>5.7290780287474332</v>
      </c>
      <c r="AO326" s="10">
        <v>4.0539136884352187</v>
      </c>
      <c r="AP326" s="10">
        <v>6.730114845001931</v>
      </c>
      <c r="AQ326" s="10">
        <v>114.66</v>
      </c>
      <c r="AR326" s="10"/>
      <c r="AS326" s="10"/>
      <c r="AT326" s="10">
        <v>1.9072143150075935</v>
      </c>
      <c r="AU326" s="10">
        <v>1</v>
      </c>
      <c r="AV326" s="16"/>
      <c r="AW326" s="19">
        <v>172.990872004457</v>
      </c>
      <c r="AX326" s="1" t="s">
        <v>120</v>
      </c>
      <c r="AY326" s="23">
        <v>50.945144356955403</v>
      </c>
      <c r="AZ326" s="18">
        <v>0</v>
      </c>
      <c r="BA326" s="18">
        <v>100</v>
      </c>
      <c r="BB326" s="18">
        <v>0</v>
      </c>
      <c r="BC326" s="18">
        <v>100</v>
      </c>
      <c r="BD326" s="18">
        <v>0</v>
      </c>
      <c r="BE326" s="18">
        <v>0</v>
      </c>
      <c r="BF326" s="24">
        <v>41.9486409628215</v>
      </c>
      <c r="BG326" s="24">
        <v>51.875776529982403</v>
      </c>
      <c r="BH326" s="24">
        <v>6.1755825071960988</v>
      </c>
      <c r="BI326" s="21"/>
      <c r="BJ326" s="25">
        <f t="shared" ca="1" si="32"/>
        <v>1</v>
      </c>
      <c r="BK326" s="24">
        <f t="shared" ca="1" si="33"/>
        <v>7.2947330964658077</v>
      </c>
      <c r="BL326" s="23">
        <f t="shared" si="34"/>
        <v>3.0044267407470313</v>
      </c>
      <c r="BM326" s="23">
        <f t="shared" ca="1" si="35"/>
        <v>3.1110760951125203</v>
      </c>
      <c r="BN326" s="22">
        <f t="shared" si="36"/>
        <v>2.8635918894837382</v>
      </c>
      <c r="BO326" s="21"/>
      <c r="BP326" s="2"/>
    </row>
    <row r="327" spans="1:68" x14ac:dyDescent="0.2">
      <c r="A327">
        <v>15.7</v>
      </c>
      <c r="B327">
        <v>0.89</v>
      </c>
      <c r="C327">
        <v>0.18953999999999999</v>
      </c>
      <c r="D327">
        <v>-6.8440000000000001E-2</v>
      </c>
      <c r="E327">
        <v>0.30253000000000002</v>
      </c>
      <c r="F327">
        <v>2.06385</v>
      </c>
      <c r="G327">
        <v>1.9393</v>
      </c>
      <c r="I327" s="17">
        <f t="shared" si="30"/>
        <v>51.509186351706035</v>
      </c>
      <c r="J327" s="16">
        <f t="shared" si="31"/>
        <v>-51.109186351706036</v>
      </c>
      <c r="K327" s="10">
        <v>120</v>
      </c>
      <c r="L327" s="16">
        <v>5934.7933070866038</v>
      </c>
      <c r="M327" s="16">
        <v>2730.856299212609</v>
      </c>
      <c r="N327" s="16">
        <v>22.320647419072614</v>
      </c>
      <c r="O327" s="16">
        <v>11.588001026694043</v>
      </c>
      <c r="P327" s="16">
        <v>13.027157389575754</v>
      </c>
      <c r="Q327" s="16">
        <v>0.31066206318436623</v>
      </c>
      <c r="R327" s="16">
        <v>2.3847264133997181</v>
      </c>
      <c r="S327" s="16">
        <v>99.941414089007765</v>
      </c>
      <c r="T327" s="20" t="s">
        <v>122</v>
      </c>
      <c r="U327" s="10">
        <v>5</v>
      </c>
      <c r="V327" s="20" t="s">
        <v>144</v>
      </c>
      <c r="W327" s="10">
        <v>4</v>
      </c>
      <c r="X327" s="20" t="s">
        <v>33</v>
      </c>
      <c r="Y327" s="10">
        <v>3</v>
      </c>
      <c r="Z327" s="20" t="s">
        <v>33</v>
      </c>
      <c r="AA327" s="15">
        <v>3</v>
      </c>
      <c r="AB327" s="11">
        <v>43.358080384756484</v>
      </c>
      <c r="AC327" s="10">
        <v>50.827662212496925</v>
      </c>
      <c r="AD327" s="19">
        <v>5.8142574027465912</v>
      </c>
      <c r="AE327" s="12">
        <v>1158.8001026694042</v>
      </c>
      <c r="AF327" s="10">
        <v>1169.0124951145167</v>
      </c>
      <c r="AG327" s="10">
        <v>852.03680421818149</v>
      </c>
      <c r="AH327" s="10">
        <v>1596.7700572100946</v>
      </c>
      <c r="AI327" s="10">
        <v>4.1933531426541215</v>
      </c>
      <c r="AJ327" s="10"/>
      <c r="AK327" s="10"/>
      <c r="AL327" s="10"/>
      <c r="AM327" s="10"/>
      <c r="AN327" s="10">
        <v>5.7940005133470214</v>
      </c>
      <c r="AO327" s="10">
        <v>4.1065285906885842</v>
      </c>
      <c r="AP327" s="10">
        <v>6.8162944337454521</v>
      </c>
      <c r="AQ327" s="10">
        <v>114.66</v>
      </c>
      <c r="AR327" s="10"/>
      <c r="AS327" s="10"/>
      <c r="AT327" s="10">
        <v>1.9275008984916802</v>
      </c>
      <c r="AU327" s="10">
        <v>1</v>
      </c>
      <c r="AV327" s="16"/>
      <c r="AW327" s="19">
        <v>175.35187426717752</v>
      </c>
      <c r="AX327" s="1" t="s">
        <v>120</v>
      </c>
      <c r="AY327" s="23">
        <v>51.109186351706001</v>
      </c>
      <c r="AZ327" s="18">
        <v>0</v>
      </c>
      <c r="BA327" s="18">
        <v>100</v>
      </c>
      <c r="BB327" s="18">
        <v>0</v>
      </c>
      <c r="BC327" s="18">
        <v>100</v>
      </c>
      <c r="BD327" s="18">
        <v>0</v>
      </c>
      <c r="BE327" s="18">
        <v>0</v>
      </c>
      <c r="BF327" s="24">
        <v>43.358080384756484</v>
      </c>
      <c r="BG327" s="24">
        <v>50.827662212496925</v>
      </c>
      <c r="BH327" s="24">
        <v>5.8142574027465912</v>
      </c>
      <c r="BI327" s="21"/>
      <c r="BJ327" s="25">
        <f t="shared" ca="1" si="32"/>
        <v>1</v>
      </c>
      <c r="BK327" s="24">
        <f t="shared" ca="1" si="33"/>
        <v>7.3674771821080398</v>
      </c>
      <c r="BL327" s="23">
        <f t="shared" si="34"/>
        <v>3.0881655273531949</v>
      </c>
      <c r="BM327" s="23">
        <f t="shared" ca="1" si="35"/>
        <v>3.114004732349192</v>
      </c>
      <c r="BN327" s="22">
        <f t="shared" si="36"/>
        <v>2.8667720006575172</v>
      </c>
      <c r="BO327" s="21"/>
      <c r="BP327" s="2"/>
    </row>
    <row r="328" spans="1:68" x14ac:dyDescent="0.2">
      <c r="A328">
        <v>15.75</v>
      </c>
      <c r="B328">
        <v>2.0699999999999998</v>
      </c>
      <c r="C328">
        <v>0.18931999999999999</v>
      </c>
      <c r="D328">
        <v>-7.0250000000000007E-2</v>
      </c>
      <c r="E328">
        <v>0.30530000000000002</v>
      </c>
      <c r="F328">
        <v>2.06663</v>
      </c>
      <c r="G328">
        <v>1.9393499999999999</v>
      </c>
      <c r="I328" s="17">
        <f t="shared" si="30"/>
        <v>51.673228346456689</v>
      </c>
      <c r="J328" s="16">
        <f t="shared" si="31"/>
        <v>-51.27322834645669</v>
      </c>
      <c r="K328" s="10">
        <v>120</v>
      </c>
      <c r="L328" s="16">
        <v>5954.4783464566826</v>
      </c>
      <c r="M328" s="16">
        <v>2740.3051181102464</v>
      </c>
      <c r="N328" s="16">
        <v>22.391732283464567</v>
      </c>
      <c r="O328" s="16">
        <v>11.529703285420943</v>
      </c>
      <c r="P328" s="16">
        <v>12.979527768419285</v>
      </c>
      <c r="Q328" s="16">
        <v>0.29779187928956868</v>
      </c>
      <c r="R328" s="16">
        <v>2.2943198289088089</v>
      </c>
      <c r="S328" s="16">
        <v>100.68225576377372</v>
      </c>
      <c r="T328" s="20" t="s">
        <v>122</v>
      </c>
      <c r="U328" s="10">
        <v>5</v>
      </c>
      <c r="V328" s="20" t="s">
        <v>144</v>
      </c>
      <c r="W328" s="10">
        <v>4</v>
      </c>
      <c r="X328" s="20" t="s">
        <v>33</v>
      </c>
      <c r="Y328" s="10">
        <v>3</v>
      </c>
      <c r="Z328" s="20" t="s">
        <v>33</v>
      </c>
      <c r="AA328" s="15">
        <v>3</v>
      </c>
      <c r="AB328" s="11">
        <v>41.34796503162201</v>
      </c>
      <c r="AC328" s="10">
        <v>52.31357186047282</v>
      </c>
      <c r="AD328" s="19">
        <v>6.3384631079051665</v>
      </c>
      <c r="AE328" s="12">
        <v>1152.9703285420942</v>
      </c>
      <c r="AF328" s="10">
        <v>1162.2510667802217</v>
      </c>
      <c r="AG328" s="10">
        <v>848.46458263144632</v>
      </c>
      <c r="AH328" s="10">
        <v>1610.5479115949315</v>
      </c>
      <c r="AI328" s="10">
        <v>4.3585902340198377</v>
      </c>
      <c r="AJ328" s="10"/>
      <c r="AK328" s="10"/>
      <c r="AL328" s="10"/>
      <c r="AM328" s="10"/>
      <c r="AN328" s="10">
        <v>5.7648516427104717</v>
      </c>
      <c r="AO328" s="10">
        <v>4.0786718533112047</v>
      </c>
      <c r="AP328" s="10">
        <v>6.7877166610515705</v>
      </c>
      <c r="AQ328" s="10">
        <v>114.66</v>
      </c>
      <c r="AR328" s="10"/>
      <c r="AS328" s="10"/>
      <c r="AT328" s="10">
        <v>1.9088352028051483</v>
      </c>
      <c r="AU328" s="10">
        <v>1</v>
      </c>
      <c r="AV328" s="16"/>
      <c r="AW328" s="19">
        <v>174.33766001703324</v>
      </c>
      <c r="AX328" s="1" t="s">
        <v>120</v>
      </c>
      <c r="AY328" s="23">
        <v>51.273228346456698</v>
      </c>
      <c r="AZ328" s="18">
        <v>0</v>
      </c>
      <c r="BA328" s="18">
        <v>100</v>
      </c>
      <c r="BB328" s="18">
        <v>0</v>
      </c>
      <c r="BC328" s="18">
        <v>100</v>
      </c>
      <c r="BD328" s="18">
        <v>0</v>
      </c>
      <c r="BE328" s="18">
        <v>0</v>
      </c>
      <c r="BF328" s="24">
        <v>41.34796503162201</v>
      </c>
      <c r="BG328" s="24">
        <v>52.31357186047282</v>
      </c>
      <c r="BH328" s="24">
        <v>6.3384631079051665</v>
      </c>
      <c r="BI328" s="21"/>
      <c r="BJ328" s="25">
        <f t="shared" ca="1" si="32"/>
        <v>1</v>
      </c>
      <c r="BK328" s="24">
        <f t="shared" ca="1" si="33"/>
        <v>7.300127660301321</v>
      </c>
      <c r="BL328" s="23">
        <f t="shared" si="34"/>
        <v>2.9772374237706529</v>
      </c>
      <c r="BM328" s="23">
        <f t="shared" ca="1" si="35"/>
        <v>3.108654079612807</v>
      </c>
      <c r="BN328" s="22">
        <f t="shared" si="36"/>
        <v>2.8587785363788818</v>
      </c>
      <c r="BO328" s="21"/>
      <c r="BP328" s="2"/>
    </row>
    <row r="329" spans="1:68" x14ac:dyDescent="0.2">
      <c r="A329">
        <v>15.8</v>
      </c>
      <c r="B329">
        <v>2.0699999999999998</v>
      </c>
      <c r="C329">
        <v>0.18925</v>
      </c>
      <c r="D329">
        <v>-7.1609999999999993E-2</v>
      </c>
      <c r="E329">
        <v>0.31362000000000001</v>
      </c>
      <c r="F329">
        <v>2.0632999999999999</v>
      </c>
      <c r="G329">
        <v>1.9385300000000001</v>
      </c>
      <c r="I329" s="17">
        <f t="shared" si="30"/>
        <v>51.837270341207351</v>
      </c>
      <c r="J329" s="16">
        <f t="shared" si="31"/>
        <v>-51.437270341207352</v>
      </c>
      <c r="K329" s="10">
        <v>120</v>
      </c>
      <c r="L329" s="16">
        <v>5974.1633858267624</v>
      </c>
      <c r="M329" s="16">
        <v>2749.7539370078844</v>
      </c>
      <c r="N329" s="16">
        <v>22.462817147856516</v>
      </c>
      <c r="O329" s="16">
        <v>11.511154004106778</v>
      </c>
      <c r="P329" s="16">
        <v>12.993021360524024</v>
      </c>
      <c r="Q329" s="16">
        <v>0.28812146487137841</v>
      </c>
      <c r="R329" s="16">
        <v>2.2175093604229876</v>
      </c>
      <c r="S329" s="16">
        <v>102.90745530675315</v>
      </c>
      <c r="T329" s="20" t="s">
        <v>122</v>
      </c>
      <c r="U329" s="10">
        <v>5</v>
      </c>
      <c r="V329" s="20" t="s">
        <v>144</v>
      </c>
      <c r="W329" s="10">
        <v>4</v>
      </c>
      <c r="X329" s="20" t="s">
        <v>33</v>
      </c>
      <c r="Y329" s="10">
        <v>3</v>
      </c>
      <c r="Z329" s="20" t="s">
        <v>33</v>
      </c>
      <c r="AA329" s="15">
        <v>3</v>
      </c>
      <c r="AB329" s="11">
        <v>39.673427132746163</v>
      </c>
      <c r="AC329" s="10">
        <v>53.504282313144088</v>
      </c>
      <c r="AD329" s="19">
        <v>6.8222905541097525</v>
      </c>
      <c r="AE329" s="12">
        <v>1151.1154004106779</v>
      </c>
      <c r="AF329" s="10">
        <v>1162.680604711951</v>
      </c>
      <c r="AG329" s="10">
        <v>849.47660203930172</v>
      </c>
      <c r="AH329" s="10">
        <v>1654.8611278401593</v>
      </c>
      <c r="AI329" s="10">
        <v>4.5095638279932722</v>
      </c>
      <c r="AJ329" s="10"/>
      <c r="AK329" s="10"/>
      <c r="AL329" s="10"/>
      <c r="AM329" s="10"/>
      <c r="AN329" s="10">
        <v>5.7555770020533892</v>
      </c>
      <c r="AO329" s="10">
        <v>4.067369139375562</v>
      </c>
      <c r="AP329" s="10">
        <v>6.795812816314414</v>
      </c>
      <c r="AQ329" s="10">
        <v>114.66</v>
      </c>
      <c r="AR329" s="10"/>
      <c r="AS329" s="10"/>
      <c r="AT329" s="10">
        <v>1.9026609390558609</v>
      </c>
      <c r="AU329" s="10">
        <v>1</v>
      </c>
      <c r="AV329" s="16"/>
      <c r="AW329" s="19">
        <v>174.40209070679265</v>
      </c>
      <c r="AX329" s="1" t="s">
        <v>120</v>
      </c>
      <c r="AY329" s="23">
        <v>51.437270341207402</v>
      </c>
      <c r="AZ329" s="18">
        <v>0</v>
      </c>
      <c r="BA329" s="18">
        <v>100</v>
      </c>
      <c r="BB329" s="18">
        <v>0</v>
      </c>
      <c r="BC329" s="18">
        <v>100</v>
      </c>
      <c r="BD329" s="18">
        <v>0</v>
      </c>
      <c r="BE329" s="18">
        <v>0</v>
      </c>
      <c r="BF329" s="24">
        <v>39.673427132746163</v>
      </c>
      <c r="BG329" s="24">
        <v>53.504282313144088</v>
      </c>
      <c r="BH329" s="24">
        <v>6.8222905541097525</v>
      </c>
      <c r="BI329" s="21"/>
      <c r="BJ329" s="25">
        <f t="shared" ca="1" si="32"/>
        <v>1</v>
      </c>
      <c r="BK329" s="24">
        <f t="shared" ca="1" si="33"/>
        <v>7.2776982208804464</v>
      </c>
      <c r="BL329" s="23">
        <f t="shared" si="34"/>
        <v>2.8795043188600404</v>
      </c>
      <c r="BM329" s="23">
        <f t="shared" ca="1" si="35"/>
        <v>3.1019031455024697</v>
      </c>
      <c r="BN329" s="22">
        <f t="shared" si="36"/>
        <v>2.8502513544633965</v>
      </c>
      <c r="BO329" s="21"/>
      <c r="BP329" s="2"/>
    </row>
    <row r="330" spans="1:68" x14ac:dyDescent="0.2">
      <c r="A330">
        <v>15.85</v>
      </c>
      <c r="B330">
        <v>2.0699999999999998</v>
      </c>
      <c r="C330">
        <v>0.18923999999999999</v>
      </c>
      <c r="D330">
        <v>-7.1959999999999996E-2</v>
      </c>
      <c r="E330">
        <v>0.31697999999999998</v>
      </c>
      <c r="F330">
        <v>2.0684</v>
      </c>
      <c r="G330">
        <v>1.9412499999999999</v>
      </c>
      <c r="I330" s="17">
        <f t="shared" si="30"/>
        <v>52.001312335958005</v>
      </c>
      <c r="J330" s="16">
        <f t="shared" si="31"/>
        <v>-51.601312335958006</v>
      </c>
      <c r="K330" s="10">
        <v>120</v>
      </c>
      <c r="L330" s="16">
        <v>5993.8484251968412</v>
      </c>
      <c r="M330" s="16">
        <v>2759.2027559055223</v>
      </c>
      <c r="N330" s="16">
        <v>22.533902012248468</v>
      </c>
      <c r="O330" s="16">
        <v>11.508504106776179</v>
      </c>
      <c r="P330" s="16">
        <v>13.003311854381828</v>
      </c>
      <c r="Q330" s="16">
        <v>0.28563275527846171</v>
      </c>
      <c r="R330" s="16">
        <v>2.1966154351839977</v>
      </c>
      <c r="S330" s="16">
        <v>103.80609358372558</v>
      </c>
      <c r="T330" s="20" t="s">
        <v>122</v>
      </c>
      <c r="U330" s="10">
        <v>5</v>
      </c>
      <c r="V330" s="20" t="s">
        <v>144</v>
      </c>
      <c r="W330" s="10">
        <v>4</v>
      </c>
      <c r="X330" s="20" t="s">
        <v>33</v>
      </c>
      <c r="Y330" s="10">
        <v>3</v>
      </c>
      <c r="Z330" s="20" t="s">
        <v>33</v>
      </c>
      <c r="AA330" s="15">
        <v>3</v>
      </c>
      <c r="AB330" s="11">
        <v>39.231581433302921</v>
      </c>
      <c r="AC330" s="10">
        <v>53.81083663837137</v>
      </c>
      <c r="AD330" s="19">
        <v>6.9575819283257072</v>
      </c>
      <c r="AE330" s="12">
        <v>1150.8504106776179</v>
      </c>
      <c r="AF330" s="10">
        <v>1162.7333075558056</v>
      </c>
      <c r="AG330" s="10">
        <v>850.24838907863705</v>
      </c>
      <c r="AH330" s="10">
        <v>1671.8850837561008</v>
      </c>
      <c r="AI330" s="10">
        <v>4.5524582226940229</v>
      </c>
      <c r="AJ330" s="10"/>
      <c r="AK330" s="10"/>
      <c r="AL330" s="10"/>
      <c r="AM330" s="10"/>
      <c r="AN330" s="10">
        <v>5.7542520533880896</v>
      </c>
      <c r="AO330" s="10">
        <v>4.0685604080728393</v>
      </c>
      <c r="AP330" s="10">
        <v>6.8019871126290967</v>
      </c>
      <c r="AQ330" s="10">
        <v>114.66</v>
      </c>
      <c r="AR330" s="10"/>
      <c r="AS330" s="10"/>
      <c r="AT330" s="10">
        <v>1.8958848913770883</v>
      </c>
      <c r="AU330" s="10">
        <v>1</v>
      </c>
      <c r="AV330" s="16"/>
      <c r="AW330" s="19">
        <v>174.40999613337084</v>
      </c>
      <c r="AX330" s="1" t="s">
        <v>120</v>
      </c>
      <c r="AY330" s="23">
        <v>51.601312335957999</v>
      </c>
      <c r="AZ330" s="18">
        <v>0</v>
      </c>
      <c r="BA330" s="18">
        <v>100</v>
      </c>
      <c r="BB330" s="18">
        <v>0</v>
      </c>
      <c r="BC330" s="18">
        <v>100</v>
      </c>
      <c r="BD330" s="18">
        <v>0</v>
      </c>
      <c r="BE330" s="18">
        <v>0</v>
      </c>
      <c r="BF330" s="24">
        <v>39.231581433302921</v>
      </c>
      <c r="BG330" s="24">
        <v>53.81083663837137</v>
      </c>
      <c r="BH330" s="24">
        <v>6.9575819283257072</v>
      </c>
      <c r="BI330" s="21"/>
      <c r="BJ330" s="25">
        <f t="shared" ca="1" si="32"/>
        <v>1</v>
      </c>
      <c r="BK330" s="24">
        <f t="shared" ca="1" si="33"/>
        <v>7.2531006431961069</v>
      </c>
      <c r="BL330" s="23">
        <f t="shared" si="34"/>
        <v>2.8545041977561674</v>
      </c>
      <c r="BM330" s="23">
        <f t="shared" ca="1" si="35"/>
        <v>3.1010916820644168</v>
      </c>
      <c r="BN330" s="22">
        <f t="shared" si="36"/>
        <v>2.8477071834754919</v>
      </c>
      <c r="BO330" s="21"/>
      <c r="BP330" s="2"/>
    </row>
    <row r="331" spans="1:68" x14ac:dyDescent="0.2">
      <c r="A331">
        <v>15.9</v>
      </c>
      <c r="B331">
        <v>2.11</v>
      </c>
      <c r="C331">
        <v>0.18923999999999999</v>
      </c>
      <c r="D331">
        <v>-7.195E-2</v>
      </c>
      <c r="E331">
        <v>0.31949</v>
      </c>
      <c r="F331">
        <v>2.0697999999999999</v>
      </c>
      <c r="G331">
        <v>1.9454499999999999</v>
      </c>
      <c r="I331" s="17">
        <f t="shared" si="30"/>
        <v>52.165354330708659</v>
      </c>
      <c r="J331" s="16">
        <f t="shared" si="31"/>
        <v>-51.765354330708661</v>
      </c>
      <c r="K331" s="10">
        <v>120</v>
      </c>
      <c r="L331" s="16">
        <v>6013.53346456692</v>
      </c>
      <c r="M331" s="16">
        <v>2768.6515748031597</v>
      </c>
      <c r="N331" s="16">
        <v>22.604986876640417</v>
      </c>
      <c r="O331" s="16">
        <v>11.508504106776179</v>
      </c>
      <c r="P331" s="16">
        <v>13.012978634704117</v>
      </c>
      <c r="Q331" s="16">
        <v>0.28570386126683078</v>
      </c>
      <c r="R331" s="16">
        <v>2.1955300879761031</v>
      </c>
      <c r="S331" s="16">
        <v>104.47739777277347</v>
      </c>
      <c r="T331" s="20" t="s">
        <v>122</v>
      </c>
      <c r="U331" s="10">
        <v>5</v>
      </c>
      <c r="V331" s="20" t="s">
        <v>144</v>
      </c>
      <c r="W331" s="10">
        <v>4</v>
      </c>
      <c r="X331" s="20" t="s">
        <v>33</v>
      </c>
      <c r="Y331" s="10">
        <v>3</v>
      </c>
      <c r="Z331" s="20" t="s">
        <v>33</v>
      </c>
      <c r="AA331" s="15">
        <v>3</v>
      </c>
      <c r="AB331" s="11">
        <v>39.244702662994428</v>
      </c>
      <c r="AC331" s="10">
        <v>53.801780531685985</v>
      </c>
      <c r="AD331" s="19">
        <v>6.9535168053195893</v>
      </c>
      <c r="AE331" s="12">
        <v>1150.8504106776179</v>
      </c>
      <c r="AF331" s="10">
        <v>1162.7126323366585</v>
      </c>
      <c r="AG331" s="10">
        <v>850.97339760280875</v>
      </c>
      <c r="AH331" s="10">
        <v>1684.2324527204514</v>
      </c>
      <c r="AI331" s="10">
        <v>4.5547087032718654</v>
      </c>
      <c r="AJ331" s="10"/>
      <c r="AK331" s="10"/>
      <c r="AL331" s="10"/>
      <c r="AM331" s="10"/>
      <c r="AN331" s="10">
        <v>5.7542520533880896</v>
      </c>
      <c r="AO331" s="10">
        <v>4.074382569937633</v>
      </c>
      <c r="AP331" s="10">
        <v>6.8077871808224701</v>
      </c>
      <c r="AQ331" s="10">
        <v>114.66</v>
      </c>
      <c r="AR331" s="10"/>
      <c r="AS331" s="10"/>
      <c r="AT331" s="10">
        <v>1.8890312304196137</v>
      </c>
      <c r="AU331" s="10">
        <v>1</v>
      </c>
      <c r="AV331" s="16"/>
      <c r="AW331" s="19">
        <v>174.40689485049879</v>
      </c>
      <c r="AX331" s="1" t="s">
        <v>120</v>
      </c>
      <c r="AY331" s="23">
        <v>51.765354330708703</v>
      </c>
      <c r="AZ331" s="18">
        <v>0</v>
      </c>
      <c r="BA331" s="18">
        <v>100</v>
      </c>
      <c r="BB331" s="18">
        <v>0</v>
      </c>
      <c r="BC331" s="18">
        <v>100</v>
      </c>
      <c r="BD331" s="18">
        <v>0</v>
      </c>
      <c r="BE331" s="18">
        <v>0</v>
      </c>
      <c r="BF331" s="24">
        <v>39.244702662994428</v>
      </c>
      <c r="BG331" s="24">
        <v>53.801780531685985</v>
      </c>
      <c r="BH331" s="24">
        <v>6.9535168053195893</v>
      </c>
      <c r="BI331" s="21"/>
      <c r="BJ331" s="25">
        <f t="shared" ca="1" si="32"/>
        <v>1</v>
      </c>
      <c r="BK331" s="24">
        <f t="shared" ca="1" si="33"/>
        <v>7.2282204041019922</v>
      </c>
      <c r="BL331" s="23">
        <f t="shared" si="34"/>
        <v>2.8552649499428906</v>
      </c>
      <c r="BM331" s="23">
        <f t="shared" ca="1" si="35"/>
        <v>3.1024100317373273</v>
      </c>
      <c r="BN331" s="22">
        <f t="shared" si="36"/>
        <v>2.8473195968499154</v>
      </c>
      <c r="BO331" s="21"/>
      <c r="BP331" s="2"/>
    </row>
    <row r="332" spans="1:68" x14ac:dyDescent="0.2">
      <c r="A332">
        <v>15.95</v>
      </c>
      <c r="B332">
        <v>2.0699999999999998</v>
      </c>
      <c r="C332">
        <v>0.18875</v>
      </c>
      <c r="D332">
        <v>-7.2340000000000002E-2</v>
      </c>
      <c r="E332">
        <v>0.32171</v>
      </c>
      <c r="F332">
        <v>2.0638800000000002</v>
      </c>
      <c r="G332">
        <v>1.93845</v>
      </c>
      <c r="I332" s="17">
        <f t="shared" si="30"/>
        <v>52.329396325459314</v>
      </c>
      <c r="J332" s="16">
        <f t="shared" si="31"/>
        <v>-51.929396325459315</v>
      </c>
      <c r="K332" s="10">
        <v>120</v>
      </c>
      <c r="L332" s="16">
        <v>6033.2185039369988</v>
      </c>
      <c r="M332" s="16">
        <v>2778.1003937007972</v>
      </c>
      <c r="N332" s="16">
        <v>22.67607174103237</v>
      </c>
      <c r="O332" s="16">
        <v>11.378659137577001</v>
      </c>
      <c r="P332" s="16">
        <v>12.891683566825847</v>
      </c>
      <c r="Q332" s="16">
        <v>0.28293072772043792</v>
      </c>
      <c r="R332" s="16">
        <v>2.1946763295408771</v>
      </c>
      <c r="S332" s="16">
        <v>105.07114092005884</v>
      </c>
      <c r="T332" s="20" t="s">
        <v>122</v>
      </c>
      <c r="U332" s="10">
        <v>5</v>
      </c>
      <c r="V332" s="20" t="s">
        <v>144</v>
      </c>
      <c r="W332" s="10">
        <v>4</v>
      </c>
      <c r="X332" s="20" t="s">
        <v>33</v>
      </c>
      <c r="Y332" s="10">
        <v>3</v>
      </c>
      <c r="Z332" s="20" t="s">
        <v>33</v>
      </c>
      <c r="AA332" s="15">
        <v>3</v>
      </c>
      <c r="AB332" s="11">
        <v>39.632953699059115</v>
      </c>
      <c r="AC332" s="10">
        <v>53.532499130123284</v>
      </c>
      <c r="AD332" s="19">
        <v>6.8345471708175989</v>
      </c>
      <c r="AE332" s="12">
        <v>1137.8659137577001</v>
      </c>
      <c r="AF332" s="10">
        <v>1147.2846808586221</v>
      </c>
      <c r="AG332" s="10">
        <v>841.87626751193852</v>
      </c>
      <c r="AH332" s="10">
        <v>1694.9842802542587</v>
      </c>
      <c r="AI332" s="10">
        <v>4.5564805458543329</v>
      </c>
      <c r="AJ332" s="10"/>
      <c r="AK332" s="10"/>
      <c r="AL332" s="10"/>
      <c r="AM332" s="10"/>
      <c r="AN332" s="10">
        <v>5.6893295687885006</v>
      </c>
      <c r="AO332" s="10">
        <v>4.0509047336961244</v>
      </c>
      <c r="AP332" s="10">
        <v>6.7350101400955085</v>
      </c>
      <c r="AQ332" s="10">
        <v>114.66</v>
      </c>
      <c r="AR332" s="10"/>
      <c r="AS332" s="10"/>
      <c r="AT332" s="10">
        <v>1.8560450517258529</v>
      </c>
      <c r="AU332" s="10">
        <v>1</v>
      </c>
      <c r="AV332" s="16"/>
      <c r="AW332" s="19">
        <v>172.09270212879332</v>
      </c>
      <c r="AX332" s="1" t="s">
        <v>120</v>
      </c>
      <c r="AY332" s="23">
        <v>51.929396325459301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39.632953699059115</v>
      </c>
      <c r="BG332" s="24">
        <v>53.532499130123284</v>
      </c>
      <c r="BH332" s="24">
        <v>6.8345471708175989</v>
      </c>
      <c r="BI332" s="21"/>
      <c r="BJ332" s="25">
        <f t="shared" ca="1" si="32"/>
        <v>1</v>
      </c>
      <c r="BK332" s="24">
        <f t="shared" ca="1" si="33"/>
        <v>7.1092278286620472</v>
      </c>
      <c r="BL332" s="23">
        <f t="shared" si="34"/>
        <v>2.8650997319054108</v>
      </c>
      <c r="BM332" s="23">
        <f t="shared" ca="1" si="35"/>
        <v>3.1092847243857258</v>
      </c>
      <c r="BN332" s="22">
        <f t="shared" si="36"/>
        <v>2.850628840023961</v>
      </c>
      <c r="BO332" s="21"/>
      <c r="BP332" s="2"/>
    </row>
    <row r="333" spans="1:68" x14ac:dyDescent="0.2">
      <c r="A333">
        <v>16</v>
      </c>
      <c r="B333">
        <v>2.11</v>
      </c>
      <c r="C333">
        <v>0.18840999999999999</v>
      </c>
      <c r="D333">
        <v>-7.3200000000000001E-2</v>
      </c>
      <c r="E333">
        <v>0.32580999999999999</v>
      </c>
      <c r="F333">
        <v>2.0679500000000002</v>
      </c>
      <c r="G333">
        <v>1.9427000000000001</v>
      </c>
      <c r="I333" s="17">
        <f t="shared" ref="I333:I396" si="37">IF(A333="(m)",0,A333/0.3048)</f>
        <v>52.493438320209968</v>
      </c>
      <c r="J333" s="16">
        <f t="shared" ref="J333:J396" si="38">$J$7-I333</f>
        <v>-52.09343832020997</v>
      </c>
      <c r="K333" s="10">
        <v>120</v>
      </c>
      <c r="L333" s="16">
        <v>6052.9035433070776</v>
      </c>
      <c r="M333" s="16">
        <v>2787.5492125984347</v>
      </c>
      <c r="N333" s="16">
        <v>22.747156605424319</v>
      </c>
      <c r="O333" s="16">
        <v>11.288562628336754</v>
      </c>
      <c r="P333" s="16">
        <v>12.817377415880973</v>
      </c>
      <c r="Q333" s="16">
        <v>0.27681561272069988</v>
      </c>
      <c r="R333" s="16">
        <v>2.1596899563690783</v>
      </c>
      <c r="S333" s="16">
        <v>106.16769357945974</v>
      </c>
      <c r="T333" s="20" t="s">
        <v>122</v>
      </c>
      <c r="U333" s="10">
        <v>5</v>
      </c>
      <c r="V333" s="20" t="s">
        <v>144</v>
      </c>
      <c r="W333" s="10">
        <v>4</v>
      </c>
      <c r="X333" s="20" t="s">
        <v>33</v>
      </c>
      <c r="Y333" s="10">
        <v>3</v>
      </c>
      <c r="Z333" s="20" t="s">
        <v>33</v>
      </c>
      <c r="AA333" s="15">
        <v>3</v>
      </c>
      <c r="AB333" s="11">
        <v>39.117022955382041</v>
      </c>
      <c r="AC333" s="10">
        <v>53.889778948740066</v>
      </c>
      <c r="AD333" s="19">
        <v>6.9931980958778936</v>
      </c>
      <c r="AE333" s="12">
        <v>1128.8562628336754</v>
      </c>
      <c r="AF333" s="10">
        <v>1137.3848372551026</v>
      </c>
      <c r="AG333" s="10">
        <v>836.30330619107292</v>
      </c>
      <c r="AH333" s="10">
        <v>1716.0796177515856</v>
      </c>
      <c r="AI333" s="10">
        <v>4.630294256131207</v>
      </c>
      <c r="AJ333" s="10"/>
      <c r="AK333" s="10"/>
      <c r="AL333" s="10"/>
      <c r="AM333" s="10"/>
      <c r="AN333" s="10">
        <v>5.644281314168377</v>
      </c>
      <c r="AO333" s="10">
        <v>4.0296859057311902</v>
      </c>
      <c r="AP333" s="10">
        <v>6.6904264495285837</v>
      </c>
      <c r="AQ333" s="10">
        <v>114.66</v>
      </c>
      <c r="AR333" s="10"/>
      <c r="AS333" s="10"/>
      <c r="AT333" s="10">
        <v>1.8326625747592562</v>
      </c>
      <c r="AU333" s="10">
        <v>1</v>
      </c>
      <c r="AV333" s="16"/>
      <c r="AW333" s="19">
        <v>170.6077255882654</v>
      </c>
      <c r="AX333" s="1" t="s">
        <v>120</v>
      </c>
      <c r="AY333" s="23">
        <v>52.093438320209998</v>
      </c>
      <c r="AZ333" s="18">
        <v>0</v>
      </c>
      <c r="BA333" s="18">
        <v>100</v>
      </c>
      <c r="BB333" s="18">
        <v>0</v>
      </c>
      <c r="BC333" s="18">
        <v>100</v>
      </c>
      <c r="BD333" s="18">
        <v>0</v>
      </c>
      <c r="BE333" s="18">
        <v>0</v>
      </c>
      <c r="BF333" s="24">
        <v>39.117022955382041</v>
      </c>
      <c r="BG333" s="24">
        <v>53.889778948740066</v>
      </c>
      <c r="BH333" s="24">
        <v>6.9931980958778936</v>
      </c>
      <c r="BI333" s="21"/>
      <c r="BJ333" s="25">
        <f t="shared" ca="1" si="32"/>
        <v>1</v>
      </c>
      <c r="BK333" s="24">
        <f t="shared" ca="1" si="33"/>
        <v>7.0247553657363051</v>
      </c>
      <c r="BL333" s="23">
        <f t="shared" si="34"/>
        <v>2.8272670305070262</v>
      </c>
      <c r="BM333" s="23">
        <f t="shared" ca="1" si="35"/>
        <v>3.1105515447405399</v>
      </c>
      <c r="BN333" s="22">
        <f t="shared" si="36"/>
        <v>2.8489157338782869</v>
      </c>
      <c r="BO333" s="21"/>
      <c r="BP333" s="2"/>
    </row>
    <row r="334" spans="1:68" x14ac:dyDescent="0.2">
      <c r="A334">
        <v>16.05</v>
      </c>
      <c r="B334">
        <v>2.11</v>
      </c>
      <c r="C334">
        <v>0.18867999999999999</v>
      </c>
      <c r="D334">
        <v>-7.3700000000000002E-2</v>
      </c>
      <c r="E334">
        <v>0.33006999999999997</v>
      </c>
      <c r="F334">
        <v>2.0672999999999999</v>
      </c>
      <c r="G334">
        <v>1.9434</v>
      </c>
      <c r="I334" s="17">
        <f t="shared" si="37"/>
        <v>52.65748031496063</v>
      </c>
      <c r="J334" s="16">
        <f t="shared" si="38"/>
        <v>-52.257480314960631</v>
      </c>
      <c r="K334" s="10">
        <v>120</v>
      </c>
      <c r="L334" s="16">
        <v>6072.5885826771573</v>
      </c>
      <c r="M334" s="16">
        <v>2796.9980314960726</v>
      </c>
      <c r="N334" s="16">
        <v>22.818241469816272</v>
      </c>
      <c r="O334" s="16">
        <v>11.360109856262831</v>
      </c>
      <c r="P334" s="16">
        <v>12.905331211206633</v>
      </c>
      <c r="Q334" s="16">
        <v>0.27326031330224754</v>
      </c>
      <c r="R334" s="16">
        <v>2.117421930751811</v>
      </c>
      <c r="S334" s="16">
        <v>107.30703853776411</v>
      </c>
      <c r="T334" s="20" t="s">
        <v>122</v>
      </c>
      <c r="U334" s="10">
        <v>5</v>
      </c>
      <c r="V334" s="20" t="s">
        <v>144</v>
      </c>
      <c r="W334" s="10">
        <v>4</v>
      </c>
      <c r="X334" s="20" t="s">
        <v>33</v>
      </c>
      <c r="Y334" s="10">
        <v>3</v>
      </c>
      <c r="Z334" s="20" t="s">
        <v>33</v>
      </c>
      <c r="AA334" s="15">
        <v>3</v>
      </c>
      <c r="AB334" s="11">
        <v>37.965458209149617</v>
      </c>
      <c r="AC334" s="10">
        <v>54.67065148448809</v>
      </c>
      <c r="AD334" s="19">
        <v>7.3638903063622916</v>
      </c>
      <c r="AE334" s="12">
        <v>1136.0109856262829</v>
      </c>
      <c r="AF334" s="10">
        <v>1146.574399095176</v>
      </c>
      <c r="AG334" s="10">
        <v>842.89984084049752</v>
      </c>
      <c r="AH334" s="10">
        <v>1738.0552539692126</v>
      </c>
      <c r="AI334" s="10">
        <v>4.7227242973012018</v>
      </c>
      <c r="AJ334" s="10"/>
      <c r="AK334" s="10"/>
      <c r="AL334" s="10"/>
      <c r="AM334" s="10"/>
      <c r="AN334" s="10">
        <v>5.6800549281314154</v>
      </c>
      <c r="AO334" s="10">
        <v>4.0428839340226119</v>
      </c>
      <c r="AP334" s="10">
        <v>6.7431987267239792</v>
      </c>
      <c r="AQ334" s="10">
        <v>114.66</v>
      </c>
      <c r="AR334" s="10"/>
      <c r="AS334" s="10"/>
      <c r="AT334" s="10">
        <v>1.8416338199023716</v>
      </c>
      <c r="AU334" s="10">
        <v>1</v>
      </c>
      <c r="AV334" s="16"/>
      <c r="AW334" s="19">
        <v>171.98615986427637</v>
      </c>
      <c r="AX334" s="1" t="s">
        <v>120</v>
      </c>
      <c r="AY334" s="23">
        <v>52.257480314960603</v>
      </c>
      <c r="AZ334" s="18">
        <v>0</v>
      </c>
      <c r="BA334" s="18">
        <v>100</v>
      </c>
      <c r="BB334" s="18">
        <v>0</v>
      </c>
      <c r="BC334" s="18">
        <v>100</v>
      </c>
      <c r="BD334" s="18">
        <v>0</v>
      </c>
      <c r="BE334" s="18">
        <v>0</v>
      </c>
      <c r="BF334" s="24">
        <v>37.965458209149617</v>
      </c>
      <c r="BG334" s="24">
        <v>54.67065148448809</v>
      </c>
      <c r="BH334" s="24">
        <v>7.3638903063622916</v>
      </c>
      <c r="BI334" s="21"/>
      <c r="BJ334" s="25">
        <f t="shared" ca="1" si="32"/>
        <v>1</v>
      </c>
      <c r="BK334" s="24">
        <f t="shared" ca="1" si="33"/>
        <v>7.0568779875681598</v>
      </c>
      <c r="BL334" s="23">
        <f t="shared" si="34"/>
        <v>2.7688650424655714</v>
      </c>
      <c r="BM334" s="23">
        <f t="shared" ca="1" si="35"/>
        <v>3.1040166061140626</v>
      </c>
      <c r="BN334" s="22">
        <f t="shared" si="36"/>
        <v>2.8417487330019608</v>
      </c>
      <c r="BO334" s="21"/>
      <c r="BP334" s="2"/>
    </row>
    <row r="335" spans="1:68" x14ac:dyDescent="0.2">
      <c r="A335">
        <v>16.100000000000001</v>
      </c>
      <c r="B335">
        <v>2.0699999999999998</v>
      </c>
      <c r="C335">
        <v>0.18928</v>
      </c>
      <c r="D335">
        <v>-7.3830000000000007E-2</v>
      </c>
      <c r="E335">
        <v>0.33487</v>
      </c>
      <c r="F335">
        <v>2.0693000000000001</v>
      </c>
      <c r="G335">
        <v>1.9470499999999999</v>
      </c>
      <c r="I335" s="17">
        <f t="shared" si="37"/>
        <v>52.821522309711291</v>
      </c>
      <c r="J335" s="16">
        <f t="shared" si="38"/>
        <v>-52.421522309711293</v>
      </c>
      <c r="K335" s="10">
        <v>120</v>
      </c>
      <c r="L335" s="16">
        <v>6092.273622047237</v>
      </c>
      <c r="M335" s="16">
        <v>2806.4468503937105</v>
      </c>
      <c r="N335" s="16">
        <v>22.889326334208228</v>
      </c>
      <c r="O335" s="16">
        <v>11.519103696098565</v>
      </c>
      <c r="P335" s="16">
        <v>13.082811324168658</v>
      </c>
      <c r="Q335" s="16">
        <v>0.27233593545344986</v>
      </c>
      <c r="R335" s="16">
        <v>2.081631605818143</v>
      </c>
      <c r="S335" s="16">
        <v>108.59080750486761</v>
      </c>
      <c r="T335" s="20" t="s">
        <v>122</v>
      </c>
      <c r="U335" s="10">
        <v>5</v>
      </c>
      <c r="V335" s="20" t="s">
        <v>144</v>
      </c>
      <c r="W335" s="10">
        <v>4</v>
      </c>
      <c r="X335" s="20" t="s">
        <v>33</v>
      </c>
      <c r="Y335" s="10">
        <v>3</v>
      </c>
      <c r="Z335" s="20" t="s">
        <v>33</v>
      </c>
      <c r="AA335" s="15">
        <v>3</v>
      </c>
      <c r="AB335" s="11">
        <v>36.741716071591178</v>
      </c>
      <c r="AC335" s="10">
        <v>55.474155314544788</v>
      </c>
      <c r="AD335" s="19">
        <v>7.7841286138640324</v>
      </c>
      <c r="AE335" s="12">
        <v>1151.9103696098566</v>
      </c>
      <c r="AF335" s="10">
        <v>1166.2964688924681</v>
      </c>
      <c r="AG335" s="10">
        <v>856.21084931264932</v>
      </c>
      <c r="AH335" s="10">
        <v>1763.0018983678501</v>
      </c>
      <c r="AI335" s="10">
        <v>4.8039239854208997</v>
      </c>
      <c r="AJ335" s="10"/>
      <c r="AK335" s="10"/>
      <c r="AL335" s="10"/>
      <c r="AM335" s="10"/>
      <c r="AN335" s="10">
        <v>5.7595518480492824</v>
      </c>
      <c r="AO335" s="10">
        <v>4.077440054491813</v>
      </c>
      <c r="AP335" s="10">
        <v>6.8496867945011948</v>
      </c>
      <c r="AQ335" s="10">
        <v>114.66</v>
      </c>
      <c r="AR335" s="10"/>
      <c r="AS335" s="10"/>
      <c r="AT335" s="10">
        <v>1.8682578015541442</v>
      </c>
      <c r="AU335" s="10">
        <v>1</v>
      </c>
      <c r="AV335" s="16"/>
      <c r="AW335" s="19">
        <v>174.94447033387021</v>
      </c>
      <c r="AX335" s="1" t="s">
        <v>120</v>
      </c>
      <c r="AY335" s="23">
        <v>52.4215223097113</v>
      </c>
      <c r="AZ335" s="18">
        <v>0</v>
      </c>
      <c r="BA335" s="18">
        <v>100</v>
      </c>
      <c r="BB335" s="18">
        <v>0</v>
      </c>
      <c r="BC335" s="18">
        <v>100</v>
      </c>
      <c r="BD335" s="18">
        <v>0</v>
      </c>
      <c r="BE335" s="18">
        <v>0</v>
      </c>
      <c r="BF335" s="24">
        <v>36.741716071591178</v>
      </c>
      <c r="BG335" s="24">
        <v>55.474155314544788</v>
      </c>
      <c r="BH335" s="24">
        <v>7.7841286138640324</v>
      </c>
      <c r="BI335" s="21"/>
      <c r="BJ335" s="25">
        <f t="shared" ref="BJ335:BJ398" ca="1" si="39">IF((0.381*BM335)+(0.05*(M335/2116.217)-0.15)&lt;1,(0.381*BM335)+(0.05*(M335/2116.217)-0.15),1)</f>
        <v>1</v>
      </c>
      <c r="BK335" s="24">
        <f t="shared" ref="BK335:BK398" ca="1" si="40">((P335-(L335/2000))/1.06)*(1.06/(M335/2000))^BJ335</f>
        <v>7.1525847793889383</v>
      </c>
      <c r="BL335" s="23">
        <f t="shared" ref="BL335:BL398" si="41">(Q335/(P335-(L335/2000)))*100</f>
        <v>2.7134080625686461</v>
      </c>
      <c r="BM335" s="23">
        <f t="shared" ref="BM335:BM398" ca="1" si="42">SQRT(((3.47-LOG(BK335))^2)+((LOG(BL335)+1.22)^2))</f>
        <v>3.0943732720623522</v>
      </c>
      <c r="BN335" s="22">
        <f t="shared" ref="BN335:BN398" si="43">SQRT(((3.47-LOG(P335/1.06))^2)+((LOG(R335)+1.22)^2))</f>
        <v>2.8327455251580287</v>
      </c>
      <c r="BO335" s="21"/>
      <c r="BP335" s="2"/>
    </row>
    <row r="336" spans="1:68" x14ac:dyDescent="0.2">
      <c r="A336">
        <v>16.149999999999999</v>
      </c>
      <c r="B336">
        <v>2.11</v>
      </c>
      <c r="C336">
        <v>0.18983</v>
      </c>
      <c r="D336">
        <v>-7.2900000000000006E-2</v>
      </c>
      <c r="E336">
        <v>0.33878999999999998</v>
      </c>
      <c r="F336">
        <v>2.0614499999999998</v>
      </c>
      <c r="G336">
        <v>1.9436800000000001</v>
      </c>
      <c r="I336" s="17">
        <f t="shared" si="37"/>
        <v>52.985564304461938</v>
      </c>
      <c r="J336" s="16">
        <f t="shared" si="38"/>
        <v>-52.58556430446194</v>
      </c>
      <c r="K336" s="10">
        <v>120</v>
      </c>
      <c r="L336" s="16">
        <v>6111.9586614173149</v>
      </c>
      <c r="M336" s="16">
        <v>2815.895669291348</v>
      </c>
      <c r="N336" s="16">
        <v>22.96041119860017</v>
      </c>
      <c r="O336" s="16">
        <v>11.664848049281316</v>
      </c>
      <c r="P336" s="16">
        <v>13.243652800404547</v>
      </c>
      <c r="Q336" s="16">
        <v>0.27894879237177128</v>
      </c>
      <c r="R336" s="16">
        <v>2.1062828856646738</v>
      </c>
      <c r="S336" s="16">
        <v>109.63921882800213</v>
      </c>
      <c r="T336" s="20" t="s">
        <v>122</v>
      </c>
      <c r="U336" s="10">
        <v>5</v>
      </c>
      <c r="V336" s="20" t="s">
        <v>144</v>
      </c>
      <c r="W336" s="10">
        <v>4</v>
      </c>
      <c r="X336" s="20" t="s">
        <v>33</v>
      </c>
      <c r="Y336" s="10">
        <v>3</v>
      </c>
      <c r="Z336" s="20" t="s">
        <v>33</v>
      </c>
      <c r="AA336" s="15">
        <v>3</v>
      </c>
      <c r="AB336" s="11">
        <v>36.972328387549886</v>
      </c>
      <c r="AC336" s="10">
        <v>55.324883092532723</v>
      </c>
      <c r="AD336" s="19">
        <v>7.7027885199173909</v>
      </c>
      <c r="AE336" s="12">
        <v>1166.4848049281316</v>
      </c>
      <c r="AF336" s="10">
        <v>1184.0610520160976</v>
      </c>
      <c r="AG336" s="10">
        <v>868.27396003034107</v>
      </c>
      <c r="AH336" s="10">
        <v>1783.1068998048402</v>
      </c>
      <c r="AI336" s="10">
        <v>4.7477003531006368</v>
      </c>
      <c r="AJ336" s="10"/>
      <c r="AK336" s="10"/>
      <c r="AL336" s="10"/>
      <c r="AM336" s="10"/>
      <c r="AN336" s="10">
        <v>5.832424024640658</v>
      </c>
      <c r="AO336" s="10">
        <v>4.1234026548261573</v>
      </c>
      <c r="AP336" s="10">
        <v>6.9461916802427277</v>
      </c>
      <c r="AQ336" s="10">
        <v>114.66</v>
      </c>
      <c r="AR336" s="10"/>
      <c r="AS336" s="10"/>
      <c r="AT336" s="10">
        <v>1.891436954259597</v>
      </c>
      <c r="AU336" s="10">
        <v>1</v>
      </c>
      <c r="AV336" s="16"/>
      <c r="AW336" s="19">
        <v>177.60915780241464</v>
      </c>
      <c r="AX336" s="1" t="s">
        <v>120</v>
      </c>
      <c r="AY336" s="23">
        <v>52.585564304461897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36.972328387549886</v>
      </c>
      <c r="BG336" s="24">
        <v>55.324883092532723</v>
      </c>
      <c r="BH336" s="24">
        <v>7.7027885199173909</v>
      </c>
      <c r="BI336" s="21"/>
      <c r="BJ336" s="25">
        <f t="shared" ca="1" si="39"/>
        <v>1</v>
      </c>
      <c r="BK336" s="24">
        <f t="shared" ca="1" si="40"/>
        <v>7.2358316260060391</v>
      </c>
      <c r="BL336" s="23">
        <f t="shared" si="41"/>
        <v>2.7381010316195198</v>
      </c>
      <c r="BM336" s="23">
        <f t="shared" ca="1" si="42"/>
        <v>3.0922337042182595</v>
      </c>
      <c r="BN336" s="22">
        <f t="shared" si="43"/>
        <v>2.8310753381024099</v>
      </c>
      <c r="BO336" s="21"/>
      <c r="BP336" s="2"/>
    </row>
    <row r="337" spans="1:68" x14ac:dyDescent="0.2">
      <c r="A337">
        <v>16.2</v>
      </c>
      <c r="B337">
        <v>0.41</v>
      </c>
      <c r="C337">
        <v>0.18998999999999999</v>
      </c>
      <c r="D337">
        <v>-7.1300000000000002E-2</v>
      </c>
      <c r="E337">
        <v>0.34387000000000001</v>
      </c>
      <c r="F337">
        <v>2.0669</v>
      </c>
      <c r="G337">
        <v>1.94425</v>
      </c>
      <c r="I337" s="17">
        <f t="shared" si="37"/>
        <v>53.149606299212593</v>
      </c>
      <c r="J337" s="16">
        <f t="shared" si="38"/>
        <v>-52.749606299212594</v>
      </c>
      <c r="K337" s="10">
        <v>120</v>
      </c>
      <c r="L337" s="16">
        <v>6131.6437007873938</v>
      </c>
      <c r="M337" s="16">
        <v>2825.3444881889855</v>
      </c>
      <c r="N337" s="16">
        <v>23.031496062992122</v>
      </c>
      <c r="O337" s="16">
        <v>11.707246406570841</v>
      </c>
      <c r="P337" s="16">
        <v>13.305615796752729</v>
      </c>
      <c r="Q337" s="16">
        <v>0.29032575051081883</v>
      </c>
      <c r="R337" s="16">
        <v>2.1819790601625035</v>
      </c>
      <c r="S337" s="16">
        <v>110.99787431818667</v>
      </c>
      <c r="T337" s="20" t="s">
        <v>122</v>
      </c>
      <c r="U337" s="10">
        <v>5</v>
      </c>
      <c r="V337" s="20" t="s">
        <v>144</v>
      </c>
      <c r="W337" s="10">
        <v>4</v>
      </c>
      <c r="X337" s="20" t="s">
        <v>33</v>
      </c>
      <c r="Y337" s="10">
        <v>3</v>
      </c>
      <c r="Z337" s="20" t="s">
        <v>33</v>
      </c>
      <c r="AA337" s="15">
        <v>3</v>
      </c>
      <c r="AB337" s="11">
        <v>38.730319377472348</v>
      </c>
      <c r="AC337" s="10">
        <v>54.154592865009555</v>
      </c>
      <c r="AD337" s="19">
        <v>7.1150877575180989</v>
      </c>
      <c r="AE337" s="12">
        <v>1170.7246406570841</v>
      </c>
      <c r="AF337" s="10">
        <v>1190.1928727999966</v>
      </c>
      <c r="AG337" s="10">
        <v>872.92118475645464</v>
      </c>
      <c r="AH337" s="10">
        <v>1809.5940669640024</v>
      </c>
      <c r="AI337" s="10">
        <v>4.5829954020068584</v>
      </c>
      <c r="AJ337" s="10"/>
      <c r="AK337" s="10"/>
      <c r="AL337" s="10"/>
      <c r="AM337" s="10"/>
      <c r="AN337" s="10">
        <v>5.8536232032854203</v>
      </c>
      <c r="AO337" s="10">
        <v>4.1601094468557411</v>
      </c>
      <c r="AP337" s="10">
        <v>6.9833694780516371</v>
      </c>
      <c r="AQ337" s="10">
        <v>114.66</v>
      </c>
      <c r="AR337" s="10"/>
      <c r="AS337" s="10"/>
      <c r="AT337" s="10">
        <v>1.8950214376012702</v>
      </c>
      <c r="AU337" s="10">
        <v>1</v>
      </c>
      <c r="AV337" s="16"/>
      <c r="AW337" s="19">
        <v>178.52893091999948</v>
      </c>
      <c r="AX337" s="1" t="s">
        <v>120</v>
      </c>
      <c r="AY337" s="23">
        <v>52.749606299212601</v>
      </c>
      <c r="AZ337" s="18">
        <v>0</v>
      </c>
      <c r="BA337" s="18">
        <v>100</v>
      </c>
      <c r="BB337" s="18">
        <v>0</v>
      </c>
      <c r="BC337" s="18">
        <v>100</v>
      </c>
      <c r="BD337" s="18">
        <v>0</v>
      </c>
      <c r="BE337" s="18">
        <v>0</v>
      </c>
      <c r="BF337" s="24">
        <v>38.730319377472348</v>
      </c>
      <c r="BG337" s="24">
        <v>54.154592865009555</v>
      </c>
      <c r="BH337" s="24">
        <v>7.1150877575180989</v>
      </c>
      <c r="BI337" s="21"/>
      <c r="BJ337" s="25">
        <f t="shared" ca="1" si="39"/>
        <v>1</v>
      </c>
      <c r="BK337" s="24">
        <f t="shared" ca="1" si="40"/>
        <v>7.2485277382388347</v>
      </c>
      <c r="BL337" s="23">
        <f t="shared" si="41"/>
        <v>2.8352694598317583</v>
      </c>
      <c r="BM337" s="23">
        <f t="shared" ca="1" si="42"/>
        <v>3.0997367477295348</v>
      </c>
      <c r="BN337" s="22">
        <f t="shared" si="43"/>
        <v>2.8377703822581224</v>
      </c>
      <c r="BO337" s="21"/>
      <c r="BP337" s="2"/>
    </row>
    <row r="338" spans="1:68" x14ac:dyDescent="0.2">
      <c r="A338">
        <v>16.25</v>
      </c>
      <c r="B338">
        <v>2.0699999999999998</v>
      </c>
      <c r="C338">
        <v>0.19184000000000001</v>
      </c>
      <c r="D338">
        <v>-7.2300000000000003E-2</v>
      </c>
      <c r="E338">
        <v>0.34820000000000001</v>
      </c>
      <c r="F338">
        <v>2.0664799999999999</v>
      </c>
      <c r="G338">
        <v>1.94625</v>
      </c>
      <c r="I338" s="17">
        <f t="shared" si="37"/>
        <v>53.313648293963254</v>
      </c>
      <c r="J338" s="16">
        <f t="shared" si="38"/>
        <v>-52.913648293963256</v>
      </c>
      <c r="K338" s="10">
        <v>120</v>
      </c>
      <c r="L338" s="16">
        <v>6151.3287401574735</v>
      </c>
      <c r="M338" s="16">
        <v>2834.7933070866234</v>
      </c>
      <c r="N338" s="16">
        <v>23.102580927384075</v>
      </c>
      <c r="O338" s="16">
        <v>12.197477412731008</v>
      </c>
      <c r="P338" s="16">
        <v>13.812522961795571</v>
      </c>
      <c r="Q338" s="16">
        <v>0.28321515167391409</v>
      </c>
      <c r="R338" s="16">
        <v>2.0504230288504606</v>
      </c>
      <c r="S338" s="16">
        <v>112.1559409072613</v>
      </c>
      <c r="T338" s="20" t="s">
        <v>122</v>
      </c>
      <c r="U338" s="10">
        <v>5</v>
      </c>
      <c r="V338" s="20" t="s">
        <v>144</v>
      </c>
      <c r="W338" s="10">
        <v>4</v>
      </c>
      <c r="X338" s="20" t="s">
        <v>33</v>
      </c>
      <c r="Y338" s="10">
        <v>3</v>
      </c>
      <c r="Z338" s="20" t="s">
        <v>33</v>
      </c>
      <c r="AA338" s="15">
        <v>3</v>
      </c>
      <c r="AB338" s="11">
        <v>34.386485155381315</v>
      </c>
      <c r="AC338" s="10">
        <v>56.938057414834901</v>
      </c>
      <c r="AD338" s="19">
        <v>8.6754574297837816</v>
      </c>
      <c r="AE338" s="12">
        <v>1219.7477412731009</v>
      </c>
      <c r="AF338" s="10">
        <v>1248.671066371503</v>
      </c>
      <c r="AG338" s="10">
        <v>910.93922213466783</v>
      </c>
      <c r="AH338" s="10">
        <v>1831.95483387176</v>
      </c>
      <c r="AI338" s="10">
        <v>4.8770423757903032</v>
      </c>
      <c r="AJ338" s="10"/>
      <c r="AK338" s="10"/>
      <c r="AL338" s="10"/>
      <c r="AM338" s="10"/>
      <c r="AN338" s="10">
        <v>6.0987387063655039</v>
      </c>
      <c r="AO338" s="10">
        <v>4.2434495818947395</v>
      </c>
      <c r="AP338" s="10">
        <v>7.2875137770773426</v>
      </c>
      <c r="AQ338" s="10">
        <v>114.66</v>
      </c>
      <c r="AR338" s="10"/>
      <c r="AS338" s="10"/>
      <c r="AT338" s="10">
        <v>1.9859044488970776</v>
      </c>
      <c r="AU338" s="10">
        <v>1</v>
      </c>
      <c r="AV338" s="16"/>
      <c r="AW338" s="19">
        <v>187.30065995572545</v>
      </c>
      <c r="AX338" s="1" t="s">
        <v>120</v>
      </c>
      <c r="AY338" s="23">
        <v>52.913648293963298</v>
      </c>
      <c r="AZ338" s="18">
        <v>0</v>
      </c>
      <c r="BA338" s="18">
        <v>100</v>
      </c>
      <c r="BB338" s="18">
        <v>0</v>
      </c>
      <c r="BC338" s="18">
        <v>100</v>
      </c>
      <c r="BD338" s="18">
        <v>0</v>
      </c>
      <c r="BE338" s="18">
        <v>0</v>
      </c>
      <c r="BF338" s="24">
        <v>34.386485155381315</v>
      </c>
      <c r="BG338" s="24">
        <v>56.938057414834901</v>
      </c>
      <c r="BH338" s="24">
        <v>8.6754574297837816</v>
      </c>
      <c r="BI338" s="21"/>
      <c r="BJ338" s="25">
        <f t="shared" ca="1" si="39"/>
        <v>1</v>
      </c>
      <c r="BK338" s="24">
        <f t="shared" ca="1" si="40"/>
        <v>7.5750556944494321</v>
      </c>
      <c r="BL338" s="23">
        <f t="shared" si="41"/>
        <v>2.6377841270295401</v>
      </c>
      <c r="BM338" s="23">
        <f t="shared" ca="1" si="42"/>
        <v>3.0667487758099576</v>
      </c>
      <c r="BN338" s="22">
        <f t="shared" si="43"/>
        <v>2.8093992515384252</v>
      </c>
      <c r="BO338" s="21"/>
      <c r="BP338" s="2"/>
    </row>
    <row r="339" spans="1:68" x14ac:dyDescent="0.2">
      <c r="A339">
        <v>16.3</v>
      </c>
      <c r="B339">
        <v>2.11</v>
      </c>
      <c r="C339">
        <v>0.19112000000000001</v>
      </c>
      <c r="D339">
        <v>-7.1889999999999996E-2</v>
      </c>
      <c r="E339">
        <v>0.34583000000000003</v>
      </c>
      <c r="F339">
        <v>2.06358</v>
      </c>
      <c r="G339">
        <v>1.9439</v>
      </c>
      <c r="I339" s="17">
        <f t="shared" si="37"/>
        <v>53.477690288713909</v>
      </c>
      <c r="J339" s="16">
        <f t="shared" si="38"/>
        <v>-53.07769028871391</v>
      </c>
      <c r="K339" s="10">
        <v>120</v>
      </c>
      <c r="L339" s="16">
        <v>6171.0137795275523</v>
      </c>
      <c r="M339" s="16">
        <v>2844.2421259842613</v>
      </c>
      <c r="N339" s="16">
        <v>23.173665791776028</v>
      </c>
      <c r="O339" s="16">
        <v>12.006684804928135</v>
      </c>
      <c r="P339" s="16">
        <v>13.612602756636591</v>
      </c>
      <c r="Q339" s="16">
        <v>0.28613049719704509</v>
      </c>
      <c r="R339" s="16">
        <v>2.1019528910997352</v>
      </c>
      <c r="S339" s="16">
        <v>111.52207997975395</v>
      </c>
      <c r="T339" s="20" t="s">
        <v>122</v>
      </c>
      <c r="U339" s="10">
        <v>5</v>
      </c>
      <c r="V339" s="20" t="s">
        <v>144</v>
      </c>
      <c r="W339" s="10">
        <v>4</v>
      </c>
      <c r="X339" s="20" t="s">
        <v>33</v>
      </c>
      <c r="Y339" s="10">
        <v>3</v>
      </c>
      <c r="Z339" s="20" t="s">
        <v>33</v>
      </c>
      <c r="AA339" s="15">
        <v>3</v>
      </c>
      <c r="AB339" s="11">
        <v>36.042264355316661</v>
      </c>
      <c r="AC339" s="10">
        <v>55.920606384557829</v>
      </c>
      <c r="AD339" s="19">
        <v>8.0371292601255142</v>
      </c>
      <c r="AE339" s="12">
        <v>1200.6684804928134</v>
      </c>
      <c r="AF339" s="10">
        <v>1223.9930987427947</v>
      </c>
      <c r="AG339" s="10">
        <v>895.94520674774435</v>
      </c>
      <c r="AH339" s="10">
        <v>1817.4530918669745</v>
      </c>
      <c r="AI339" s="10">
        <v>4.7574805517016276</v>
      </c>
      <c r="AJ339" s="10"/>
      <c r="AK339" s="10"/>
      <c r="AL339" s="10"/>
      <c r="AM339" s="10"/>
      <c r="AN339" s="10">
        <v>6.0033424024640674</v>
      </c>
      <c r="AO339" s="10">
        <v>4.2162573258034479</v>
      </c>
      <c r="AP339" s="10">
        <v>7.167561653981954</v>
      </c>
      <c r="AQ339" s="10">
        <v>114.66</v>
      </c>
      <c r="AR339" s="10"/>
      <c r="AS339" s="10"/>
      <c r="AT339" s="10">
        <v>1.9379068655376814</v>
      </c>
      <c r="AU339" s="10">
        <v>1</v>
      </c>
      <c r="AV339" s="16"/>
      <c r="AW339" s="19">
        <v>183.59896481141919</v>
      </c>
      <c r="AX339" s="1" t="s">
        <v>120</v>
      </c>
      <c r="AY339" s="23">
        <v>53.077690288713903</v>
      </c>
      <c r="AZ339" s="18">
        <v>0</v>
      </c>
      <c r="BA339" s="18">
        <v>100</v>
      </c>
      <c r="BB339" s="18">
        <v>0</v>
      </c>
      <c r="BC339" s="18">
        <v>100</v>
      </c>
      <c r="BD339" s="18">
        <v>0</v>
      </c>
      <c r="BE339" s="18">
        <v>0</v>
      </c>
      <c r="BF339" s="24">
        <v>36.042264355316661</v>
      </c>
      <c r="BG339" s="24">
        <v>55.920606384557829</v>
      </c>
      <c r="BH339" s="24">
        <v>8.0371292601255142</v>
      </c>
      <c r="BI339" s="21"/>
      <c r="BJ339" s="25">
        <f t="shared" ca="1" si="39"/>
        <v>1</v>
      </c>
      <c r="BK339" s="24">
        <f t="shared" ca="1" si="40"/>
        <v>7.4023907955655295</v>
      </c>
      <c r="BL339" s="23">
        <f t="shared" si="41"/>
        <v>2.7180382967486283</v>
      </c>
      <c r="BM339" s="23">
        <f t="shared" ca="1" si="42"/>
        <v>3.0821790089086361</v>
      </c>
      <c r="BN339" s="22">
        <f t="shared" si="43"/>
        <v>2.820590163833895</v>
      </c>
      <c r="BO339" s="21"/>
      <c r="BP339" s="2"/>
    </row>
    <row r="340" spans="1:68" x14ac:dyDescent="0.2">
      <c r="A340">
        <v>16.350000000000001</v>
      </c>
      <c r="B340">
        <v>2.0699999999999998</v>
      </c>
      <c r="C340">
        <v>0.19077</v>
      </c>
      <c r="D340">
        <v>-7.7939999999999995E-2</v>
      </c>
      <c r="E340">
        <v>0.34350000000000003</v>
      </c>
      <c r="F340">
        <v>2.0654300000000001</v>
      </c>
      <c r="G340">
        <v>1.9467000000000001</v>
      </c>
      <c r="I340" s="17">
        <f t="shared" si="37"/>
        <v>53.64173228346457</v>
      </c>
      <c r="J340" s="16">
        <f t="shared" si="38"/>
        <v>-53.241732283464572</v>
      </c>
      <c r="K340" s="10">
        <v>120</v>
      </c>
      <c r="L340" s="16">
        <v>6190.698818897632</v>
      </c>
      <c r="M340" s="16">
        <v>2853.6909448818992</v>
      </c>
      <c r="N340" s="16">
        <v>23.24475065616798</v>
      </c>
      <c r="O340" s="16">
        <v>11.913938398357287</v>
      </c>
      <c r="P340" s="16">
        <v>13.510882804985689</v>
      </c>
      <c r="Q340" s="16">
        <v>0.24311137423377163</v>
      </c>
      <c r="R340" s="16">
        <v>1.7993744579300208</v>
      </c>
      <c r="S340" s="16">
        <v>110.89891712697245</v>
      </c>
      <c r="T340" s="20" t="s">
        <v>122</v>
      </c>
      <c r="U340" s="10">
        <v>5</v>
      </c>
      <c r="V340" s="20" t="s">
        <v>144</v>
      </c>
      <c r="W340" s="10">
        <v>4</v>
      </c>
      <c r="X340" s="20" t="s">
        <v>33</v>
      </c>
      <c r="Y340" s="10">
        <v>3</v>
      </c>
      <c r="Z340" s="20" t="s">
        <v>33</v>
      </c>
      <c r="AA340" s="15">
        <v>3</v>
      </c>
      <c r="AB340" s="11">
        <v>29.522258695692798</v>
      </c>
      <c r="AC340" s="10">
        <v>59.563101625079142</v>
      </c>
      <c r="AD340" s="19">
        <v>10.914639679228062</v>
      </c>
      <c r="AE340" s="12">
        <v>1191.3938398357286</v>
      </c>
      <c r="AF340" s="10">
        <v>1210.8681021150371</v>
      </c>
      <c r="AG340" s="10">
        <v>888.31621037392665</v>
      </c>
      <c r="AH340" s="10">
        <v>1803.1714245422634</v>
      </c>
      <c r="AI340" s="10">
        <v>5.5574869121482822</v>
      </c>
      <c r="AJ340" s="10"/>
      <c r="AK340" s="10"/>
      <c r="AL340" s="10"/>
      <c r="AM340" s="10"/>
      <c r="AN340" s="10">
        <v>5.9569691991786433</v>
      </c>
      <c r="AO340" s="10">
        <v>4.116487612629232</v>
      </c>
      <c r="AP340" s="10">
        <v>7.1065296829914137</v>
      </c>
      <c r="AQ340" s="10">
        <v>114.66</v>
      </c>
      <c r="AR340" s="10"/>
      <c r="AS340" s="10"/>
      <c r="AT340" s="10">
        <v>1.9094083590167585</v>
      </c>
      <c r="AU340" s="10">
        <v>1</v>
      </c>
      <c r="AV340" s="16"/>
      <c r="AW340" s="19">
        <v>181.63021531725556</v>
      </c>
      <c r="AX340" s="1" t="s">
        <v>120</v>
      </c>
      <c r="AY340" s="23">
        <v>53.2417322834646</v>
      </c>
      <c r="AZ340" s="18">
        <v>0</v>
      </c>
      <c r="BA340" s="18">
        <v>100</v>
      </c>
      <c r="BB340" s="18">
        <v>0</v>
      </c>
      <c r="BC340" s="18">
        <v>100</v>
      </c>
      <c r="BD340" s="18">
        <v>0</v>
      </c>
      <c r="BE340" s="18">
        <v>0</v>
      </c>
      <c r="BF340" s="24">
        <v>29.522258695692798</v>
      </c>
      <c r="BG340" s="24">
        <v>59.563101625079142</v>
      </c>
      <c r="BH340" s="24">
        <v>10.914639679228062</v>
      </c>
      <c r="BI340" s="21"/>
      <c r="BJ340" s="25">
        <f t="shared" ca="1" si="39"/>
        <v>1</v>
      </c>
      <c r="BK340" s="24">
        <f t="shared" ca="1" si="40"/>
        <v>7.2996926413612888</v>
      </c>
      <c r="BL340" s="23">
        <f t="shared" si="41"/>
        <v>2.3341231313025843</v>
      </c>
      <c r="BM340" s="23">
        <f t="shared" ca="1" si="42"/>
        <v>3.05237581693238</v>
      </c>
      <c r="BN340" s="22">
        <f t="shared" si="43"/>
        <v>2.7870094095158842</v>
      </c>
      <c r="BO340" s="21"/>
      <c r="BP340" s="2"/>
    </row>
    <row r="341" spans="1:68" x14ac:dyDescent="0.2">
      <c r="A341">
        <v>16.399999999999999</v>
      </c>
      <c r="B341">
        <v>2.0699999999999998</v>
      </c>
      <c r="C341">
        <v>0.20666000000000001</v>
      </c>
      <c r="D341">
        <v>-8.5430000000000006E-2</v>
      </c>
      <c r="E341">
        <v>0.31280999999999998</v>
      </c>
      <c r="F341">
        <v>2.0652499999999998</v>
      </c>
      <c r="G341">
        <v>1.9470799999999999</v>
      </c>
      <c r="I341" s="17">
        <f t="shared" si="37"/>
        <v>53.805774278215218</v>
      </c>
      <c r="J341" s="16">
        <f t="shared" si="38"/>
        <v>-53.405774278215219</v>
      </c>
      <c r="K341" s="10">
        <v>120</v>
      </c>
      <c r="L341" s="16">
        <v>6210.3838582677099</v>
      </c>
      <c r="M341" s="16">
        <v>2863.1397637795367</v>
      </c>
      <c r="N341" s="16">
        <v>23.315835520559929</v>
      </c>
      <c r="O341" s="16">
        <v>16.124625256673511</v>
      </c>
      <c r="P341" s="16">
        <v>17.603373054500693</v>
      </c>
      <c r="Q341" s="16">
        <v>0.18985298894535538</v>
      </c>
      <c r="R341" s="16">
        <v>1.0785034683839485</v>
      </c>
      <c r="S341" s="16">
        <v>102.69081929355443</v>
      </c>
      <c r="T341" s="20" t="s">
        <v>122</v>
      </c>
      <c r="U341" s="10">
        <v>5</v>
      </c>
      <c r="V341" s="20" t="s">
        <v>142</v>
      </c>
      <c r="W341" s="10">
        <v>5</v>
      </c>
      <c r="X341" s="20" t="s">
        <v>144</v>
      </c>
      <c r="Y341" s="10">
        <v>4</v>
      </c>
      <c r="Z341" s="20" t="s">
        <v>123</v>
      </c>
      <c r="AA341" s="15">
        <v>4</v>
      </c>
      <c r="AB341" s="11">
        <v>11.027556676279971</v>
      </c>
      <c r="AC341" s="10">
        <v>60.541550982284022</v>
      </c>
      <c r="AD341" s="19">
        <v>28.430892341436007</v>
      </c>
      <c r="AE341" s="12">
        <v>1612.4625256673512</v>
      </c>
      <c r="AF341" s="10">
        <v>1691.179599742092</v>
      </c>
      <c r="AG341" s="10">
        <v>1173.5582036333794</v>
      </c>
      <c r="AH341" s="10">
        <v>1632.856809044458</v>
      </c>
      <c r="AI341" s="10">
        <v>9.2721074091529836</v>
      </c>
      <c r="AJ341" s="10"/>
      <c r="AK341" s="10"/>
      <c r="AL341" s="10"/>
      <c r="AM341" s="10"/>
      <c r="AN341" s="10">
        <v>8.0623126283367554</v>
      </c>
      <c r="AO341" s="10">
        <v>4.7401315084695756</v>
      </c>
      <c r="AP341" s="10">
        <v>9.2149074254336565</v>
      </c>
      <c r="AQ341" s="10">
        <v>114.66</v>
      </c>
      <c r="AR341" s="10"/>
      <c r="AS341" s="10"/>
      <c r="AT341" s="10">
        <v>2.7022999122469868</v>
      </c>
      <c r="AU341" s="10">
        <v>1</v>
      </c>
      <c r="AV341" s="16"/>
      <c r="AW341" s="19">
        <v>253.67693996131379</v>
      </c>
      <c r="AX341" s="1" t="s">
        <v>120</v>
      </c>
      <c r="AY341" s="23">
        <v>53.405774278215198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11.027556676279971</v>
      </c>
      <c r="BG341" s="24">
        <v>60.541550982284022</v>
      </c>
      <c r="BH341" s="24">
        <v>28.430892341436007</v>
      </c>
      <c r="BI341" s="21"/>
      <c r="BJ341" s="25">
        <f t="shared" ca="1" si="39"/>
        <v>0.98527271675959083</v>
      </c>
      <c r="BK341" s="24">
        <f t="shared" ca="1" si="40"/>
        <v>10.172389411161438</v>
      </c>
      <c r="BL341" s="23">
        <f t="shared" si="41"/>
        <v>1.3094952208396531</v>
      </c>
      <c r="BM341" s="23">
        <f t="shared" ca="1" si="42"/>
        <v>2.8021656768356462</v>
      </c>
      <c r="BN341" s="22">
        <f t="shared" si="43"/>
        <v>2.5750255895563274</v>
      </c>
      <c r="BO341" s="21"/>
      <c r="BP341" s="2"/>
    </row>
    <row r="342" spans="1:68" x14ac:dyDescent="0.2">
      <c r="A342">
        <v>16.45</v>
      </c>
      <c r="B342">
        <v>2.11</v>
      </c>
      <c r="C342">
        <v>0.19077</v>
      </c>
      <c r="D342">
        <v>-8.4909999999999999E-2</v>
      </c>
      <c r="E342">
        <v>0.25561</v>
      </c>
      <c r="F342">
        <v>2.0694499999999998</v>
      </c>
      <c r="G342">
        <v>1.9509000000000001</v>
      </c>
      <c r="I342" s="17">
        <f t="shared" si="37"/>
        <v>53.969816272965872</v>
      </c>
      <c r="J342" s="16">
        <f t="shared" si="38"/>
        <v>-53.569816272965873</v>
      </c>
      <c r="K342" s="10">
        <v>120</v>
      </c>
      <c r="L342" s="16">
        <v>6230.0688976377887</v>
      </c>
      <c r="M342" s="16">
        <v>2872.5885826771746</v>
      </c>
      <c r="N342" s="16">
        <v>23.386920384951878</v>
      </c>
      <c r="O342" s="16">
        <v>11.913938398357287</v>
      </c>
      <c r="P342" s="16">
        <v>13.172391441429509</v>
      </c>
      <c r="Q342" s="16">
        <v>0.19355050034054588</v>
      </c>
      <c r="R342" s="16">
        <v>1.4693649304392458</v>
      </c>
      <c r="S342" s="16">
        <v>87.392572435571012</v>
      </c>
      <c r="T342" s="20" t="s">
        <v>122</v>
      </c>
      <c r="U342" s="10">
        <v>5</v>
      </c>
      <c r="V342" s="20" t="s">
        <v>144</v>
      </c>
      <c r="W342" s="10">
        <v>4</v>
      </c>
      <c r="X342" s="20" t="s">
        <v>33</v>
      </c>
      <c r="Y342" s="10">
        <v>3</v>
      </c>
      <c r="Z342" s="20" t="s">
        <v>33</v>
      </c>
      <c r="AA342" s="15">
        <v>3</v>
      </c>
      <c r="AB342" s="11">
        <v>22.341276795267397</v>
      </c>
      <c r="AC342" s="10">
        <v>62.143571982033379</v>
      </c>
      <c r="AD342" s="19">
        <v>15.51515122269922</v>
      </c>
      <c r="AE342" s="12">
        <v>1191.3938398357286</v>
      </c>
      <c r="AF342" s="10">
        <v>1168.7297017707713</v>
      </c>
      <c r="AG342" s="10">
        <v>862.92935810721315</v>
      </c>
      <c r="AH342" s="10">
        <v>1316.6876993270223</v>
      </c>
      <c r="AI342" s="10">
        <v>6.8056612709618989</v>
      </c>
      <c r="AJ342" s="10"/>
      <c r="AK342" s="10"/>
      <c r="AL342" s="10"/>
      <c r="AM342" s="10"/>
      <c r="AN342" s="10">
        <v>5.9569691991786433</v>
      </c>
      <c r="AO342" s="10">
        <v>3.9538385311856645</v>
      </c>
      <c r="AP342" s="10">
        <v>6.9034348648577053</v>
      </c>
      <c r="AQ342" s="10">
        <v>114.66</v>
      </c>
      <c r="AR342" s="10"/>
      <c r="AS342" s="10"/>
      <c r="AT342" s="10">
        <v>1.8269485090835811</v>
      </c>
      <c r="AU342" s="10">
        <v>1</v>
      </c>
      <c r="AV342" s="16"/>
      <c r="AW342" s="19">
        <v>175.3094552656157</v>
      </c>
      <c r="AX342" s="1" t="s">
        <v>120</v>
      </c>
      <c r="AY342" s="23">
        <v>53.569816272965902</v>
      </c>
      <c r="AZ342" s="18">
        <v>0</v>
      </c>
      <c r="BA342" s="18">
        <v>100</v>
      </c>
      <c r="BB342" s="18">
        <v>0</v>
      </c>
      <c r="BC342" s="18">
        <v>100</v>
      </c>
      <c r="BD342" s="18">
        <v>0</v>
      </c>
      <c r="BE342" s="18">
        <v>0</v>
      </c>
      <c r="BF342" s="24">
        <v>22.341276795267397</v>
      </c>
      <c r="BG342" s="24">
        <v>62.143571982033379</v>
      </c>
      <c r="BH342" s="24">
        <v>15.51515122269922</v>
      </c>
      <c r="BI342" s="21"/>
      <c r="BJ342" s="25">
        <f t="shared" ca="1" si="39"/>
        <v>1</v>
      </c>
      <c r="BK342" s="24">
        <f t="shared" ca="1" si="40"/>
        <v>7.0022954580132959</v>
      </c>
      <c r="BL342" s="23">
        <f t="shared" si="41"/>
        <v>1.9244668403712046</v>
      </c>
      <c r="BM342" s="23">
        <f t="shared" ca="1" si="42"/>
        <v>3.0252789406340872</v>
      </c>
      <c r="BN342" s="22">
        <f t="shared" si="43"/>
        <v>2.7509634693931844</v>
      </c>
      <c r="BO342" s="21"/>
      <c r="BP342" s="2"/>
    </row>
    <row r="343" spans="1:68" x14ac:dyDescent="0.2">
      <c r="A343">
        <v>16.5</v>
      </c>
      <c r="B343">
        <v>2.11</v>
      </c>
      <c r="C343">
        <v>0.18568000000000001</v>
      </c>
      <c r="D343">
        <v>-8.165E-2</v>
      </c>
      <c r="E343">
        <v>0.28388999999999998</v>
      </c>
      <c r="F343">
        <v>2.06738</v>
      </c>
      <c r="G343">
        <v>1.95173</v>
      </c>
      <c r="I343" s="17">
        <f t="shared" si="37"/>
        <v>54.133858267716533</v>
      </c>
      <c r="J343" s="16">
        <f t="shared" si="38"/>
        <v>-53.733858267716535</v>
      </c>
      <c r="K343" s="10">
        <v>120</v>
      </c>
      <c r="L343" s="16">
        <v>6249.7539370078684</v>
      </c>
      <c r="M343" s="16">
        <v>2882.0374015748125</v>
      </c>
      <c r="N343" s="16">
        <v>23.458005249343831</v>
      </c>
      <c r="O343" s="16">
        <v>10.565140657084193</v>
      </c>
      <c r="P343" s="16">
        <v>11.932508659325476</v>
      </c>
      <c r="Q343" s="16">
        <v>0.21673105254885516</v>
      </c>
      <c r="R343" s="16">
        <v>1.8163075237282635</v>
      </c>
      <c r="S343" s="16">
        <v>94.956111266755812</v>
      </c>
      <c r="T343" s="20" t="s">
        <v>122</v>
      </c>
      <c r="U343" s="10">
        <v>5</v>
      </c>
      <c r="V343" s="20" t="s">
        <v>144</v>
      </c>
      <c r="W343" s="10">
        <v>4</v>
      </c>
      <c r="X343" s="20" t="s">
        <v>33</v>
      </c>
      <c r="Y343" s="10">
        <v>3</v>
      </c>
      <c r="Z343" s="20" t="s">
        <v>33</v>
      </c>
      <c r="AA343" s="15">
        <v>3</v>
      </c>
      <c r="AB343" s="11">
        <v>32.710178591908097</v>
      </c>
      <c r="AC343" s="10">
        <v>57.907648075734066</v>
      </c>
      <c r="AD343" s="19">
        <v>9.3821733323578389</v>
      </c>
      <c r="AE343" s="12">
        <v>1056.5140657084194</v>
      </c>
      <c r="AF343" s="10">
        <v>1021.7031956779392</v>
      </c>
      <c r="AG343" s="10">
        <v>769.93814944941073</v>
      </c>
      <c r="AH343" s="10">
        <v>1470.8181809296182</v>
      </c>
      <c r="AI343" s="10">
        <v>5.5056755914732936</v>
      </c>
      <c r="AJ343" s="10"/>
      <c r="AK343" s="10"/>
      <c r="AL343" s="10"/>
      <c r="AM343" s="10"/>
      <c r="AN343" s="10">
        <v>5.2825703285420964</v>
      </c>
      <c r="AO343" s="10">
        <v>3.7852977584390777</v>
      </c>
      <c r="AP343" s="10">
        <v>6.159505195595286</v>
      </c>
      <c r="AQ343" s="10">
        <v>114.66</v>
      </c>
      <c r="AR343" s="10"/>
      <c r="AS343" s="10"/>
      <c r="AT343" s="10">
        <v>1.5809373987120421</v>
      </c>
      <c r="AU343" s="10">
        <v>1</v>
      </c>
      <c r="AV343" s="16"/>
      <c r="AW343" s="19">
        <v>153.25547935169089</v>
      </c>
      <c r="AX343" s="1" t="s">
        <v>120</v>
      </c>
      <c r="AY343" s="23">
        <v>53.733858267716499</v>
      </c>
      <c r="AZ343" s="18">
        <v>0</v>
      </c>
      <c r="BA343" s="18">
        <v>100</v>
      </c>
      <c r="BB343" s="18">
        <v>0</v>
      </c>
      <c r="BC343" s="18">
        <v>100</v>
      </c>
      <c r="BD343" s="18">
        <v>0</v>
      </c>
      <c r="BE343" s="18">
        <v>0</v>
      </c>
      <c r="BF343" s="24">
        <v>32.710178591908097</v>
      </c>
      <c r="BG343" s="24">
        <v>57.907648075734066</v>
      </c>
      <c r="BH343" s="24">
        <v>9.3821733323578389</v>
      </c>
      <c r="BI343" s="21"/>
      <c r="BJ343" s="25">
        <f t="shared" ca="1" si="39"/>
        <v>1</v>
      </c>
      <c r="BK343" s="24">
        <f t="shared" ca="1" si="40"/>
        <v>6.1120870159484015</v>
      </c>
      <c r="BL343" s="23">
        <f t="shared" si="41"/>
        <v>2.4607188419869015</v>
      </c>
      <c r="BM343" s="23">
        <f t="shared" ca="1" si="42"/>
        <v>3.1302331219177302</v>
      </c>
      <c r="BN343" s="22">
        <f t="shared" si="43"/>
        <v>2.8350488424324354</v>
      </c>
      <c r="BO343" s="21"/>
      <c r="BP343" s="2"/>
    </row>
    <row r="344" spans="1:68" x14ac:dyDescent="0.2">
      <c r="A344">
        <v>16.55</v>
      </c>
      <c r="B344">
        <v>2.11</v>
      </c>
      <c r="C344">
        <v>0.18501000000000001</v>
      </c>
      <c r="D344">
        <v>-8.2000000000000003E-2</v>
      </c>
      <c r="E344">
        <v>0.29992999999999997</v>
      </c>
      <c r="F344">
        <v>2.0630999999999999</v>
      </c>
      <c r="G344">
        <v>1.9481299999999999</v>
      </c>
      <c r="I344" s="17">
        <f t="shared" si="37"/>
        <v>54.297900262467188</v>
      </c>
      <c r="J344" s="16">
        <f t="shared" si="38"/>
        <v>-53.897900262467189</v>
      </c>
      <c r="K344" s="10">
        <v>120</v>
      </c>
      <c r="L344" s="16">
        <v>6269.4389763779473</v>
      </c>
      <c r="M344" s="16">
        <v>2891.4862204724504</v>
      </c>
      <c r="N344" s="16">
        <v>23.52909011373578</v>
      </c>
      <c r="O344" s="16">
        <v>10.387597535934296</v>
      </c>
      <c r="P344" s="16">
        <v>11.8167405008726</v>
      </c>
      <c r="Q344" s="16">
        <v>0.21424234295593853</v>
      </c>
      <c r="R344" s="16">
        <v>1.8130409391669211</v>
      </c>
      <c r="S344" s="16">
        <v>99.246039231826686</v>
      </c>
      <c r="T344" s="20" t="s">
        <v>122</v>
      </c>
      <c r="U344" s="10">
        <v>5</v>
      </c>
      <c r="V344" s="20" t="s">
        <v>144</v>
      </c>
      <c r="W344" s="10">
        <v>4</v>
      </c>
      <c r="X344" s="20" t="s">
        <v>33</v>
      </c>
      <c r="Y344" s="10">
        <v>3</v>
      </c>
      <c r="Z344" s="20" t="s">
        <v>124</v>
      </c>
      <c r="AA344" s="15">
        <v>2</v>
      </c>
      <c r="AB344" s="11">
        <v>33.354344867771083</v>
      </c>
      <c r="AC344" s="10">
        <v>57.542593370476453</v>
      </c>
      <c r="AD344" s="19">
        <v>9.1030617617524658</v>
      </c>
      <c r="AE344" s="12">
        <v>1038.7597535934297</v>
      </c>
      <c r="AF344" s="10">
        <v>1006.9254688381845</v>
      </c>
      <c r="AG344" s="10">
        <v>761.25553756544491</v>
      </c>
      <c r="AH344" s="10">
        <v>1557.6058104292986</v>
      </c>
      <c r="AI344" s="10">
        <v>5.5155952543437472</v>
      </c>
      <c r="AJ344" s="10"/>
      <c r="AK344" s="10"/>
      <c r="AL344" s="10"/>
      <c r="AM344" s="10"/>
      <c r="AN344" s="10">
        <v>5.1937987679671478</v>
      </c>
      <c r="AO344" s="10">
        <v>3.7627352438095993</v>
      </c>
      <c r="AP344" s="10">
        <v>6.0900443005235596</v>
      </c>
      <c r="AQ344" s="10">
        <v>114.66</v>
      </c>
      <c r="AR344" s="10"/>
      <c r="AS344" s="10"/>
      <c r="AT344" s="10">
        <v>1.5515757186594688</v>
      </c>
      <c r="AU344" s="10">
        <v>1</v>
      </c>
      <c r="AV344" s="16"/>
      <c r="AW344" s="19">
        <v>151.0388203257277</v>
      </c>
      <c r="AX344" s="1" t="s">
        <v>120</v>
      </c>
      <c r="AY344" s="23">
        <v>53.897900262467203</v>
      </c>
      <c r="AZ344" s="18">
        <v>0</v>
      </c>
      <c r="BA344" s="18">
        <v>100</v>
      </c>
      <c r="BB344" s="18">
        <v>0</v>
      </c>
      <c r="BC344" s="18">
        <v>100</v>
      </c>
      <c r="BD344" s="18">
        <v>0</v>
      </c>
      <c r="BE344" s="18">
        <v>0</v>
      </c>
      <c r="BF344" s="24">
        <v>33.354344867771083</v>
      </c>
      <c r="BG344" s="24">
        <v>57.542593370476453</v>
      </c>
      <c r="BH344" s="24">
        <v>9.1030617617524658</v>
      </c>
      <c r="BI344" s="21"/>
      <c r="BJ344" s="25">
        <f t="shared" ca="1" si="39"/>
        <v>1</v>
      </c>
      <c r="BK344" s="24">
        <f t="shared" ca="1" si="40"/>
        <v>6.0052307710911652</v>
      </c>
      <c r="BL344" s="23">
        <f t="shared" si="41"/>
        <v>2.4676551996701042</v>
      </c>
      <c r="BM344" s="23">
        <f t="shared" ca="1" si="42"/>
        <v>3.1374310513821184</v>
      </c>
      <c r="BN344" s="22">
        <f t="shared" si="43"/>
        <v>2.8382544771289591</v>
      </c>
      <c r="BO344" s="21"/>
      <c r="BP344" s="2"/>
    </row>
    <row r="345" spans="1:68" x14ac:dyDescent="0.2">
      <c r="A345">
        <v>16.600000000000001</v>
      </c>
      <c r="B345">
        <v>2.0699999999999998</v>
      </c>
      <c r="C345">
        <v>0.18589</v>
      </c>
      <c r="D345">
        <v>-8.1509999999999999E-2</v>
      </c>
      <c r="E345">
        <v>0.31428</v>
      </c>
      <c r="F345">
        <v>2.0598800000000002</v>
      </c>
      <c r="G345">
        <v>1.94645</v>
      </c>
      <c r="I345" s="17">
        <f t="shared" si="37"/>
        <v>54.461942257217849</v>
      </c>
      <c r="J345" s="16">
        <f t="shared" si="38"/>
        <v>-54.061942257217851</v>
      </c>
      <c r="K345" s="10">
        <v>120</v>
      </c>
      <c r="L345" s="16">
        <v>6289.124015748027</v>
      </c>
      <c r="M345" s="16">
        <v>2900.9350393700884</v>
      </c>
      <c r="N345" s="16">
        <v>23.600174978127733</v>
      </c>
      <c r="O345" s="16">
        <v>10.620788501026693</v>
      </c>
      <c r="P345" s="16">
        <v>12.105197719998802</v>
      </c>
      <c r="Q345" s="16">
        <v>0.21772653638602185</v>
      </c>
      <c r="R345" s="16">
        <v>1.7986202408434797</v>
      </c>
      <c r="S345" s="16">
        <v>103.08397353972987</v>
      </c>
      <c r="T345" s="20" t="s">
        <v>122</v>
      </c>
      <c r="U345" s="10">
        <v>5</v>
      </c>
      <c r="V345" s="20" t="s">
        <v>144</v>
      </c>
      <c r="W345" s="10">
        <v>4</v>
      </c>
      <c r="X345" s="20" t="s">
        <v>33</v>
      </c>
      <c r="Y345" s="10">
        <v>3</v>
      </c>
      <c r="Z345" s="20" t="s">
        <v>124</v>
      </c>
      <c r="AA345" s="15">
        <v>2</v>
      </c>
      <c r="AB345" s="11">
        <v>32.551271629918659</v>
      </c>
      <c r="AC345" s="10">
        <v>57.9962082895943</v>
      </c>
      <c r="AD345" s="19">
        <v>9.4525200804870426</v>
      </c>
      <c r="AE345" s="12">
        <v>1062.0788501026693</v>
      </c>
      <c r="AF345" s="10">
        <v>1039.703668772439</v>
      </c>
      <c r="AG345" s="10">
        <v>782.88982899991015</v>
      </c>
      <c r="AH345" s="10">
        <v>1635.0952846958153</v>
      </c>
      <c r="AI345" s="10">
        <v>5.5598173382672522</v>
      </c>
      <c r="AJ345" s="10"/>
      <c r="AK345" s="10"/>
      <c r="AL345" s="10"/>
      <c r="AM345" s="10"/>
      <c r="AN345" s="10">
        <v>5.3103942505133466</v>
      </c>
      <c r="AO345" s="10">
        <v>3.8261815263831109</v>
      </c>
      <c r="AP345" s="10">
        <v>6.2631186319992809</v>
      </c>
      <c r="AQ345" s="10">
        <v>114.66</v>
      </c>
      <c r="AR345" s="10"/>
      <c r="AS345" s="10"/>
      <c r="AT345" s="10">
        <v>1.5991449841374106</v>
      </c>
      <c r="AU345" s="10">
        <v>1</v>
      </c>
      <c r="AV345" s="16"/>
      <c r="AW345" s="19">
        <v>155.95555031586585</v>
      </c>
      <c r="AX345" s="1" t="s">
        <v>120</v>
      </c>
      <c r="AY345" s="23">
        <v>54.0619422572179</v>
      </c>
      <c r="AZ345" s="18">
        <v>0</v>
      </c>
      <c r="BA345" s="18">
        <v>100</v>
      </c>
      <c r="BB345" s="18">
        <v>0</v>
      </c>
      <c r="BC345" s="18">
        <v>100</v>
      </c>
      <c r="BD345" s="18">
        <v>0</v>
      </c>
      <c r="BE345" s="18">
        <v>0</v>
      </c>
      <c r="BF345" s="24">
        <v>32.551271629918659</v>
      </c>
      <c r="BG345" s="24">
        <v>57.9962082895943</v>
      </c>
      <c r="BH345" s="24">
        <v>9.4525200804870426</v>
      </c>
      <c r="BI345" s="21"/>
      <c r="BJ345" s="25">
        <f t="shared" ca="1" si="39"/>
        <v>1</v>
      </c>
      <c r="BK345" s="24">
        <f t="shared" ca="1" si="40"/>
        <v>6.1777568890825689</v>
      </c>
      <c r="BL345" s="23">
        <f t="shared" si="41"/>
        <v>2.4298112698791265</v>
      </c>
      <c r="BM345" s="23">
        <f t="shared" ca="1" si="42"/>
        <v>3.1234293199576104</v>
      </c>
      <c r="BN345" s="22">
        <f t="shared" si="43"/>
        <v>2.827508033601899</v>
      </c>
      <c r="BO345" s="21"/>
      <c r="BP345" s="2"/>
    </row>
    <row r="346" spans="1:68" x14ac:dyDescent="0.2">
      <c r="A346">
        <v>16.649999999999999</v>
      </c>
      <c r="B346">
        <v>2.0699999999999998</v>
      </c>
      <c r="C346">
        <v>0.18934000000000001</v>
      </c>
      <c r="D346">
        <v>-7.825E-2</v>
      </c>
      <c r="E346">
        <v>0.31994</v>
      </c>
      <c r="F346">
        <v>2.0568</v>
      </c>
      <c r="G346">
        <v>1.9454800000000001</v>
      </c>
      <c r="I346" s="17">
        <f t="shared" si="37"/>
        <v>54.625984251968497</v>
      </c>
      <c r="J346" s="16">
        <f t="shared" si="38"/>
        <v>-54.225984251968498</v>
      </c>
      <c r="K346" s="10">
        <v>120</v>
      </c>
      <c r="L346" s="16">
        <v>6308.8090551181049</v>
      </c>
      <c r="M346" s="16">
        <v>2910.3838582677258</v>
      </c>
      <c r="N346" s="16">
        <v>23.671259842519682</v>
      </c>
      <c r="O346" s="16">
        <v>11.535003080082138</v>
      </c>
      <c r="P346" s="16">
        <v>13.041210696115666</v>
      </c>
      <c r="Q346" s="16">
        <v>0.24090708859433116</v>
      </c>
      <c r="R346" s="16">
        <v>1.8472754885103231</v>
      </c>
      <c r="S346" s="16">
        <v>104.59775111343941</v>
      </c>
      <c r="T346" s="20" t="s">
        <v>122</v>
      </c>
      <c r="U346" s="10">
        <v>5</v>
      </c>
      <c r="V346" s="20" t="s">
        <v>144</v>
      </c>
      <c r="W346" s="10">
        <v>4</v>
      </c>
      <c r="X346" s="20" t="s">
        <v>33</v>
      </c>
      <c r="Y346" s="10">
        <v>3</v>
      </c>
      <c r="Z346" s="20" t="s">
        <v>33</v>
      </c>
      <c r="AA346" s="15">
        <v>3</v>
      </c>
      <c r="AB346" s="11">
        <v>31.222997941788201</v>
      </c>
      <c r="AC346" s="10">
        <v>58.712445180705501</v>
      </c>
      <c r="AD346" s="19">
        <v>10.064556877506297</v>
      </c>
      <c r="AE346" s="12">
        <v>1153.5003080082138</v>
      </c>
      <c r="AF346" s="10">
        <v>1148.6648989408889</v>
      </c>
      <c r="AG346" s="10">
        <v>853.09080220867497</v>
      </c>
      <c r="AH346" s="10">
        <v>1664.7735347160633</v>
      </c>
      <c r="AI346" s="10">
        <v>5.4133777350470798</v>
      </c>
      <c r="AJ346" s="10"/>
      <c r="AK346" s="10"/>
      <c r="AL346" s="10"/>
      <c r="AM346" s="10"/>
      <c r="AN346" s="10">
        <v>5.767501540041069</v>
      </c>
      <c r="AO346" s="10">
        <v>4.0490684729933069</v>
      </c>
      <c r="AP346" s="10">
        <v>6.8247264176693996</v>
      </c>
      <c r="AQ346" s="10">
        <v>114.66</v>
      </c>
      <c r="AR346" s="10"/>
      <c r="AS346" s="10"/>
      <c r="AT346" s="10">
        <v>1.7694882262065665</v>
      </c>
      <c r="AU346" s="10">
        <v>1</v>
      </c>
      <c r="AV346" s="16"/>
      <c r="AW346" s="19">
        <v>172.29973484113333</v>
      </c>
      <c r="AX346" s="1" t="s">
        <v>120</v>
      </c>
      <c r="AY346" s="23">
        <v>54.225984251968498</v>
      </c>
      <c r="AZ346" s="18">
        <v>0</v>
      </c>
      <c r="BA346" s="18">
        <v>100</v>
      </c>
      <c r="BB346" s="18">
        <v>0</v>
      </c>
      <c r="BC346" s="18">
        <v>100</v>
      </c>
      <c r="BD346" s="18">
        <v>0</v>
      </c>
      <c r="BE346" s="18">
        <v>0</v>
      </c>
      <c r="BF346" s="24">
        <v>31.222997941788201</v>
      </c>
      <c r="BG346" s="24">
        <v>58.712445180705501</v>
      </c>
      <c r="BH346" s="24">
        <v>10.064556877506297</v>
      </c>
      <c r="BI346" s="21"/>
      <c r="BJ346" s="25">
        <f t="shared" ca="1" si="39"/>
        <v>1</v>
      </c>
      <c r="BK346" s="24">
        <f t="shared" ca="1" si="40"/>
        <v>6.7941595679693521</v>
      </c>
      <c r="BL346" s="23">
        <f t="shared" si="41"/>
        <v>2.4366522867667535</v>
      </c>
      <c r="BM346" s="23">
        <f t="shared" ca="1" si="42"/>
        <v>3.0887073967899989</v>
      </c>
      <c r="BN346" s="22">
        <f t="shared" si="43"/>
        <v>2.8060860747449556</v>
      </c>
      <c r="BO346" s="21"/>
      <c r="BP346" s="2"/>
    </row>
    <row r="347" spans="1:68" x14ac:dyDescent="0.2">
      <c r="A347">
        <v>16.7</v>
      </c>
      <c r="B347">
        <v>2.11</v>
      </c>
      <c r="C347">
        <v>0.18740999999999999</v>
      </c>
      <c r="D347">
        <v>-7.3719999999999994E-2</v>
      </c>
      <c r="E347">
        <v>0.26191999999999999</v>
      </c>
      <c r="F347">
        <v>2.05803</v>
      </c>
      <c r="G347">
        <v>1.9458</v>
      </c>
      <c r="I347" s="17">
        <f t="shared" si="37"/>
        <v>54.790026246719158</v>
      </c>
      <c r="J347" s="16">
        <f t="shared" si="38"/>
        <v>-54.39002624671916</v>
      </c>
      <c r="K347" s="10">
        <v>120</v>
      </c>
      <c r="L347" s="16">
        <v>6328.4940944881846</v>
      </c>
      <c r="M347" s="16">
        <v>2919.8326771653637</v>
      </c>
      <c r="N347" s="16">
        <v>23.742344706911634</v>
      </c>
      <c r="O347" s="16">
        <v>11.023572895277207</v>
      </c>
      <c r="P347" s="16">
        <v>12.306327684896697</v>
      </c>
      <c r="Q347" s="16">
        <v>0.27311810132550945</v>
      </c>
      <c r="R347" s="16">
        <v>2.2193306428911499</v>
      </c>
      <c r="S347" s="16">
        <v>89.080193723575803</v>
      </c>
      <c r="T347" s="20" t="s">
        <v>122</v>
      </c>
      <c r="U347" s="10">
        <v>5</v>
      </c>
      <c r="V347" s="20" t="s">
        <v>144</v>
      </c>
      <c r="W347" s="10">
        <v>4</v>
      </c>
      <c r="X347" s="20" t="s">
        <v>33</v>
      </c>
      <c r="Y347" s="10">
        <v>3</v>
      </c>
      <c r="Z347" s="20" t="s">
        <v>33</v>
      </c>
      <c r="AA347" s="15">
        <v>3</v>
      </c>
      <c r="AB347" s="11">
        <v>40.293950302707451</v>
      </c>
      <c r="AC347" s="10">
        <v>53.068292592747973</v>
      </c>
      <c r="AD347" s="19">
        <v>6.6377571045445745</v>
      </c>
      <c r="AE347" s="12">
        <v>1102.3572895277207</v>
      </c>
      <c r="AF347" s="10">
        <v>1061.0501305992411</v>
      </c>
      <c r="AG347" s="10">
        <v>797.97457636725233</v>
      </c>
      <c r="AH347" s="10">
        <v>1344.0928940570916</v>
      </c>
      <c r="AI347" s="10">
        <v>4.5058630772442605</v>
      </c>
      <c r="AJ347" s="10"/>
      <c r="AK347" s="10"/>
      <c r="AL347" s="10"/>
      <c r="AM347" s="10"/>
      <c r="AN347" s="10">
        <v>5.5117864476386034</v>
      </c>
      <c r="AO347" s="10">
        <v>3.9840208772813424</v>
      </c>
      <c r="AP347" s="10">
        <v>6.3837966109380178</v>
      </c>
      <c r="AQ347" s="10">
        <v>114.66</v>
      </c>
      <c r="AR347" s="10"/>
      <c r="AS347" s="10"/>
      <c r="AT347" s="10">
        <v>1.6224976385143481</v>
      </c>
      <c r="AU347" s="10">
        <v>1</v>
      </c>
      <c r="AV347" s="16"/>
      <c r="AW347" s="19">
        <v>159.15751958988616</v>
      </c>
      <c r="AX347" s="1" t="s">
        <v>120</v>
      </c>
      <c r="AY347" s="23">
        <v>54.390026246719202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40.293950302707451</v>
      </c>
      <c r="BG347" s="24">
        <v>53.068292592747973</v>
      </c>
      <c r="BH347" s="24">
        <v>6.6377571045445745</v>
      </c>
      <c r="BI347" s="21"/>
      <c r="BJ347" s="25">
        <f t="shared" ca="1" si="39"/>
        <v>1</v>
      </c>
      <c r="BK347" s="24">
        <f t="shared" ca="1" si="40"/>
        <v>6.2620578974600232</v>
      </c>
      <c r="BL347" s="23">
        <f t="shared" si="41"/>
        <v>2.9874829609426579</v>
      </c>
      <c r="BM347" s="23">
        <f t="shared" ca="1" si="42"/>
        <v>3.1655176673092518</v>
      </c>
      <c r="BN347" s="22">
        <f t="shared" si="43"/>
        <v>2.8701793780118821</v>
      </c>
      <c r="BO347" s="21"/>
      <c r="BP347" s="2"/>
    </row>
    <row r="348" spans="1:68" x14ac:dyDescent="0.2">
      <c r="A348">
        <v>16.75</v>
      </c>
      <c r="B348">
        <v>2.0699999999999998</v>
      </c>
      <c r="C348">
        <v>0.19205</v>
      </c>
      <c r="D348">
        <v>-7.7369999999999994E-2</v>
      </c>
      <c r="E348">
        <v>0.27317999999999998</v>
      </c>
      <c r="F348">
        <v>2.0666799999999999</v>
      </c>
      <c r="G348">
        <v>1.9543299999999999</v>
      </c>
      <c r="I348" s="17">
        <f t="shared" si="37"/>
        <v>54.954068241469813</v>
      </c>
      <c r="J348" s="16">
        <f t="shared" si="38"/>
        <v>-54.554068241469814</v>
      </c>
      <c r="K348" s="10">
        <v>120</v>
      </c>
      <c r="L348" s="16">
        <v>6348.1791338582634</v>
      </c>
      <c r="M348" s="16">
        <v>2929.2814960630012</v>
      </c>
      <c r="N348" s="16">
        <v>23.813429571303587</v>
      </c>
      <c r="O348" s="16">
        <v>12.25312525667351</v>
      </c>
      <c r="P348" s="16">
        <v>13.579245762001758</v>
      </c>
      <c r="Q348" s="16">
        <v>0.24716441557080737</v>
      </c>
      <c r="R348" s="16">
        <v>1.8201630628295817</v>
      </c>
      <c r="S348" s="16">
        <v>92.091701758906112</v>
      </c>
      <c r="T348" s="20" t="s">
        <v>122</v>
      </c>
      <c r="U348" s="10">
        <v>5</v>
      </c>
      <c r="V348" s="20" t="s">
        <v>144</v>
      </c>
      <c r="W348" s="10">
        <v>4</v>
      </c>
      <c r="X348" s="20" t="s">
        <v>33</v>
      </c>
      <c r="Y348" s="10">
        <v>3</v>
      </c>
      <c r="Z348" s="20" t="s">
        <v>33</v>
      </c>
      <c r="AA348" s="15">
        <v>3</v>
      </c>
      <c r="AB348" s="11">
        <v>28.409820287611772</v>
      </c>
      <c r="AC348" s="10">
        <v>60.075905274976812</v>
      </c>
      <c r="AD348" s="19">
        <v>11.514274437411414</v>
      </c>
      <c r="AE348" s="12">
        <v>1225.3125256673509</v>
      </c>
      <c r="AF348" s="10">
        <v>1209.6472550015962</v>
      </c>
      <c r="AG348" s="10">
        <v>893.4434321501318</v>
      </c>
      <c r="AH348" s="10">
        <v>1404.5815992878236</v>
      </c>
      <c r="AI348" s="10">
        <v>5.4940132586001607</v>
      </c>
      <c r="AJ348" s="10"/>
      <c r="AK348" s="10"/>
      <c r="AL348" s="10"/>
      <c r="AM348" s="10"/>
      <c r="AN348" s="10">
        <v>6.1265626283367549</v>
      </c>
      <c r="AO348" s="10">
        <v>4.1675768068310699</v>
      </c>
      <c r="AP348" s="10">
        <v>7.1475474572010542</v>
      </c>
      <c r="AQ348" s="10">
        <v>114.66</v>
      </c>
      <c r="AR348" s="10"/>
      <c r="AS348" s="10"/>
      <c r="AT348" s="10">
        <v>1.8555582013629199</v>
      </c>
      <c r="AU348" s="10">
        <v>1</v>
      </c>
      <c r="AV348" s="16"/>
      <c r="AW348" s="19">
        <v>181.44708825023943</v>
      </c>
      <c r="AX348" s="1" t="s">
        <v>120</v>
      </c>
      <c r="AY348" s="23">
        <v>54.5540682414698</v>
      </c>
      <c r="AZ348" s="18">
        <v>0</v>
      </c>
      <c r="BA348" s="18">
        <v>100</v>
      </c>
      <c r="BB348" s="18">
        <v>0</v>
      </c>
      <c r="BC348" s="18">
        <v>100</v>
      </c>
      <c r="BD348" s="18">
        <v>0</v>
      </c>
      <c r="BE348" s="18">
        <v>0</v>
      </c>
      <c r="BF348" s="24">
        <v>28.409820287611772</v>
      </c>
      <c r="BG348" s="24">
        <v>60.075905274976812</v>
      </c>
      <c r="BH348" s="24">
        <v>11.514274437411414</v>
      </c>
      <c r="BI348" s="21"/>
      <c r="BJ348" s="25">
        <f t="shared" ca="1" si="39"/>
        <v>1</v>
      </c>
      <c r="BK348" s="24">
        <f t="shared" ca="1" si="40"/>
        <v>7.1042378201325578</v>
      </c>
      <c r="BL348" s="23">
        <f t="shared" si="41"/>
        <v>2.3754032225662538</v>
      </c>
      <c r="BM348" s="23">
        <f t="shared" ca="1" si="42"/>
        <v>3.0664031552378015</v>
      </c>
      <c r="BN348" s="22">
        <f t="shared" si="43"/>
        <v>2.7877953691652184</v>
      </c>
      <c r="BO348" s="21"/>
      <c r="BP348" s="2"/>
    </row>
    <row r="349" spans="1:68" x14ac:dyDescent="0.2">
      <c r="A349">
        <v>16.8</v>
      </c>
      <c r="B349">
        <v>2.0699999999999998</v>
      </c>
      <c r="C349">
        <v>0.19689000000000001</v>
      </c>
      <c r="D349">
        <v>-7.5060000000000002E-2</v>
      </c>
      <c r="E349">
        <v>0.21601000000000001</v>
      </c>
      <c r="F349">
        <v>2.0672799999999998</v>
      </c>
      <c r="G349">
        <v>1.95198</v>
      </c>
      <c r="I349" s="17">
        <f t="shared" si="37"/>
        <v>55.118110236220474</v>
      </c>
      <c r="J349" s="16">
        <f t="shared" si="38"/>
        <v>-54.718110236220475</v>
      </c>
      <c r="K349" s="10">
        <v>120</v>
      </c>
      <c r="L349" s="16">
        <v>6367.8641732283431</v>
      </c>
      <c r="M349" s="16">
        <v>2938.7303149606391</v>
      </c>
      <c r="N349" s="16">
        <v>23.884514435695539</v>
      </c>
      <c r="O349" s="16">
        <v>13.535675564681727</v>
      </c>
      <c r="P349" s="16">
        <v>14.641616854462052</v>
      </c>
      <c r="Q349" s="16">
        <v>0.26358989888405715</v>
      </c>
      <c r="R349" s="16">
        <v>1.8002786270406179</v>
      </c>
      <c r="S349" s="16">
        <v>76.801478456967104</v>
      </c>
      <c r="T349" s="20" t="s">
        <v>122</v>
      </c>
      <c r="U349" s="10">
        <v>5</v>
      </c>
      <c r="V349" s="20" t="s">
        <v>144</v>
      </c>
      <c r="W349" s="10">
        <v>4</v>
      </c>
      <c r="X349" s="20" t="s">
        <v>33</v>
      </c>
      <c r="Y349" s="10">
        <v>3</v>
      </c>
      <c r="Z349" s="20" t="s">
        <v>33</v>
      </c>
      <c r="AA349" s="15">
        <v>3</v>
      </c>
      <c r="AB349" s="11">
        <v>24.838348825207376</v>
      </c>
      <c r="AC349" s="10">
        <v>61.457456576021265</v>
      </c>
      <c r="AD349" s="19">
        <v>13.704194598771357</v>
      </c>
      <c r="AE349" s="12">
        <v>1353.5675564681728</v>
      </c>
      <c r="AF349" s="10">
        <v>1333.4741459163322</v>
      </c>
      <c r="AG349" s="10">
        <v>973.12126408465394</v>
      </c>
      <c r="AH349" s="10">
        <v>1088.5775455804437</v>
      </c>
      <c r="AI349" s="10">
        <v>5.5546957286486629</v>
      </c>
      <c r="AJ349" s="10"/>
      <c r="AK349" s="10"/>
      <c r="AL349" s="10"/>
      <c r="AM349" s="10"/>
      <c r="AN349" s="10">
        <v>6.7678377823408633</v>
      </c>
      <c r="AO349" s="10">
        <v>4.3987820939352735</v>
      </c>
      <c r="AP349" s="10">
        <v>7.7849701126772315</v>
      </c>
      <c r="AQ349" s="10">
        <v>114.66</v>
      </c>
      <c r="AR349" s="10"/>
      <c r="AS349" s="10"/>
      <c r="AT349" s="10">
        <v>2.0485333174973781</v>
      </c>
      <c r="AU349" s="10">
        <v>1</v>
      </c>
      <c r="AV349" s="16"/>
      <c r="AW349" s="19">
        <v>200.02112188744982</v>
      </c>
      <c r="AX349" s="1" t="s">
        <v>120</v>
      </c>
      <c r="AY349" s="23">
        <v>54.718110236220497</v>
      </c>
      <c r="AZ349" s="18">
        <v>0</v>
      </c>
      <c r="BA349" s="18">
        <v>100</v>
      </c>
      <c r="BB349" s="18">
        <v>0</v>
      </c>
      <c r="BC349" s="18">
        <v>100</v>
      </c>
      <c r="BD349" s="18">
        <v>0</v>
      </c>
      <c r="BE349" s="18">
        <v>0</v>
      </c>
      <c r="BF349" s="24">
        <v>24.838348825207376</v>
      </c>
      <c r="BG349" s="24">
        <v>61.457456576021265</v>
      </c>
      <c r="BH349" s="24">
        <v>13.704194598771357</v>
      </c>
      <c r="BI349" s="21"/>
      <c r="BJ349" s="25">
        <f t="shared" ca="1" si="39"/>
        <v>1</v>
      </c>
      <c r="BK349" s="24">
        <f t="shared" ca="1" si="40"/>
        <v>7.7977109430685161</v>
      </c>
      <c r="BL349" s="23">
        <f t="shared" si="41"/>
        <v>2.3005511516928192</v>
      </c>
      <c r="BM349" s="23">
        <f t="shared" ca="1" si="42"/>
        <v>3.0246397486396965</v>
      </c>
      <c r="BN349" s="22">
        <f t="shared" si="43"/>
        <v>2.757572809799222</v>
      </c>
      <c r="BO349" s="21"/>
      <c r="BP349" s="2"/>
    </row>
    <row r="350" spans="1:68" x14ac:dyDescent="0.2">
      <c r="A350">
        <v>16.850000000000001</v>
      </c>
      <c r="B350">
        <v>2.0699999999999998</v>
      </c>
      <c r="C350">
        <v>0.19017999999999999</v>
      </c>
      <c r="D350">
        <v>-7.5730000000000006E-2</v>
      </c>
      <c r="E350">
        <v>0.23205999999999999</v>
      </c>
      <c r="F350">
        <v>2.0636000000000001</v>
      </c>
      <c r="G350">
        <v>1.9465300000000001</v>
      </c>
      <c r="I350" s="17">
        <f t="shared" si="37"/>
        <v>55.282152230971128</v>
      </c>
      <c r="J350" s="16">
        <f t="shared" si="38"/>
        <v>-54.88215223097113</v>
      </c>
      <c r="K350" s="10">
        <v>120</v>
      </c>
      <c r="L350" s="16">
        <v>6387.5492125984219</v>
      </c>
      <c r="M350" s="16">
        <v>2948.1791338582771</v>
      </c>
      <c r="N350" s="16">
        <v>23.955599300087489</v>
      </c>
      <c r="O350" s="16">
        <v>11.757594455852153</v>
      </c>
      <c r="P350" s="16">
        <v>12.925349221398513</v>
      </c>
      <c r="Q350" s="16">
        <v>0.25882579766333091</v>
      </c>
      <c r="R350" s="16">
        <v>2.0024665734743388</v>
      </c>
      <c r="S350" s="16">
        <v>81.094080940719437</v>
      </c>
      <c r="T350" s="20" t="s">
        <v>122</v>
      </c>
      <c r="U350" s="10">
        <v>5</v>
      </c>
      <c r="V350" s="20" t="s">
        <v>144</v>
      </c>
      <c r="W350" s="10">
        <v>4</v>
      </c>
      <c r="X350" s="20" t="s">
        <v>33</v>
      </c>
      <c r="Y350" s="10">
        <v>3</v>
      </c>
      <c r="Z350" s="20" t="s">
        <v>33</v>
      </c>
      <c r="AA350" s="15">
        <v>3</v>
      </c>
      <c r="AB350" s="11">
        <v>32.928606777183084</v>
      </c>
      <c r="AC350" s="10">
        <v>57.784944158794758</v>
      </c>
      <c r="AD350" s="19">
        <v>9.2864490640221611</v>
      </c>
      <c r="AE350" s="12">
        <v>1175.7594455852154</v>
      </c>
      <c r="AF350" s="10">
        <v>1130.4023632400288</v>
      </c>
      <c r="AG350" s="10">
        <v>844.40119160488848</v>
      </c>
      <c r="AH350" s="10">
        <v>1175.4201937501432</v>
      </c>
      <c r="AI350" s="10">
        <v>4.9938411619274641</v>
      </c>
      <c r="AJ350" s="10"/>
      <c r="AK350" s="10"/>
      <c r="AL350" s="10"/>
      <c r="AM350" s="10"/>
      <c r="AN350" s="10">
        <v>5.8787972279260767</v>
      </c>
      <c r="AO350" s="10">
        <v>4.0799208823066291</v>
      </c>
      <c r="AP350" s="10">
        <v>6.7552095328391077</v>
      </c>
      <c r="AQ350" s="10">
        <v>114.66</v>
      </c>
      <c r="AR350" s="10"/>
      <c r="AS350" s="10"/>
      <c r="AT350" s="10">
        <v>1.7164650358001177</v>
      </c>
      <c r="AU350" s="10">
        <v>1</v>
      </c>
      <c r="AV350" s="16"/>
      <c r="AW350" s="19">
        <v>169.56035448600431</v>
      </c>
      <c r="AX350" s="1" t="s">
        <v>120</v>
      </c>
      <c r="AY350" s="23">
        <v>54.882152230971101</v>
      </c>
      <c r="AZ350" s="18">
        <v>0</v>
      </c>
      <c r="BA350" s="18">
        <v>100</v>
      </c>
      <c r="BB350" s="18">
        <v>0</v>
      </c>
      <c r="BC350" s="18">
        <v>100</v>
      </c>
      <c r="BD350" s="18">
        <v>0</v>
      </c>
      <c r="BE350" s="18">
        <v>0</v>
      </c>
      <c r="BF350" s="24">
        <v>32.928606777183084</v>
      </c>
      <c r="BG350" s="24">
        <v>57.784944158794758</v>
      </c>
      <c r="BH350" s="24">
        <v>9.2864490640221611</v>
      </c>
      <c r="BI350" s="21"/>
      <c r="BJ350" s="25">
        <f t="shared" ca="1" si="39"/>
        <v>1</v>
      </c>
      <c r="BK350" s="24">
        <f t="shared" ca="1" si="40"/>
        <v>6.601752589140407</v>
      </c>
      <c r="BL350" s="23">
        <f t="shared" si="41"/>
        <v>2.6596497267949051</v>
      </c>
      <c r="BM350" s="23">
        <f t="shared" ca="1" si="42"/>
        <v>3.1192552914054148</v>
      </c>
      <c r="BN350" s="22">
        <f t="shared" si="43"/>
        <v>2.8280676180487117</v>
      </c>
      <c r="BO350" s="21"/>
      <c r="BP350" s="2"/>
    </row>
    <row r="351" spans="1:68" x14ac:dyDescent="0.2">
      <c r="A351">
        <v>16.899999999999999</v>
      </c>
      <c r="B351">
        <v>2.11</v>
      </c>
      <c r="C351">
        <v>0.19072</v>
      </c>
      <c r="D351">
        <v>-7.5829999999999995E-2</v>
      </c>
      <c r="E351">
        <v>0.24495</v>
      </c>
      <c r="F351">
        <v>2.05715</v>
      </c>
      <c r="G351">
        <v>1.9431799999999999</v>
      </c>
      <c r="I351" s="17">
        <f t="shared" si="37"/>
        <v>55.446194225721776</v>
      </c>
      <c r="J351" s="16">
        <f t="shared" si="38"/>
        <v>-55.046194225721777</v>
      </c>
      <c r="K351" s="10">
        <v>120</v>
      </c>
      <c r="L351" s="16">
        <v>6407.2342519684998</v>
      </c>
      <c r="M351" s="16">
        <v>2957.6279527559145</v>
      </c>
      <c r="N351" s="16">
        <v>24.026684164479438</v>
      </c>
      <c r="O351" s="16">
        <v>11.900688911704313</v>
      </c>
      <c r="P351" s="16">
        <v>13.118087023208565</v>
      </c>
      <c r="Q351" s="16">
        <v>0.25811473777964061</v>
      </c>
      <c r="R351" s="16">
        <v>1.9676248322105436</v>
      </c>
      <c r="S351" s="16">
        <v>84.541535521128637</v>
      </c>
      <c r="T351" s="20" t="s">
        <v>122</v>
      </c>
      <c r="U351" s="10">
        <v>5</v>
      </c>
      <c r="V351" s="20" t="s">
        <v>144</v>
      </c>
      <c r="W351" s="10">
        <v>4</v>
      </c>
      <c r="X351" s="20" t="s">
        <v>33</v>
      </c>
      <c r="Y351" s="10">
        <v>3</v>
      </c>
      <c r="Z351" s="20" t="s">
        <v>33</v>
      </c>
      <c r="AA351" s="15">
        <v>3</v>
      </c>
      <c r="AB351" s="11">
        <v>31.989158384316596</v>
      </c>
      <c r="AC351" s="10">
        <v>58.304618299938923</v>
      </c>
      <c r="AD351" s="19">
        <v>9.7062233157444808</v>
      </c>
      <c r="AE351" s="12">
        <v>1190.0688911704312</v>
      </c>
      <c r="AF351" s="10">
        <v>1151.9194552547362</v>
      </c>
      <c r="AG351" s="10">
        <v>858.85652674064238</v>
      </c>
      <c r="AH351" s="10">
        <v>1244.8769421939267</v>
      </c>
      <c r="AI351" s="10">
        <v>5.0822696666037812</v>
      </c>
      <c r="AJ351" s="10"/>
      <c r="AK351" s="10"/>
      <c r="AL351" s="10"/>
      <c r="AM351" s="10"/>
      <c r="AN351" s="10">
        <v>5.9503444558521563</v>
      </c>
      <c r="AO351" s="10">
        <v>4.117393539691097</v>
      </c>
      <c r="AP351" s="10">
        <v>6.8708522139251391</v>
      </c>
      <c r="AQ351" s="10">
        <v>114.66</v>
      </c>
      <c r="AR351" s="10"/>
      <c r="AS351" s="10"/>
      <c r="AT351" s="10">
        <v>1.7448947549102287</v>
      </c>
      <c r="AU351" s="10">
        <v>1</v>
      </c>
      <c r="AV351" s="16"/>
      <c r="AW351" s="19">
        <v>172.78791828821045</v>
      </c>
      <c r="AX351" s="1" t="s">
        <v>120</v>
      </c>
      <c r="AY351" s="23">
        <v>55.046194225721798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31.989158384316596</v>
      </c>
      <c r="BG351" s="24">
        <v>58.304618299938923</v>
      </c>
      <c r="BH351" s="24">
        <v>9.7062233157444808</v>
      </c>
      <c r="BI351" s="21"/>
      <c r="BJ351" s="25">
        <f t="shared" ca="1" si="39"/>
        <v>1</v>
      </c>
      <c r="BK351" s="24">
        <f t="shared" ca="1" si="40"/>
        <v>6.7043387847251186</v>
      </c>
      <c r="BL351" s="23">
        <f t="shared" si="41"/>
        <v>2.6034144079846691</v>
      </c>
      <c r="BM351" s="23">
        <f t="shared" ca="1" si="42"/>
        <v>3.108674275598871</v>
      </c>
      <c r="BN351" s="22">
        <f t="shared" si="43"/>
        <v>2.81854929920951</v>
      </c>
      <c r="BO351" s="21"/>
      <c r="BP351" s="2"/>
    </row>
    <row r="352" spans="1:68" x14ac:dyDescent="0.2">
      <c r="A352">
        <v>16.95</v>
      </c>
      <c r="B352">
        <v>2.11</v>
      </c>
      <c r="C352">
        <v>0.19541</v>
      </c>
      <c r="D352">
        <v>-8.1189999999999998E-2</v>
      </c>
      <c r="E352">
        <v>0.25441999999999998</v>
      </c>
      <c r="F352">
        <v>2.0576500000000002</v>
      </c>
      <c r="G352">
        <v>1.9416800000000001</v>
      </c>
      <c r="I352" s="17">
        <f t="shared" si="37"/>
        <v>55.610236220472437</v>
      </c>
      <c r="J352" s="16">
        <f t="shared" si="38"/>
        <v>-55.210236220472439</v>
      </c>
      <c r="K352" s="10">
        <v>120</v>
      </c>
      <c r="L352" s="16">
        <v>6426.9192913385796</v>
      </c>
      <c r="M352" s="16">
        <v>2967.0767716535524</v>
      </c>
      <c r="N352" s="16">
        <v>24.097769028871387</v>
      </c>
      <c r="O352" s="16">
        <v>13.143490759753595</v>
      </c>
      <c r="P352" s="16">
        <v>14.397360747613257</v>
      </c>
      <c r="Q352" s="16">
        <v>0.22000192801383137</v>
      </c>
      <c r="R352" s="16">
        <v>1.5280712338218134</v>
      </c>
      <c r="S352" s="16">
        <v>87.074304712476589</v>
      </c>
      <c r="T352" s="20" t="s">
        <v>122</v>
      </c>
      <c r="U352" s="10">
        <v>5</v>
      </c>
      <c r="V352" s="20" t="s">
        <v>144</v>
      </c>
      <c r="W352" s="10">
        <v>4</v>
      </c>
      <c r="X352" s="20" t="s">
        <v>33</v>
      </c>
      <c r="Y352" s="10">
        <v>3</v>
      </c>
      <c r="Z352" s="20" t="s">
        <v>33</v>
      </c>
      <c r="AA352" s="15">
        <v>3</v>
      </c>
      <c r="AB352" s="11">
        <v>21.024830271789881</v>
      </c>
      <c r="AC352" s="10">
        <v>62.395626503113476</v>
      </c>
      <c r="AD352" s="19">
        <v>16.579543225096646</v>
      </c>
      <c r="AE352" s="12">
        <v>1314.3490759753595</v>
      </c>
      <c r="AF352" s="10">
        <v>1301.264302868813</v>
      </c>
      <c r="AG352" s="10">
        <v>954.80205607099435</v>
      </c>
      <c r="AH352" s="10">
        <v>1295.5173054913073</v>
      </c>
      <c r="AI352" s="10">
        <v>6.5441975338998422</v>
      </c>
      <c r="AJ352" s="10"/>
      <c r="AK352" s="10"/>
      <c r="AL352" s="10"/>
      <c r="AM352" s="10"/>
      <c r="AN352" s="10">
        <v>6.5717453798767975</v>
      </c>
      <c r="AO352" s="10">
        <v>4.2729632241500832</v>
      </c>
      <c r="AP352" s="10">
        <v>7.6384164485679547</v>
      </c>
      <c r="AQ352" s="10">
        <v>114.66</v>
      </c>
      <c r="AR352" s="10"/>
      <c r="AS352" s="10"/>
      <c r="AT352" s="10">
        <v>1.9765156760610181</v>
      </c>
      <c r="AU352" s="10">
        <v>1</v>
      </c>
      <c r="AV352" s="16"/>
      <c r="AW352" s="19">
        <v>195.18964543032195</v>
      </c>
      <c r="AX352" s="1" t="s">
        <v>120</v>
      </c>
      <c r="AY352" s="23">
        <v>55.210236220472403</v>
      </c>
      <c r="AZ352" s="18">
        <v>0</v>
      </c>
      <c r="BA352" s="18">
        <v>100</v>
      </c>
      <c r="BB352" s="18">
        <v>0</v>
      </c>
      <c r="BC352" s="18">
        <v>100</v>
      </c>
      <c r="BD352" s="18">
        <v>0</v>
      </c>
      <c r="BE352" s="18">
        <v>0</v>
      </c>
      <c r="BF352" s="24">
        <v>21.024830271789881</v>
      </c>
      <c r="BG352" s="24">
        <v>62.395626503113476</v>
      </c>
      <c r="BH352" s="24">
        <v>16.579543225096646</v>
      </c>
      <c r="BI352" s="21"/>
      <c r="BJ352" s="25">
        <f t="shared" ca="1" si="39"/>
        <v>1</v>
      </c>
      <c r="BK352" s="24">
        <f t="shared" ca="1" si="40"/>
        <v>7.5386664806190202</v>
      </c>
      <c r="BL352" s="23">
        <f t="shared" si="41"/>
        <v>1.9671304852256877</v>
      </c>
      <c r="BM352" s="23">
        <f t="shared" ca="1" si="42"/>
        <v>3.0023012035771761</v>
      </c>
      <c r="BN352" s="22">
        <f t="shared" si="43"/>
        <v>2.7264070958291025</v>
      </c>
      <c r="BO352" s="21"/>
      <c r="BP352" s="2"/>
    </row>
    <row r="353" spans="1:68" x14ac:dyDescent="0.2">
      <c r="A353">
        <v>17</v>
      </c>
      <c r="B353">
        <v>2.0699999999999998</v>
      </c>
      <c r="C353">
        <v>0.19323000000000001</v>
      </c>
      <c r="D353">
        <v>-8.0860000000000001E-2</v>
      </c>
      <c r="E353">
        <v>0.26578000000000002</v>
      </c>
      <c r="F353">
        <v>2.0524</v>
      </c>
      <c r="G353">
        <v>1.9411</v>
      </c>
      <c r="I353" s="17">
        <f t="shared" si="37"/>
        <v>55.774278215223092</v>
      </c>
      <c r="J353" s="16">
        <f t="shared" si="38"/>
        <v>-55.374278215223093</v>
      </c>
      <c r="K353" s="10">
        <v>120</v>
      </c>
      <c r="L353" s="16">
        <v>6446.6043307086584</v>
      </c>
      <c r="M353" s="16">
        <v>2976.5255905511904</v>
      </c>
      <c r="N353" s="16">
        <v>24.168853893263339</v>
      </c>
      <c r="O353" s="16">
        <v>12.565813141683781</v>
      </c>
      <c r="P353" s="16">
        <v>13.863433975942332</v>
      </c>
      <c r="Q353" s="16">
        <v>0.22234842563000989</v>
      </c>
      <c r="R353" s="16">
        <v>1.6038481231696156</v>
      </c>
      <c r="S353" s="16">
        <v>90.112557934621563</v>
      </c>
      <c r="T353" s="20" t="s">
        <v>122</v>
      </c>
      <c r="U353" s="10">
        <v>5</v>
      </c>
      <c r="V353" s="20" t="s">
        <v>144</v>
      </c>
      <c r="W353" s="10">
        <v>4</v>
      </c>
      <c r="X353" s="20" t="s">
        <v>33</v>
      </c>
      <c r="Y353" s="10">
        <v>3</v>
      </c>
      <c r="Z353" s="20" t="s">
        <v>33</v>
      </c>
      <c r="AA353" s="15">
        <v>3</v>
      </c>
      <c r="AB353" s="11">
        <v>23.520610068313111</v>
      </c>
      <c r="AC353" s="10">
        <v>61.851462149455834</v>
      </c>
      <c r="AD353" s="19">
        <v>14.627927782231055</v>
      </c>
      <c r="AE353" s="12">
        <v>1256.5813141683782</v>
      </c>
      <c r="AF353" s="10">
        <v>1237.2914450622291</v>
      </c>
      <c r="AG353" s="10">
        <v>914.75754819567487</v>
      </c>
      <c r="AH353" s="10">
        <v>1356.556197422226</v>
      </c>
      <c r="AI353" s="10">
        <v>6.2350043345983615</v>
      </c>
      <c r="AJ353" s="10"/>
      <c r="AK353" s="10"/>
      <c r="AL353" s="10"/>
      <c r="AM353" s="10"/>
      <c r="AN353" s="10">
        <v>6.2829065708418907</v>
      </c>
      <c r="AO353" s="10">
        <v>4.1848965465763586</v>
      </c>
      <c r="AP353" s="10">
        <v>7.3180603855653992</v>
      </c>
      <c r="AQ353" s="10">
        <v>114.66</v>
      </c>
      <c r="AR353" s="10"/>
      <c r="AS353" s="10"/>
      <c r="AT353" s="10">
        <v>1.8683455053727014</v>
      </c>
      <c r="AU353" s="10">
        <v>1</v>
      </c>
      <c r="AV353" s="16"/>
      <c r="AW353" s="19">
        <v>185.59371675933434</v>
      </c>
      <c r="AX353" s="1" t="s">
        <v>120</v>
      </c>
      <c r="AY353" s="23">
        <v>55.3742782152231</v>
      </c>
      <c r="AZ353" s="18">
        <v>0</v>
      </c>
      <c r="BA353" s="18">
        <v>100</v>
      </c>
      <c r="BB353" s="18">
        <v>0</v>
      </c>
      <c r="BC353" s="18">
        <v>100</v>
      </c>
      <c r="BD353" s="18">
        <v>0</v>
      </c>
      <c r="BE353" s="18">
        <v>0</v>
      </c>
      <c r="BF353" s="24">
        <v>23.520610068313111</v>
      </c>
      <c r="BG353" s="24">
        <v>61.851462149455834</v>
      </c>
      <c r="BH353" s="24">
        <v>14.627927782231055</v>
      </c>
      <c r="BI353" s="21"/>
      <c r="BJ353" s="25">
        <f t="shared" ca="1" si="39"/>
        <v>1</v>
      </c>
      <c r="BK353" s="24">
        <f t="shared" ca="1" si="40"/>
        <v>7.1493635696360158</v>
      </c>
      <c r="BL353" s="23">
        <f t="shared" si="41"/>
        <v>2.0897149545530143</v>
      </c>
      <c r="BM353" s="23">
        <f t="shared" ca="1" si="42"/>
        <v>3.0354448186843381</v>
      </c>
      <c r="BN353" s="22">
        <f t="shared" si="43"/>
        <v>2.7513172810446012</v>
      </c>
      <c r="BO353" s="21"/>
      <c r="BP353" s="2"/>
    </row>
    <row r="354" spans="1:68" x14ac:dyDescent="0.2">
      <c r="A354">
        <v>17.05</v>
      </c>
      <c r="B354">
        <v>2.11</v>
      </c>
      <c r="C354">
        <v>0.18962000000000001</v>
      </c>
      <c r="D354">
        <v>-7.7509999999999996E-2</v>
      </c>
      <c r="E354">
        <v>0.27321000000000001</v>
      </c>
      <c r="F354">
        <v>2.06393</v>
      </c>
      <c r="G354">
        <v>1.9460999999999999</v>
      </c>
      <c r="I354" s="17">
        <f t="shared" si="37"/>
        <v>55.938320209973753</v>
      </c>
      <c r="J354" s="16">
        <f t="shared" si="38"/>
        <v>-55.538320209973755</v>
      </c>
      <c r="K354" s="10">
        <v>120</v>
      </c>
      <c r="L354" s="16">
        <v>6466.2893700787381</v>
      </c>
      <c r="M354" s="16">
        <v>2985.9744094488283</v>
      </c>
      <c r="N354" s="16">
        <v>24.239938757655292</v>
      </c>
      <c r="O354" s="16">
        <v>11.609200205338812</v>
      </c>
      <c r="P354" s="16">
        <v>12.935436249874099</v>
      </c>
      <c r="Q354" s="16">
        <v>0.24616893173364066</v>
      </c>
      <c r="R354" s="16">
        <v>1.9030585979350838</v>
      </c>
      <c r="S354" s="16">
        <v>92.099725314950518</v>
      </c>
      <c r="T354" s="20" t="s">
        <v>122</v>
      </c>
      <c r="U354" s="10">
        <v>5</v>
      </c>
      <c r="V354" s="20" t="s">
        <v>144</v>
      </c>
      <c r="W354" s="10">
        <v>4</v>
      </c>
      <c r="X354" s="20" t="s">
        <v>33</v>
      </c>
      <c r="Y354" s="10">
        <v>3</v>
      </c>
      <c r="Z354" s="20" t="s">
        <v>33</v>
      </c>
      <c r="AA354" s="15">
        <v>3</v>
      </c>
      <c r="AB354" s="11">
        <v>31.675869269331479</v>
      </c>
      <c r="AC354" s="10">
        <v>58.473157434537704</v>
      </c>
      <c r="AD354" s="19">
        <v>9.8509732961308156</v>
      </c>
      <c r="AE354" s="12">
        <v>1160.9200205338811</v>
      </c>
      <c r="AF354" s="10">
        <v>1126.9572985030204</v>
      </c>
      <c r="AG354" s="10">
        <v>845.15771874055747</v>
      </c>
      <c r="AH354" s="10">
        <v>1395.9727520357874</v>
      </c>
      <c r="AI354" s="10">
        <v>5.2546989414043859</v>
      </c>
      <c r="AJ354" s="10"/>
      <c r="AK354" s="10"/>
      <c r="AL354" s="10"/>
      <c r="AM354" s="10"/>
      <c r="AN354" s="10">
        <v>5.8046001026694061</v>
      </c>
      <c r="AO354" s="10">
        <v>4.0710999263072809</v>
      </c>
      <c r="AP354" s="10">
        <v>6.7612617499244596</v>
      </c>
      <c r="AQ354" s="10">
        <v>114.66</v>
      </c>
      <c r="AR354" s="10"/>
      <c r="AS354" s="10"/>
      <c r="AT354" s="10">
        <v>1.6881621208176767</v>
      </c>
      <c r="AU354" s="10">
        <v>1</v>
      </c>
      <c r="AV354" s="16"/>
      <c r="AW354" s="19">
        <v>169.04359477545307</v>
      </c>
      <c r="AX354" s="1" t="s">
        <v>120</v>
      </c>
      <c r="AY354" s="23">
        <v>55.538320209973797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31.675869269331479</v>
      </c>
      <c r="BG354" s="24">
        <v>58.473157434537704</v>
      </c>
      <c r="BH354" s="24">
        <v>9.8509732961308156</v>
      </c>
      <c r="BI354" s="21"/>
      <c r="BJ354" s="25">
        <f t="shared" ca="1" si="39"/>
        <v>1</v>
      </c>
      <c r="BK354" s="24">
        <f t="shared" ca="1" si="40"/>
        <v>6.498576500945731</v>
      </c>
      <c r="BL354" s="23">
        <f t="shared" si="41"/>
        <v>2.5372246349085459</v>
      </c>
      <c r="BM354" s="23">
        <f t="shared" ca="1" si="42"/>
        <v>3.114346934319272</v>
      </c>
      <c r="BN354" s="22">
        <f t="shared" si="43"/>
        <v>2.8159451673373712</v>
      </c>
      <c r="BO354" s="21"/>
      <c r="BP354" s="2"/>
    </row>
    <row r="355" spans="1:68" x14ac:dyDescent="0.2">
      <c r="A355">
        <v>17.100000000000001</v>
      </c>
      <c r="B355">
        <v>2.0699999999999998</v>
      </c>
      <c r="C355">
        <v>0.18884999999999999</v>
      </c>
      <c r="D355">
        <v>-7.7249999999999999E-2</v>
      </c>
      <c r="E355">
        <v>0.28122999999999998</v>
      </c>
      <c r="F355">
        <v>2.0614300000000001</v>
      </c>
      <c r="G355">
        <v>1.94655</v>
      </c>
      <c r="I355" s="17">
        <f t="shared" si="37"/>
        <v>56.102362204724415</v>
      </c>
      <c r="J355" s="16">
        <f t="shared" si="38"/>
        <v>-55.702362204724416</v>
      </c>
      <c r="K355" s="10">
        <v>120</v>
      </c>
      <c r="L355" s="16">
        <v>6485.9744094488178</v>
      </c>
      <c r="M355" s="16">
        <v>2995.4232283464662</v>
      </c>
      <c r="N355" s="16">
        <v>24.311023622047244</v>
      </c>
      <c r="O355" s="16">
        <v>11.405158110882955</v>
      </c>
      <c r="P355" s="16">
        <v>12.762281636766751</v>
      </c>
      <c r="Q355" s="16">
        <v>0.24801768743123587</v>
      </c>
      <c r="R355" s="16">
        <v>1.9433647876624487</v>
      </c>
      <c r="S355" s="16">
        <v>94.244689297485962</v>
      </c>
      <c r="T355" s="20" t="s">
        <v>122</v>
      </c>
      <c r="U355" s="10">
        <v>5</v>
      </c>
      <c r="V355" s="20" t="s">
        <v>144</v>
      </c>
      <c r="W355" s="10">
        <v>4</v>
      </c>
      <c r="X355" s="20" t="s">
        <v>33</v>
      </c>
      <c r="Y355" s="10">
        <v>3</v>
      </c>
      <c r="Z355" s="20" t="s">
        <v>33</v>
      </c>
      <c r="AA355" s="15">
        <v>3</v>
      </c>
      <c r="AB355" s="11">
        <v>33.176915001073816</v>
      </c>
      <c r="AC355" s="10">
        <v>57.6441031289976</v>
      </c>
      <c r="AD355" s="19">
        <v>9.1789818699285863</v>
      </c>
      <c r="AE355" s="12">
        <v>1140.5158110882953</v>
      </c>
      <c r="AF355" s="10">
        <v>1105.4282240568573</v>
      </c>
      <c r="AG355" s="10">
        <v>832.17112275750628</v>
      </c>
      <c r="AH355" s="10">
        <v>1438.6354081804536</v>
      </c>
      <c r="AI355" s="10">
        <v>5.145714311325138</v>
      </c>
      <c r="AJ355" s="10"/>
      <c r="AK355" s="10"/>
      <c r="AL355" s="10"/>
      <c r="AM355" s="10"/>
      <c r="AN355" s="10">
        <v>5.7025790554414773</v>
      </c>
      <c r="AO355" s="10">
        <v>4.0473108045328985</v>
      </c>
      <c r="AP355" s="10">
        <v>6.6573689820600501</v>
      </c>
      <c r="AQ355" s="10">
        <v>114.66</v>
      </c>
      <c r="AR355" s="10"/>
      <c r="AS355" s="10"/>
      <c r="AT355" s="10">
        <v>1.6488180327070034</v>
      </c>
      <c r="AU355" s="10">
        <v>1</v>
      </c>
      <c r="AV355" s="16"/>
      <c r="AW355" s="19">
        <v>165.81423360852858</v>
      </c>
      <c r="AX355" s="1" t="s">
        <v>120</v>
      </c>
      <c r="AY355" s="23">
        <v>55.702362204724402</v>
      </c>
      <c r="AZ355" s="18">
        <v>0</v>
      </c>
      <c r="BA355" s="18">
        <v>100</v>
      </c>
      <c r="BB355" s="18">
        <v>0</v>
      </c>
      <c r="BC355" s="18">
        <v>100</v>
      </c>
      <c r="BD355" s="18">
        <v>0</v>
      </c>
      <c r="BE355" s="18">
        <v>0</v>
      </c>
      <c r="BF355" s="24">
        <v>33.176915001073816</v>
      </c>
      <c r="BG355" s="24">
        <v>57.6441031289976</v>
      </c>
      <c r="BH355" s="24">
        <v>9.1789818699285863</v>
      </c>
      <c r="BI355" s="21"/>
      <c r="BJ355" s="25">
        <f t="shared" ca="1" si="39"/>
        <v>1</v>
      </c>
      <c r="BK355" s="24">
        <f t="shared" ca="1" si="40"/>
        <v>6.3558927779946366</v>
      </c>
      <c r="BL355" s="23">
        <f t="shared" si="41"/>
        <v>2.6054209080496342</v>
      </c>
      <c r="BM355" s="23">
        <f t="shared" ca="1" si="42"/>
        <v>3.1285849409051067</v>
      </c>
      <c r="BN355" s="22">
        <f t="shared" si="43"/>
        <v>2.8257496700238729</v>
      </c>
      <c r="BO355" s="21"/>
      <c r="BP355" s="2"/>
    </row>
    <row r="356" spans="1:68" x14ac:dyDescent="0.2">
      <c r="A356">
        <v>17.149999999999999</v>
      </c>
      <c r="B356">
        <v>0.87</v>
      </c>
      <c r="C356">
        <v>0.18995999999999999</v>
      </c>
      <c r="D356">
        <v>-7.1879999999999999E-2</v>
      </c>
      <c r="E356">
        <v>0.2918</v>
      </c>
      <c r="F356">
        <v>2.0636999999999999</v>
      </c>
      <c r="G356">
        <v>1.9514</v>
      </c>
      <c r="I356" s="17">
        <f t="shared" si="37"/>
        <v>56.266404199475055</v>
      </c>
      <c r="J356" s="16">
        <f t="shared" si="38"/>
        <v>-55.866404199475056</v>
      </c>
      <c r="K356" s="10">
        <v>120</v>
      </c>
      <c r="L356" s="16">
        <v>6505.6594488188948</v>
      </c>
      <c r="M356" s="16">
        <v>3004.8720472441032</v>
      </c>
      <c r="N356" s="16">
        <v>24.38210848643919</v>
      </c>
      <c r="O356" s="16">
        <v>11.699296714579052</v>
      </c>
      <c r="P356" s="16">
        <v>13.097128554409702</v>
      </c>
      <c r="Q356" s="16">
        <v>0.2862016031854141</v>
      </c>
      <c r="R356" s="16">
        <v>2.1852240511837402</v>
      </c>
      <c r="S356" s="16">
        <v>97.071655543795131</v>
      </c>
      <c r="T356" s="20" t="s">
        <v>122</v>
      </c>
      <c r="U356" s="10">
        <v>5</v>
      </c>
      <c r="V356" s="20" t="s">
        <v>144</v>
      </c>
      <c r="W356" s="10">
        <v>4</v>
      </c>
      <c r="X356" s="20" t="s">
        <v>33</v>
      </c>
      <c r="Y356" s="10">
        <v>3</v>
      </c>
      <c r="Z356" s="20" t="s">
        <v>33</v>
      </c>
      <c r="AA356" s="15">
        <v>3</v>
      </c>
      <c r="AB356" s="11">
        <v>38.040844029238336</v>
      </c>
      <c r="AC356" s="10">
        <v>54.620251408195053</v>
      </c>
      <c r="AD356" s="19">
        <v>7.3389045625666096</v>
      </c>
      <c r="AE356" s="12">
        <v>1169.9296714579052</v>
      </c>
      <c r="AF356" s="10">
        <v>1143.6640355813176</v>
      </c>
      <c r="AG356" s="10">
        <v>857.28464158072768</v>
      </c>
      <c r="AH356" s="10">
        <v>1495.3278251798936</v>
      </c>
      <c r="AI356" s="10">
        <v>4.5761897937115332</v>
      </c>
      <c r="AJ356" s="10"/>
      <c r="AK356" s="10"/>
      <c r="AL356" s="10"/>
      <c r="AM356" s="10"/>
      <c r="AN356" s="10">
        <v>5.8496483572895261</v>
      </c>
      <c r="AO356" s="10">
        <v>4.1883236483151567</v>
      </c>
      <c r="AP356" s="10">
        <v>6.8582771326458207</v>
      </c>
      <c r="AQ356" s="10">
        <v>114.66</v>
      </c>
      <c r="AR356" s="10"/>
      <c r="AS356" s="10"/>
      <c r="AT356" s="10">
        <v>1.7030913484483685</v>
      </c>
      <c r="AU356" s="10">
        <v>1</v>
      </c>
      <c r="AV356" s="16"/>
      <c r="AW356" s="19">
        <v>171.54960533719765</v>
      </c>
      <c r="AX356" s="1" t="s">
        <v>120</v>
      </c>
      <c r="AY356" s="23">
        <v>55.866404199475099</v>
      </c>
      <c r="AZ356" s="18">
        <v>0</v>
      </c>
      <c r="BA356" s="18">
        <v>100</v>
      </c>
      <c r="BB356" s="18">
        <v>0</v>
      </c>
      <c r="BC356" s="18">
        <v>100</v>
      </c>
      <c r="BD356" s="18">
        <v>0</v>
      </c>
      <c r="BE356" s="18">
        <v>0</v>
      </c>
      <c r="BF356" s="24">
        <v>38.040844029238336</v>
      </c>
      <c r="BG356" s="24">
        <v>54.620251408195053</v>
      </c>
      <c r="BH356" s="24">
        <v>7.3389045625666096</v>
      </c>
      <c r="BI356" s="21"/>
      <c r="BJ356" s="25">
        <f t="shared" ca="1" si="39"/>
        <v>1</v>
      </c>
      <c r="BK356" s="24">
        <f t="shared" ca="1" si="40"/>
        <v>6.5522249701306805</v>
      </c>
      <c r="BL356" s="23">
        <f t="shared" si="41"/>
        <v>2.9072827646517783</v>
      </c>
      <c r="BM356" s="23">
        <f t="shared" ca="1" si="42"/>
        <v>3.1425756631778836</v>
      </c>
      <c r="BN356" s="22">
        <f t="shared" si="43"/>
        <v>2.8438581034510193</v>
      </c>
      <c r="BO356" s="21"/>
      <c r="BP356" s="2"/>
    </row>
    <row r="357" spans="1:68" x14ac:dyDescent="0.2">
      <c r="A357">
        <v>17.2</v>
      </c>
      <c r="B357">
        <v>2.11</v>
      </c>
      <c r="C357">
        <v>0.19245999999999999</v>
      </c>
      <c r="D357">
        <v>-6.2719999999999998E-2</v>
      </c>
      <c r="E357">
        <v>0.29369000000000001</v>
      </c>
      <c r="F357">
        <v>2.0611799999999998</v>
      </c>
      <c r="G357">
        <v>1.9454499999999999</v>
      </c>
      <c r="I357" s="17">
        <f t="shared" si="37"/>
        <v>56.430446194225716</v>
      </c>
      <c r="J357" s="16">
        <f t="shared" si="38"/>
        <v>-56.030446194225718</v>
      </c>
      <c r="K357" s="10">
        <v>120</v>
      </c>
      <c r="L357" s="16">
        <v>6525.3444881889745</v>
      </c>
      <c r="M357" s="16">
        <v>3014.3208661417411</v>
      </c>
      <c r="N357" s="16">
        <v>24.453193350831143</v>
      </c>
      <c r="O357" s="16">
        <v>12.361771047227926</v>
      </c>
      <c r="P357" s="16">
        <v>13.766881857102053</v>
      </c>
      <c r="Q357" s="16">
        <v>0.35133468853146116</v>
      </c>
      <c r="R357" s="16">
        <v>2.5520280640035766</v>
      </c>
      <c r="S357" s="16">
        <v>97.577139574592138</v>
      </c>
      <c r="T357" s="20" t="s">
        <v>122</v>
      </c>
      <c r="U357" s="10">
        <v>5</v>
      </c>
      <c r="V357" s="20" t="s">
        <v>144</v>
      </c>
      <c r="W357" s="10">
        <v>4</v>
      </c>
      <c r="X357" s="20" t="s">
        <v>33</v>
      </c>
      <c r="Y357" s="10">
        <v>3</v>
      </c>
      <c r="Z357" s="20" t="s">
        <v>33</v>
      </c>
      <c r="AA357" s="15">
        <v>3</v>
      </c>
      <c r="AB357" s="11">
        <v>45.180334964754891</v>
      </c>
      <c r="AC357" s="10">
        <v>49.431760436281699</v>
      </c>
      <c r="AD357" s="19">
        <v>5.3879045989634111</v>
      </c>
      <c r="AE357" s="12">
        <v>1236.1771047227926</v>
      </c>
      <c r="AF357" s="10">
        <v>1221.30059828806</v>
      </c>
      <c r="AG357" s="10">
        <v>907.51613928265397</v>
      </c>
      <c r="AH357" s="10">
        <v>1504.2640366030835</v>
      </c>
      <c r="AI357" s="10">
        <v>3.9184522071094219</v>
      </c>
      <c r="AJ357" s="10"/>
      <c r="AK357" s="10"/>
      <c r="AL357" s="10"/>
      <c r="AM357" s="10"/>
      <c r="AN357" s="10">
        <v>6.1808855236139628</v>
      </c>
      <c r="AO357" s="10">
        <v>4.4339690758012962</v>
      </c>
      <c r="AP357" s="10">
        <v>7.2601291142612316</v>
      </c>
      <c r="AQ357" s="10">
        <v>114.66</v>
      </c>
      <c r="AR357" s="10"/>
      <c r="AS357" s="10"/>
      <c r="AT357" s="10">
        <v>1.8186607611011723</v>
      </c>
      <c r="AU357" s="10">
        <v>1</v>
      </c>
      <c r="AV357" s="16"/>
      <c r="AW357" s="19">
        <v>183.195089743209</v>
      </c>
      <c r="AX357" s="1" t="s">
        <v>120</v>
      </c>
      <c r="AY357" s="23">
        <v>56.030446194225703</v>
      </c>
      <c r="AZ357" s="18">
        <v>0</v>
      </c>
      <c r="BA357" s="18">
        <v>100</v>
      </c>
      <c r="BB357" s="18">
        <v>0</v>
      </c>
      <c r="BC357" s="18">
        <v>100</v>
      </c>
      <c r="BD357" s="18">
        <v>0</v>
      </c>
      <c r="BE357" s="18">
        <v>0</v>
      </c>
      <c r="BF357" s="24">
        <v>45.180334964754891</v>
      </c>
      <c r="BG357" s="24">
        <v>49.431760436281699</v>
      </c>
      <c r="BH357" s="24">
        <v>5.3879045989634111</v>
      </c>
      <c r="BI357" s="21"/>
      <c r="BJ357" s="25">
        <f t="shared" ca="1" si="39"/>
        <v>1</v>
      </c>
      <c r="BK357" s="24">
        <f t="shared" ca="1" si="40"/>
        <v>6.9695364756922542</v>
      </c>
      <c r="BL357" s="23">
        <f t="shared" si="41"/>
        <v>3.3447037090386753</v>
      </c>
      <c r="BM357" s="23">
        <f t="shared" ca="1" si="42"/>
        <v>3.1532271394120208</v>
      </c>
      <c r="BN357" s="22">
        <f t="shared" si="43"/>
        <v>2.8635133025193835</v>
      </c>
      <c r="BO357" s="21"/>
      <c r="BP357" s="2"/>
    </row>
    <row r="358" spans="1:68" x14ac:dyDescent="0.2">
      <c r="A358">
        <v>17.25</v>
      </c>
      <c r="B358">
        <v>0.39</v>
      </c>
      <c r="C358">
        <v>0.19420000000000001</v>
      </c>
      <c r="D358">
        <v>-5.6800000000000003E-2</v>
      </c>
      <c r="E358">
        <v>0.28387000000000001</v>
      </c>
      <c r="F358">
        <v>2.0597300000000001</v>
      </c>
      <c r="G358">
        <v>1.9501500000000001</v>
      </c>
      <c r="I358" s="17">
        <f t="shared" si="37"/>
        <v>56.594488188976378</v>
      </c>
      <c r="J358" s="16">
        <f t="shared" si="38"/>
        <v>-56.194488188976379</v>
      </c>
      <c r="K358" s="10">
        <v>120</v>
      </c>
      <c r="L358" s="16">
        <v>6545.0295275590543</v>
      </c>
      <c r="M358" s="16">
        <v>3023.7696850393791</v>
      </c>
      <c r="N358" s="16">
        <v>24.524278215223099</v>
      </c>
      <c r="O358" s="16">
        <v>12.822853182751542</v>
      </c>
      <c r="P358" s="16">
        <v>14.1901441588548</v>
      </c>
      <c r="Q358" s="16">
        <v>0.39342943364593691</v>
      </c>
      <c r="R358" s="16">
        <v>2.772554170286091</v>
      </c>
      <c r="S358" s="16">
        <v>94.950762229392893</v>
      </c>
      <c r="T358" s="20" t="s">
        <v>122</v>
      </c>
      <c r="U358" s="10">
        <v>4</v>
      </c>
      <c r="V358" s="20" t="s">
        <v>144</v>
      </c>
      <c r="W358" s="10">
        <v>4</v>
      </c>
      <c r="X358" s="20" t="s">
        <v>33</v>
      </c>
      <c r="Y358" s="10">
        <v>3</v>
      </c>
      <c r="Z358" s="20" t="s">
        <v>33</v>
      </c>
      <c r="AA358" s="15">
        <v>3</v>
      </c>
      <c r="AB358" s="11">
        <v>49.349424415159994</v>
      </c>
      <c r="AC358" s="10">
        <v>46.084304400995933</v>
      </c>
      <c r="AD358" s="19">
        <v>4.5662711838440746</v>
      </c>
      <c r="AE358" s="12">
        <v>1282.2853182751542</v>
      </c>
      <c r="AF358" s="10">
        <v>1269.9382197077903</v>
      </c>
      <c r="AG358" s="10">
        <v>939.26081191410992</v>
      </c>
      <c r="AH358" s="10">
        <v>1448.7733854343501</v>
      </c>
      <c r="AI358" s="10">
        <v>3.6067825498854482</v>
      </c>
      <c r="AJ358" s="10"/>
      <c r="AK358" s="10"/>
      <c r="AL358" s="10"/>
      <c r="AM358" s="10"/>
      <c r="AN358" s="10">
        <v>8.5485687885010275</v>
      </c>
      <c r="AO358" s="10">
        <v>4.5871445315384127</v>
      </c>
      <c r="AP358" s="10">
        <v>7.5140864953128794</v>
      </c>
      <c r="AQ358" s="10">
        <v>114.66</v>
      </c>
      <c r="AR358" s="10"/>
      <c r="AS358" s="10"/>
      <c r="AT358" s="10">
        <v>1.888546472303247</v>
      </c>
      <c r="AU358" s="10">
        <v>1</v>
      </c>
      <c r="AV358" s="16"/>
      <c r="AW358" s="19">
        <v>190.49073295616853</v>
      </c>
      <c r="AX358" s="1" t="s">
        <v>120</v>
      </c>
      <c r="AY358" s="23">
        <v>56.194488188976401</v>
      </c>
      <c r="AZ358" s="18">
        <v>100</v>
      </c>
      <c r="BA358" s="18">
        <v>0</v>
      </c>
      <c r="BB358" s="18">
        <v>0</v>
      </c>
      <c r="BC358" s="18">
        <v>100</v>
      </c>
      <c r="BD358" s="18">
        <v>0</v>
      </c>
      <c r="BE358" s="18">
        <v>0</v>
      </c>
      <c r="BF358" s="24">
        <v>49.349424415159994</v>
      </c>
      <c r="BG358" s="24">
        <v>46.084304400995933</v>
      </c>
      <c r="BH358" s="24">
        <v>4.5662711838440746</v>
      </c>
      <c r="BI358" s="21"/>
      <c r="BJ358" s="25">
        <f t="shared" ca="1" si="39"/>
        <v>1</v>
      </c>
      <c r="BK358" s="24">
        <f t="shared" ca="1" si="40"/>
        <v>7.2212043457490305</v>
      </c>
      <c r="BL358" s="23">
        <f t="shared" si="41"/>
        <v>3.6036159445328417</v>
      </c>
      <c r="BM358" s="23">
        <f t="shared" ca="1" si="42"/>
        <v>3.1585058708218874</v>
      </c>
      <c r="BN358" s="22">
        <f t="shared" si="43"/>
        <v>2.8733802801598891</v>
      </c>
      <c r="BO358" s="21"/>
      <c r="BP358" s="2"/>
    </row>
    <row r="359" spans="1:68" x14ac:dyDescent="0.2">
      <c r="A359">
        <v>17.3</v>
      </c>
      <c r="B359">
        <v>2.0699999999999998</v>
      </c>
      <c r="C359">
        <v>0.19592000000000001</v>
      </c>
      <c r="D359">
        <v>-6.0449999999999997E-2</v>
      </c>
      <c r="E359">
        <v>0.28188999999999997</v>
      </c>
      <c r="F359">
        <v>2.0632299999999999</v>
      </c>
      <c r="G359">
        <v>1.9474499999999999</v>
      </c>
      <c r="I359" s="17">
        <f t="shared" si="37"/>
        <v>56.758530183727032</v>
      </c>
      <c r="J359" s="16">
        <f t="shared" si="38"/>
        <v>-56.358530183727034</v>
      </c>
      <c r="K359" s="10">
        <v>120</v>
      </c>
      <c r="L359" s="16">
        <v>6564.7145669291331</v>
      </c>
      <c r="M359" s="16">
        <v>3033.218503937017</v>
      </c>
      <c r="N359" s="16">
        <v>24.595363079615044</v>
      </c>
      <c r="O359" s="16">
        <v>13.278635523613968</v>
      </c>
      <c r="P359" s="16">
        <v>14.63830091205263</v>
      </c>
      <c r="Q359" s="16">
        <v>0.36747574789123483</v>
      </c>
      <c r="R359" s="16">
        <v>2.5103715936640505</v>
      </c>
      <c r="S359" s="16">
        <v>94.421207530462681</v>
      </c>
      <c r="T359" s="20" t="s">
        <v>122</v>
      </c>
      <c r="U359" s="10">
        <v>5</v>
      </c>
      <c r="V359" s="20" t="s">
        <v>144</v>
      </c>
      <c r="W359" s="10">
        <v>4</v>
      </c>
      <c r="X359" s="20" t="s">
        <v>33</v>
      </c>
      <c r="Y359" s="10">
        <v>3</v>
      </c>
      <c r="Z359" s="20" t="s">
        <v>33</v>
      </c>
      <c r="AA359" s="15">
        <v>3</v>
      </c>
      <c r="AB359" s="11">
        <v>41.54213803601958</v>
      </c>
      <c r="AC359" s="10">
        <v>52.172649414000389</v>
      </c>
      <c r="AD359" s="19">
        <v>6.2852125499800344</v>
      </c>
      <c r="AE359" s="12">
        <v>1327.8635523613968</v>
      </c>
      <c r="AF359" s="10">
        <v>1321.5046001210596</v>
      </c>
      <c r="AG359" s="10">
        <v>972.8725684039473</v>
      </c>
      <c r="AH359" s="10">
        <v>1436.4173715602944</v>
      </c>
      <c r="AI359" s="10">
        <v>3.9834740104768116</v>
      </c>
      <c r="AJ359" s="10"/>
      <c r="AK359" s="10"/>
      <c r="AL359" s="10"/>
      <c r="AM359" s="10"/>
      <c r="AN359" s="10">
        <v>6.6393177618069839</v>
      </c>
      <c r="AO359" s="10">
        <v>4.6302270036229665</v>
      </c>
      <c r="AP359" s="10">
        <v>7.7829805472315776</v>
      </c>
      <c r="AQ359" s="10">
        <v>114.66</v>
      </c>
      <c r="AR359" s="10"/>
      <c r="AS359" s="10"/>
      <c r="AT359" s="10">
        <v>1.9626845479892385</v>
      </c>
      <c r="AU359" s="10">
        <v>1</v>
      </c>
      <c r="AV359" s="16"/>
      <c r="AW359" s="19">
        <v>198.22569001815896</v>
      </c>
      <c r="AX359" s="1" t="s">
        <v>120</v>
      </c>
      <c r="AY359" s="23">
        <v>56.358530183726998</v>
      </c>
      <c r="AZ359" s="18">
        <v>0</v>
      </c>
      <c r="BA359" s="18">
        <v>100</v>
      </c>
      <c r="BB359" s="18">
        <v>0</v>
      </c>
      <c r="BC359" s="18">
        <v>100</v>
      </c>
      <c r="BD359" s="18">
        <v>0</v>
      </c>
      <c r="BE359" s="18">
        <v>0</v>
      </c>
      <c r="BF359" s="24">
        <v>41.54213803601958</v>
      </c>
      <c r="BG359" s="24">
        <v>52.172649414000389</v>
      </c>
      <c r="BH359" s="24">
        <v>6.2852125499800344</v>
      </c>
      <c r="BI359" s="21"/>
      <c r="BJ359" s="25">
        <f t="shared" ca="1" si="39"/>
        <v>1</v>
      </c>
      <c r="BK359" s="24">
        <f t="shared" ca="1" si="40"/>
        <v>7.4877188134309645</v>
      </c>
      <c r="BL359" s="23">
        <f t="shared" si="41"/>
        <v>3.2359772107897014</v>
      </c>
      <c r="BM359" s="23">
        <f t="shared" ca="1" si="42"/>
        <v>3.1193461254933328</v>
      </c>
      <c r="BN359" s="22">
        <f t="shared" si="43"/>
        <v>2.837532390874792</v>
      </c>
      <c r="BO359" s="21"/>
      <c r="BP359" s="2"/>
    </row>
    <row r="360" spans="1:68" x14ac:dyDescent="0.2">
      <c r="A360">
        <v>17.350000000000001</v>
      </c>
      <c r="B360">
        <v>2.0699999999999998</v>
      </c>
      <c r="C360">
        <v>0.19295000000000001</v>
      </c>
      <c r="D360">
        <v>-6.8400000000000002E-2</v>
      </c>
      <c r="E360">
        <v>0.26793</v>
      </c>
      <c r="F360">
        <v>2.0631300000000001</v>
      </c>
      <c r="G360">
        <v>1.9458500000000001</v>
      </c>
      <c r="I360" s="17">
        <f t="shared" si="37"/>
        <v>56.922572178477694</v>
      </c>
      <c r="J360" s="16">
        <f t="shared" si="38"/>
        <v>-56.522572178477695</v>
      </c>
      <c r="K360" s="10">
        <v>120</v>
      </c>
      <c r="L360" s="16">
        <v>6584.3996062992128</v>
      </c>
      <c r="M360" s="16">
        <v>3042.6673228346549</v>
      </c>
      <c r="N360" s="16">
        <v>24.666447944007</v>
      </c>
      <c r="O360" s="16">
        <v>12.491616016427107</v>
      </c>
      <c r="P360" s="16">
        <v>13.797517160523475</v>
      </c>
      <c r="Q360" s="16">
        <v>0.31094648713784245</v>
      </c>
      <c r="R360" s="16">
        <v>2.2536408798787479</v>
      </c>
      <c r="S360" s="16">
        <v>90.687579451136671</v>
      </c>
      <c r="T360" s="20" t="s">
        <v>122</v>
      </c>
      <c r="U360" s="10">
        <v>5</v>
      </c>
      <c r="V360" s="20" t="s">
        <v>144</v>
      </c>
      <c r="W360" s="10">
        <v>4</v>
      </c>
      <c r="X360" s="20" t="s">
        <v>33</v>
      </c>
      <c r="Y360" s="10">
        <v>3</v>
      </c>
      <c r="Z360" s="20" t="s">
        <v>33</v>
      </c>
      <c r="AA360" s="15">
        <v>3</v>
      </c>
      <c r="AB360" s="11">
        <v>37.201383433321965</v>
      </c>
      <c r="AC360" s="10">
        <v>55.175619506825967</v>
      </c>
      <c r="AD360" s="19">
        <v>7.6229970598520644</v>
      </c>
      <c r="AE360" s="12">
        <v>1249.1616016427108</v>
      </c>
      <c r="AF360" s="10">
        <v>1221.4309211546838</v>
      </c>
      <c r="AG360" s="10">
        <v>909.81378703926055</v>
      </c>
      <c r="AH360" s="10">
        <v>1358.1489910038104</v>
      </c>
      <c r="AI360" s="10">
        <v>4.437264201800434</v>
      </c>
      <c r="AJ360" s="10"/>
      <c r="AK360" s="10"/>
      <c r="AL360" s="10"/>
      <c r="AM360" s="10"/>
      <c r="AN360" s="10">
        <v>6.2458080082135536</v>
      </c>
      <c r="AO360" s="10">
        <v>4.3787846446893139</v>
      </c>
      <c r="AP360" s="10">
        <v>7.2785102963140842</v>
      </c>
      <c r="AQ360" s="10">
        <v>114.66</v>
      </c>
      <c r="AR360" s="10"/>
      <c r="AS360" s="10"/>
      <c r="AT360" s="10">
        <v>1.8010162792645945</v>
      </c>
      <c r="AU360" s="10">
        <v>1</v>
      </c>
      <c r="AV360" s="16"/>
      <c r="AW360" s="19">
        <v>183.21463817320259</v>
      </c>
      <c r="AX360" s="1" t="s">
        <v>120</v>
      </c>
      <c r="AY360" s="23">
        <v>56.522572178477702</v>
      </c>
      <c r="AZ360" s="18">
        <v>0</v>
      </c>
      <c r="BA360" s="18">
        <v>100</v>
      </c>
      <c r="BB360" s="18">
        <v>0</v>
      </c>
      <c r="BC360" s="18">
        <v>100</v>
      </c>
      <c r="BD360" s="18">
        <v>0</v>
      </c>
      <c r="BE360" s="18">
        <v>0</v>
      </c>
      <c r="BF360" s="24">
        <v>37.201383433321965</v>
      </c>
      <c r="BG360" s="24">
        <v>55.175619506825967</v>
      </c>
      <c r="BH360" s="24">
        <v>7.6229970598520644</v>
      </c>
      <c r="BI360" s="21"/>
      <c r="BJ360" s="25">
        <f t="shared" ca="1" si="39"/>
        <v>1</v>
      </c>
      <c r="BK360" s="24">
        <f t="shared" ca="1" si="40"/>
        <v>6.9053341970930608</v>
      </c>
      <c r="BL360" s="23">
        <f t="shared" si="41"/>
        <v>2.9598961798101566</v>
      </c>
      <c r="BM360" s="23">
        <f t="shared" ca="1" si="42"/>
        <v>3.1275557961596734</v>
      </c>
      <c r="BN360" s="22">
        <f t="shared" si="43"/>
        <v>2.8323788158290082</v>
      </c>
      <c r="BO360" s="21"/>
      <c r="BP360" s="2"/>
    </row>
    <row r="361" spans="1:68" x14ac:dyDescent="0.2">
      <c r="A361">
        <v>17.399999999999999</v>
      </c>
      <c r="B361">
        <v>2.11</v>
      </c>
      <c r="C361">
        <v>0.18973999999999999</v>
      </c>
      <c r="D361">
        <v>-7.2069999999999995E-2</v>
      </c>
      <c r="E361">
        <v>0.26701000000000003</v>
      </c>
      <c r="F361">
        <v>2.0644</v>
      </c>
      <c r="G361">
        <v>1.94628</v>
      </c>
      <c r="I361" s="17">
        <f t="shared" si="37"/>
        <v>57.086614173228341</v>
      </c>
      <c r="J361" s="16">
        <f t="shared" si="38"/>
        <v>-56.686614173228342</v>
      </c>
      <c r="K361" s="10">
        <v>120</v>
      </c>
      <c r="L361" s="16">
        <v>6604.0846456692907</v>
      </c>
      <c r="M361" s="16">
        <v>3052.1161417322924</v>
      </c>
      <c r="N361" s="16">
        <v>24.737532808398946</v>
      </c>
      <c r="O361" s="16">
        <v>11.640998973305955</v>
      </c>
      <c r="P361" s="16">
        <v>12.943356915053117</v>
      </c>
      <c r="Q361" s="16">
        <v>0.28485058940640223</v>
      </c>
      <c r="R361" s="16">
        <v>2.2007473893818164</v>
      </c>
      <c r="S361" s="16">
        <v>90.441523732441837</v>
      </c>
      <c r="T361" s="20" t="s">
        <v>122</v>
      </c>
      <c r="U361" s="10">
        <v>5</v>
      </c>
      <c r="V361" s="20" t="s">
        <v>144</v>
      </c>
      <c r="W361" s="10">
        <v>4</v>
      </c>
      <c r="X361" s="20" t="s">
        <v>33</v>
      </c>
      <c r="Y361" s="10">
        <v>3</v>
      </c>
      <c r="Z361" s="20" t="s">
        <v>33</v>
      </c>
      <c r="AA361" s="15">
        <v>3</v>
      </c>
      <c r="AB361" s="11">
        <v>38.1872441099122</v>
      </c>
      <c r="AC361" s="10">
        <v>54.522081865188682</v>
      </c>
      <c r="AD361" s="19">
        <v>7.2906740248991149</v>
      </c>
      <c r="AE361" s="12">
        <v>1164.0998973305955</v>
      </c>
      <c r="AF361" s="10">
        <v>1119.7835370187549</v>
      </c>
      <c r="AG361" s="10">
        <v>845.75176862898377</v>
      </c>
      <c r="AH361" s="10">
        <v>1351.6249561517398</v>
      </c>
      <c r="AI361" s="10">
        <v>4.5439108769357537</v>
      </c>
      <c r="AJ361" s="10"/>
      <c r="AK361" s="10"/>
      <c r="AL361" s="10"/>
      <c r="AM361" s="10"/>
      <c r="AN361" s="10">
        <v>5.8204994866529773</v>
      </c>
      <c r="AO361" s="10">
        <v>4.1771959596060029</v>
      </c>
      <c r="AP361" s="10">
        <v>6.7660141490318706</v>
      </c>
      <c r="AQ361" s="10">
        <v>114.66</v>
      </c>
      <c r="AR361" s="10"/>
      <c r="AS361" s="10"/>
      <c r="AT361" s="10">
        <v>1.6386167307430275</v>
      </c>
      <c r="AU361" s="10">
        <v>1</v>
      </c>
      <c r="AV361" s="16"/>
      <c r="AW361" s="19">
        <v>167.96753055281323</v>
      </c>
      <c r="AX361" s="1" t="s">
        <v>120</v>
      </c>
      <c r="AY361" s="23">
        <v>56.6866141732283</v>
      </c>
      <c r="AZ361" s="18">
        <v>0</v>
      </c>
      <c r="BA361" s="18">
        <v>100</v>
      </c>
      <c r="BB361" s="18">
        <v>0</v>
      </c>
      <c r="BC361" s="18">
        <v>100</v>
      </c>
      <c r="BD361" s="18">
        <v>0</v>
      </c>
      <c r="BE361" s="18">
        <v>0</v>
      </c>
      <c r="BF361" s="24">
        <v>38.1872441099122</v>
      </c>
      <c r="BG361" s="24">
        <v>54.522081865188682</v>
      </c>
      <c r="BH361" s="24">
        <v>7.2906740248991149</v>
      </c>
      <c r="BI361" s="21"/>
      <c r="BJ361" s="25">
        <f t="shared" ca="1" si="39"/>
        <v>1</v>
      </c>
      <c r="BK361" s="24">
        <f t="shared" ca="1" si="40"/>
        <v>6.3177901131549605</v>
      </c>
      <c r="BL361" s="23">
        <f t="shared" si="41"/>
        <v>2.9544787350503618</v>
      </c>
      <c r="BM361" s="23">
        <f t="shared" ca="1" si="42"/>
        <v>3.1596847549844371</v>
      </c>
      <c r="BN361" s="22">
        <f t="shared" si="43"/>
        <v>2.8498331147378377</v>
      </c>
      <c r="BO361" s="21"/>
      <c r="BP361" s="2"/>
    </row>
    <row r="362" spans="1:68" x14ac:dyDescent="0.2">
      <c r="A362">
        <v>17.45</v>
      </c>
      <c r="B362">
        <v>2.11</v>
      </c>
      <c r="C362">
        <v>0.19442000000000001</v>
      </c>
      <c r="D362">
        <v>-7.553E-2</v>
      </c>
      <c r="E362">
        <v>0.27298</v>
      </c>
      <c r="F362">
        <v>2.0583999999999998</v>
      </c>
      <c r="G362">
        <v>1.94265</v>
      </c>
      <c r="I362" s="17">
        <f t="shared" si="37"/>
        <v>57.250656167978995</v>
      </c>
      <c r="J362" s="16">
        <f t="shared" si="38"/>
        <v>-56.850656167978997</v>
      </c>
      <c r="K362" s="10">
        <v>120</v>
      </c>
      <c r="L362" s="16">
        <v>6623.7696850393695</v>
      </c>
      <c r="M362" s="16">
        <v>3061.5649606299303</v>
      </c>
      <c r="N362" s="16">
        <v>24.808617672790898</v>
      </c>
      <c r="O362" s="16">
        <v>12.881150924024642</v>
      </c>
      <c r="P362" s="16">
        <v>14.206501167972627</v>
      </c>
      <c r="Q362" s="16">
        <v>0.26024791743071191</v>
      </c>
      <c r="R362" s="16">
        <v>1.8318931195910444</v>
      </c>
      <c r="S362" s="16">
        <v>92.03821138527681</v>
      </c>
      <c r="T362" s="20" t="s">
        <v>122</v>
      </c>
      <c r="U362" s="10">
        <v>5</v>
      </c>
      <c r="V362" s="20" t="s">
        <v>144</v>
      </c>
      <c r="W362" s="10">
        <v>4</v>
      </c>
      <c r="X362" s="20" t="s">
        <v>33</v>
      </c>
      <c r="Y362" s="10">
        <v>3</v>
      </c>
      <c r="Z362" s="20" t="s">
        <v>33</v>
      </c>
      <c r="AA362" s="15">
        <v>3</v>
      </c>
      <c r="AB362" s="11">
        <v>27.273749520531624</v>
      </c>
      <c r="AC362" s="10">
        <v>60.561182910900158</v>
      </c>
      <c r="AD362" s="19">
        <v>12.165067568568219</v>
      </c>
      <c r="AE362" s="12">
        <v>1288.1150924024641</v>
      </c>
      <c r="AF362" s="10">
        <v>1267.2307997522221</v>
      </c>
      <c r="AG362" s="10">
        <v>940.48758759794703</v>
      </c>
      <c r="AH362" s="10">
        <v>1383.0087849425674</v>
      </c>
      <c r="AI362" s="10">
        <v>5.4588337567600123</v>
      </c>
      <c r="AJ362" s="10"/>
      <c r="AK362" s="10"/>
      <c r="AL362" s="10"/>
      <c r="AM362" s="10"/>
      <c r="AN362" s="10">
        <v>6.4405754620123208</v>
      </c>
      <c r="AO362" s="10">
        <v>4.3618680776536998</v>
      </c>
      <c r="AP362" s="10">
        <v>7.5239007007835763</v>
      </c>
      <c r="AQ362" s="10">
        <v>114.66</v>
      </c>
      <c r="AR362" s="10"/>
      <c r="AS362" s="10"/>
      <c r="AT362" s="10">
        <v>1.859819634618028</v>
      </c>
      <c r="AU362" s="10">
        <v>1</v>
      </c>
      <c r="AV362" s="16"/>
      <c r="AW362" s="19">
        <v>190.0846199628333</v>
      </c>
      <c r="AX362" s="1" t="s">
        <v>120</v>
      </c>
      <c r="AY362" s="23">
        <v>56.850656167978997</v>
      </c>
      <c r="AZ362" s="18">
        <v>0</v>
      </c>
      <c r="BA362" s="18">
        <v>100</v>
      </c>
      <c r="BB362" s="18">
        <v>0</v>
      </c>
      <c r="BC362" s="18">
        <v>100</v>
      </c>
      <c r="BD362" s="18">
        <v>0</v>
      </c>
      <c r="BE362" s="18">
        <v>0</v>
      </c>
      <c r="BF362" s="24">
        <v>27.273749520531624</v>
      </c>
      <c r="BG362" s="24">
        <v>60.561182910900158</v>
      </c>
      <c r="BH362" s="24">
        <v>12.165067568568219</v>
      </c>
      <c r="BI362" s="21"/>
      <c r="BJ362" s="25">
        <f t="shared" ca="1" si="39"/>
        <v>1</v>
      </c>
      <c r="BK362" s="24">
        <f t="shared" ca="1" si="40"/>
        <v>7.1170244404752578</v>
      </c>
      <c r="BL362" s="23">
        <f t="shared" si="41"/>
        <v>2.3887754250023314</v>
      </c>
      <c r="BM362" s="23">
        <f t="shared" ca="1" si="42"/>
        <v>3.0670059876842579</v>
      </c>
      <c r="BN362" s="22">
        <f t="shared" si="43"/>
        <v>2.7726868593206788</v>
      </c>
      <c r="BO362" s="21"/>
      <c r="BP362" s="2"/>
    </row>
    <row r="363" spans="1:68" x14ac:dyDescent="0.2">
      <c r="A363">
        <v>17.5</v>
      </c>
      <c r="B363">
        <v>2.0699999999999998</v>
      </c>
      <c r="C363">
        <v>0.19542999999999999</v>
      </c>
      <c r="D363">
        <v>-6.4549999999999996E-2</v>
      </c>
      <c r="E363">
        <v>0.27934999999999999</v>
      </c>
      <c r="F363">
        <v>2.06738</v>
      </c>
      <c r="G363">
        <v>1.9482299999999999</v>
      </c>
      <c r="I363" s="17">
        <f t="shared" si="37"/>
        <v>57.414698162729657</v>
      </c>
      <c r="J363" s="16">
        <f t="shared" si="38"/>
        <v>-57.014698162729658</v>
      </c>
      <c r="K363" s="10">
        <v>120</v>
      </c>
      <c r="L363" s="16">
        <v>6643.4547244094492</v>
      </c>
      <c r="M363" s="16">
        <v>3071.0137795275682</v>
      </c>
      <c r="N363" s="16">
        <v>24.879702537182851</v>
      </c>
      <c r="O363" s="16">
        <v>13.148790554414783</v>
      </c>
      <c r="P363" s="16">
        <v>14.498673623324116</v>
      </c>
      <c r="Q363" s="16">
        <v>0.33832229265992558</v>
      </c>
      <c r="R363" s="16">
        <v>2.3334706432432841</v>
      </c>
      <c r="S363" s="16">
        <v>93.741879785370415</v>
      </c>
      <c r="T363" s="20" t="s">
        <v>122</v>
      </c>
      <c r="U363" s="10">
        <v>5</v>
      </c>
      <c r="V363" s="20" t="s">
        <v>144</v>
      </c>
      <c r="W363" s="10">
        <v>4</v>
      </c>
      <c r="X363" s="20" t="s">
        <v>33</v>
      </c>
      <c r="Y363" s="10">
        <v>3</v>
      </c>
      <c r="Z363" s="20" t="s">
        <v>33</v>
      </c>
      <c r="AA363" s="15">
        <v>3</v>
      </c>
      <c r="AB363" s="11">
        <v>37.6022177260269</v>
      </c>
      <c r="AC363" s="10">
        <v>54.912053341769706</v>
      </c>
      <c r="AD363" s="19">
        <v>7.4857289322033953</v>
      </c>
      <c r="AE363" s="12">
        <v>1314.8790554414784</v>
      </c>
      <c r="AF363" s="10">
        <v>1300.4460863012159</v>
      </c>
      <c r="AG363" s="10">
        <v>962.40052174930872</v>
      </c>
      <c r="AH363" s="10">
        <v>1416.593360534144</v>
      </c>
      <c r="AI363" s="10">
        <v>4.2854620986793428</v>
      </c>
      <c r="AJ363" s="10"/>
      <c r="AK363" s="10"/>
      <c r="AL363" s="10"/>
      <c r="AM363" s="10"/>
      <c r="AN363" s="10">
        <v>6.5743952772073913</v>
      </c>
      <c r="AO363" s="10">
        <v>4.5692999100621021</v>
      </c>
      <c r="AP363" s="10">
        <v>7.6992041739944694</v>
      </c>
      <c r="AQ363" s="10">
        <v>114.66</v>
      </c>
      <c r="AR363" s="10"/>
      <c r="AS363" s="10"/>
      <c r="AT363" s="10">
        <v>1.9048438706851709</v>
      </c>
      <c r="AU363" s="10">
        <v>1</v>
      </c>
      <c r="AV363" s="16"/>
      <c r="AW363" s="19">
        <v>195.06691294518239</v>
      </c>
      <c r="AX363" s="1" t="s">
        <v>120</v>
      </c>
      <c r="AY363" s="23">
        <v>57.014698162729701</v>
      </c>
      <c r="AZ363" s="18">
        <v>0</v>
      </c>
      <c r="BA363" s="18">
        <v>100</v>
      </c>
      <c r="BB363" s="18">
        <v>0</v>
      </c>
      <c r="BC363" s="18">
        <v>100</v>
      </c>
      <c r="BD363" s="18">
        <v>0</v>
      </c>
      <c r="BE363" s="18">
        <v>0</v>
      </c>
      <c r="BF363" s="24">
        <v>37.6022177260269</v>
      </c>
      <c r="BG363" s="24">
        <v>54.912053341769706</v>
      </c>
      <c r="BH363" s="24">
        <v>7.4857289322033953</v>
      </c>
      <c r="BI363" s="21"/>
      <c r="BJ363" s="25">
        <f t="shared" ca="1" si="39"/>
        <v>1</v>
      </c>
      <c r="BK363" s="24">
        <f t="shared" ca="1" si="40"/>
        <v>7.2789945363506678</v>
      </c>
      <c r="BL363" s="23">
        <f t="shared" si="41"/>
        <v>3.0269653692156337</v>
      </c>
      <c r="BM363" s="23">
        <f t="shared" ca="1" si="42"/>
        <v>3.1136342061985203</v>
      </c>
      <c r="BN363" s="22">
        <f t="shared" si="43"/>
        <v>2.8229776539671216</v>
      </c>
      <c r="BO363" s="21"/>
      <c r="BP363" s="2"/>
    </row>
    <row r="364" spans="1:68" x14ac:dyDescent="0.2">
      <c r="A364">
        <v>17.55</v>
      </c>
      <c r="B364">
        <v>2.11</v>
      </c>
      <c r="C364">
        <v>0.19936999999999999</v>
      </c>
      <c r="D364">
        <v>-5.21E-2</v>
      </c>
      <c r="E364">
        <v>0.27638000000000001</v>
      </c>
      <c r="F364">
        <v>2.0668000000000002</v>
      </c>
      <c r="G364">
        <v>1.9471799999999999</v>
      </c>
      <c r="I364" s="17">
        <f t="shared" si="37"/>
        <v>57.578740157480311</v>
      </c>
      <c r="J364" s="16">
        <f t="shared" si="38"/>
        <v>-57.178740157480313</v>
      </c>
      <c r="K364" s="10">
        <v>120</v>
      </c>
      <c r="L364" s="16">
        <v>6663.139763779528</v>
      </c>
      <c r="M364" s="16">
        <v>3080.4625984252061</v>
      </c>
      <c r="N364" s="16">
        <v>24.9507874015748</v>
      </c>
      <c r="O364" s="16">
        <v>14.192850102669402</v>
      </c>
      <c r="P364" s="16">
        <v>15.531294790081843</v>
      </c>
      <c r="Q364" s="16">
        <v>0.42684924817938907</v>
      </c>
      <c r="R364" s="16">
        <v>2.7483172133978906</v>
      </c>
      <c r="S364" s="16">
        <v>92.947547736975125</v>
      </c>
      <c r="T364" s="20" t="s">
        <v>122</v>
      </c>
      <c r="U364" s="10">
        <v>5</v>
      </c>
      <c r="V364" s="20" t="s">
        <v>144</v>
      </c>
      <c r="W364" s="10">
        <v>4</v>
      </c>
      <c r="X364" s="20" t="s">
        <v>33</v>
      </c>
      <c r="Y364" s="10">
        <v>3</v>
      </c>
      <c r="Z364" s="20" t="s">
        <v>33</v>
      </c>
      <c r="AA364" s="15">
        <v>3</v>
      </c>
      <c r="AB364" s="11">
        <v>45.10704433078363</v>
      </c>
      <c r="AC364" s="10">
        <v>49.488747362605018</v>
      </c>
      <c r="AD364" s="19">
        <v>5.4042083066113529</v>
      </c>
      <c r="AE364" s="12">
        <v>1419.2850102669402</v>
      </c>
      <c r="AF364" s="10">
        <v>1420.7729859568262</v>
      </c>
      <c r="AG364" s="10">
        <v>1035.4196526721228</v>
      </c>
      <c r="AH364" s="10">
        <v>1398.7904983282351</v>
      </c>
      <c r="AI364" s="10">
        <v>3.6385901711966024</v>
      </c>
      <c r="AJ364" s="10"/>
      <c r="AK364" s="10"/>
      <c r="AL364" s="10"/>
      <c r="AM364" s="10"/>
      <c r="AN364" s="10">
        <v>7.0964250513347009</v>
      </c>
      <c r="AO364" s="10">
        <v>4.9140146887734577</v>
      </c>
      <c r="AP364" s="10">
        <v>8.2479375687048595</v>
      </c>
      <c r="AQ364" s="10">
        <v>114.66</v>
      </c>
      <c r="AR364" s="10"/>
      <c r="AS364" s="10"/>
      <c r="AT364" s="10">
        <v>2.083568481553546</v>
      </c>
      <c r="AU364" s="10">
        <v>1</v>
      </c>
      <c r="AV364" s="16"/>
      <c r="AW364" s="19">
        <v>213.11594789352392</v>
      </c>
      <c r="AX364" s="1" t="s">
        <v>120</v>
      </c>
      <c r="AY364" s="23">
        <v>57.178740157480298</v>
      </c>
      <c r="AZ364" s="18">
        <v>0</v>
      </c>
      <c r="BA364" s="18">
        <v>100</v>
      </c>
      <c r="BB364" s="18">
        <v>0</v>
      </c>
      <c r="BC364" s="18">
        <v>100</v>
      </c>
      <c r="BD364" s="18">
        <v>0</v>
      </c>
      <c r="BE364" s="18">
        <v>0</v>
      </c>
      <c r="BF364" s="24">
        <v>45.10704433078363</v>
      </c>
      <c r="BG364" s="24">
        <v>49.488747362605018</v>
      </c>
      <c r="BH364" s="24">
        <v>5.4042083066113529</v>
      </c>
      <c r="BI364" s="21"/>
      <c r="BJ364" s="25">
        <f t="shared" ca="1" si="39"/>
        <v>1</v>
      </c>
      <c r="BK364" s="24">
        <f t="shared" ca="1" si="40"/>
        <v>7.9207096456414181</v>
      </c>
      <c r="BL364" s="23">
        <f t="shared" si="41"/>
        <v>3.4988432230366207</v>
      </c>
      <c r="BM364" s="23">
        <f t="shared" ca="1" si="42"/>
        <v>3.1181218175455263</v>
      </c>
      <c r="BN364" s="22">
        <f t="shared" si="43"/>
        <v>2.8392554244946209</v>
      </c>
      <c r="BO364" s="21"/>
      <c r="BP364" s="2"/>
    </row>
    <row r="365" spans="1:68" x14ac:dyDescent="0.2">
      <c r="A365">
        <v>17.600000000000001</v>
      </c>
      <c r="B365">
        <v>2.11</v>
      </c>
      <c r="C365">
        <v>0.21093999999999999</v>
      </c>
      <c r="D365">
        <v>-3.1119999999999998E-2</v>
      </c>
      <c r="E365">
        <v>0.27354000000000001</v>
      </c>
      <c r="F365">
        <v>2.0650499999999998</v>
      </c>
      <c r="G365">
        <v>1.9448799999999999</v>
      </c>
      <c r="I365" s="17">
        <f t="shared" si="37"/>
        <v>57.742782152230973</v>
      </c>
      <c r="J365" s="16">
        <f t="shared" si="38"/>
        <v>-57.342782152230974</v>
      </c>
      <c r="K365" s="10">
        <v>120</v>
      </c>
      <c r="L365" s="16">
        <v>6682.8248031496078</v>
      </c>
      <c r="M365" s="16">
        <v>3089.911417322844</v>
      </c>
      <c r="N365" s="16">
        <v>25.021872265966756</v>
      </c>
      <c r="O365" s="16">
        <v>17.258781314168374</v>
      </c>
      <c r="P365" s="16">
        <v>18.586288289981095</v>
      </c>
      <c r="Q365" s="16">
        <v>0.57602961177764966</v>
      </c>
      <c r="R365" s="16">
        <v>3.0992181052532009</v>
      </c>
      <c r="S365" s="16">
        <v>92.187984431438892</v>
      </c>
      <c r="T365" s="20" t="s">
        <v>122</v>
      </c>
      <c r="U365" s="10">
        <v>4</v>
      </c>
      <c r="V365" s="20" t="s">
        <v>144</v>
      </c>
      <c r="W365" s="10">
        <v>4</v>
      </c>
      <c r="X365" s="20" t="s">
        <v>33</v>
      </c>
      <c r="Y365" s="10">
        <v>3</v>
      </c>
      <c r="Z365" s="20" t="s">
        <v>33</v>
      </c>
      <c r="AA365" s="15">
        <v>3</v>
      </c>
      <c r="AB365" s="11">
        <v>47.323994344731538</v>
      </c>
      <c r="AC365" s="10">
        <v>47.73560503716994</v>
      </c>
      <c r="AD365" s="19">
        <v>4.9404006180985238</v>
      </c>
      <c r="AE365" s="12">
        <v>1725.8781314168373</v>
      </c>
      <c r="AF365" s="10">
        <v>1779.0260424526159</v>
      </c>
      <c r="AG365" s="10">
        <v>1239.0858859987397</v>
      </c>
      <c r="AH365" s="10">
        <v>1381.7028788325697</v>
      </c>
      <c r="AI365" s="10">
        <v>3.2266202830481392</v>
      </c>
      <c r="AJ365" s="10"/>
      <c r="AK365" s="10"/>
      <c r="AL365" s="10"/>
      <c r="AM365" s="10"/>
      <c r="AN365" s="10">
        <v>11.505854209445582</v>
      </c>
      <c r="AO365" s="10">
        <v>5.7100996760738436</v>
      </c>
      <c r="AP365" s="10">
        <v>9.6736012019911772</v>
      </c>
      <c r="AQ365" s="10">
        <v>114.66</v>
      </c>
      <c r="AR365" s="10"/>
      <c r="AS365" s="10"/>
      <c r="AT365" s="10">
        <v>2.6299472150735421</v>
      </c>
      <c r="AU365" s="10">
        <v>1</v>
      </c>
      <c r="AV365" s="16"/>
      <c r="AW365" s="19">
        <v>266.85390636789242</v>
      </c>
      <c r="AX365" s="1" t="s">
        <v>120</v>
      </c>
      <c r="AY365" s="23">
        <v>57.342782152231003</v>
      </c>
      <c r="AZ365" s="18">
        <v>100</v>
      </c>
      <c r="BA365" s="18">
        <v>0</v>
      </c>
      <c r="BB365" s="18">
        <v>0</v>
      </c>
      <c r="BC365" s="18">
        <v>100</v>
      </c>
      <c r="BD365" s="18">
        <v>0</v>
      </c>
      <c r="BE365" s="18">
        <v>0</v>
      </c>
      <c r="BF365" s="24">
        <v>47.323994344731538</v>
      </c>
      <c r="BG365" s="24">
        <v>47.73560503716994</v>
      </c>
      <c r="BH365" s="24">
        <v>4.9404006180985238</v>
      </c>
      <c r="BI365" s="21"/>
      <c r="BJ365" s="25">
        <f t="shared" ca="1" si="39"/>
        <v>1</v>
      </c>
      <c r="BK365" s="24">
        <f t="shared" ca="1" si="40"/>
        <v>9.8675164620833904</v>
      </c>
      <c r="BL365" s="23">
        <f t="shared" si="41"/>
        <v>3.7785129639246158</v>
      </c>
      <c r="BM365" s="23">
        <f t="shared" ca="1" si="42"/>
        <v>3.059396868615484</v>
      </c>
      <c r="BN365" s="22">
        <f t="shared" si="43"/>
        <v>2.8078397123321528</v>
      </c>
      <c r="BO365" s="21"/>
      <c r="BP365" s="2"/>
    </row>
    <row r="366" spans="1:68" x14ac:dyDescent="0.2">
      <c r="A366">
        <v>17.649999999999999</v>
      </c>
      <c r="B366">
        <v>2.0699999999999998</v>
      </c>
      <c r="C366">
        <v>0.21331</v>
      </c>
      <c r="D366">
        <v>-2.3460000000000002E-2</v>
      </c>
      <c r="E366">
        <v>0.25309999999999999</v>
      </c>
      <c r="F366">
        <v>2.0688300000000002</v>
      </c>
      <c r="G366">
        <v>1.9480299999999999</v>
      </c>
      <c r="I366" s="17">
        <f t="shared" si="37"/>
        <v>57.90682414698162</v>
      </c>
      <c r="J366" s="16">
        <f t="shared" si="38"/>
        <v>-57.506824146981621</v>
      </c>
      <c r="K366" s="10">
        <v>120</v>
      </c>
      <c r="L366" s="16">
        <v>6702.5098425196857</v>
      </c>
      <c r="M366" s="16">
        <v>3099.3602362204815</v>
      </c>
      <c r="N366" s="16">
        <v>25.092957130358702</v>
      </c>
      <c r="O366" s="16">
        <v>17.886806981519509</v>
      </c>
      <c r="P366" s="16">
        <v>19.135593244269444</v>
      </c>
      <c r="Q366" s="16">
        <v>0.63049679886833965</v>
      </c>
      <c r="R366" s="16">
        <v>3.2948902645448697</v>
      </c>
      <c r="S366" s="16">
        <v>86.721268246523138</v>
      </c>
      <c r="T366" s="20" t="s">
        <v>122</v>
      </c>
      <c r="U366" s="10">
        <v>4</v>
      </c>
      <c r="V366" s="20" t="s">
        <v>144</v>
      </c>
      <c r="W366" s="10">
        <v>4</v>
      </c>
      <c r="X366" s="20" t="s">
        <v>33</v>
      </c>
      <c r="Y366" s="10">
        <v>3</v>
      </c>
      <c r="Z366" s="20" t="s">
        <v>33</v>
      </c>
      <c r="AA366" s="15">
        <v>3</v>
      </c>
      <c r="AB366" s="11">
        <v>50.826302750941515</v>
      </c>
      <c r="AC366" s="10">
        <v>44.853095340522941</v>
      </c>
      <c r="AD366" s="19">
        <v>4.3206019085355472</v>
      </c>
      <c r="AE366" s="12">
        <v>1788.6806981519508</v>
      </c>
      <c r="AF366" s="10">
        <v>1842.492211229476</v>
      </c>
      <c r="AG366" s="10">
        <v>1275.7062162846296</v>
      </c>
      <c r="AH366" s="10">
        <v>1267.7824001039544</v>
      </c>
      <c r="AI366" s="10">
        <v>3.0350024422987336</v>
      </c>
      <c r="AJ366" s="10"/>
      <c r="AK366" s="10"/>
      <c r="AL366" s="10"/>
      <c r="AM366" s="10"/>
      <c r="AN366" s="10">
        <v>11.924537987679672</v>
      </c>
      <c r="AO366" s="10">
        <v>5.8921653706034478</v>
      </c>
      <c r="AP366" s="10">
        <v>9.9299435139924075</v>
      </c>
      <c r="AQ366" s="10">
        <v>114.66</v>
      </c>
      <c r="AR366" s="10"/>
      <c r="AS366" s="10"/>
      <c r="AT366" s="10">
        <v>2.719785191665185</v>
      </c>
      <c r="AU366" s="10">
        <v>1</v>
      </c>
      <c r="AV366" s="16"/>
      <c r="AW366" s="19">
        <v>276.37383168442142</v>
      </c>
      <c r="AX366" s="1" t="s">
        <v>120</v>
      </c>
      <c r="AY366" s="23">
        <v>57.5068241469816</v>
      </c>
      <c r="AZ366" s="18">
        <v>100</v>
      </c>
      <c r="BA366" s="18">
        <v>0</v>
      </c>
      <c r="BB366" s="18">
        <v>0</v>
      </c>
      <c r="BC366" s="18">
        <v>100</v>
      </c>
      <c r="BD366" s="18">
        <v>0</v>
      </c>
      <c r="BE366" s="18">
        <v>0</v>
      </c>
      <c r="BF366" s="24">
        <v>50.826302750941515</v>
      </c>
      <c r="BG366" s="24">
        <v>44.853095340522941</v>
      </c>
      <c r="BH366" s="24">
        <v>4.3206019085355472</v>
      </c>
      <c r="BI366" s="21"/>
      <c r="BJ366" s="25">
        <f t="shared" ca="1" si="39"/>
        <v>1</v>
      </c>
      <c r="BK366" s="24">
        <f t="shared" ca="1" si="40"/>
        <v>10.185546125646777</v>
      </c>
      <c r="BL366" s="23">
        <f t="shared" si="41"/>
        <v>3.9944455444751439</v>
      </c>
      <c r="BM366" s="23">
        <f t="shared" ca="1" si="42"/>
        <v>3.0625520417692775</v>
      </c>
      <c r="BN366" s="22">
        <f t="shared" si="43"/>
        <v>2.8141630681801852</v>
      </c>
      <c r="BO366" s="21"/>
      <c r="BP366" s="2"/>
    </row>
    <row r="367" spans="1:68" x14ac:dyDescent="0.2">
      <c r="A367">
        <v>17.7</v>
      </c>
      <c r="B367">
        <v>2.11</v>
      </c>
      <c r="C367">
        <v>0.20691000000000001</v>
      </c>
      <c r="D367">
        <v>-2.2939999999999999E-2</v>
      </c>
      <c r="E367">
        <v>0.24071000000000001</v>
      </c>
      <c r="F367">
        <v>2.0681500000000002</v>
      </c>
      <c r="G367">
        <v>1.9459</v>
      </c>
      <c r="I367" s="17">
        <f t="shared" si="37"/>
        <v>58.070866141732282</v>
      </c>
      <c r="J367" s="16">
        <f t="shared" si="38"/>
        <v>-57.670866141732283</v>
      </c>
      <c r="K367" s="10">
        <v>120</v>
      </c>
      <c r="L367" s="16">
        <v>6722.1948818897654</v>
      </c>
      <c r="M367" s="16">
        <v>3108.8090551181194</v>
      </c>
      <c r="N367" s="16">
        <v>25.164041994750654</v>
      </c>
      <c r="O367" s="16">
        <v>16.190872689938399</v>
      </c>
      <c r="P367" s="16">
        <v>17.391941260181095</v>
      </c>
      <c r="Q367" s="16">
        <v>0.63419431026353001</v>
      </c>
      <c r="R367" s="16">
        <v>3.6464837408088533</v>
      </c>
      <c r="S367" s="16">
        <v>83.407539600187221</v>
      </c>
      <c r="T367" s="20" t="s">
        <v>122</v>
      </c>
      <c r="U367" s="10">
        <v>4</v>
      </c>
      <c r="V367" s="20" t="s">
        <v>144</v>
      </c>
      <c r="W367" s="10">
        <v>4</v>
      </c>
      <c r="X367" s="20" t="s">
        <v>33</v>
      </c>
      <c r="Y367" s="10">
        <v>3</v>
      </c>
      <c r="Z367" s="20" t="s">
        <v>33</v>
      </c>
      <c r="AA367" s="15">
        <v>3</v>
      </c>
      <c r="AB367" s="11">
        <v>63.384813880619923</v>
      </c>
      <c r="AC367" s="10">
        <v>33.690891715887616</v>
      </c>
      <c r="AD367" s="19">
        <v>2.9242944034924667</v>
      </c>
      <c r="AE367" s="12">
        <v>1619.0872689938399</v>
      </c>
      <c r="AF367" s="10">
        <v>1636.1987401973126</v>
      </c>
      <c r="AG367" s="10">
        <v>1159.4627506787397</v>
      </c>
      <c r="AH367" s="10">
        <v>1198.1519507404093</v>
      </c>
      <c r="AI367" s="10">
        <v>2.742367911335271</v>
      </c>
      <c r="AJ367" s="10"/>
      <c r="AK367" s="10"/>
      <c r="AL367" s="10"/>
      <c r="AM367" s="10"/>
      <c r="AN367" s="10">
        <v>10.793915126625599</v>
      </c>
      <c r="AO367" s="10">
        <v>5.5746381727497329</v>
      </c>
      <c r="AP367" s="10">
        <v>9.1162392547511786</v>
      </c>
      <c r="AQ367" s="10">
        <v>114.66</v>
      </c>
      <c r="AR367" s="10"/>
      <c r="AS367" s="10"/>
      <c r="AT367" s="10">
        <v>2.3932817785558016</v>
      </c>
      <c r="AU367" s="10">
        <v>1</v>
      </c>
      <c r="AV367" s="16"/>
      <c r="AW367" s="19">
        <v>245.42981102959689</v>
      </c>
      <c r="AX367" s="1" t="s">
        <v>120</v>
      </c>
      <c r="AY367" s="23">
        <v>57.670866141732297</v>
      </c>
      <c r="AZ367" s="18">
        <v>100</v>
      </c>
      <c r="BA367" s="18">
        <v>0</v>
      </c>
      <c r="BB367" s="18">
        <v>0</v>
      </c>
      <c r="BC367" s="18">
        <v>100</v>
      </c>
      <c r="BD367" s="18">
        <v>0</v>
      </c>
      <c r="BE367" s="18">
        <v>0</v>
      </c>
      <c r="BF367" s="24">
        <v>63.384813880619923</v>
      </c>
      <c r="BG367" s="24">
        <v>33.690891715887616</v>
      </c>
      <c r="BH367" s="24">
        <v>2.9242944034924667</v>
      </c>
      <c r="BI367" s="21"/>
      <c r="BJ367" s="25">
        <f t="shared" ca="1" si="39"/>
        <v>1</v>
      </c>
      <c r="BK367" s="24">
        <f t="shared" ca="1" si="40"/>
        <v>9.0265073026192066</v>
      </c>
      <c r="BL367" s="23">
        <f t="shared" si="41"/>
        <v>4.5200012090082069</v>
      </c>
      <c r="BM367" s="23">
        <f t="shared" ca="1" si="42"/>
        <v>3.1366790677633505</v>
      </c>
      <c r="BN367" s="22">
        <f t="shared" si="43"/>
        <v>2.8740060296744367</v>
      </c>
      <c r="BO367" s="21"/>
      <c r="BP367" s="2"/>
    </row>
    <row r="368" spans="1:68" x14ac:dyDescent="0.2">
      <c r="A368">
        <v>17.75</v>
      </c>
      <c r="B368">
        <v>2.0699999999999998</v>
      </c>
      <c r="C368">
        <v>0.20784</v>
      </c>
      <c r="D368">
        <v>-3.3750000000000002E-2</v>
      </c>
      <c r="E368">
        <v>0.25009999999999999</v>
      </c>
      <c r="F368">
        <v>2.0714999999999999</v>
      </c>
      <c r="G368">
        <v>1.9501299999999999</v>
      </c>
      <c r="I368" s="17">
        <f t="shared" si="37"/>
        <v>58.234908136482936</v>
      </c>
      <c r="J368" s="16">
        <f t="shared" si="38"/>
        <v>-57.834908136482937</v>
      </c>
      <c r="K368" s="10">
        <v>120</v>
      </c>
      <c r="L368" s="16">
        <v>6741.8799212598442</v>
      </c>
      <c r="M368" s="16">
        <v>3118.2578740157569</v>
      </c>
      <c r="N368" s="16">
        <v>25.235126859142603</v>
      </c>
      <c r="O368" s="16">
        <v>16.437313141683777</v>
      </c>
      <c r="P368" s="16">
        <v>17.67454548372978</v>
      </c>
      <c r="Q368" s="16">
        <v>0.55732873683659023</v>
      </c>
      <c r="R368" s="16">
        <v>3.1532846904020055</v>
      </c>
      <c r="S368" s="16">
        <v>85.918912642083441</v>
      </c>
      <c r="T368" s="20" t="s">
        <v>122</v>
      </c>
      <c r="U368" s="10">
        <v>4</v>
      </c>
      <c r="V368" s="20" t="s">
        <v>144</v>
      </c>
      <c r="W368" s="10">
        <v>4</v>
      </c>
      <c r="X368" s="20" t="s">
        <v>33</v>
      </c>
      <c r="Y368" s="10">
        <v>3</v>
      </c>
      <c r="Z368" s="20" t="s">
        <v>33</v>
      </c>
      <c r="AA368" s="15">
        <v>3</v>
      </c>
      <c r="AB368" s="11">
        <v>49.978262997946416</v>
      </c>
      <c r="AC368" s="10">
        <v>45.562741100528285</v>
      </c>
      <c r="AD368" s="19">
        <v>4.4589959015253022</v>
      </c>
      <c r="AE368" s="12">
        <v>1643.7313141683778</v>
      </c>
      <c r="AF368" s="10">
        <v>1668.288352416565</v>
      </c>
      <c r="AG368" s="10">
        <v>1178.303032248652</v>
      </c>
      <c r="AH368" s="10">
        <v>1248.3521646776401</v>
      </c>
      <c r="AI368" s="10">
        <v>3.1712962773193567</v>
      </c>
      <c r="AJ368" s="10"/>
      <c r="AK368" s="10"/>
      <c r="AL368" s="10"/>
      <c r="AM368" s="10"/>
      <c r="AN368" s="10">
        <v>10.958208761122519</v>
      </c>
      <c r="AO368" s="10">
        <v>5.5264071199094902</v>
      </c>
      <c r="AP368" s="10">
        <v>9.2481212257405634</v>
      </c>
      <c r="AQ368" s="10">
        <v>114.66</v>
      </c>
      <c r="AR368" s="10"/>
      <c r="AS368" s="10"/>
      <c r="AT368" s="10">
        <v>2.434793917115845</v>
      </c>
      <c r="AU368" s="10">
        <v>1</v>
      </c>
      <c r="AV368" s="16"/>
      <c r="AW368" s="19">
        <v>250.24325286248475</v>
      </c>
      <c r="AX368" s="1" t="s">
        <v>120</v>
      </c>
      <c r="AY368" s="23">
        <v>57.834908136482902</v>
      </c>
      <c r="AZ368" s="18">
        <v>100</v>
      </c>
      <c r="BA368" s="18">
        <v>0</v>
      </c>
      <c r="BB368" s="18">
        <v>0</v>
      </c>
      <c r="BC368" s="18">
        <v>100</v>
      </c>
      <c r="BD368" s="18">
        <v>0</v>
      </c>
      <c r="BE368" s="18">
        <v>0</v>
      </c>
      <c r="BF368" s="24">
        <v>49.978262997946416</v>
      </c>
      <c r="BG368" s="24">
        <v>45.562741100528285</v>
      </c>
      <c r="BH368" s="24">
        <v>4.4589959015253022</v>
      </c>
      <c r="BI368" s="21"/>
      <c r="BJ368" s="25">
        <f t="shared" ca="1" si="39"/>
        <v>1</v>
      </c>
      <c r="BK368" s="24">
        <f t="shared" ca="1" si="40"/>
        <v>9.1741004759682543</v>
      </c>
      <c r="BL368" s="23">
        <f t="shared" si="41"/>
        <v>3.8964213319258727</v>
      </c>
      <c r="BM368" s="23">
        <f t="shared" ca="1" si="42"/>
        <v>3.0928544883921685</v>
      </c>
      <c r="BN368" s="22">
        <f t="shared" si="43"/>
        <v>2.8297456241045156</v>
      </c>
      <c r="BO368" s="21"/>
      <c r="BP368" s="2"/>
    </row>
    <row r="369" spans="1:68" x14ac:dyDescent="0.2">
      <c r="A369">
        <v>17.8</v>
      </c>
      <c r="B369">
        <v>2.0699999999999998</v>
      </c>
      <c r="C369">
        <v>0.21215000000000001</v>
      </c>
      <c r="D369">
        <v>-3.8269999999999998E-2</v>
      </c>
      <c r="E369">
        <v>0.25523000000000001</v>
      </c>
      <c r="F369">
        <v>2.0676299999999999</v>
      </c>
      <c r="G369">
        <v>1.9477</v>
      </c>
      <c r="I369" s="17">
        <f t="shared" si="37"/>
        <v>58.398950131233597</v>
      </c>
      <c r="J369" s="16">
        <f t="shared" si="38"/>
        <v>-57.998950131233599</v>
      </c>
      <c r="K369" s="10">
        <v>120</v>
      </c>
      <c r="L369" s="16">
        <v>6761.5649606299239</v>
      </c>
      <c r="M369" s="16">
        <v>3127.7066929133948</v>
      </c>
      <c r="N369" s="16">
        <v>25.30621172353456</v>
      </c>
      <c r="O369" s="16">
        <v>17.579418891170434</v>
      </c>
      <c r="P369" s="16">
        <v>18.836408437620157</v>
      </c>
      <c r="Q369" s="16">
        <v>0.52518883009378103</v>
      </c>
      <c r="R369" s="16">
        <v>2.7881580070480507</v>
      </c>
      <c r="S369" s="16">
        <v>87.290940725675298</v>
      </c>
      <c r="T369" s="20" t="s">
        <v>122</v>
      </c>
      <c r="U369" s="10">
        <v>5</v>
      </c>
      <c r="V369" s="20" t="s">
        <v>144</v>
      </c>
      <c r="W369" s="10">
        <v>4</v>
      </c>
      <c r="X369" s="20" t="s">
        <v>33</v>
      </c>
      <c r="Y369" s="10">
        <v>3</v>
      </c>
      <c r="Z369" s="20" t="s">
        <v>33</v>
      </c>
      <c r="AA369" s="15">
        <v>3</v>
      </c>
      <c r="AB369" s="11">
        <v>38.743717473960089</v>
      </c>
      <c r="AC369" s="10">
        <v>54.145461141252952</v>
      </c>
      <c r="AD369" s="19">
        <v>7.1108213847869557</v>
      </c>
      <c r="AE369" s="12">
        <v>1757.9418891170433</v>
      </c>
      <c r="AF369" s="10">
        <v>1803.8201682054284</v>
      </c>
      <c r="AG369" s="10">
        <v>1255.7605625080105</v>
      </c>
      <c r="AH369" s="10">
        <v>1275.114425186895</v>
      </c>
      <c r="AI369" s="10">
        <v>3.5865973071545731</v>
      </c>
      <c r="AJ369" s="10"/>
      <c r="AK369" s="10"/>
      <c r="AL369" s="10"/>
      <c r="AM369" s="10"/>
      <c r="AN369" s="10">
        <v>8.7897094455852169</v>
      </c>
      <c r="AO369" s="10">
        <v>5.7002760991029566</v>
      </c>
      <c r="AP369" s="10">
        <v>9.7903239375560744</v>
      </c>
      <c r="AQ369" s="10">
        <v>114.66</v>
      </c>
      <c r="AR369" s="10"/>
      <c r="AS369" s="10"/>
      <c r="AT369" s="10">
        <v>2.6344878886850469</v>
      </c>
      <c r="AU369" s="10">
        <v>1</v>
      </c>
      <c r="AV369" s="16"/>
      <c r="AW369" s="19">
        <v>270.57302523081432</v>
      </c>
      <c r="AX369" s="1" t="s">
        <v>120</v>
      </c>
      <c r="AY369" s="23">
        <v>57.998950131233599</v>
      </c>
      <c r="AZ369" s="18">
        <v>0</v>
      </c>
      <c r="BA369" s="18">
        <v>100</v>
      </c>
      <c r="BB369" s="18">
        <v>0</v>
      </c>
      <c r="BC369" s="18">
        <v>100</v>
      </c>
      <c r="BD369" s="18">
        <v>0</v>
      </c>
      <c r="BE369" s="18">
        <v>0</v>
      </c>
      <c r="BF369" s="24">
        <v>38.743717473960089</v>
      </c>
      <c r="BG369" s="24">
        <v>54.145461141252952</v>
      </c>
      <c r="BH369" s="24">
        <v>7.1108213847869557</v>
      </c>
      <c r="BI369" s="21"/>
      <c r="BJ369" s="25">
        <f t="shared" ca="1" si="39"/>
        <v>1</v>
      </c>
      <c r="BK369" s="24">
        <f t="shared" ca="1" si="40"/>
        <v>9.8830404988573886</v>
      </c>
      <c r="BL369" s="23">
        <f t="shared" si="41"/>
        <v>3.3980430915225881</v>
      </c>
      <c r="BM369" s="23">
        <f t="shared" ca="1" si="42"/>
        <v>3.0319909733804935</v>
      </c>
      <c r="BN369" s="22">
        <f t="shared" si="43"/>
        <v>2.7754366431426076</v>
      </c>
      <c r="BO369" s="21"/>
      <c r="BP369" s="2"/>
    </row>
    <row r="370" spans="1:68" x14ac:dyDescent="0.2">
      <c r="A370">
        <v>17.850000000000001</v>
      </c>
      <c r="B370">
        <v>2.0699999999999998</v>
      </c>
      <c r="C370">
        <v>0.21171000000000001</v>
      </c>
      <c r="D370">
        <v>-3.6110000000000003E-2</v>
      </c>
      <c r="E370">
        <v>0.25879999999999997</v>
      </c>
      <c r="F370">
        <v>2.0687799999999998</v>
      </c>
      <c r="G370">
        <v>1.9489799999999999</v>
      </c>
      <c r="I370" s="17">
        <f t="shared" si="37"/>
        <v>58.562992125984252</v>
      </c>
      <c r="J370" s="16">
        <f t="shared" si="38"/>
        <v>-58.162992125984253</v>
      </c>
      <c r="K370" s="10">
        <v>120</v>
      </c>
      <c r="L370" s="16">
        <v>6781.2500000000027</v>
      </c>
      <c r="M370" s="16">
        <v>3137.1555118110327</v>
      </c>
      <c r="N370" s="16">
        <v>25.377296587926509</v>
      </c>
      <c r="O370" s="16">
        <v>17.462823408624232</v>
      </c>
      <c r="P370" s="16">
        <v>18.733562120711635</v>
      </c>
      <c r="Q370" s="16">
        <v>0.54054772358149517</v>
      </c>
      <c r="R370" s="16">
        <v>2.885450829364006</v>
      </c>
      <c r="S370" s="16">
        <v>88.245743894958537</v>
      </c>
      <c r="T370" s="20" t="s">
        <v>122</v>
      </c>
      <c r="U370" s="10">
        <v>5</v>
      </c>
      <c r="V370" s="20" t="s">
        <v>144</v>
      </c>
      <c r="W370" s="10">
        <v>4</v>
      </c>
      <c r="X370" s="20" t="s">
        <v>33</v>
      </c>
      <c r="Y370" s="10">
        <v>3</v>
      </c>
      <c r="Z370" s="20" t="s">
        <v>33</v>
      </c>
      <c r="AA370" s="15">
        <v>3</v>
      </c>
      <c r="AB370" s="11">
        <v>41.349496374064756</v>
      </c>
      <c r="AC370" s="10">
        <v>52.312462734835279</v>
      </c>
      <c r="AD370" s="19">
        <v>6.3380408910999613</v>
      </c>
      <c r="AE370" s="12">
        <v>1746.2823408624231</v>
      </c>
      <c r="AF370" s="10">
        <v>1790.5626580179505</v>
      </c>
      <c r="AG370" s="10">
        <v>1248.9041413807756</v>
      </c>
      <c r="AH370" s="10">
        <v>1293.2937731732304</v>
      </c>
      <c r="AI370" s="10">
        <v>3.4656629384338324</v>
      </c>
      <c r="AJ370" s="10"/>
      <c r="AK370" s="10"/>
      <c r="AL370" s="10"/>
      <c r="AM370" s="10"/>
      <c r="AN370" s="10">
        <v>8.7314117043121158</v>
      </c>
      <c r="AO370" s="10">
        <v>5.7081383572338087</v>
      </c>
      <c r="AP370" s="10">
        <v>9.7423289896654293</v>
      </c>
      <c r="AQ370" s="10">
        <v>114.66</v>
      </c>
      <c r="AR370" s="10"/>
      <c r="AS370" s="10"/>
      <c r="AT370" s="10">
        <v>2.6058671191504996</v>
      </c>
      <c r="AU370" s="10">
        <v>1</v>
      </c>
      <c r="AV370" s="16"/>
      <c r="AW370" s="19">
        <v>268.58439870269257</v>
      </c>
      <c r="AX370" s="1" t="s">
        <v>120</v>
      </c>
      <c r="AY370" s="23">
        <v>58.162992125984303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41.349496374064756</v>
      </c>
      <c r="BG370" s="24">
        <v>52.312462734835279</v>
      </c>
      <c r="BH370" s="24">
        <v>6.3380408910999613</v>
      </c>
      <c r="BI370" s="21"/>
      <c r="BJ370" s="25">
        <f t="shared" ca="1" si="39"/>
        <v>1</v>
      </c>
      <c r="BK370" s="24">
        <f t="shared" ca="1" si="40"/>
        <v>9.7814322961977673</v>
      </c>
      <c r="BL370" s="23">
        <f t="shared" si="41"/>
        <v>3.5231046006947562</v>
      </c>
      <c r="BM370" s="23">
        <f t="shared" ca="1" si="42"/>
        <v>3.044738059201658</v>
      </c>
      <c r="BN370" s="22">
        <f t="shared" si="43"/>
        <v>2.7862966169406782</v>
      </c>
      <c r="BO370" s="21"/>
      <c r="BP370" s="2"/>
    </row>
    <row r="371" spans="1:68" x14ac:dyDescent="0.2">
      <c r="A371">
        <v>17.899999999999999</v>
      </c>
      <c r="B371">
        <v>2.11</v>
      </c>
      <c r="C371">
        <v>0.21007999999999999</v>
      </c>
      <c r="D371">
        <v>-2.5999999999999999E-2</v>
      </c>
      <c r="E371">
        <v>0.26344000000000001</v>
      </c>
      <c r="F371">
        <v>2.0673499999999998</v>
      </c>
      <c r="G371">
        <v>1.9474800000000001</v>
      </c>
      <c r="I371" s="17">
        <f t="shared" si="37"/>
        <v>58.727034120734899</v>
      </c>
      <c r="J371" s="16">
        <f t="shared" si="38"/>
        <v>-58.327034120734901</v>
      </c>
      <c r="K371" s="10">
        <v>120</v>
      </c>
      <c r="L371" s="16">
        <v>6800.9350393700806</v>
      </c>
      <c r="M371" s="16">
        <v>3146.6043307086702</v>
      </c>
      <c r="N371" s="16">
        <v>25.448381452318458</v>
      </c>
      <c r="O371" s="16">
        <v>17.030890143737164</v>
      </c>
      <c r="P371" s="16">
        <v>18.319498919846648</v>
      </c>
      <c r="Q371" s="16">
        <v>0.61243587782260178</v>
      </c>
      <c r="R371" s="16">
        <v>3.3430820378995847</v>
      </c>
      <c r="S371" s="16">
        <v>89.486720563158585</v>
      </c>
      <c r="T371" s="20" t="s">
        <v>122</v>
      </c>
      <c r="U371" s="10">
        <v>4</v>
      </c>
      <c r="V371" s="20" t="s">
        <v>144</v>
      </c>
      <c r="W371" s="10">
        <v>4</v>
      </c>
      <c r="X371" s="20" t="s">
        <v>33</v>
      </c>
      <c r="Y371" s="10">
        <v>3</v>
      </c>
      <c r="Z371" s="20" t="s">
        <v>33</v>
      </c>
      <c r="AA371" s="15">
        <v>3</v>
      </c>
      <c r="AB371" s="11">
        <v>53.970083203849654</v>
      </c>
      <c r="AC371" s="10">
        <v>42.164382592108154</v>
      </c>
      <c r="AD371" s="19">
        <v>3.8655342040421932</v>
      </c>
      <c r="AE371" s="12">
        <v>1703.0890143737165</v>
      </c>
      <c r="AF371" s="10">
        <v>1740.6913967767707</v>
      </c>
      <c r="AG371" s="10">
        <v>1221.2999279897765</v>
      </c>
      <c r="AH371" s="10">
        <v>1317.3601188515681</v>
      </c>
      <c r="AI371" s="10">
        <v>2.991251751118519</v>
      </c>
      <c r="AJ371" s="10"/>
      <c r="AK371" s="10"/>
      <c r="AL371" s="10"/>
      <c r="AM371" s="10"/>
      <c r="AN371" s="10">
        <v>11.353926762491442</v>
      </c>
      <c r="AO371" s="10">
        <v>5.7369302604220396</v>
      </c>
      <c r="AP371" s="10">
        <v>9.5490994959284361</v>
      </c>
      <c r="AQ371" s="10">
        <v>114.66</v>
      </c>
      <c r="AR371" s="10"/>
      <c r="AS371" s="10"/>
      <c r="AT371" s="10">
        <v>2.5217107120577738</v>
      </c>
      <c r="AU371" s="10">
        <v>1</v>
      </c>
      <c r="AV371" s="16"/>
      <c r="AW371" s="19">
        <v>261.10370951651561</v>
      </c>
      <c r="AX371" s="1" t="s">
        <v>120</v>
      </c>
      <c r="AY371" s="23">
        <v>58.327034120734901</v>
      </c>
      <c r="AZ371" s="18">
        <v>100</v>
      </c>
      <c r="BA371" s="18">
        <v>0</v>
      </c>
      <c r="BB371" s="18">
        <v>0</v>
      </c>
      <c r="BC371" s="18">
        <v>100</v>
      </c>
      <c r="BD371" s="18">
        <v>0</v>
      </c>
      <c r="BE371" s="18">
        <v>0</v>
      </c>
      <c r="BF371" s="24">
        <v>53.970083203849654</v>
      </c>
      <c r="BG371" s="24">
        <v>42.164382592108154</v>
      </c>
      <c r="BH371" s="24">
        <v>3.8655342040421932</v>
      </c>
      <c r="BI371" s="21"/>
      <c r="BJ371" s="25">
        <f t="shared" ca="1" si="39"/>
        <v>1</v>
      </c>
      <c r="BK371" s="24">
        <f t="shared" ca="1" si="40"/>
        <v>9.4826230642106708</v>
      </c>
      <c r="BL371" s="23">
        <f t="shared" si="41"/>
        <v>4.1050646077195578</v>
      </c>
      <c r="BM371" s="23">
        <f t="shared" ca="1" si="42"/>
        <v>3.0945868506144318</v>
      </c>
      <c r="BN371" s="22">
        <f t="shared" si="43"/>
        <v>2.8329532549802745</v>
      </c>
      <c r="BO371" s="21"/>
      <c r="BP371" s="2"/>
    </row>
    <row r="372" spans="1:68" x14ac:dyDescent="0.2">
      <c r="A372">
        <v>17.95</v>
      </c>
      <c r="B372">
        <v>2.11</v>
      </c>
      <c r="C372">
        <v>0.23755999999999999</v>
      </c>
      <c r="D372">
        <v>-3.9280000000000002E-2</v>
      </c>
      <c r="E372">
        <v>0.18472</v>
      </c>
      <c r="F372">
        <v>2.07003</v>
      </c>
      <c r="G372">
        <v>1.94923</v>
      </c>
      <c r="I372" s="17">
        <f t="shared" si="37"/>
        <v>58.891076115485561</v>
      </c>
      <c r="J372" s="16">
        <f t="shared" si="38"/>
        <v>-58.491076115485562</v>
      </c>
      <c r="K372" s="10">
        <v>120</v>
      </c>
      <c r="L372" s="16">
        <v>6820.6200787401604</v>
      </c>
      <c r="M372" s="16">
        <v>3156.0531496063081</v>
      </c>
      <c r="N372" s="16">
        <v>25.51946631671041</v>
      </c>
      <c r="O372" s="16">
        <v>24.312808008213548</v>
      </c>
      <c r="P372" s="16">
        <v>25.298241905051867</v>
      </c>
      <c r="Q372" s="16">
        <v>0.51800712526850734</v>
      </c>
      <c r="R372" s="16">
        <v>2.0476012808030948</v>
      </c>
      <c r="S372" s="16">
        <v>68.432909502661133</v>
      </c>
      <c r="T372" s="20" t="s">
        <v>122</v>
      </c>
      <c r="U372" s="10">
        <v>4</v>
      </c>
      <c r="V372" s="20" t="s">
        <v>142</v>
      </c>
      <c r="W372" s="10">
        <v>5</v>
      </c>
      <c r="X372" s="20" t="s">
        <v>144</v>
      </c>
      <c r="Y372" s="10">
        <v>4</v>
      </c>
      <c r="Z372" s="20" t="s">
        <v>123</v>
      </c>
      <c r="AA372" s="15">
        <v>4</v>
      </c>
      <c r="AB372" s="11">
        <v>15.59055558143902</v>
      </c>
      <c r="AC372" s="10">
        <v>62.405701167948621</v>
      </c>
      <c r="AD372" s="19">
        <v>22.003743250612356</v>
      </c>
      <c r="AE372" s="12">
        <v>2431.2808008213551</v>
      </c>
      <c r="AF372" s="10">
        <v>2560.5620397791449</v>
      </c>
      <c r="AG372" s="10">
        <v>1686.5494603367911</v>
      </c>
      <c r="AH372" s="10">
        <v>882.79083125384341</v>
      </c>
      <c r="AI372" s="10">
        <v>4.8837633057534893</v>
      </c>
      <c r="AJ372" s="10"/>
      <c r="AK372" s="10"/>
      <c r="AL372" s="10"/>
      <c r="AM372" s="10"/>
      <c r="AN372" s="10">
        <v>16.208538672142364</v>
      </c>
      <c r="AO372" s="10">
        <v>6.8878356730619918</v>
      </c>
      <c r="AP372" s="10">
        <v>12.805846222357538</v>
      </c>
      <c r="AQ372" s="10">
        <v>114.66</v>
      </c>
      <c r="AR372" s="10"/>
      <c r="AS372" s="10"/>
      <c r="AT372" s="10">
        <v>3.7697949004834777</v>
      </c>
      <c r="AU372" s="10">
        <v>1</v>
      </c>
      <c r="AV372" s="16"/>
      <c r="AW372" s="19">
        <v>384.08430596687174</v>
      </c>
      <c r="AX372" s="1" t="s">
        <v>120</v>
      </c>
      <c r="AY372" s="23">
        <v>58.491076115485598</v>
      </c>
      <c r="AZ372" s="18">
        <v>100</v>
      </c>
      <c r="BA372" s="18">
        <v>0</v>
      </c>
      <c r="BB372" s="18">
        <v>0</v>
      </c>
      <c r="BC372" s="18">
        <v>0</v>
      </c>
      <c r="BD372" s="18">
        <v>100</v>
      </c>
      <c r="BE372" s="18">
        <v>0</v>
      </c>
      <c r="BF372" s="24">
        <v>15.59055558143902</v>
      </c>
      <c r="BG372" s="24">
        <v>62.405701167948621</v>
      </c>
      <c r="BH372" s="24">
        <v>22.003743250612356</v>
      </c>
      <c r="BI372" s="21"/>
      <c r="BJ372" s="25">
        <f t="shared" ca="1" si="39"/>
        <v>0.99950267887644384</v>
      </c>
      <c r="BK372" s="24">
        <f t="shared" ca="1" si="40"/>
        <v>13.873190720600101</v>
      </c>
      <c r="BL372" s="23">
        <f t="shared" si="41"/>
        <v>2.3666334875644131</v>
      </c>
      <c r="BM372" s="23">
        <f t="shared" ca="1" si="42"/>
        <v>2.8213501336381688</v>
      </c>
      <c r="BN372" s="22">
        <f t="shared" si="43"/>
        <v>2.5926970999276318</v>
      </c>
      <c r="BO372" s="21"/>
      <c r="BP372" s="2"/>
    </row>
    <row r="373" spans="1:68" x14ac:dyDescent="0.2">
      <c r="A373">
        <v>18</v>
      </c>
      <c r="B373">
        <v>2.0699999999999998</v>
      </c>
      <c r="C373">
        <v>0.21364</v>
      </c>
      <c r="D373">
        <v>-3.9940000000000003E-2</v>
      </c>
      <c r="E373">
        <v>0.18884000000000001</v>
      </c>
      <c r="F373">
        <v>2.0680299999999998</v>
      </c>
      <c r="G373">
        <v>1.9486000000000001</v>
      </c>
      <c r="I373" s="17">
        <f t="shared" si="37"/>
        <v>59.055118110236215</v>
      </c>
      <c r="J373" s="16">
        <f t="shared" si="38"/>
        <v>-58.655118110236216</v>
      </c>
      <c r="K373" s="10">
        <v>120</v>
      </c>
      <c r="L373" s="16">
        <v>6840.3051181102392</v>
      </c>
      <c r="M373" s="16">
        <v>3165.501968503946</v>
      </c>
      <c r="N373" s="16">
        <v>25.590551181102359</v>
      </c>
      <c r="O373" s="16">
        <v>17.974253593429157</v>
      </c>
      <c r="P373" s="16">
        <v>18.975554874700876</v>
      </c>
      <c r="Q373" s="16">
        <v>0.51331413003615012</v>
      </c>
      <c r="R373" s="16">
        <v>2.7051337018899257</v>
      </c>
      <c r="S373" s="16">
        <v>69.534811199424993</v>
      </c>
      <c r="T373" s="20" t="s">
        <v>122</v>
      </c>
      <c r="U373" s="10">
        <v>5</v>
      </c>
      <c r="V373" s="20" t="s">
        <v>144</v>
      </c>
      <c r="W373" s="10">
        <v>4</v>
      </c>
      <c r="X373" s="20" t="s">
        <v>33</v>
      </c>
      <c r="Y373" s="10">
        <v>3</v>
      </c>
      <c r="Z373" s="20" t="s">
        <v>33</v>
      </c>
      <c r="AA373" s="15">
        <v>3</v>
      </c>
      <c r="AB373" s="11">
        <v>35.282909771494694</v>
      </c>
      <c r="AC373" s="10">
        <v>56.394267337343223</v>
      </c>
      <c r="AD373" s="19">
        <v>8.322822891162085</v>
      </c>
      <c r="AE373" s="12">
        <v>1797.425359342916</v>
      </c>
      <c r="AF373" s="10">
        <v>1815.5585633043179</v>
      </c>
      <c r="AG373" s="10">
        <v>1265.036991646725</v>
      </c>
      <c r="AH373" s="10">
        <v>903.99620609120848</v>
      </c>
      <c r="AI373" s="10">
        <v>3.6966749528918141</v>
      </c>
      <c r="AJ373" s="10"/>
      <c r="AK373" s="10"/>
      <c r="AL373" s="10"/>
      <c r="AM373" s="10"/>
      <c r="AN373" s="10">
        <v>8.9871267967145787</v>
      </c>
      <c r="AO373" s="10">
        <v>5.7252345434192442</v>
      </c>
      <c r="AP373" s="10">
        <v>9.8552589415270759</v>
      </c>
      <c r="AQ373" s="10">
        <v>114.66</v>
      </c>
      <c r="AR373" s="10"/>
      <c r="AS373" s="10"/>
      <c r="AT373" s="10">
        <v>2.6191405677596276</v>
      </c>
      <c r="AU373" s="10">
        <v>1</v>
      </c>
      <c r="AV373" s="16"/>
      <c r="AW373" s="19">
        <v>272.33378449564771</v>
      </c>
      <c r="AX373" s="1" t="s">
        <v>120</v>
      </c>
      <c r="AY373" s="23">
        <v>58.655118110236202</v>
      </c>
      <c r="AZ373" s="18">
        <v>0</v>
      </c>
      <c r="BA373" s="18">
        <v>100</v>
      </c>
      <c r="BB373" s="18">
        <v>0</v>
      </c>
      <c r="BC373" s="18">
        <v>100</v>
      </c>
      <c r="BD373" s="18">
        <v>0</v>
      </c>
      <c r="BE373" s="18">
        <v>0</v>
      </c>
      <c r="BF373" s="24">
        <v>35.282909771494694</v>
      </c>
      <c r="BG373" s="24">
        <v>56.394267337343223</v>
      </c>
      <c r="BH373" s="24">
        <v>8.322822891162085</v>
      </c>
      <c r="BI373" s="21"/>
      <c r="BJ373" s="25">
        <f t="shared" ca="1" si="39"/>
        <v>1</v>
      </c>
      <c r="BK373" s="24">
        <f t="shared" ca="1" si="40"/>
        <v>9.8280793823024712</v>
      </c>
      <c r="BL373" s="23">
        <f t="shared" si="41"/>
        <v>3.2999090580888053</v>
      </c>
      <c r="BM373" s="23">
        <f t="shared" ca="1" si="42"/>
        <v>3.0266401614017986</v>
      </c>
      <c r="BN373" s="22">
        <f t="shared" si="43"/>
        <v>2.7650154597017598</v>
      </c>
      <c r="BO373" s="21"/>
      <c r="BP373" s="2"/>
    </row>
    <row r="374" spans="1:68" x14ac:dyDescent="0.2">
      <c r="A374">
        <v>18.05</v>
      </c>
      <c r="B374">
        <v>2.11</v>
      </c>
      <c r="C374">
        <v>0.22525000000000001</v>
      </c>
      <c r="D374">
        <v>-2.8670000000000001E-2</v>
      </c>
      <c r="E374">
        <v>0.21235000000000001</v>
      </c>
      <c r="F374">
        <v>2.0688499999999999</v>
      </c>
      <c r="G374">
        <v>1.9489000000000001</v>
      </c>
      <c r="I374" s="17">
        <f t="shared" si="37"/>
        <v>59.219160104986877</v>
      </c>
      <c r="J374" s="16">
        <f t="shared" si="38"/>
        <v>-58.819160104986878</v>
      </c>
      <c r="K374" s="10">
        <v>120</v>
      </c>
      <c r="L374" s="16">
        <v>6859.9901574803189</v>
      </c>
      <c r="M374" s="16">
        <v>3174.950787401584</v>
      </c>
      <c r="N374" s="16">
        <v>25.661636045494312</v>
      </c>
      <c r="O374" s="16">
        <v>21.050784394250517</v>
      </c>
      <c r="P374" s="16">
        <v>22.142629900772047</v>
      </c>
      <c r="Q374" s="16">
        <v>0.59345057892806619</v>
      </c>
      <c r="R374" s="16">
        <v>2.6801268936323339</v>
      </c>
      <c r="S374" s="16">
        <v>75.822604619550702</v>
      </c>
      <c r="T374" s="20" t="s">
        <v>122</v>
      </c>
      <c r="U374" s="10">
        <v>5</v>
      </c>
      <c r="V374" s="20" t="s">
        <v>144</v>
      </c>
      <c r="W374" s="10">
        <v>4</v>
      </c>
      <c r="X374" s="20" t="s">
        <v>33</v>
      </c>
      <c r="Y374" s="10">
        <v>3</v>
      </c>
      <c r="Z374" s="20" t="s">
        <v>33</v>
      </c>
      <c r="AA374" s="15">
        <v>3</v>
      </c>
      <c r="AB374" s="11">
        <v>30.4166129907304</v>
      </c>
      <c r="AC374" s="10">
        <v>59.125442973361402</v>
      </c>
      <c r="AD374" s="19">
        <v>10.457944035908199</v>
      </c>
      <c r="AE374" s="12">
        <v>2105.0784394250518</v>
      </c>
      <c r="AF374" s="10">
        <v>2186.9976817026868</v>
      </c>
      <c r="AG374" s="10">
        <v>1476.1753267181366</v>
      </c>
      <c r="AH374" s="10">
        <v>1031.8827820948743</v>
      </c>
      <c r="AI374" s="10">
        <v>3.7311666189234631</v>
      </c>
      <c r="AJ374" s="10"/>
      <c r="AK374" s="10"/>
      <c r="AL374" s="10"/>
      <c r="AM374" s="10"/>
      <c r="AN374" s="10">
        <v>10.525392197125258</v>
      </c>
      <c r="AO374" s="10">
        <v>6.4349058546986484</v>
      </c>
      <c r="AP374" s="10">
        <v>11.333227287026954</v>
      </c>
      <c r="AQ374" s="10">
        <v>114.66</v>
      </c>
      <c r="AR374" s="10"/>
      <c r="AS374" s="10"/>
      <c r="AT374" s="10">
        <v>3.1744993143247182</v>
      </c>
      <c r="AU374" s="10">
        <v>1</v>
      </c>
      <c r="AV374" s="16"/>
      <c r="AW374" s="19">
        <v>328.04965225540298</v>
      </c>
      <c r="AX374" s="1" t="s">
        <v>120</v>
      </c>
      <c r="AY374" s="23">
        <v>58.819160104986899</v>
      </c>
      <c r="AZ374" s="18">
        <v>0</v>
      </c>
      <c r="BA374" s="18">
        <v>100</v>
      </c>
      <c r="BB374" s="18">
        <v>0</v>
      </c>
      <c r="BC374" s="18">
        <v>100</v>
      </c>
      <c r="BD374" s="18">
        <v>0</v>
      </c>
      <c r="BE374" s="18">
        <v>0</v>
      </c>
      <c r="BF374" s="24">
        <v>30.4166129907304</v>
      </c>
      <c r="BG374" s="24">
        <v>59.125442973361402</v>
      </c>
      <c r="BH374" s="24">
        <v>10.457944035908199</v>
      </c>
      <c r="BI374" s="21"/>
      <c r="BJ374" s="25">
        <f t="shared" ca="1" si="39"/>
        <v>1</v>
      </c>
      <c r="BK374" s="24">
        <f t="shared" ca="1" si="40"/>
        <v>11.787669211305492</v>
      </c>
      <c r="BL374" s="23">
        <f t="shared" si="41"/>
        <v>3.171389729838308</v>
      </c>
      <c r="BM374" s="23">
        <f t="shared" ca="1" si="42"/>
        <v>2.9522615340437808</v>
      </c>
      <c r="BN374" s="22">
        <f t="shared" si="43"/>
        <v>2.7091042322597216</v>
      </c>
      <c r="BO374" s="21"/>
      <c r="BP374" s="2"/>
    </row>
    <row r="375" spans="1:68" x14ac:dyDescent="0.2">
      <c r="A375">
        <v>18.100000000000001</v>
      </c>
      <c r="B375">
        <v>2.11</v>
      </c>
      <c r="C375">
        <v>0.26297999999999999</v>
      </c>
      <c r="D375">
        <v>-1.5140000000000001E-2</v>
      </c>
      <c r="E375">
        <v>0.24095</v>
      </c>
      <c r="F375">
        <v>2.0667300000000002</v>
      </c>
      <c r="G375">
        <v>1.9461299999999999</v>
      </c>
      <c r="I375" s="17">
        <f t="shared" si="37"/>
        <v>59.383202099737531</v>
      </c>
      <c r="J375" s="16">
        <f t="shared" si="38"/>
        <v>-58.983202099737532</v>
      </c>
      <c r="K375" s="10">
        <v>120</v>
      </c>
      <c r="L375" s="16">
        <v>6879.6751968503977</v>
      </c>
      <c r="M375" s="16">
        <v>3184.3996062992219</v>
      </c>
      <c r="N375" s="16">
        <v>25.732720909886261</v>
      </c>
      <c r="O375" s="16">
        <v>31.048847022587264</v>
      </c>
      <c r="P375" s="16">
        <v>32.250839906486277</v>
      </c>
      <c r="Q375" s="16">
        <v>0.68965698119138663</v>
      </c>
      <c r="R375" s="16">
        <v>2.1384155674428902</v>
      </c>
      <c r="S375" s="16">
        <v>83.471728048542403</v>
      </c>
      <c r="T375" s="20" t="s">
        <v>122</v>
      </c>
      <c r="U375" s="10">
        <v>5</v>
      </c>
      <c r="V375" s="20" t="s">
        <v>142</v>
      </c>
      <c r="W375" s="10">
        <v>5</v>
      </c>
      <c r="X375" s="20" t="s">
        <v>144</v>
      </c>
      <c r="Y375" s="10">
        <v>4</v>
      </c>
      <c r="Z375" s="20" t="s">
        <v>123</v>
      </c>
      <c r="AA375" s="15">
        <v>4</v>
      </c>
      <c r="AB375" s="11">
        <v>12.581892777721535</v>
      </c>
      <c r="AC375" s="10">
        <v>61.435883552873506</v>
      </c>
      <c r="AD375" s="19">
        <v>25.982223669404959</v>
      </c>
      <c r="AE375" s="12">
        <v>3104.8847022587261</v>
      </c>
      <c r="AF375" s="10">
        <v>3375.0409153531796</v>
      </c>
      <c r="AG375" s="10">
        <v>2150.0559937657517</v>
      </c>
      <c r="AH375" s="10">
        <v>1187.7738611380692</v>
      </c>
      <c r="AI375" s="10">
        <v>4.6763595216237439</v>
      </c>
      <c r="AJ375" s="10"/>
      <c r="AK375" s="10"/>
      <c r="AL375" s="10"/>
      <c r="AM375" s="10"/>
      <c r="AN375" s="10">
        <v>15.524423511293632</v>
      </c>
      <c r="AO375" s="10">
        <v>8.4164808458712699</v>
      </c>
      <c r="AP375" s="10">
        <v>16.125419953243139</v>
      </c>
      <c r="AQ375" s="10">
        <v>114.66</v>
      </c>
      <c r="AR375" s="10"/>
      <c r="AS375" s="10"/>
      <c r="AT375" s="10">
        <v>4.9907753891365196</v>
      </c>
      <c r="AU375" s="10">
        <v>1</v>
      </c>
      <c r="AV375" s="16"/>
      <c r="AW375" s="19">
        <v>506.25613730297692</v>
      </c>
      <c r="AX375" s="1" t="s">
        <v>120</v>
      </c>
      <c r="AY375" s="23">
        <v>58.983202099737497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12.581892777721535</v>
      </c>
      <c r="BG375" s="24">
        <v>61.435883552873506</v>
      </c>
      <c r="BH375" s="24">
        <v>25.982223669404959</v>
      </c>
      <c r="BI375" s="21"/>
      <c r="BJ375" s="25">
        <f t="shared" ca="1" si="39"/>
        <v>0.9632987152802569</v>
      </c>
      <c r="BK375" s="24">
        <f t="shared" ca="1" si="40"/>
        <v>18.367312443351224</v>
      </c>
      <c r="BL375" s="23">
        <f t="shared" si="41"/>
        <v>2.3937278329203648</v>
      </c>
      <c r="BM375" s="23">
        <f t="shared" ca="1" si="42"/>
        <v>2.7245687498682023</v>
      </c>
      <c r="BN375" s="22">
        <f t="shared" si="43"/>
        <v>2.5199246128213795</v>
      </c>
      <c r="BO375" s="21"/>
      <c r="BP375" s="2"/>
    </row>
    <row r="376" spans="1:68" x14ac:dyDescent="0.2">
      <c r="A376">
        <v>18.149999999999999</v>
      </c>
      <c r="B376">
        <v>0.47</v>
      </c>
      <c r="C376">
        <v>0.23668</v>
      </c>
      <c r="D376">
        <v>1.9359999999999999E-2</v>
      </c>
      <c r="E376">
        <v>0.26044</v>
      </c>
      <c r="F376">
        <v>2.07463</v>
      </c>
      <c r="G376">
        <v>1.9519500000000001</v>
      </c>
      <c r="I376" s="17">
        <f t="shared" si="37"/>
        <v>59.547244094488178</v>
      </c>
      <c r="J376" s="16">
        <f t="shared" si="38"/>
        <v>-59.14724409448818</v>
      </c>
      <c r="K376" s="10">
        <v>120</v>
      </c>
      <c r="L376" s="16">
        <v>6899.3602362204756</v>
      </c>
      <c r="M376" s="16">
        <v>3193.8484251968594</v>
      </c>
      <c r="N376" s="16">
        <v>25.80380577427821</v>
      </c>
      <c r="O376" s="16">
        <v>24.079617043121154</v>
      </c>
      <c r="P376" s="16">
        <v>25.356671898526706</v>
      </c>
      <c r="Q376" s="16">
        <v>0.93497264106459899</v>
      </c>
      <c r="R376" s="16">
        <v>3.6872845332629143</v>
      </c>
      <c r="S376" s="16">
        <v>88.684364958718916</v>
      </c>
      <c r="T376" s="20" t="s">
        <v>122</v>
      </c>
      <c r="U376" s="10">
        <v>4</v>
      </c>
      <c r="V376" s="20" t="s">
        <v>144</v>
      </c>
      <c r="W376" s="10">
        <v>4</v>
      </c>
      <c r="X376" s="20" t="s">
        <v>33</v>
      </c>
      <c r="Y376" s="10">
        <v>3</v>
      </c>
      <c r="Z376" s="20" t="s">
        <v>33</v>
      </c>
      <c r="AA376" s="15">
        <v>3</v>
      </c>
      <c r="AB376" s="11">
        <v>51.182322023721191</v>
      </c>
      <c r="AC376" s="10">
        <v>44.553095689203133</v>
      </c>
      <c r="AD376" s="19">
        <v>4.2645822870756742</v>
      </c>
      <c r="AE376" s="12">
        <v>2407.9617043121152</v>
      </c>
      <c r="AF376" s="10">
        <v>2562.804382689108</v>
      </c>
      <c r="AG376" s="10">
        <v>1690.4447932351138</v>
      </c>
      <c r="AH376" s="10">
        <v>1293.5429317942089</v>
      </c>
      <c r="AI376" s="10">
        <v>2.7120228747714519</v>
      </c>
      <c r="AJ376" s="10"/>
      <c r="AK376" s="10"/>
      <c r="AL376" s="10"/>
      <c r="AM376" s="10"/>
      <c r="AN376" s="10">
        <v>16.053078028747436</v>
      </c>
      <c r="AO376" s="10">
        <v>7.4831758405054369</v>
      </c>
      <c r="AP376" s="10">
        <v>12.833113552645795</v>
      </c>
      <c r="AQ376" s="10">
        <v>114.66</v>
      </c>
      <c r="AR376" s="10"/>
      <c r="AS376" s="10"/>
      <c r="AT376" s="10">
        <v>3.7262400906148465</v>
      </c>
      <c r="AU376" s="10">
        <v>1</v>
      </c>
      <c r="AV376" s="16"/>
      <c r="AW376" s="19">
        <v>384.42065740336619</v>
      </c>
      <c r="AX376" s="1" t="s">
        <v>120</v>
      </c>
      <c r="AY376" s="23">
        <v>59.147244094488201</v>
      </c>
      <c r="AZ376" s="18">
        <v>100</v>
      </c>
      <c r="BA376" s="18">
        <v>0</v>
      </c>
      <c r="BB376" s="18">
        <v>0</v>
      </c>
      <c r="BC376" s="18">
        <v>100</v>
      </c>
      <c r="BD376" s="18">
        <v>0</v>
      </c>
      <c r="BE376" s="18">
        <v>0</v>
      </c>
      <c r="BF376" s="24">
        <v>51.182322023721191</v>
      </c>
      <c r="BG376" s="24">
        <v>44.553095689203133</v>
      </c>
      <c r="BH376" s="24">
        <v>4.2645822870756742</v>
      </c>
      <c r="BI376" s="21"/>
      <c r="BJ376" s="25">
        <f t="shared" ca="1" si="39"/>
        <v>1</v>
      </c>
      <c r="BK376" s="24">
        <f t="shared" ca="1" si="40"/>
        <v>13.718241358975066</v>
      </c>
      <c r="BL376" s="23">
        <f t="shared" si="41"/>
        <v>4.2679188929098348</v>
      </c>
      <c r="BM376" s="23">
        <f t="shared" ca="1" si="42"/>
        <v>2.97738079520356</v>
      </c>
      <c r="BN376" s="22">
        <f t="shared" si="43"/>
        <v>2.7505444986599819</v>
      </c>
      <c r="BO376" s="21"/>
      <c r="BP376" s="2"/>
    </row>
    <row r="377" spans="1:68" x14ac:dyDescent="0.2">
      <c r="A377">
        <v>18.2</v>
      </c>
      <c r="B377">
        <v>2.0699999999999998</v>
      </c>
      <c r="C377">
        <v>0.24371999999999999</v>
      </c>
      <c r="D377">
        <v>5.0499999999999998E-3</v>
      </c>
      <c r="E377">
        <v>0.26444000000000001</v>
      </c>
      <c r="F377">
        <v>2.0695000000000001</v>
      </c>
      <c r="G377">
        <v>1.94763</v>
      </c>
      <c r="I377" s="17">
        <f t="shared" si="37"/>
        <v>59.71128608923884</v>
      </c>
      <c r="J377" s="16">
        <f t="shared" si="38"/>
        <v>-59.311286089238841</v>
      </c>
      <c r="K377" s="10">
        <v>120</v>
      </c>
      <c r="L377" s="16">
        <v>6919.0452755905553</v>
      </c>
      <c r="M377" s="16">
        <v>3203.2972440944973</v>
      </c>
      <c r="N377" s="16">
        <v>25.874890638670163</v>
      </c>
      <c r="O377" s="16">
        <v>25.94514476386037</v>
      </c>
      <c r="P377" s="16">
        <v>27.237604846871164</v>
      </c>
      <c r="Q377" s="16">
        <v>0.8332199717084926</v>
      </c>
      <c r="R377" s="16">
        <v>3.0590794469367824</v>
      </c>
      <c r="S377" s="16">
        <v>89.754172431305165</v>
      </c>
      <c r="T377" s="20" t="s">
        <v>122</v>
      </c>
      <c r="U377" s="10">
        <v>5</v>
      </c>
      <c r="V377" s="20" t="s">
        <v>144</v>
      </c>
      <c r="W377" s="10">
        <v>4</v>
      </c>
      <c r="X377" s="20" t="s">
        <v>144</v>
      </c>
      <c r="Y377" s="10">
        <v>4</v>
      </c>
      <c r="Z377" s="20" t="s">
        <v>33</v>
      </c>
      <c r="AA377" s="15">
        <v>3</v>
      </c>
      <c r="AB377" s="11">
        <v>33.188809649867665</v>
      </c>
      <c r="AC377" s="10">
        <v>57.637320659876551</v>
      </c>
      <c r="AD377" s="19">
        <v>9.173869690255783</v>
      </c>
      <c r="AE377" s="12">
        <v>2594.5144763860371</v>
      </c>
      <c r="AF377" s="10">
        <v>2782.932668413745</v>
      </c>
      <c r="AG377" s="10">
        <v>1815.8403231247444</v>
      </c>
      <c r="AH377" s="10">
        <v>1314.0880825913487</v>
      </c>
      <c r="AI377" s="10">
        <v>3.2689572707938419</v>
      </c>
      <c r="AJ377" s="10"/>
      <c r="AK377" s="10"/>
      <c r="AL377" s="10"/>
      <c r="AM377" s="10"/>
      <c r="AN377" s="10">
        <v>12.972572381930185</v>
      </c>
      <c r="AO377" s="10">
        <v>7.7135102785265861</v>
      </c>
      <c r="AP377" s="10">
        <v>13.710882261873209</v>
      </c>
      <c r="AQ377" s="10">
        <v>114.66</v>
      </c>
      <c r="AR377" s="10"/>
      <c r="AS377" s="10"/>
      <c r="AT377" s="10">
        <v>4.0503823936397314</v>
      </c>
      <c r="AU377" s="10">
        <v>1</v>
      </c>
      <c r="AV377" s="16"/>
      <c r="AW377" s="19">
        <v>417.43990026206171</v>
      </c>
      <c r="AX377" s="1" t="s">
        <v>120</v>
      </c>
      <c r="AY377" s="23">
        <v>59.311286089238799</v>
      </c>
      <c r="AZ377" s="18">
        <v>0</v>
      </c>
      <c r="BA377" s="18">
        <v>100</v>
      </c>
      <c r="BB377" s="18">
        <v>0</v>
      </c>
      <c r="BC377" s="18">
        <v>100</v>
      </c>
      <c r="BD377" s="18">
        <v>0</v>
      </c>
      <c r="BE377" s="18">
        <v>0</v>
      </c>
      <c r="BF377" s="24">
        <v>33.188809649867665</v>
      </c>
      <c r="BG377" s="24">
        <v>57.637320659876551</v>
      </c>
      <c r="BH377" s="24">
        <v>9.173869690255783</v>
      </c>
      <c r="BI377" s="21"/>
      <c r="BJ377" s="25">
        <f t="shared" ca="1" si="39"/>
        <v>1</v>
      </c>
      <c r="BK377" s="24">
        <f t="shared" ca="1" si="40"/>
        <v>14.846004224498646</v>
      </c>
      <c r="BL377" s="23">
        <f t="shared" si="41"/>
        <v>3.5041512784006601</v>
      </c>
      <c r="BM377" s="23">
        <f t="shared" ca="1" si="42"/>
        <v>2.8976457939677784</v>
      </c>
      <c r="BN377" s="22">
        <f t="shared" si="43"/>
        <v>2.6745474535391485</v>
      </c>
      <c r="BO377" s="21"/>
      <c r="BP377" s="2"/>
    </row>
    <row r="378" spans="1:68" x14ac:dyDescent="0.2">
      <c r="A378">
        <v>18.25</v>
      </c>
      <c r="B378">
        <v>2.0699999999999998</v>
      </c>
      <c r="C378">
        <v>0.24501999999999999</v>
      </c>
      <c r="D378">
        <v>2.546E-2</v>
      </c>
      <c r="E378">
        <v>0.28264</v>
      </c>
      <c r="F378">
        <v>2.0725500000000001</v>
      </c>
      <c r="G378">
        <v>1.9483299999999999</v>
      </c>
      <c r="I378" s="17">
        <f t="shared" si="37"/>
        <v>59.875328083989501</v>
      </c>
      <c r="J378" s="16">
        <f t="shared" si="38"/>
        <v>-59.475328083989503</v>
      </c>
      <c r="K378" s="10">
        <v>120</v>
      </c>
      <c r="L378" s="16">
        <v>6938.730314960635</v>
      </c>
      <c r="M378" s="16">
        <v>3212.7460629921352</v>
      </c>
      <c r="N378" s="16">
        <v>25.945975503062115</v>
      </c>
      <c r="O378" s="16">
        <v>26.289631416837775</v>
      </c>
      <c r="P378" s="16">
        <v>27.652185285452422</v>
      </c>
      <c r="Q378" s="16">
        <v>0.97834729396971742</v>
      </c>
      <c r="R378" s="16">
        <v>3.5380469350623716</v>
      </c>
      <c r="S378" s="16">
        <v>94.621796431572619</v>
      </c>
      <c r="T378" s="20" t="s">
        <v>122</v>
      </c>
      <c r="U378" s="10">
        <v>5</v>
      </c>
      <c r="V378" s="20" t="s">
        <v>144</v>
      </c>
      <c r="W378" s="10">
        <v>4</v>
      </c>
      <c r="X378" s="20" t="s">
        <v>144</v>
      </c>
      <c r="Y378" s="10">
        <v>4</v>
      </c>
      <c r="Z378" s="20" t="s">
        <v>33</v>
      </c>
      <c r="AA378" s="15">
        <v>3</v>
      </c>
      <c r="AB378" s="11">
        <v>44.623774067158116</v>
      </c>
      <c r="AC378" s="10">
        <v>49.862777543497558</v>
      </c>
      <c r="AD378" s="19">
        <v>5.5134483893443225</v>
      </c>
      <c r="AE378" s="12">
        <v>2628.9631416837774</v>
      </c>
      <c r="AF378" s="10">
        <v>2830.5488941662416</v>
      </c>
      <c r="AG378" s="10">
        <v>1843.4790190301615</v>
      </c>
      <c r="AH378" s="10">
        <v>1412.7597448150734</v>
      </c>
      <c r="AI378" s="10">
        <v>2.8264181294202397</v>
      </c>
      <c r="AJ378" s="10"/>
      <c r="AK378" s="10"/>
      <c r="AL378" s="10"/>
      <c r="AM378" s="10"/>
      <c r="AN378" s="10">
        <v>13.144815708418887</v>
      </c>
      <c r="AO378" s="10">
        <v>7.9715742396813072</v>
      </c>
      <c r="AP378" s="10">
        <v>13.904353133211131</v>
      </c>
      <c r="AQ378" s="10">
        <v>114.66</v>
      </c>
      <c r="AR378" s="10"/>
      <c r="AS378" s="10"/>
      <c r="AT378" s="10">
        <v>4.1104083540377179</v>
      </c>
      <c r="AU378" s="10">
        <v>1</v>
      </c>
      <c r="AV378" s="16"/>
      <c r="AW378" s="19">
        <v>424.58233412493627</v>
      </c>
      <c r="AX378" s="1" t="s">
        <v>120</v>
      </c>
      <c r="AY378" s="23">
        <v>59.475328083989503</v>
      </c>
      <c r="AZ378" s="18">
        <v>0</v>
      </c>
      <c r="BA378" s="18">
        <v>100</v>
      </c>
      <c r="BB378" s="18">
        <v>0</v>
      </c>
      <c r="BC378" s="18">
        <v>100</v>
      </c>
      <c r="BD378" s="18">
        <v>0</v>
      </c>
      <c r="BE378" s="18">
        <v>0</v>
      </c>
      <c r="BF378" s="24">
        <v>44.623774067158116</v>
      </c>
      <c r="BG378" s="24">
        <v>49.862777543497558</v>
      </c>
      <c r="BH378" s="24">
        <v>5.5134483893443225</v>
      </c>
      <c r="BI378" s="21"/>
      <c r="BJ378" s="25">
        <f t="shared" ca="1" si="39"/>
        <v>1</v>
      </c>
      <c r="BK378" s="24">
        <f t="shared" ca="1" si="40"/>
        <v>15.054299128422153</v>
      </c>
      <c r="BL378" s="23">
        <f t="shared" si="41"/>
        <v>4.0456294542672868</v>
      </c>
      <c r="BM378" s="23">
        <f t="shared" ca="1" si="42"/>
        <v>2.9313304851520861</v>
      </c>
      <c r="BN378" s="22">
        <f t="shared" si="43"/>
        <v>2.7102953153428739</v>
      </c>
      <c r="BO378" s="21"/>
      <c r="BP378" s="2"/>
    </row>
    <row r="379" spans="1:68" x14ac:dyDescent="0.2">
      <c r="A379">
        <v>18.3</v>
      </c>
      <c r="B379">
        <v>2.11</v>
      </c>
      <c r="C379">
        <v>0.24634</v>
      </c>
      <c r="D379">
        <v>3.6609999999999997E-2</v>
      </c>
      <c r="E379">
        <v>0.2727</v>
      </c>
      <c r="F379">
        <v>2.0735999999999999</v>
      </c>
      <c r="G379">
        <v>1.95025</v>
      </c>
      <c r="I379" s="17">
        <f t="shared" si="37"/>
        <v>60.039370078740156</v>
      </c>
      <c r="J379" s="16">
        <f t="shared" si="38"/>
        <v>-59.639370078740157</v>
      </c>
      <c r="K379" s="10">
        <v>120</v>
      </c>
      <c r="L379" s="16">
        <v>6958.4153543307139</v>
      </c>
      <c r="M379" s="16">
        <v>3222.1948818897727</v>
      </c>
      <c r="N379" s="16">
        <v>26.017060367454068</v>
      </c>
      <c r="O379" s="16">
        <v>26.639417864476389</v>
      </c>
      <c r="P379" s="16">
        <v>27.963689742492008</v>
      </c>
      <c r="Q379" s="16">
        <v>1.0576304710012048</v>
      </c>
      <c r="R379" s="16">
        <v>3.7821563632716555</v>
      </c>
      <c r="S379" s="16">
        <v>91.963324862195776</v>
      </c>
      <c r="T379" s="20" t="s">
        <v>122</v>
      </c>
      <c r="U379" s="10">
        <v>4</v>
      </c>
      <c r="V379" s="20" t="s">
        <v>144</v>
      </c>
      <c r="W379" s="10">
        <v>4</v>
      </c>
      <c r="X379" s="20" t="s">
        <v>144</v>
      </c>
      <c r="Y379" s="10">
        <v>4</v>
      </c>
      <c r="Z379" s="20" t="s">
        <v>33</v>
      </c>
      <c r="AA379" s="15">
        <v>3</v>
      </c>
      <c r="AB379" s="11">
        <v>50.480247054209933</v>
      </c>
      <c r="AC379" s="10">
        <v>45.143530626948888</v>
      </c>
      <c r="AD379" s="19">
        <v>4.376222318841176</v>
      </c>
      <c r="AE379" s="12">
        <v>2663.9417864476391</v>
      </c>
      <c r="AF379" s="10">
        <v>2866.0385338550113</v>
      </c>
      <c r="AG379" s="10">
        <v>1864.2459828328006</v>
      </c>
      <c r="AH379" s="10">
        <v>1356.6088696061151</v>
      </c>
      <c r="AI379" s="10">
        <v>2.6439943353769122</v>
      </c>
      <c r="AJ379" s="10"/>
      <c r="AK379" s="10"/>
      <c r="AL379" s="10"/>
      <c r="AM379" s="10"/>
      <c r="AN379" s="10">
        <v>17.759611909650925</v>
      </c>
      <c r="AO379" s="10">
        <v>8.1251900766177769</v>
      </c>
      <c r="AP379" s="10">
        <v>14.049721879829605</v>
      </c>
      <c r="AQ379" s="10">
        <v>114.66</v>
      </c>
      <c r="AR379" s="10"/>
      <c r="AS379" s="10"/>
      <c r="AT379" s="10">
        <v>4.1516760057258706</v>
      </c>
      <c r="AU379" s="10">
        <v>1</v>
      </c>
      <c r="AV379" s="16"/>
      <c r="AW379" s="19">
        <v>429.90578007825172</v>
      </c>
      <c r="AX379" s="1" t="s">
        <v>120</v>
      </c>
      <c r="AY379" s="23">
        <v>59.6393700787402</v>
      </c>
      <c r="AZ379" s="18">
        <v>100</v>
      </c>
      <c r="BA379" s="18">
        <v>0</v>
      </c>
      <c r="BB379" s="18">
        <v>0</v>
      </c>
      <c r="BC379" s="18">
        <v>100</v>
      </c>
      <c r="BD379" s="18">
        <v>0</v>
      </c>
      <c r="BE379" s="18">
        <v>0</v>
      </c>
      <c r="BF379" s="24">
        <v>50.480247054209933</v>
      </c>
      <c r="BG379" s="24">
        <v>45.143530626948888</v>
      </c>
      <c r="BH379" s="24">
        <v>4.376222318841176</v>
      </c>
      <c r="BI379" s="21"/>
      <c r="BJ379" s="25">
        <f t="shared" ca="1" si="39"/>
        <v>1</v>
      </c>
      <c r="BK379" s="24">
        <f t="shared" ca="1" si="40"/>
        <v>15.197393679035851</v>
      </c>
      <c r="BL379" s="23">
        <f t="shared" si="41"/>
        <v>4.3195950323938161</v>
      </c>
      <c r="BM379" s="23">
        <f t="shared" ca="1" si="42"/>
        <v>2.9459581527467051</v>
      </c>
      <c r="BN379" s="22">
        <f t="shared" si="43"/>
        <v>2.7256348980252629</v>
      </c>
      <c r="BO379" s="21"/>
      <c r="BP379" s="2"/>
    </row>
    <row r="380" spans="1:68" x14ac:dyDescent="0.2">
      <c r="A380">
        <v>18.350000000000001</v>
      </c>
      <c r="B380">
        <v>2.0699999999999998</v>
      </c>
      <c r="C380">
        <v>0.24271000000000001</v>
      </c>
      <c r="D380">
        <v>3.5569999999999997E-2</v>
      </c>
      <c r="E380">
        <v>0.27816999999999997</v>
      </c>
      <c r="F380">
        <v>2.07178</v>
      </c>
      <c r="G380">
        <v>1.9493499999999999</v>
      </c>
      <c r="I380" s="17">
        <f t="shared" si="37"/>
        <v>60.203412073490817</v>
      </c>
      <c r="J380" s="16">
        <f t="shared" si="38"/>
        <v>-59.803412073490819</v>
      </c>
      <c r="K380" s="10">
        <v>120</v>
      </c>
      <c r="L380" s="16">
        <v>6978.1003937007936</v>
      </c>
      <c r="M380" s="16">
        <v>3231.6437007874106</v>
      </c>
      <c r="N380" s="16">
        <v>26.088145231846021</v>
      </c>
      <c r="O380" s="16">
        <v>25.67750513347023</v>
      </c>
      <c r="P380" s="16">
        <v>27.022843660236017</v>
      </c>
      <c r="Q380" s="16">
        <v>1.050235448210824</v>
      </c>
      <c r="R380" s="16">
        <v>3.8864727243944368</v>
      </c>
      <c r="S380" s="16">
        <v>93.426286580957466</v>
      </c>
      <c r="T380" s="20" t="s">
        <v>122</v>
      </c>
      <c r="U380" s="10">
        <v>4</v>
      </c>
      <c r="V380" s="20" t="s">
        <v>144</v>
      </c>
      <c r="W380" s="10">
        <v>4</v>
      </c>
      <c r="X380" s="20" t="s">
        <v>33</v>
      </c>
      <c r="Y380" s="10">
        <v>3</v>
      </c>
      <c r="Z380" s="20" t="s">
        <v>33</v>
      </c>
      <c r="AA380" s="15">
        <v>3</v>
      </c>
      <c r="AB380" s="11">
        <v>54.635817999620627</v>
      </c>
      <c r="AC380" s="10">
        <v>41.584264579531791</v>
      </c>
      <c r="AD380" s="19">
        <v>3.7799174208475801</v>
      </c>
      <c r="AE380" s="12">
        <v>2567.7505133470231</v>
      </c>
      <c r="AF380" s="10">
        <v>2754.1928159795962</v>
      </c>
      <c r="AG380" s="10">
        <v>1801.5229106824013</v>
      </c>
      <c r="AH380" s="10">
        <v>1385.2417648960072</v>
      </c>
      <c r="AI380" s="10">
        <v>2.5730271917856133</v>
      </c>
      <c r="AJ380" s="10"/>
      <c r="AK380" s="10"/>
      <c r="AL380" s="10"/>
      <c r="AM380" s="10"/>
      <c r="AN380" s="10">
        <v>17.118336755646819</v>
      </c>
      <c r="AO380" s="10">
        <v>7.9461352491504318</v>
      </c>
      <c r="AP380" s="10">
        <v>13.610660374776808</v>
      </c>
      <c r="AQ380" s="10">
        <v>114.66</v>
      </c>
      <c r="AR380" s="10"/>
      <c r="AS380" s="10"/>
      <c r="AT380" s="10">
        <v>3.9694641540550069</v>
      </c>
      <c r="AU380" s="10">
        <v>1</v>
      </c>
      <c r="AV380" s="16"/>
      <c r="AW380" s="19">
        <v>413.1289223969394</v>
      </c>
      <c r="AX380" s="1" t="s">
        <v>120</v>
      </c>
      <c r="AY380" s="23">
        <v>59.803412073490797</v>
      </c>
      <c r="AZ380" s="18">
        <v>100</v>
      </c>
      <c r="BA380" s="18">
        <v>0</v>
      </c>
      <c r="BB380" s="18">
        <v>0</v>
      </c>
      <c r="BC380" s="18">
        <v>100</v>
      </c>
      <c r="BD380" s="18">
        <v>0</v>
      </c>
      <c r="BE380" s="18">
        <v>0</v>
      </c>
      <c r="BF380" s="24">
        <v>54.635817999620627</v>
      </c>
      <c r="BG380" s="24">
        <v>41.584264579531791</v>
      </c>
      <c r="BH380" s="24">
        <v>3.7799174208475801</v>
      </c>
      <c r="BI380" s="21"/>
      <c r="BJ380" s="25">
        <f t="shared" ca="1" si="39"/>
        <v>1</v>
      </c>
      <c r="BK380" s="24">
        <f t="shared" ca="1" si="40"/>
        <v>14.564596621621043</v>
      </c>
      <c r="BL380" s="23">
        <f t="shared" si="41"/>
        <v>4.4626696067712279</v>
      </c>
      <c r="BM380" s="23">
        <f t="shared" ca="1" si="42"/>
        <v>2.9692181569465546</v>
      </c>
      <c r="BN380" s="22">
        <f t="shared" si="43"/>
        <v>2.744600623156062</v>
      </c>
      <c r="BO380" s="21"/>
      <c r="BP380" s="2"/>
    </row>
    <row r="381" spans="1:68" x14ac:dyDescent="0.2">
      <c r="A381">
        <v>18.399999999999999</v>
      </c>
      <c r="B381">
        <v>2.11</v>
      </c>
      <c r="C381">
        <v>0.24068000000000001</v>
      </c>
      <c r="D381">
        <v>2.1739999999999999E-2</v>
      </c>
      <c r="E381">
        <v>0.28092</v>
      </c>
      <c r="F381">
        <v>2.0739800000000002</v>
      </c>
      <c r="G381">
        <v>1.9543299999999999</v>
      </c>
      <c r="I381" s="17">
        <f t="shared" si="37"/>
        <v>60.367454068241464</v>
      </c>
      <c r="J381" s="16">
        <f t="shared" si="38"/>
        <v>-59.967454068241466</v>
      </c>
      <c r="K381" s="10">
        <v>120</v>
      </c>
      <c r="L381" s="16">
        <v>6997.7854330708715</v>
      </c>
      <c r="M381" s="16">
        <v>3241.092519685048</v>
      </c>
      <c r="N381" s="16">
        <v>26.15923009623797</v>
      </c>
      <c r="O381" s="16">
        <v>25.139575975359346</v>
      </c>
      <c r="P381" s="16">
        <v>26.495505596103737</v>
      </c>
      <c r="Q381" s="16">
        <v>0.95189586629643197</v>
      </c>
      <c r="R381" s="16">
        <v>3.5926691900395809</v>
      </c>
      <c r="S381" s="16">
        <v>94.161779218360522</v>
      </c>
      <c r="T381" s="20" t="s">
        <v>122</v>
      </c>
      <c r="U381" s="10">
        <v>4</v>
      </c>
      <c r="V381" s="20" t="s">
        <v>144</v>
      </c>
      <c r="W381" s="10">
        <v>4</v>
      </c>
      <c r="X381" s="20" t="s">
        <v>33</v>
      </c>
      <c r="Y381" s="10">
        <v>3</v>
      </c>
      <c r="Z381" s="20" t="s">
        <v>33</v>
      </c>
      <c r="AA381" s="15">
        <v>3</v>
      </c>
      <c r="AB381" s="11">
        <v>47.515156345552157</v>
      </c>
      <c r="AC381" s="10">
        <v>47.581698073813925</v>
      </c>
      <c r="AD381" s="19">
        <v>4.9031455806339173</v>
      </c>
      <c r="AE381" s="12">
        <v>2513.9575975359344</v>
      </c>
      <c r="AF381" s="10">
        <v>2690.9951002363823</v>
      </c>
      <c r="AG381" s="10">
        <v>1766.3670397402493</v>
      </c>
      <c r="AH381" s="10">
        <v>1398.9095819408071</v>
      </c>
      <c r="AI381" s="10">
        <v>2.7834458089612832</v>
      </c>
      <c r="AJ381" s="10"/>
      <c r="AK381" s="10"/>
      <c r="AL381" s="10"/>
      <c r="AM381" s="10"/>
      <c r="AN381" s="10">
        <v>16.759717316906229</v>
      </c>
      <c r="AO381" s="10">
        <v>7.7400388400648721</v>
      </c>
      <c r="AP381" s="10">
        <v>13.364569278181744</v>
      </c>
      <c r="AQ381" s="10">
        <v>114.66</v>
      </c>
      <c r="AR381" s="10"/>
      <c r="AS381" s="10"/>
      <c r="AT381" s="10">
        <v>3.8619869361261916</v>
      </c>
      <c r="AU381" s="10">
        <v>1</v>
      </c>
      <c r="AV381" s="16"/>
      <c r="AW381" s="19">
        <v>403.64926503545735</v>
      </c>
      <c r="AX381" s="1" t="s">
        <v>120</v>
      </c>
      <c r="AY381" s="23">
        <v>59.967454068241501</v>
      </c>
      <c r="AZ381" s="18">
        <v>100</v>
      </c>
      <c r="BA381" s="18">
        <v>0</v>
      </c>
      <c r="BB381" s="18">
        <v>0</v>
      </c>
      <c r="BC381" s="18">
        <v>100</v>
      </c>
      <c r="BD381" s="18">
        <v>0</v>
      </c>
      <c r="BE381" s="18">
        <v>0</v>
      </c>
      <c r="BF381" s="24">
        <v>47.515156345552157</v>
      </c>
      <c r="BG381" s="24">
        <v>47.581698073813925</v>
      </c>
      <c r="BH381" s="24">
        <v>4.9031455806339173</v>
      </c>
      <c r="BI381" s="21"/>
      <c r="BJ381" s="25">
        <f t="shared" ca="1" si="39"/>
        <v>1</v>
      </c>
      <c r="BK381" s="24">
        <f t="shared" ca="1" si="40"/>
        <v>14.190654996669448</v>
      </c>
      <c r="BL381" s="23">
        <f t="shared" si="41"/>
        <v>4.1392872562644154</v>
      </c>
      <c r="BM381" s="23">
        <f t="shared" ca="1" si="42"/>
        <v>2.9576017678564854</v>
      </c>
      <c r="BN381" s="22">
        <f t="shared" si="43"/>
        <v>2.7287074264270763</v>
      </c>
      <c r="BO381" s="21"/>
      <c r="BP381" s="2"/>
    </row>
    <row r="382" spans="1:68" x14ac:dyDescent="0.2">
      <c r="A382">
        <v>18.45</v>
      </c>
      <c r="B382">
        <v>2.0699999999999998</v>
      </c>
      <c r="C382">
        <v>0.24109</v>
      </c>
      <c r="D382">
        <v>1.728E-2</v>
      </c>
      <c r="E382">
        <v>0.28455999999999998</v>
      </c>
      <c r="F382">
        <v>2.0733000000000001</v>
      </c>
      <c r="G382">
        <v>1.9540500000000001</v>
      </c>
      <c r="I382" s="17">
        <f t="shared" si="37"/>
        <v>60.531496062992119</v>
      </c>
      <c r="J382" s="16">
        <f t="shared" si="38"/>
        <v>-60.13149606299212</v>
      </c>
      <c r="K382" s="10">
        <v>115</v>
      </c>
      <c r="L382" s="16">
        <v>7016.6502624671966</v>
      </c>
      <c r="M382" s="16">
        <v>3249.7211286089323</v>
      </c>
      <c r="N382" s="16">
        <v>26.230314960629915</v>
      </c>
      <c r="O382" s="16">
        <v>25.248221765913755</v>
      </c>
      <c r="P382" s="16">
        <v>26.618170143778915</v>
      </c>
      <c r="Q382" s="16">
        <v>0.92018259548383707</v>
      </c>
      <c r="R382" s="16">
        <v>3.4569716494914591</v>
      </c>
      <c r="S382" s="16">
        <v>95.135304018414004</v>
      </c>
      <c r="T382" s="20" t="s">
        <v>122</v>
      </c>
      <c r="U382" s="10">
        <v>5</v>
      </c>
      <c r="V382" s="20" t="s">
        <v>144</v>
      </c>
      <c r="W382" s="10">
        <v>4</v>
      </c>
      <c r="X382" s="20" t="s">
        <v>144</v>
      </c>
      <c r="Y382" s="10">
        <v>4</v>
      </c>
      <c r="Z382" s="20" t="s">
        <v>33</v>
      </c>
      <c r="AA382" s="15">
        <v>3</v>
      </c>
      <c r="AB382" s="11">
        <v>43.898647895794618</v>
      </c>
      <c r="AC382" s="10">
        <v>50.418222752339474</v>
      </c>
      <c r="AD382" s="19">
        <v>5.6831293518659063</v>
      </c>
      <c r="AE382" s="12">
        <v>2524.8221765913754</v>
      </c>
      <c r="AF382" s="10">
        <v>2722.071661194926</v>
      </c>
      <c r="AG382" s="10">
        <v>1774.5446762519277</v>
      </c>
      <c r="AH382" s="10">
        <v>1417.4740606172727</v>
      </c>
      <c r="AI382" s="10">
        <v>2.8927052385491963</v>
      </c>
      <c r="AJ382" s="10"/>
      <c r="AK382" s="10"/>
      <c r="AL382" s="10"/>
      <c r="AM382" s="10"/>
      <c r="AN382" s="10">
        <v>12.624110882956877</v>
      </c>
      <c r="AO382" s="10">
        <v>7.729645336272112</v>
      </c>
      <c r="AP382" s="10">
        <v>13.421812733763494</v>
      </c>
      <c r="AQ382" s="10">
        <v>114.66</v>
      </c>
      <c r="AR382" s="10"/>
      <c r="AS382" s="10"/>
      <c r="AT382" s="10">
        <v>3.8978986706681411</v>
      </c>
      <c r="AU382" s="10">
        <v>1</v>
      </c>
      <c r="AV382" s="16"/>
      <c r="AW382" s="19">
        <v>408.31074917923894</v>
      </c>
      <c r="AX382" s="1" t="s">
        <v>120</v>
      </c>
      <c r="AY382" s="23">
        <v>60.131496062992099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43.898647895794618</v>
      </c>
      <c r="BG382" s="24">
        <v>50.418222752339474</v>
      </c>
      <c r="BH382" s="24">
        <v>5.6831293518659063</v>
      </c>
      <c r="BI382" s="21"/>
      <c r="BJ382" s="25">
        <f t="shared" ca="1" si="39"/>
        <v>1</v>
      </c>
      <c r="BK382" s="24">
        <f t="shared" ca="1" si="40"/>
        <v>14.222663482781774</v>
      </c>
      <c r="BL382" s="23">
        <f t="shared" si="41"/>
        <v>3.9817774415376235</v>
      </c>
      <c r="BM382" s="23">
        <f t="shared" ca="1" si="42"/>
        <v>2.9463973882847734</v>
      </c>
      <c r="BN382" s="22">
        <f t="shared" si="43"/>
        <v>2.7163283203472623</v>
      </c>
      <c r="BO382" s="21"/>
      <c r="BP382" s="2"/>
    </row>
    <row r="383" spans="1:68" x14ac:dyDescent="0.2">
      <c r="A383">
        <v>18.5</v>
      </c>
      <c r="B383">
        <v>2.11</v>
      </c>
      <c r="C383">
        <v>0.24525</v>
      </c>
      <c r="D383">
        <v>3.1199999999999999E-2</v>
      </c>
      <c r="E383">
        <v>0.28339999999999999</v>
      </c>
      <c r="F383">
        <v>2.0665</v>
      </c>
      <c r="G383">
        <v>1.95075</v>
      </c>
      <c r="I383" s="17">
        <f t="shared" si="37"/>
        <v>60.69553805774278</v>
      </c>
      <c r="J383" s="16">
        <f t="shared" si="38"/>
        <v>-60.295538057742782</v>
      </c>
      <c r="K383" s="10">
        <v>115</v>
      </c>
      <c r="L383" s="16">
        <v>7035.5150918635227</v>
      </c>
      <c r="M383" s="16">
        <v>3258.349737532817</v>
      </c>
      <c r="N383" s="16">
        <v>26.301399825021871</v>
      </c>
      <c r="O383" s="16">
        <v>26.350579055441475</v>
      </c>
      <c r="P383" s="16">
        <v>27.716059917301116</v>
      </c>
      <c r="Q383" s="16">
        <v>1.0191621312935504</v>
      </c>
      <c r="R383" s="16">
        <v>3.6771537308496067</v>
      </c>
      <c r="S383" s="16">
        <v>94.825059851364003</v>
      </c>
      <c r="T383" s="20" t="s">
        <v>122</v>
      </c>
      <c r="U383" s="10">
        <v>4</v>
      </c>
      <c r="V383" s="20" t="s">
        <v>144</v>
      </c>
      <c r="W383" s="10">
        <v>4</v>
      </c>
      <c r="X383" s="20" t="s">
        <v>144</v>
      </c>
      <c r="Y383" s="10">
        <v>4</v>
      </c>
      <c r="Z383" s="20" t="s">
        <v>33</v>
      </c>
      <c r="AA383" s="15">
        <v>3</v>
      </c>
      <c r="AB383" s="11">
        <v>48.195643585808</v>
      </c>
      <c r="AC383" s="10">
        <v>47.030476884592375</v>
      </c>
      <c r="AD383" s="19">
        <v>4.773879529599629</v>
      </c>
      <c r="AE383" s="12">
        <v>2635.0579055441476</v>
      </c>
      <c r="AF383" s="10">
        <v>2850.125468115401</v>
      </c>
      <c r="AG383" s="10">
        <v>1847.7373278200744</v>
      </c>
      <c r="AH383" s="10">
        <v>1409.6295776847523</v>
      </c>
      <c r="AI383" s="10">
        <v>2.7194946776645912</v>
      </c>
      <c r="AJ383" s="10"/>
      <c r="AK383" s="10"/>
      <c r="AL383" s="10"/>
      <c r="AM383" s="10"/>
      <c r="AN383" s="10">
        <v>17.567052703627649</v>
      </c>
      <c r="AO383" s="10">
        <v>8.0545456025128779</v>
      </c>
      <c r="AP383" s="10">
        <v>13.934161294740521</v>
      </c>
      <c r="AQ383" s="10">
        <v>114.66</v>
      </c>
      <c r="AR383" s="10"/>
      <c r="AS383" s="10"/>
      <c r="AT383" s="10">
        <v>4.0792487702956661</v>
      </c>
      <c r="AU383" s="10">
        <v>1</v>
      </c>
      <c r="AV383" s="16"/>
      <c r="AW383" s="19">
        <v>427.51882021731018</v>
      </c>
      <c r="AX383" s="1" t="s">
        <v>120</v>
      </c>
      <c r="AY383" s="23">
        <v>60.295538057742803</v>
      </c>
      <c r="AZ383" s="18">
        <v>100</v>
      </c>
      <c r="BA383" s="18">
        <v>0</v>
      </c>
      <c r="BB383" s="18">
        <v>0</v>
      </c>
      <c r="BC383" s="18">
        <v>100</v>
      </c>
      <c r="BD383" s="18">
        <v>0</v>
      </c>
      <c r="BE383" s="18">
        <v>0</v>
      </c>
      <c r="BF383" s="24">
        <v>48.195643585808</v>
      </c>
      <c r="BG383" s="24">
        <v>47.030476884592375</v>
      </c>
      <c r="BH383" s="24">
        <v>4.773879529599629</v>
      </c>
      <c r="BI383" s="21"/>
      <c r="BJ383" s="25">
        <f t="shared" ca="1" si="39"/>
        <v>1</v>
      </c>
      <c r="BK383" s="24">
        <f t="shared" ca="1" si="40"/>
        <v>14.853103147663955</v>
      </c>
      <c r="BL383" s="23">
        <f t="shared" si="41"/>
        <v>4.2117092168390702</v>
      </c>
      <c r="BM383" s="23">
        <f t="shared" ca="1" si="42"/>
        <v>2.9468069004147592</v>
      </c>
      <c r="BN383" s="22">
        <f t="shared" si="43"/>
        <v>2.7204988330333113</v>
      </c>
      <c r="BO383" s="21"/>
      <c r="BP383" s="2"/>
    </row>
    <row r="384" spans="1:68" x14ac:dyDescent="0.2">
      <c r="A384">
        <v>18.55</v>
      </c>
      <c r="B384">
        <v>2.0699999999999998</v>
      </c>
      <c r="C384">
        <v>0.28553000000000001</v>
      </c>
      <c r="D384">
        <v>3.7740000000000003E-2</v>
      </c>
      <c r="E384">
        <v>0.27967999999999998</v>
      </c>
      <c r="F384">
        <v>2.0701800000000001</v>
      </c>
      <c r="G384">
        <v>1.9576499999999999</v>
      </c>
      <c r="I384" s="17">
        <f t="shared" si="37"/>
        <v>60.859580052493435</v>
      </c>
      <c r="J384" s="16">
        <f t="shared" si="38"/>
        <v>-60.459580052493436</v>
      </c>
      <c r="K384" s="10">
        <v>115</v>
      </c>
      <c r="L384" s="16">
        <v>7054.3799212598478</v>
      </c>
      <c r="M384" s="16">
        <v>3266.9783464567013</v>
      </c>
      <c r="N384" s="16">
        <v>26.37248468941382</v>
      </c>
      <c r="O384" s="16">
        <v>37.024365503080084</v>
      </c>
      <c r="P384" s="16">
        <v>38.375519503266851</v>
      </c>
      <c r="Q384" s="16">
        <v>1.0656654476869072</v>
      </c>
      <c r="R384" s="16">
        <v>2.7769407723488633</v>
      </c>
      <c r="S384" s="16">
        <v>93.830138901858774</v>
      </c>
      <c r="T384" s="20" t="s">
        <v>122</v>
      </c>
      <c r="U384" s="10">
        <v>4</v>
      </c>
      <c r="V384" s="20" t="s">
        <v>142</v>
      </c>
      <c r="W384" s="10">
        <v>5</v>
      </c>
      <c r="X384" s="20" t="s">
        <v>144</v>
      </c>
      <c r="Y384" s="10">
        <v>4</v>
      </c>
      <c r="Z384" s="20" t="s">
        <v>123</v>
      </c>
      <c r="AA384" s="15">
        <v>4</v>
      </c>
      <c r="AB384" s="11">
        <v>18.547983932185787</v>
      </c>
      <c r="AC384" s="10">
        <v>62.628837749320141</v>
      </c>
      <c r="AD384" s="19">
        <v>18.823178318494076</v>
      </c>
      <c r="AE384" s="12">
        <v>3702.4365503080089</v>
      </c>
      <c r="AF384" s="10">
        <v>4103.0698412057027</v>
      </c>
      <c r="AG384" s="10">
        <v>2558.367966884457</v>
      </c>
      <c r="AH384" s="10">
        <v>1387.700315227439</v>
      </c>
      <c r="AI384" s="10">
        <v>3.6010850859961061</v>
      </c>
      <c r="AJ384" s="10"/>
      <c r="AK384" s="10"/>
      <c r="AL384" s="10"/>
      <c r="AM384" s="10"/>
      <c r="AN384" s="10">
        <v>24.682910335386723</v>
      </c>
      <c r="AO384" s="10">
        <v>10.063286281807681</v>
      </c>
      <c r="AP384" s="10">
        <v>19.187759751633426</v>
      </c>
      <c r="AQ384" s="10">
        <v>114.66</v>
      </c>
      <c r="AR384" s="10"/>
      <c r="AS384" s="10"/>
      <c r="AT384" s="10">
        <v>5.963862015467754</v>
      </c>
      <c r="AU384" s="10">
        <v>1</v>
      </c>
      <c r="AV384" s="16"/>
      <c r="AW384" s="19">
        <v>615.46047618085538</v>
      </c>
      <c r="AX384" s="1" t="s">
        <v>120</v>
      </c>
      <c r="AY384" s="23">
        <v>60.459580052493401</v>
      </c>
      <c r="AZ384" s="18">
        <v>100</v>
      </c>
      <c r="BA384" s="18">
        <v>0</v>
      </c>
      <c r="BB384" s="18">
        <v>0</v>
      </c>
      <c r="BC384" s="18">
        <v>0</v>
      </c>
      <c r="BD384" s="18">
        <v>100</v>
      </c>
      <c r="BE384" s="18">
        <v>0</v>
      </c>
      <c r="BF384" s="24">
        <v>18.547983932185787</v>
      </c>
      <c r="BG384" s="24">
        <v>62.628837749320141</v>
      </c>
      <c r="BH384" s="24">
        <v>18.823178318494076</v>
      </c>
      <c r="BI384" s="21"/>
      <c r="BJ384" s="25">
        <f t="shared" ca="1" si="39"/>
        <v>0.96827792944112212</v>
      </c>
      <c r="BK384" s="24">
        <f t="shared" ca="1" si="40"/>
        <v>21.628352508278027</v>
      </c>
      <c r="BL384" s="23">
        <f t="shared" si="41"/>
        <v>3.0580101303939564</v>
      </c>
      <c r="BM384" s="23">
        <f t="shared" ca="1" si="42"/>
        <v>2.7325165734046419</v>
      </c>
      <c r="BN384" s="22">
        <f t="shared" si="43"/>
        <v>2.5338383055079272</v>
      </c>
      <c r="BO384" s="21"/>
      <c r="BP384" s="2"/>
    </row>
    <row r="385" spans="1:68" x14ac:dyDescent="0.2">
      <c r="A385">
        <v>18.600000000000001</v>
      </c>
      <c r="B385">
        <v>2.11</v>
      </c>
      <c r="C385">
        <v>0.35509000000000002</v>
      </c>
      <c r="D385">
        <v>6.7430000000000004E-2</v>
      </c>
      <c r="E385">
        <v>0.13531000000000001</v>
      </c>
      <c r="F385">
        <v>2.0720000000000001</v>
      </c>
      <c r="G385">
        <v>1.9604999999999999</v>
      </c>
      <c r="I385" s="17">
        <f t="shared" si="37"/>
        <v>61.023622047244096</v>
      </c>
      <c r="J385" s="16">
        <f t="shared" si="38"/>
        <v>-60.623622047244098</v>
      </c>
      <c r="K385" s="10">
        <v>115</v>
      </c>
      <c r="L385" s="16">
        <v>7073.2447506561739</v>
      </c>
      <c r="M385" s="16">
        <v>3275.606955380586</v>
      </c>
      <c r="N385" s="16">
        <v>26.443569553805773</v>
      </c>
      <c r="O385" s="16">
        <v>55.457051334702257</v>
      </c>
      <c r="P385" s="16">
        <v>56.252192157546823</v>
      </c>
      <c r="Q385" s="16">
        <v>1.2767791271546076</v>
      </c>
      <c r="R385" s="16">
        <v>2.2697411037399267</v>
      </c>
      <c r="S385" s="16">
        <v>55.218112697539453</v>
      </c>
      <c r="T385" s="20" t="s">
        <v>122</v>
      </c>
      <c r="U385" s="10">
        <v>4</v>
      </c>
      <c r="V385" s="20" t="s">
        <v>142</v>
      </c>
      <c r="W385" s="10">
        <v>5</v>
      </c>
      <c r="X385" s="20" t="s">
        <v>142</v>
      </c>
      <c r="Y385" s="10">
        <v>5</v>
      </c>
      <c r="Z385" s="20" t="s">
        <v>121</v>
      </c>
      <c r="AA385" s="15">
        <v>5</v>
      </c>
      <c r="AB385" s="11">
        <v>6.0951471312439338</v>
      </c>
      <c r="AC385" s="10">
        <v>54.724038261213131</v>
      </c>
      <c r="AD385" s="19">
        <v>39.180814607542935</v>
      </c>
      <c r="AE385" s="12">
        <v>5545.7051334702255</v>
      </c>
      <c r="AF385" s="10">
        <v>6205.098104685916</v>
      </c>
      <c r="AG385" s="10">
        <v>3750.1461438364549</v>
      </c>
      <c r="AH385" s="10">
        <v>591.93345895680704</v>
      </c>
      <c r="AI385" s="10">
        <v>4.4057888291852638</v>
      </c>
      <c r="AJ385" s="10"/>
      <c r="AK385" s="10"/>
      <c r="AL385" s="10"/>
      <c r="AM385" s="10"/>
      <c r="AN385" s="10">
        <v>36.971367556468174</v>
      </c>
      <c r="AO385" s="10">
        <v>13.466401183003407</v>
      </c>
      <c r="AP385" s="10">
        <v>28.126096078773411</v>
      </c>
      <c r="AQ385" s="10">
        <v>114.66</v>
      </c>
      <c r="AR385" s="10"/>
      <c r="AS385" s="10"/>
      <c r="AT385" s="10">
        <v>9.1821151759711164</v>
      </c>
      <c r="AU385" s="10">
        <v>1</v>
      </c>
      <c r="AV385" s="16"/>
      <c r="AW385" s="19">
        <v>930.76471570288743</v>
      </c>
      <c r="AX385" s="1" t="s">
        <v>120</v>
      </c>
      <c r="AY385" s="23">
        <v>60.623622047244098</v>
      </c>
      <c r="AZ385" s="18">
        <v>100</v>
      </c>
      <c r="BA385" s="18">
        <v>0</v>
      </c>
      <c r="BB385" s="18">
        <v>0</v>
      </c>
      <c r="BC385" s="18">
        <v>0</v>
      </c>
      <c r="BD385" s="18">
        <v>100</v>
      </c>
      <c r="BE385" s="18">
        <v>0</v>
      </c>
      <c r="BF385" s="24">
        <v>6.0951471312439338</v>
      </c>
      <c r="BG385" s="24">
        <v>54.724038261213131</v>
      </c>
      <c r="BH385" s="24">
        <v>39.180814607542935</v>
      </c>
      <c r="BI385" s="21"/>
      <c r="BJ385" s="25">
        <f t="shared" ca="1" si="39"/>
        <v>0.88677058158603939</v>
      </c>
      <c r="BK385" s="24">
        <f t="shared" ca="1" si="40"/>
        <v>33.812126521508809</v>
      </c>
      <c r="BL385" s="23">
        <f t="shared" si="41"/>
        <v>2.422015227055883</v>
      </c>
      <c r="BM385" s="23">
        <f t="shared" ca="1" si="42"/>
        <v>2.518051438042971</v>
      </c>
      <c r="BN385" s="22">
        <f t="shared" si="43"/>
        <v>2.3514478902337634</v>
      </c>
      <c r="BO385" s="21"/>
      <c r="BP385" s="2"/>
    </row>
    <row r="386" spans="1:68" x14ac:dyDescent="0.2">
      <c r="A386">
        <v>18.649999999999999</v>
      </c>
      <c r="B386">
        <v>2.0699999999999998</v>
      </c>
      <c r="C386">
        <v>0.39478999999999997</v>
      </c>
      <c r="D386">
        <v>0.11339</v>
      </c>
      <c r="E386">
        <v>4.6980000000000001E-2</v>
      </c>
      <c r="F386">
        <v>2.0680000000000001</v>
      </c>
      <c r="G386">
        <v>1.95468</v>
      </c>
      <c r="I386" s="17">
        <f t="shared" si="37"/>
        <v>61.187664041994744</v>
      </c>
      <c r="J386" s="16">
        <f t="shared" si="38"/>
        <v>-60.787664041994745</v>
      </c>
      <c r="K386" s="10">
        <v>115</v>
      </c>
      <c r="L386" s="16">
        <v>7092.1095800524981</v>
      </c>
      <c r="M386" s="16">
        <v>3284.2355643044702</v>
      </c>
      <c r="N386" s="16">
        <v>26.514654418197722</v>
      </c>
      <c r="O386" s="16">
        <v>65.977143737166315</v>
      </c>
      <c r="P386" s="16">
        <v>66.43209862141812</v>
      </c>
      <c r="Q386" s="16">
        <v>1.6035822496987477</v>
      </c>
      <c r="R386" s="16">
        <v>2.413866614145685</v>
      </c>
      <c r="S386" s="16">
        <v>31.594089184153518</v>
      </c>
      <c r="T386" s="20" t="s">
        <v>122</v>
      </c>
      <c r="U386" s="10">
        <v>4</v>
      </c>
      <c r="V386" s="20" t="s">
        <v>142</v>
      </c>
      <c r="W386" s="10">
        <v>5</v>
      </c>
      <c r="X386" s="20" t="s">
        <v>142</v>
      </c>
      <c r="Y386" s="10">
        <v>5</v>
      </c>
      <c r="Z386" s="20" t="s">
        <v>121</v>
      </c>
      <c r="AA386" s="15">
        <v>5</v>
      </c>
      <c r="AB386" s="11">
        <v>5.4587235922536479</v>
      </c>
      <c r="AC386" s="10">
        <v>53.430635494449675</v>
      </c>
      <c r="AD386" s="19">
        <v>41.110640913296677</v>
      </c>
      <c r="AE386" s="12">
        <v>6597.7143737166316</v>
      </c>
      <c r="AF386" s="10">
        <v>7401.6244634121667</v>
      </c>
      <c r="AG386" s="10">
        <v>4001</v>
      </c>
      <c r="AH386" s="10">
        <v>104.49122947109066</v>
      </c>
      <c r="AI386" s="10">
        <v>4.1427309783391646</v>
      </c>
      <c r="AJ386" s="10"/>
      <c r="AK386" s="10"/>
      <c r="AL386" s="10"/>
      <c r="AM386" s="10"/>
      <c r="AN386" s="10">
        <v>43.984762491444208</v>
      </c>
      <c r="AO386" s="10">
        <v>15.615593013261941</v>
      </c>
      <c r="AP386" s="10">
        <v>30</v>
      </c>
      <c r="AQ386" s="10">
        <v>114.66</v>
      </c>
      <c r="AR386" s="10"/>
      <c r="AS386" s="10"/>
      <c r="AT386" s="10">
        <v>11.019113426975093</v>
      </c>
      <c r="AU386" s="10">
        <v>1</v>
      </c>
      <c r="AV386" s="16"/>
      <c r="AW386" s="19">
        <v>1110.2436695118251</v>
      </c>
      <c r="AX386" s="1" t="s">
        <v>120</v>
      </c>
      <c r="AY386" s="23">
        <v>60.787664041994702</v>
      </c>
      <c r="AZ386" s="18">
        <v>100</v>
      </c>
      <c r="BA386" s="18">
        <v>0</v>
      </c>
      <c r="BB386" s="18">
        <v>0</v>
      </c>
      <c r="BC386" s="18">
        <v>0</v>
      </c>
      <c r="BD386" s="18">
        <v>100</v>
      </c>
      <c r="BE386" s="18">
        <v>0</v>
      </c>
      <c r="BF386" s="24">
        <v>5.4587235922536479</v>
      </c>
      <c r="BG386" s="24">
        <v>53.430635494449675</v>
      </c>
      <c r="BH386" s="24">
        <v>41.110640913296677</v>
      </c>
      <c r="BI386" s="21"/>
      <c r="BJ386" s="25">
        <f t="shared" ca="1" si="39"/>
        <v>0.86959097962243315</v>
      </c>
      <c r="BK386" s="24">
        <f t="shared" ca="1" si="40"/>
        <v>40.545300286487787</v>
      </c>
      <c r="BL386" s="23">
        <f t="shared" si="41"/>
        <v>2.5499811277653639</v>
      </c>
      <c r="BM386" s="23">
        <f t="shared" ca="1" si="42"/>
        <v>2.4724255307429184</v>
      </c>
      <c r="BN386" s="22">
        <f t="shared" si="43"/>
        <v>2.3167601418937589</v>
      </c>
      <c r="BO386" s="21"/>
      <c r="BP386" s="2"/>
    </row>
    <row r="387" spans="1:68" x14ac:dyDescent="0.2">
      <c r="A387">
        <v>18.7</v>
      </c>
      <c r="B387">
        <v>2.0699999999999998</v>
      </c>
      <c r="C387">
        <v>0.34203</v>
      </c>
      <c r="D387">
        <v>0.13597999999999999</v>
      </c>
      <c r="E387">
        <v>3.669E-2</v>
      </c>
      <c r="F387">
        <v>2.0735999999999999</v>
      </c>
      <c r="G387">
        <v>1.96418</v>
      </c>
      <c r="I387" s="17">
        <f t="shared" si="37"/>
        <v>61.351706036745398</v>
      </c>
      <c r="J387" s="16">
        <f t="shared" si="38"/>
        <v>-60.951706036745399</v>
      </c>
      <c r="K387" s="10">
        <v>115</v>
      </c>
      <c r="L387" s="16">
        <v>7110.9744094488233</v>
      </c>
      <c r="M387" s="16">
        <v>3292.8641732283545</v>
      </c>
      <c r="N387" s="16">
        <v>26.585739282589671</v>
      </c>
      <c r="O387" s="16">
        <v>51.996285420944552</v>
      </c>
      <c r="P387" s="16">
        <v>52.411610357181878</v>
      </c>
      <c r="Q387" s="16">
        <v>1.7642106774244251</v>
      </c>
      <c r="R387" s="16">
        <v>3.366068444379859</v>
      </c>
      <c r="S387" s="16">
        <v>28.842009460925382</v>
      </c>
      <c r="T387" s="20" t="s">
        <v>122</v>
      </c>
      <c r="U387" s="10">
        <v>5</v>
      </c>
      <c r="V387" s="20" t="s">
        <v>142</v>
      </c>
      <c r="W387" s="10">
        <v>5</v>
      </c>
      <c r="X387" s="20" t="s">
        <v>144</v>
      </c>
      <c r="Y387" s="10">
        <v>4</v>
      </c>
      <c r="Z387" s="20" t="s">
        <v>123</v>
      </c>
      <c r="AA387" s="15">
        <v>4</v>
      </c>
      <c r="AB387" s="11">
        <v>20.182035213300502</v>
      </c>
      <c r="AC387" s="10">
        <v>62.512380413587081</v>
      </c>
      <c r="AD387" s="19">
        <v>17.305584373112417</v>
      </c>
      <c r="AE387" s="12">
        <v>5199.628542094455</v>
      </c>
      <c r="AF387" s="10">
        <v>5751.0455600081195</v>
      </c>
      <c r="AG387" s="10">
        <v>3494.107357145459</v>
      </c>
      <c r="AH387" s="10">
        <v>46.414700811477488</v>
      </c>
      <c r="AI387" s="10">
        <v>2.9708249149527708</v>
      </c>
      <c r="AJ387" s="10"/>
      <c r="AK387" s="10"/>
      <c r="AL387" s="10"/>
      <c r="AM387" s="10"/>
      <c r="AN387" s="10">
        <v>25.998142710472276</v>
      </c>
      <c r="AO387" s="10">
        <v>13.367399446520446</v>
      </c>
      <c r="AP387" s="10">
        <v>26.205805178590939</v>
      </c>
      <c r="AQ387" s="10">
        <v>114.66</v>
      </c>
      <c r="AR387" s="10"/>
      <c r="AS387" s="10"/>
      <c r="AT387" s="10">
        <v>8.4311569539431233</v>
      </c>
      <c r="AU387" s="10">
        <v>1</v>
      </c>
      <c r="AV387" s="16"/>
      <c r="AW387" s="19">
        <v>862.65683400121793</v>
      </c>
      <c r="AX387" s="1" t="s">
        <v>120</v>
      </c>
      <c r="AY387" s="23">
        <v>60.951706036745399</v>
      </c>
      <c r="AZ387" s="18">
        <v>0</v>
      </c>
      <c r="BA387" s="18">
        <v>100</v>
      </c>
      <c r="BB387" s="18">
        <v>0</v>
      </c>
      <c r="BC387" s="18">
        <v>0</v>
      </c>
      <c r="BD387" s="18">
        <v>100</v>
      </c>
      <c r="BE387" s="18">
        <v>0</v>
      </c>
      <c r="BF387" s="24">
        <v>20.182035213300502</v>
      </c>
      <c r="BG387" s="24">
        <v>62.512380413587081</v>
      </c>
      <c r="BH387" s="24">
        <v>17.305584373112417</v>
      </c>
      <c r="BI387" s="21"/>
      <c r="BJ387" s="25">
        <f t="shared" ca="1" si="39"/>
        <v>0.94353963920345874</v>
      </c>
      <c r="BK387" s="24">
        <f t="shared" ca="1" si="40"/>
        <v>30.420934039925832</v>
      </c>
      <c r="BL387" s="23">
        <f t="shared" si="41"/>
        <v>3.6110328932959659</v>
      </c>
      <c r="BM387" s="23">
        <f t="shared" ca="1" si="42"/>
        <v>2.6659814122739203</v>
      </c>
      <c r="BN387" s="22">
        <f t="shared" si="43"/>
        <v>2.4912210924267613</v>
      </c>
      <c r="BO387" s="21"/>
      <c r="BP387" s="2"/>
    </row>
    <row r="388" spans="1:68" x14ac:dyDescent="0.2">
      <c r="A388">
        <v>18.75</v>
      </c>
      <c r="B388">
        <v>2.0699999999999998</v>
      </c>
      <c r="C388">
        <v>0.27205000000000001</v>
      </c>
      <c r="D388">
        <v>0.12709999999999999</v>
      </c>
      <c r="E388">
        <v>3.116E-2</v>
      </c>
      <c r="F388">
        <v>2.0692300000000001</v>
      </c>
      <c r="G388">
        <v>1.9581500000000001</v>
      </c>
      <c r="I388" s="17">
        <f t="shared" si="37"/>
        <v>61.515748031496059</v>
      </c>
      <c r="J388" s="16">
        <f t="shared" si="38"/>
        <v>-61.115748031496061</v>
      </c>
      <c r="K388" s="10">
        <v>115</v>
      </c>
      <c r="L388" s="16">
        <v>7129.8392388451493</v>
      </c>
      <c r="M388" s="16">
        <v>3301.4927821522392</v>
      </c>
      <c r="N388" s="16">
        <v>26.656824146981627</v>
      </c>
      <c r="O388" s="16">
        <v>33.452303901437375</v>
      </c>
      <c r="P388" s="16">
        <v>33.846331110510455</v>
      </c>
      <c r="Q388" s="16">
        <v>1.7010685597527111</v>
      </c>
      <c r="R388" s="16">
        <v>5.0258580588797424</v>
      </c>
      <c r="S388" s="16">
        <v>27.363000630074886</v>
      </c>
      <c r="T388" s="20" t="s">
        <v>33</v>
      </c>
      <c r="U388" s="10">
        <v>3</v>
      </c>
      <c r="V388" s="20" t="s">
        <v>144</v>
      </c>
      <c r="W388" s="10">
        <v>4</v>
      </c>
      <c r="X388" s="20" t="s">
        <v>33</v>
      </c>
      <c r="Y388" s="10">
        <v>3</v>
      </c>
      <c r="Z388" s="20" t="s">
        <v>33</v>
      </c>
      <c r="AA388" s="15">
        <v>3</v>
      </c>
      <c r="AB388" s="11">
        <v>73.809107215049409</v>
      </c>
      <c r="AC388" s="10">
        <v>23.921003797619051</v>
      </c>
      <c r="AD388" s="19">
        <v>2.2698889873315378</v>
      </c>
      <c r="AE388" s="12">
        <v>3345.2303901437372</v>
      </c>
      <c r="AF388" s="10">
        <v>3565.7853645528749</v>
      </c>
      <c r="AG388" s="10">
        <v>2256.4220740340302</v>
      </c>
      <c r="AH388" s="10">
        <v>14.527059080775611</v>
      </c>
      <c r="AI388" s="10">
        <v>1.9897099923727228</v>
      </c>
      <c r="AJ388" s="10"/>
      <c r="AK388" s="10"/>
      <c r="AL388" s="10"/>
      <c r="AM388" s="10"/>
      <c r="AN388" s="10">
        <v>33.452303901437375</v>
      </c>
      <c r="AO388" s="10">
        <v>9.9191607989160424</v>
      </c>
      <c r="AP388" s="10">
        <v>16.923165555255228</v>
      </c>
      <c r="AQ388" s="10">
        <v>111.47500000000001</v>
      </c>
      <c r="AR388" s="10"/>
      <c r="AS388" s="10"/>
      <c r="AT388" s="10">
        <v>5.0900131619994999</v>
      </c>
      <c r="AU388" s="10">
        <v>1</v>
      </c>
      <c r="AV388" s="16"/>
      <c r="AW388" s="19">
        <v>534.86780468293125</v>
      </c>
      <c r="AX388" s="1" t="s">
        <v>120</v>
      </c>
      <c r="AY388" s="23">
        <v>61.115748031496103</v>
      </c>
      <c r="AZ388" s="18">
        <v>100</v>
      </c>
      <c r="BA388" s="18">
        <v>0</v>
      </c>
      <c r="BB388" s="18">
        <v>0</v>
      </c>
      <c r="BC388" s="18">
        <v>100</v>
      </c>
      <c r="BD388" s="18">
        <v>0</v>
      </c>
      <c r="BE388" s="18">
        <v>0</v>
      </c>
      <c r="BF388" s="24">
        <v>73.809107215049409</v>
      </c>
      <c r="BG388" s="24">
        <v>23.921003797619051</v>
      </c>
      <c r="BH388" s="24">
        <v>2.2698889873315378</v>
      </c>
      <c r="BI388" s="21"/>
      <c r="BJ388" s="25">
        <f t="shared" ca="1" si="39"/>
        <v>1</v>
      </c>
      <c r="BK388" s="24">
        <f t="shared" ca="1" si="40"/>
        <v>18.344072508525958</v>
      </c>
      <c r="BL388" s="23">
        <f t="shared" si="41"/>
        <v>5.6175339126888204</v>
      </c>
      <c r="BM388" s="23">
        <f t="shared" ca="1" si="42"/>
        <v>2.9576631390708523</v>
      </c>
      <c r="BN388" s="22">
        <f t="shared" si="43"/>
        <v>2.7487080245065636</v>
      </c>
      <c r="BO388" s="21"/>
      <c r="BP388" s="2"/>
    </row>
    <row r="389" spans="1:68" x14ac:dyDescent="0.2">
      <c r="A389">
        <v>18.8</v>
      </c>
      <c r="B389">
        <v>2.11</v>
      </c>
      <c r="C389">
        <v>0.27625</v>
      </c>
      <c r="D389">
        <v>4.0809999999999999E-2</v>
      </c>
      <c r="E389">
        <v>4.7329999999999997E-2</v>
      </c>
      <c r="F389">
        <v>2.0690300000000001</v>
      </c>
      <c r="G389">
        <v>1.95773</v>
      </c>
      <c r="I389" s="17">
        <f t="shared" si="37"/>
        <v>61.679790026246721</v>
      </c>
      <c r="J389" s="16">
        <f t="shared" si="38"/>
        <v>-61.279790026246722</v>
      </c>
      <c r="K389" s="10">
        <v>115</v>
      </c>
      <c r="L389" s="16">
        <v>7148.7040682414754</v>
      </c>
      <c r="M389" s="16">
        <v>3310.1213910761239</v>
      </c>
      <c r="N389" s="16">
        <v>26.727909011373576</v>
      </c>
      <c r="O389" s="16">
        <v>34.565260780287467</v>
      </c>
      <c r="P389" s="16">
        <v>35.021563621954733</v>
      </c>
      <c r="Q389" s="16">
        <v>1.0874949861162047</v>
      </c>
      <c r="R389" s="16">
        <v>3.1052153977341632</v>
      </c>
      <c r="S389" s="16">
        <v>31.687697338004813</v>
      </c>
      <c r="T389" s="20" t="s">
        <v>122</v>
      </c>
      <c r="U389" s="10">
        <v>5</v>
      </c>
      <c r="V389" s="20" t="s">
        <v>142</v>
      </c>
      <c r="W389" s="10">
        <v>5</v>
      </c>
      <c r="X389" s="20" t="s">
        <v>144</v>
      </c>
      <c r="Y389" s="10">
        <v>4</v>
      </c>
      <c r="Z389" s="20" t="s">
        <v>123</v>
      </c>
      <c r="AA389" s="15">
        <v>4</v>
      </c>
      <c r="AB389" s="11">
        <v>24.712652057168867</v>
      </c>
      <c r="AC389" s="10">
        <v>61.497952901605828</v>
      </c>
      <c r="AD389" s="19">
        <v>13.789395041225301</v>
      </c>
      <c r="AE389" s="12">
        <v>3456.5260780287472</v>
      </c>
      <c r="AF389" s="10">
        <v>3702.9383171112404</v>
      </c>
      <c r="AG389" s="10">
        <v>2334.7709081303155</v>
      </c>
      <c r="AH389" s="10">
        <v>102.02993129069975</v>
      </c>
      <c r="AI389" s="10">
        <v>3.2203885138843749</v>
      </c>
      <c r="AJ389" s="10"/>
      <c r="AK389" s="10"/>
      <c r="AL389" s="10"/>
      <c r="AM389" s="10"/>
      <c r="AN389" s="10">
        <v>17.282630390143733</v>
      </c>
      <c r="AO389" s="10">
        <v>9.5080585605489976</v>
      </c>
      <c r="AP389" s="10">
        <v>17.510781810977367</v>
      </c>
      <c r="AQ389" s="10">
        <v>114.66</v>
      </c>
      <c r="AR389" s="10"/>
      <c r="AS389" s="10"/>
      <c r="AT389" s="10">
        <v>5.2812387945963373</v>
      </c>
      <c r="AU389" s="10">
        <v>1</v>
      </c>
      <c r="AV389" s="16"/>
      <c r="AW389" s="19">
        <v>555.44074756668601</v>
      </c>
      <c r="AX389" s="1" t="s">
        <v>120</v>
      </c>
      <c r="AY389" s="23">
        <v>61.279790026246701</v>
      </c>
      <c r="AZ389" s="18">
        <v>0</v>
      </c>
      <c r="BA389" s="18">
        <v>100</v>
      </c>
      <c r="BB389" s="18">
        <v>0</v>
      </c>
      <c r="BC389" s="18">
        <v>0</v>
      </c>
      <c r="BD389" s="18">
        <v>100</v>
      </c>
      <c r="BE389" s="18">
        <v>0</v>
      </c>
      <c r="BF389" s="24">
        <v>24.712652057168867</v>
      </c>
      <c r="BG389" s="24">
        <v>61.497952901605828</v>
      </c>
      <c r="BH389" s="24">
        <v>13.789395041225301</v>
      </c>
      <c r="BI389" s="21"/>
      <c r="BJ389" s="25">
        <f t="shared" ca="1" si="39"/>
        <v>0.99866962318294861</v>
      </c>
      <c r="BK389" s="24">
        <f t="shared" ca="1" si="40"/>
        <v>19.011905907557114</v>
      </c>
      <c r="BL389" s="23">
        <f t="shared" si="41"/>
        <v>3.4581602985013928</v>
      </c>
      <c r="BM389" s="23">
        <f t="shared" ca="1" si="42"/>
        <v>2.8096093559591231</v>
      </c>
      <c r="BN389" s="22">
        <f t="shared" si="43"/>
        <v>2.5956778181284967</v>
      </c>
      <c r="BO389" s="21"/>
      <c r="BP389" s="2"/>
    </row>
    <row r="390" spans="1:68" x14ac:dyDescent="0.2">
      <c r="A390">
        <v>18.850000000000001</v>
      </c>
      <c r="B390">
        <v>2.0699999999999998</v>
      </c>
      <c r="C390">
        <v>0.27401999999999999</v>
      </c>
      <c r="D390">
        <v>4.53E-2</v>
      </c>
      <c r="E390">
        <v>7.2139999999999996E-2</v>
      </c>
      <c r="F390">
        <v>2.0729799999999998</v>
      </c>
      <c r="G390">
        <v>1.95983</v>
      </c>
      <c r="I390" s="17">
        <f t="shared" si="37"/>
        <v>61.843832020997375</v>
      </c>
      <c r="J390" s="16">
        <f t="shared" si="38"/>
        <v>-61.443832020997377</v>
      </c>
      <c r="K390" s="10">
        <v>115</v>
      </c>
      <c r="L390" s="16">
        <v>7167.5688976378005</v>
      </c>
      <c r="M390" s="16">
        <v>3318.7500000000082</v>
      </c>
      <c r="N390" s="16">
        <v>26.798993875765529</v>
      </c>
      <c r="O390" s="16">
        <v>33.974333675564679</v>
      </c>
      <c r="P390" s="16">
        <v>34.526187441453466</v>
      </c>
      <c r="Q390" s="16">
        <v>1.1194215748939067</v>
      </c>
      <c r="R390" s="16">
        <v>3.2422391750960782</v>
      </c>
      <c r="S390" s="16">
        <v>38.323178186721051</v>
      </c>
      <c r="T390" s="20" t="s">
        <v>122</v>
      </c>
      <c r="U390" s="10">
        <v>5</v>
      </c>
      <c r="V390" s="20" t="s">
        <v>144</v>
      </c>
      <c r="W390" s="10">
        <v>4</v>
      </c>
      <c r="X390" s="20" t="s">
        <v>144</v>
      </c>
      <c r="Y390" s="10">
        <v>4</v>
      </c>
      <c r="Z390" s="20" t="s">
        <v>123</v>
      </c>
      <c r="AA390" s="15">
        <v>4</v>
      </c>
      <c r="AB390" s="11">
        <v>28.045139900539944</v>
      </c>
      <c r="AC390" s="10">
        <v>60.236035853356746</v>
      </c>
      <c r="AD390" s="19">
        <v>11.71882424610331</v>
      </c>
      <c r="AE390" s="12">
        <v>3397.4333675564681</v>
      </c>
      <c r="AF390" s="10">
        <v>3643.5490706171904</v>
      </c>
      <c r="AG390" s="10">
        <v>2301.745829430231</v>
      </c>
      <c r="AH390" s="10">
        <v>237.06893439679931</v>
      </c>
      <c r="AI390" s="10">
        <v>3.0842881909548412</v>
      </c>
      <c r="AJ390" s="10"/>
      <c r="AK390" s="10"/>
      <c r="AL390" s="10"/>
      <c r="AM390" s="10"/>
      <c r="AN390" s="10">
        <v>16.98716683778234</v>
      </c>
      <c r="AO390" s="10">
        <v>9.4600415347010376</v>
      </c>
      <c r="AP390" s="10">
        <v>17.263093720726733</v>
      </c>
      <c r="AQ390" s="10">
        <v>114.66</v>
      </c>
      <c r="AR390" s="10"/>
      <c r="AS390" s="10"/>
      <c r="AT390" s="10">
        <v>5.1781190500340557</v>
      </c>
      <c r="AU390" s="10">
        <v>1</v>
      </c>
      <c r="AV390" s="16"/>
      <c r="AW390" s="19">
        <v>546.53236059257858</v>
      </c>
      <c r="AX390" s="1" t="s">
        <v>120</v>
      </c>
      <c r="AY390" s="23">
        <v>61.443832020997398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28.045139900539944</v>
      </c>
      <c r="BG390" s="24">
        <v>60.236035853356746</v>
      </c>
      <c r="BH390" s="24">
        <v>11.71882424610331</v>
      </c>
      <c r="BI390" s="21"/>
      <c r="BJ390" s="25">
        <f t="shared" ca="1" si="39"/>
        <v>1</v>
      </c>
      <c r="BK390" s="24">
        <f t="shared" ca="1" si="40"/>
        <v>18.647022519101764</v>
      </c>
      <c r="BL390" s="23">
        <f t="shared" si="41"/>
        <v>3.6177590187819941</v>
      </c>
      <c r="BM390" s="23">
        <f t="shared" ca="1" si="42"/>
        <v>2.8284564919749711</v>
      </c>
      <c r="BN390" s="22">
        <f t="shared" si="43"/>
        <v>2.6127167949445886</v>
      </c>
      <c r="BO390" s="21"/>
      <c r="BP390" s="2"/>
    </row>
    <row r="391" spans="1:68" x14ac:dyDescent="0.2">
      <c r="A391">
        <v>18.899999999999999</v>
      </c>
      <c r="B391">
        <v>2.11</v>
      </c>
      <c r="C391">
        <v>0.25558999999999998</v>
      </c>
      <c r="D391">
        <v>3.771E-2</v>
      </c>
      <c r="E391">
        <v>8.7029999999999996E-2</v>
      </c>
      <c r="F391">
        <v>2.0729000000000002</v>
      </c>
      <c r="G391">
        <v>1.95973</v>
      </c>
      <c r="I391" s="17">
        <f t="shared" si="37"/>
        <v>62.007874015748023</v>
      </c>
      <c r="J391" s="16">
        <f t="shared" si="38"/>
        <v>-61.607874015748024</v>
      </c>
      <c r="K391" s="10">
        <v>115</v>
      </c>
      <c r="L391" s="16">
        <v>7186.4337270341248</v>
      </c>
      <c r="M391" s="16">
        <v>3327.3786089238924</v>
      </c>
      <c r="N391" s="16">
        <v>26.870078740157474</v>
      </c>
      <c r="O391" s="16">
        <v>29.090572895277198</v>
      </c>
      <c r="P391" s="16">
        <v>29.699772620926495</v>
      </c>
      <c r="Q391" s="16">
        <v>1.0654521297218</v>
      </c>
      <c r="R391" s="16">
        <v>3.5874083728542798</v>
      </c>
      <c r="S391" s="16">
        <v>42.305536503423369</v>
      </c>
      <c r="T391" s="20" t="s">
        <v>122</v>
      </c>
      <c r="U391" s="10">
        <v>5</v>
      </c>
      <c r="V391" s="20" t="s">
        <v>144</v>
      </c>
      <c r="W391" s="10">
        <v>4</v>
      </c>
      <c r="X391" s="20" t="s">
        <v>144</v>
      </c>
      <c r="Y391" s="10">
        <v>4</v>
      </c>
      <c r="Z391" s="20" t="s">
        <v>33</v>
      </c>
      <c r="AA391" s="15">
        <v>3</v>
      </c>
      <c r="AB391" s="11">
        <v>40.332060727291335</v>
      </c>
      <c r="AC391" s="10">
        <v>53.041311031039776</v>
      </c>
      <c r="AD391" s="19">
        <v>6.6266282416688878</v>
      </c>
      <c r="AE391" s="12">
        <v>2909.0572895277196</v>
      </c>
      <c r="AF391" s="10">
        <v>3074.6258664730567</v>
      </c>
      <c r="AG391" s="10">
        <v>1979.9848413950999</v>
      </c>
      <c r="AH391" s="10">
        <v>317.52941684432699</v>
      </c>
      <c r="AI391" s="10">
        <v>2.7875276413104917</v>
      </c>
      <c r="AJ391" s="10"/>
      <c r="AK391" s="10"/>
      <c r="AL391" s="10"/>
      <c r="AM391" s="10"/>
      <c r="AN391" s="10">
        <v>14.545286447638599</v>
      </c>
      <c r="AO391" s="10">
        <v>8.5133848076265259</v>
      </c>
      <c r="AP391" s="10">
        <v>14.859893889765697</v>
      </c>
      <c r="AQ391" s="10">
        <v>114.66</v>
      </c>
      <c r="AR391" s="10"/>
      <c r="AS391" s="10"/>
      <c r="AT391" s="10">
        <v>4.3208117253100147</v>
      </c>
      <c r="AU391" s="10">
        <v>1</v>
      </c>
      <c r="AV391" s="16"/>
      <c r="AW391" s="19">
        <v>461.19387997095851</v>
      </c>
      <c r="AX391" s="1" t="s">
        <v>120</v>
      </c>
      <c r="AY391" s="23">
        <v>61.607874015748003</v>
      </c>
      <c r="AZ391" s="18">
        <v>0</v>
      </c>
      <c r="BA391" s="18">
        <v>100</v>
      </c>
      <c r="BB391" s="18">
        <v>0</v>
      </c>
      <c r="BC391" s="18">
        <v>100</v>
      </c>
      <c r="BD391" s="18">
        <v>0</v>
      </c>
      <c r="BE391" s="18">
        <v>0</v>
      </c>
      <c r="BF391" s="24">
        <v>40.332060727291335</v>
      </c>
      <c r="BG391" s="24">
        <v>53.041311031039776</v>
      </c>
      <c r="BH391" s="24">
        <v>6.6266282416688878</v>
      </c>
      <c r="BI391" s="21"/>
      <c r="BJ391" s="25">
        <f t="shared" ca="1" si="39"/>
        <v>1</v>
      </c>
      <c r="BK391" s="24">
        <f t="shared" ca="1" si="40"/>
        <v>15.691965854076672</v>
      </c>
      <c r="BL391" s="23">
        <f t="shared" si="41"/>
        <v>4.0811669667279213</v>
      </c>
      <c r="BM391" s="23">
        <f t="shared" ca="1" si="42"/>
        <v>2.9196429369308166</v>
      </c>
      <c r="BN391" s="22">
        <f t="shared" si="43"/>
        <v>2.6908300837230996</v>
      </c>
      <c r="BO391" s="21"/>
      <c r="BP391" s="2"/>
    </row>
    <row r="392" spans="1:68" x14ac:dyDescent="0.2">
      <c r="A392">
        <v>18.95</v>
      </c>
      <c r="B392">
        <v>2.11</v>
      </c>
      <c r="C392">
        <v>0.25501000000000001</v>
      </c>
      <c r="D392">
        <v>2.597E-2</v>
      </c>
      <c r="E392">
        <v>9.7070000000000004E-2</v>
      </c>
      <c r="F392">
        <v>2.0752799999999998</v>
      </c>
      <c r="G392">
        <v>1.9613</v>
      </c>
      <c r="I392" s="17">
        <f t="shared" si="37"/>
        <v>62.171916010498684</v>
      </c>
      <c r="J392" s="16">
        <f t="shared" si="38"/>
        <v>-61.771916010498686</v>
      </c>
      <c r="K392" s="10">
        <v>115</v>
      </c>
      <c r="L392" s="16">
        <v>7205.2985564304508</v>
      </c>
      <c r="M392" s="16">
        <v>3336.0072178477772</v>
      </c>
      <c r="N392" s="16">
        <v>26.94116360454943</v>
      </c>
      <c r="O392" s="16">
        <v>28.936878850102673</v>
      </c>
      <c r="P392" s="16">
        <v>29.584745697041125</v>
      </c>
      <c r="Q392" s="16">
        <v>0.98197369937653889</v>
      </c>
      <c r="R392" s="16">
        <v>3.3191892518945991</v>
      </c>
      <c r="S392" s="16">
        <v>44.99075325961487</v>
      </c>
      <c r="T392" s="20" t="s">
        <v>122</v>
      </c>
      <c r="U392" s="10">
        <v>5</v>
      </c>
      <c r="V392" s="20" t="s">
        <v>144</v>
      </c>
      <c r="W392" s="10">
        <v>4</v>
      </c>
      <c r="X392" s="20" t="s">
        <v>144</v>
      </c>
      <c r="Y392" s="10">
        <v>4</v>
      </c>
      <c r="Z392" s="20" t="s">
        <v>33</v>
      </c>
      <c r="AA392" s="15">
        <v>3</v>
      </c>
      <c r="AB392" s="11">
        <v>34.27525898857116</v>
      </c>
      <c r="AC392" s="10">
        <v>57.004333635149059</v>
      </c>
      <c r="AD392" s="19">
        <v>8.7204073762797805</v>
      </c>
      <c r="AE392" s="12">
        <v>2893.6878850102671</v>
      </c>
      <c r="AF392" s="10">
        <v>3059.9835913455827</v>
      </c>
      <c r="AG392" s="10">
        <v>1972.3163798027417</v>
      </c>
      <c r="AH392" s="10">
        <v>371.30584433277477</v>
      </c>
      <c r="AI392" s="10">
        <v>3.0127839183294483</v>
      </c>
      <c r="AJ392" s="10"/>
      <c r="AK392" s="10"/>
      <c r="AL392" s="10"/>
      <c r="AM392" s="10"/>
      <c r="AN392" s="10">
        <v>14.468439425051336</v>
      </c>
      <c r="AO392" s="10">
        <v>8.3988977681367363</v>
      </c>
      <c r="AP392" s="10">
        <v>14.806214658619192</v>
      </c>
      <c r="AQ392" s="10">
        <v>114.66</v>
      </c>
      <c r="AR392" s="10"/>
      <c r="AS392" s="10"/>
      <c r="AT392" s="10">
        <v>4.2874973629815489</v>
      </c>
      <c r="AU392" s="10">
        <v>1</v>
      </c>
      <c r="AV392" s="16"/>
      <c r="AW392" s="19">
        <v>458.99753870183741</v>
      </c>
      <c r="AX392" s="1" t="s">
        <v>120</v>
      </c>
      <c r="AY392" s="23">
        <v>61.7719160104987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34.27525898857116</v>
      </c>
      <c r="BG392" s="24">
        <v>57.004333635149059</v>
      </c>
      <c r="BH392" s="24">
        <v>8.7204073762797805</v>
      </c>
      <c r="BI392" s="21"/>
      <c r="BJ392" s="25">
        <f t="shared" ca="1" si="39"/>
        <v>1</v>
      </c>
      <c r="BK392" s="24">
        <f t="shared" ca="1" si="40"/>
        <v>15.576762711915373</v>
      </c>
      <c r="BL392" s="23">
        <f t="shared" si="41"/>
        <v>3.7794244296046422</v>
      </c>
      <c r="BM392" s="23">
        <f t="shared" ca="1" si="42"/>
        <v>2.9013529792630064</v>
      </c>
      <c r="BN392" s="22">
        <f t="shared" si="43"/>
        <v>2.6699685503263471</v>
      </c>
      <c r="BO392" s="21"/>
      <c r="BP392" s="2"/>
    </row>
    <row r="393" spans="1:68" x14ac:dyDescent="0.2">
      <c r="A393">
        <v>19</v>
      </c>
      <c r="B393">
        <v>2.0699999999999998</v>
      </c>
      <c r="C393">
        <v>0.26293</v>
      </c>
      <c r="D393">
        <v>4.1270000000000001E-2</v>
      </c>
      <c r="E393">
        <v>0.10154000000000001</v>
      </c>
      <c r="F393">
        <v>2.0681799999999999</v>
      </c>
      <c r="G393">
        <v>1.9561500000000001</v>
      </c>
      <c r="I393" s="17">
        <f t="shared" si="37"/>
        <v>62.335958005249338</v>
      </c>
      <c r="J393" s="16">
        <f t="shared" si="38"/>
        <v>-61.93595800524934</v>
      </c>
      <c r="K393" s="10">
        <v>115</v>
      </c>
      <c r="L393" s="16">
        <v>7224.163385826776</v>
      </c>
      <c r="M393" s="16">
        <v>3344.6358267716614</v>
      </c>
      <c r="N393" s="16">
        <v>27.01224846894138</v>
      </c>
      <c r="O393" s="16">
        <v>31.035597535934286</v>
      </c>
      <c r="P393" s="16">
        <v>31.700679724721599</v>
      </c>
      <c r="Q393" s="16">
        <v>1.0907658615811806</v>
      </c>
      <c r="R393" s="16">
        <v>3.4408279918696918</v>
      </c>
      <c r="S393" s="16">
        <v>46.186263110230009</v>
      </c>
      <c r="T393" s="20" t="s">
        <v>122</v>
      </c>
      <c r="U393" s="10">
        <v>5</v>
      </c>
      <c r="V393" s="20" t="s">
        <v>144</v>
      </c>
      <c r="W393" s="10">
        <v>4</v>
      </c>
      <c r="X393" s="20" t="s">
        <v>144</v>
      </c>
      <c r="Y393" s="10">
        <v>4</v>
      </c>
      <c r="Z393" s="20" t="s">
        <v>33</v>
      </c>
      <c r="AA393" s="15">
        <v>3</v>
      </c>
      <c r="AB393" s="11">
        <v>35.10915768782867</v>
      </c>
      <c r="AC393" s="10">
        <v>56.50098991719878</v>
      </c>
      <c r="AD393" s="19">
        <v>8.3898523949725536</v>
      </c>
      <c r="AE393" s="12">
        <v>3103.5597535934285</v>
      </c>
      <c r="AF393" s="10">
        <v>3307.8073105199719</v>
      </c>
      <c r="AG393" s="10">
        <v>2113.3786483147733</v>
      </c>
      <c r="AH393" s="10">
        <v>394.4368726207947</v>
      </c>
      <c r="AI393" s="10">
        <v>2.9062772168876005</v>
      </c>
      <c r="AJ393" s="10"/>
      <c r="AK393" s="10"/>
      <c r="AL393" s="10"/>
      <c r="AM393" s="10"/>
      <c r="AN393" s="10">
        <v>15.517798767967143</v>
      </c>
      <c r="AO393" s="10">
        <v>8.9221807250131118</v>
      </c>
      <c r="AP393" s="10">
        <v>15.8503398623608</v>
      </c>
      <c r="AQ393" s="10">
        <v>114.66</v>
      </c>
      <c r="AR393" s="10"/>
      <c r="AS393" s="10"/>
      <c r="AT393" s="10">
        <v>4.6401760343909642</v>
      </c>
      <c r="AU393" s="10">
        <v>1</v>
      </c>
      <c r="AV393" s="16"/>
      <c r="AW393" s="19">
        <v>496.1710965779958</v>
      </c>
      <c r="AX393" s="1" t="s">
        <v>120</v>
      </c>
      <c r="AY393" s="23">
        <v>61.935958005249297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35.10915768782867</v>
      </c>
      <c r="BG393" s="24">
        <v>56.50098991719878</v>
      </c>
      <c r="BH393" s="24">
        <v>8.3898523949725536</v>
      </c>
      <c r="BI393" s="21"/>
      <c r="BJ393" s="25">
        <f t="shared" ca="1" si="39"/>
        <v>1</v>
      </c>
      <c r="BK393" s="24">
        <f t="shared" ca="1" si="40"/>
        <v>16.796207112880289</v>
      </c>
      <c r="BL393" s="23">
        <f t="shared" si="41"/>
        <v>3.8833047500126949</v>
      </c>
      <c r="BM393" s="23">
        <f t="shared" ca="1" si="42"/>
        <v>2.8831036461960964</v>
      </c>
      <c r="BN393" s="22">
        <f t="shared" si="43"/>
        <v>2.6576017640744767</v>
      </c>
      <c r="BO393" s="21"/>
      <c r="BP393" s="2"/>
    </row>
    <row r="394" spans="1:68" x14ac:dyDescent="0.2">
      <c r="A394">
        <v>19.05</v>
      </c>
      <c r="B394">
        <v>2.0699999999999998</v>
      </c>
      <c r="C394">
        <v>0.26584999999999998</v>
      </c>
      <c r="D394">
        <v>6.5759999999999999E-2</v>
      </c>
      <c r="E394">
        <v>0.10306999999999999</v>
      </c>
      <c r="F394">
        <v>2.0778799999999999</v>
      </c>
      <c r="G394">
        <v>1.9632799999999999</v>
      </c>
      <c r="I394" s="17">
        <f t="shared" si="37"/>
        <v>62.5</v>
      </c>
      <c r="J394" s="16">
        <f t="shared" si="38"/>
        <v>-62.1</v>
      </c>
      <c r="K394" s="10">
        <v>115</v>
      </c>
      <c r="L394" s="16">
        <v>7243.0282152231021</v>
      </c>
      <c r="M394" s="16">
        <v>3353.2644356955461</v>
      </c>
      <c r="N394" s="16">
        <v>27.083333333333332</v>
      </c>
      <c r="O394" s="16">
        <v>31.809367556468164</v>
      </c>
      <c r="P394" s="16">
        <v>32.48034224481448</v>
      </c>
      <c r="Q394" s="16">
        <v>1.2649044270969769</v>
      </c>
      <c r="R394" s="16">
        <v>3.8943691466148884</v>
      </c>
      <c r="S394" s="16">
        <v>46.595464468494242</v>
      </c>
      <c r="T394" s="20" t="s">
        <v>122</v>
      </c>
      <c r="U394" s="10">
        <v>5</v>
      </c>
      <c r="V394" s="20" t="s">
        <v>144</v>
      </c>
      <c r="W394" s="10">
        <v>4</v>
      </c>
      <c r="X394" s="20" t="s">
        <v>144</v>
      </c>
      <c r="Y394" s="10">
        <v>4</v>
      </c>
      <c r="Z394" s="20" t="s">
        <v>33</v>
      </c>
      <c r="AA394" s="15">
        <v>3</v>
      </c>
      <c r="AB394" s="11">
        <v>45.516609281558488</v>
      </c>
      <c r="AC394" s="10">
        <v>49.169415438593731</v>
      </c>
      <c r="AD394" s="19">
        <v>5.3139752798477833</v>
      </c>
      <c r="AE394" s="12">
        <v>3180.9367556468164</v>
      </c>
      <c r="AF394" s="10">
        <v>3398.422617036998</v>
      </c>
      <c r="AG394" s="10">
        <v>2165.3561496542989</v>
      </c>
      <c r="AH394" s="10">
        <v>401.39241192331014</v>
      </c>
      <c r="AI394" s="10">
        <v>2.5678099901475244</v>
      </c>
      <c r="AJ394" s="10"/>
      <c r="AK394" s="10"/>
      <c r="AL394" s="10"/>
      <c r="AM394" s="10"/>
      <c r="AN394" s="10">
        <v>15.904683778234082</v>
      </c>
      <c r="AO394" s="10">
        <v>9.2644846555889622</v>
      </c>
      <c r="AP394" s="10">
        <v>16.24017112240724</v>
      </c>
      <c r="AQ394" s="10">
        <v>114.66</v>
      </c>
      <c r="AR394" s="10"/>
      <c r="AS394" s="10"/>
      <c r="AT394" s="10">
        <v>4.7608004976979164</v>
      </c>
      <c r="AU394" s="10">
        <v>1</v>
      </c>
      <c r="AV394" s="16"/>
      <c r="AW394" s="19">
        <v>509.76339255554967</v>
      </c>
      <c r="AX394" s="1" t="s">
        <v>120</v>
      </c>
      <c r="AY394" s="23">
        <v>62.1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45.516609281558488</v>
      </c>
      <c r="BG394" s="24">
        <v>49.169415438593731</v>
      </c>
      <c r="BH394" s="24">
        <v>5.3139752798477833</v>
      </c>
      <c r="BI394" s="21"/>
      <c r="BJ394" s="25">
        <f t="shared" ca="1" si="39"/>
        <v>1</v>
      </c>
      <c r="BK394" s="24">
        <f t="shared" ca="1" si="40"/>
        <v>17.212378379706834</v>
      </c>
      <c r="BL394" s="23">
        <f t="shared" si="41"/>
        <v>4.3830761979775064</v>
      </c>
      <c r="BM394" s="23">
        <f t="shared" ca="1" si="42"/>
        <v>2.9082104591970874</v>
      </c>
      <c r="BN394" s="22">
        <f t="shared" si="43"/>
        <v>2.6856451357056828</v>
      </c>
      <c r="BO394" s="21"/>
      <c r="BP394" s="2"/>
    </row>
    <row r="395" spans="1:68" x14ac:dyDescent="0.2">
      <c r="A395">
        <v>19.100000000000001</v>
      </c>
      <c r="B395">
        <v>0.85</v>
      </c>
      <c r="C395">
        <v>0.26962000000000003</v>
      </c>
      <c r="D395">
        <v>7.3590000000000003E-2</v>
      </c>
      <c r="E395">
        <v>0.10732999999999999</v>
      </c>
      <c r="F395">
        <v>2.0748799999999998</v>
      </c>
      <c r="G395">
        <v>1.9614799999999999</v>
      </c>
      <c r="I395" s="17">
        <f t="shared" si="37"/>
        <v>62.664041994750654</v>
      </c>
      <c r="J395" s="16">
        <f t="shared" si="38"/>
        <v>-62.264041994750656</v>
      </c>
      <c r="K395" s="10">
        <v>115</v>
      </c>
      <c r="L395" s="16">
        <v>7261.8930446194272</v>
      </c>
      <c r="M395" s="16">
        <v>3361.8930446194304</v>
      </c>
      <c r="N395" s="16">
        <v>27.154418197725285</v>
      </c>
      <c r="O395" s="16">
        <v>32.808378850102677</v>
      </c>
      <c r="P395" s="16">
        <v>33.495760105848575</v>
      </c>
      <c r="Q395" s="16">
        <v>1.3205804159899408</v>
      </c>
      <c r="R395" s="16">
        <v>3.9425300749015069</v>
      </c>
      <c r="S395" s="16">
        <v>47.734809426798606</v>
      </c>
      <c r="T395" s="20" t="s">
        <v>122</v>
      </c>
      <c r="U395" s="10">
        <v>5</v>
      </c>
      <c r="V395" s="20" t="s">
        <v>144</v>
      </c>
      <c r="W395" s="10">
        <v>4</v>
      </c>
      <c r="X395" s="20" t="s">
        <v>144</v>
      </c>
      <c r="Y395" s="10">
        <v>4</v>
      </c>
      <c r="Z395" s="20" t="s">
        <v>33</v>
      </c>
      <c r="AA395" s="15">
        <v>3</v>
      </c>
      <c r="AB395" s="11">
        <v>45.859749440700185</v>
      </c>
      <c r="AC395" s="10">
        <v>48.9002493442716</v>
      </c>
      <c r="AD395" s="19">
        <v>5.2400012150282151</v>
      </c>
      <c r="AE395" s="12">
        <v>3280.8378850102681</v>
      </c>
      <c r="AF395" s="10">
        <v>3516.7738460176952</v>
      </c>
      <c r="AG395" s="10">
        <v>2233.0506737232386</v>
      </c>
      <c r="AH395" s="10">
        <v>423.36804814093693</v>
      </c>
      <c r="AI395" s="10">
        <v>2.5364422870635481</v>
      </c>
      <c r="AJ395" s="10"/>
      <c r="AK395" s="10"/>
      <c r="AL395" s="10"/>
      <c r="AM395" s="10"/>
      <c r="AN395" s="10">
        <v>16.404189425051339</v>
      </c>
      <c r="AO395" s="10">
        <v>9.5170060695196224</v>
      </c>
      <c r="AP395" s="10">
        <v>16.747880052924287</v>
      </c>
      <c r="AQ395" s="10">
        <v>114.66</v>
      </c>
      <c r="AR395" s="10"/>
      <c r="AS395" s="10"/>
      <c r="AT395" s="10">
        <v>4.9216974514716494</v>
      </c>
      <c r="AU395" s="10">
        <v>1</v>
      </c>
      <c r="AV395" s="16"/>
      <c r="AW395" s="19">
        <v>527.51607690265428</v>
      </c>
      <c r="AX395" s="1" t="s">
        <v>120</v>
      </c>
      <c r="AY395" s="23">
        <v>62.264041994750698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45.859749440700185</v>
      </c>
      <c r="BG395" s="24">
        <v>48.9002493442716</v>
      </c>
      <c r="BH395" s="24">
        <v>5.2400012150282151</v>
      </c>
      <c r="BI395" s="21"/>
      <c r="BJ395" s="25">
        <f t="shared" ca="1" si="39"/>
        <v>1</v>
      </c>
      <c r="BK395" s="24">
        <f t="shared" ca="1" si="40"/>
        <v>17.766664904070193</v>
      </c>
      <c r="BL395" s="23">
        <f t="shared" si="41"/>
        <v>4.4218605694489561</v>
      </c>
      <c r="BM395" s="23">
        <f t="shared" ca="1" si="42"/>
        <v>2.9001089790871686</v>
      </c>
      <c r="BN395" s="22">
        <f t="shared" si="43"/>
        <v>2.6793999615879693</v>
      </c>
      <c r="BO395" s="21"/>
      <c r="BP395" s="2"/>
    </row>
    <row r="396" spans="1:68" x14ac:dyDescent="0.2">
      <c r="A396">
        <v>19.149999999999999</v>
      </c>
      <c r="B396">
        <v>2.11</v>
      </c>
      <c r="C396">
        <v>0.27211999999999997</v>
      </c>
      <c r="D396">
        <v>6.9690000000000002E-2</v>
      </c>
      <c r="E396">
        <v>0.11292000000000001</v>
      </c>
      <c r="F396">
        <v>2.0792799999999998</v>
      </c>
      <c r="G396">
        <v>1.96333</v>
      </c>
      <c r="I396" s="17">
        <f t="shared" si="37"/>
        <v>62.828083989501302</v>
      </c>
      <c r="J396" s="16">
        <f t="shared" si="38"/>
        <v>-62.428083989501303</v>
      </c>
      <c r="K396" s="10">
        <v>115</v>
      </c>
      <c r="L396" s="16">
        <v>7280.7578740157514</v>
      </c>
      <c r="M396" s="16">
        <v>3370.5216535433146</v>
      </c>
      <c r="N396" s="16">
        <v>27.22550306211723</v>
      </c>
      <c r="O396" s="16">
        <v>33.470853182751533</v>
      </c>
      <c r="P396" s="16">
        <v>34.179763244075758</v>
      </c>
      <c r="Q396" s="16">
        <v>1.2928490805260122</v>
      </c>
      <c r="R396" s="16">
        <v>3.7824986419415776</v>
      </c>
      <c r="S396" s="16">
        <v>49.229865369737908</v>
      </c>
      <c r="T396" s="20" t="s">
        <v>122</v>
      </c>
      <c r="U396" s="10">
        <v>5</v>
      </c>
      <c r="V396" s="20" t="s">
        <v>144</v>
      </c>
      <c r="W396" s="10">
        <v>4</v>
      </c>
      <c r="X396" s="20" t="s">
        <v>144</v>
      </c>
      <c r="Y396" s="10">
        <v>4</v>
      </c>
      <c r="Z396" s="20" t="s">
        <v>33</v>
      </c>
      <c r="AA396" s="15">
        <v>3</v>
      </c>
      <c r="AB396" s="11">
        <v>41.229271436009206</v>
      </c>
      <c r="AC396" s="10">
        <v>52.399429912286791</v>
      </c>
      <c r="AD396" s="19">
        <v>6.3712986517039987</v>
      </c>
      <c r="AE396" s="12">
        <v>3347.0853182751534</v>
      </c>
      <c r="AF396" s="10">
        <v>3596.1351076093451</v>
      </c>
      <c r="AG396" s="10">
        <v>2278.6508829383838</v>
      </c>
      <c r="AH396" s="10">
        <v>452.66116747105394</v>
      </c>
      <c r="AI396" s="10">
        <v>2.6437550800723999</v>
      </c>
      <c r="AJ396" s="10"/>
      <c r="AK396" s="10"/>
      <c r="AL396" s="10"/>
      <c r="AM396" s="10"/>
      <c r="AN396" s="10">
        <v>16.735426591375766</v>
      </c>
      <c r="AO396" s="10">
        <v>9.6191645571764131</v>
      </c>
      <c r="AP396" s="10">
        <v>17.089881622037879</v>
      </c>
      <c r="AQ396" s="10">
        <v>114.66</v>
      </c>
      <c r="AR396" s="10"/>
      <c r="AS396" s="10"/>
      <c r="AT396" s="10">
        <v>5.0247978473872452</v>
      </c>
      <c r="AU396" s="10">
        <v>1</v>
      </c>
      <c r="AV396" s="16"/>
      <c r="AW396" s="19">
        <v>539.42026614140173</v>
      </c>
      <c r="AX396" s="1" t="s">
        <v>120</v>
      </c>
      <c r="AY396" s="23">
        <v>62.428083989501303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41.229271436009206</v>
      </c>
      <c r="BG396" s="24">
        <v>52.399429912286791</v>
      </c>
      <c r="BH396" s="24">
        <v>6.3712986517039987</v>
      </c>
      <c r="BI396" s="21"/>
      <c r="BJ396" s="25">
        <f t="shared" ca="1" si="39"/>
        <v>1</v>
      </c>
      <c r="BK396" s="24">
        <f t="shared" ca="1" si="40"/>
        <v>18.121458602684168</v>
      </c>
      <c r="BL396" s="23">
        <f t="shared" si="41"/>
        <v>4.2333829245758618</v>
      </c>
      <c r="BM396" s="23">
        <f t="shared" ca="1" si="42"/>
        <v>2.8813789159404291</v>
      </c>
      <c r="BN396" s="22">
        <f t="shared" si="43"/>
        <v>2.6607583922081988</v>
      </c>
      <c r="BO396" s="21"/>
      <c r="BP396" s="2"/>
    </row>
    <row r="397" spans="1:68" x14ac:dyDescent="0.2">
      <c r="A397">
        <v>19.2</v>
      </c>
      <c r="B397">
        <v>2.0699999999999998</v>
      </c>
      <c r="C397">
        <v>0.26641999999999999</v>
      </c>
      <c r="D397">
        <v>4.9950000000000001E-2</v>
      </c>
      <c r="E397">
        <v>0.11547</v>
      </c>
      <c r="F397">
        <v>2.0726800000000001</v>
      </c>
      <c r="G397">
        <v>1.9585999999999999</v>
      </c>
      <c r="I397" s="17">
        <f t="shared" ref="I397:I424" si="44">IF(A397="(m)",0,A397/0.3048)</f>
        <v>62.992125984251963</v>
      </c>
      <c r="J397" s="16">
        <f t="shared" ref="J397:J424" si="45">$J$7-I397</f>
        <v>-62.592125984251965</v>
      </c>
      <c r="K397" s="10">
        <v>115</v>
      </c>
      <c r="L397" s="16">
        <v>7299.6227034120775</v>
      </c>
      <c r="M397" s="16">
        <v>3379.1502624671994</v>
      </c>
      <c r="N397" s="16">
        <v>27.296587926509183</v>
      </c>
      <c r="O397" s="16">
        <v>31.960411704312111</v>
      </c>
      <c r="P397" s="16">
        <v>32.679142598234677</v>
      </c>
      <c r="Q397" s="16">
        <v>1.1524858594855136</v>
      </c>
      <c r="R397" s="16">
        <v>3.5266710441410747</v>
      </c>
      <c r="S397" s="16">
        <v>49.911867633511633</v>
      </c>
      <c r="T397" s="20" t="s">
        <v>122</v>
      </c>
      <c r="U397" s="10">
        <v>5</v>
      </c>
      <c r="V397" s="20" t="s">
        <v>144</v>
      </c>
      <c r="W397" s="10">
        <v>4</v>
      </c>
      <c r="X397" s="20" t="s">
        <v>144</v>
      </c>
      <c r="Y397" s="10">
        <v>4</v>
      </c>
      <c r="Z397" s="20" t="s">
        <v>33</v>
      </c>
      <c r="AA397" s="15">
        <v>3</v>
      </c>
      <c r="AB397" s="11">
        <v>36.402268322625211</v>
      </c>
      <c r="AC397" s="10">
        <v>55.692014105052294</v>
      </c>
      <c r="AD397" s="19">
        <v>7.9057175723224962</v>
      </c>
      <c r="AE397" s="12">
        <v>3196.041170431211</v>
      </c>
      <c r="AF397" s="10">
        <v>3418.4818063694343</v>
      </c>
      <c r="AG397" s="10">
        <v>2178.6095065489785</v>
      </c>
      <c r="AH397" s="10">
        <v>465.228611115479</v>
      </c>
      <c r="AI397" s="10">
        <v>2.8355352327553174</v>
      </c>
      <c r="AJ397" s="10"/>
      <c r="AK397" s="10"/>
      <c r="AL397" s="10"/>
      <c r="AM397" s="10"/>
      <c r="AN397" s="10">
        <v>15.980205852156056</v>
      </c>
      <c r="AO397" s="10">
        <v>9.1921510284573724</v>
      </c>
      <c r="AP397" s="10">
        <v>16.339571299117338</v>
      </c>
      <c r="AQ397" s="10">
        <v>114.66</v>
      </c>
      <c r="AR397" s="10"/>
      <c r="AS397" s="10"/>
      <c r="AT397" s="10">
        <v>4.7516701151404899</v>
      </c>
      <c r="AU397" s="10">
        <v>1</v>
      </c>
      <c r="AV397" s="16"/>
      <c r="AW397" s="19">
        <v>512.77227095541514</v>
      </c>
      <c r="AX397" s="1" t="s">
        <v>120</v>
      </c>
      <c r="AY397" s="23">
        <v>62.592125984252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36.402268322625211</v>
      </c>
      <c r="BG397" s="24">
        <v>55.692014105052294</v>
      </c>
      <c r="BH397" s="24">
        <v>7.9057175723224962</v>
      </c>
      <c r="BI397" s="21"/>
      <c r="BJ397" s="25">
        <f t="shared" ca="1" si="39"/>
        <v>1</v>
      </c>
      <c r="BK397" s="24">
        <f t="shared" ca="1" si="40"/>
        <v>17.181438522555446</v>
      </c>
      <c r="BL397" s="23">
        <f t="shared" si="41"/>
        <v>3.9700737495402318</v>
      </c>
      <c r="BM397" s="23">
        <f t="shared" ca="1" si="42"/>
        <v>2.881490446355266</v>
      </c>
      <c r="BN397" s="22">
        <f t="shared" si="43"/>
        <v>2.6548219119602208</v>
      </c>
      <c r="BO397" s="21"/>
      <c r="BP397" s="2"/>
    </row>
    <row r="398" spans="1:68" x14ac:dyDescent="0.2">
      <c r="A398">
        <v>19.25</v>
      </c>
      <c r="B398">
        <v>0.42</v>
      </c>
      <c r="C398">
        <v>0.25130000000000002</v>
      </c>
      <c r="D398">
        <v>3.7859999999999998E-2</v>
      </c>
      <c r="E398">
        <v>0.12357</v>
      </c>
      <c r="F398">
        <v>2.0815299999999999</v>
      </c>
      <c r="G398">
        <v>1.9637500000000001</v>
      </c>
      <c r="I398" s="17">
        <f t="shared" si="44"/>
        <v>63.156167979002625</v>
      </c>
      <c r="J398" s="16">
        <f t="shared" si="45"/>
        <v>-62.756167979002626</v>
      </c>
      <c r="K398" s="10">
        <v>115</v>
      </c>
      <c r="L398" s="16">
        <v>7318.4875328084036</v>
      </c>
      <c r="M398" s="16">
        <v>3387.7788713910841</v>
      </c>
      <c r="N398" s="16">
        <v>27.367672790901135</v>
      </c>
      <c r="O398" s="16">
        <v>27.953766940451747</v>
      </c>
      <c r="P398" s="16">
        <v>28.703693420274931</v>
      </c>
      <c r="Q398" s="16">
        <v>1.0665187195473358</v>
      </c>
      <c r="R398" s="16">
        <v>3.715614934745636</v>
      </c>
      <c r="S398" s="16">
        <v>52.078227765498802</v>
      </c>
      <c r="T398" s="20" t="s">
        <v>122</v>
      </c>
      <c r="U398" s="10">
        <v>5</v>
      </c>
      <c r="V398" s="20" t="s">
        <v>144</v>
      </c>
      <c r="W398" s="10">
        <v>4</v>
      </c>
      <c r="X398" s="20" t="s">
        <v>33</v>
      </c>
      <c r="Y398" s="10">
        <v>3</v>
      </c>
      <c r="Z398" s="20" t="s">
        <v>33</v>
      </c>
      <c r="AA398" s="15">
        <v>3</v>
      </c>
      <c r="AB398" s="11">
        <v>45.185921319553117</v>
      </c>
      <c r="AC398" s="10">
        <v>49.427413964718042</v>
      </c>
      <c r="AD398" s="19">
        <v>5.3866647157288376</v>
      </c>
      <c r="AE398" s="12">
        <v>2795.3766940451746</v>
      </c>
      <c r="AF398" s="10">
        <v>2949.6722072332095</v>
      </c>
      <c r="AG398" s="10">
        <v>1913.5795613516621</v>
      </c>
      <c r="AH398" s="10">
        <v>508.33141662029487</v>
      </c>
      <c r="AI398" s="10">
        <v>2.6913445487818239</v>
      </c>
      <c r="AJ398" s="10"/>
      <c r="AK398" s="10"/>
      <c r="AL398" s="10"/>
      <c r="AM398" s="10"/>
      <c r="AN398" s="10">
        <v>13.976883470225873</v>
      </c>
      <c r="AO398" s="10">
        <v>8.3614115643079536</v>
      </c>
      <c r="AP398" s="10">
        <v>14.395056929461635</v>
      </c>
      <c r="AQ398" s="10">
        <v>114.66</v>
      </c>
      <c r="AR398" s="10"/>
      <c r="AS398" s="10"/>
      <c r="AT398" s="10">
        <v>4.0589839321803236</v>
      </c>
      <c r="AU398" s="10">
        <v>1</v>
      </c>
      <c r="AV398" s="16"/>
      <c r="AW398" s="19">
        <v>442.45083108498142</v>
      </c>
      <c r="AX398" s="1" t="s">
        <v>120</v>
      </c>
      <c r="AY398" s="23">
        <v>62.756167979002598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45.185921319553117</v>
      </c>
      <c r="BG398" s="24">
        <v>49.427413964718042</v>
      </c>
      <c r="BH398" s="24">
        <v>5.3866647157288376</v>
      </c>
      <c r="BI398" s="21"/>
      <c r="BJ398" s="25">
        <f t="shared" ca="1" si="39"/>
        <v>1</v>
      </c>
      <c r="BK398" s="24">
        <f t="shared" ca="1" si="40"/>
        <v>14.785173769967471</v>
      </c>
      <c r="BL398" s="23">
        <f t="shared" si="41"/>
        <v>4.2585033182492023</v>
      </c>
      <c r="BM398" s="23">
        <f t="shared" ca="1" si="42"/>
        <v>2.9513640664359246</v>
      </c>
      <c r="BN398" s="22">
        <f t="shared" si="43"/>
        <v>2.7120248173612702</v>
      </c>
      <c r="BO398" s="21"/>
      <c r="BP398" s="2"/>
    </row>
    <row r="399" spans="1:68" x14ac:dyDescent="0.2">
      <c r="A399">
        <v>19.3</v>
      </c>
      <c r="B399">
        <v>2.0699999999999998</v>
      </c>
      <c r="C399">
        <v>0.24339</v>
      </c>
      <c r="D399">
        <v>1.958E-2</v>
      </c>
      <c r="E399">
        <v>0.12221</v>
      </c>
      <c r="F399">
        <v>2.0787</v>
      </c>
      <c r="G399">
        <v>1.9632799999999999</v>
      </c>
      <c r="I399" s="17">
        <f t="shared" si="44"/>
        <v>63.320209973753279</v>
      </c>
      <c r="J399" s="16">
        <f t="shared" si="45"/>
        <v>-62.920209973753281</v>
      </c>
      <c r="K399" s="10">
        <v>115</v>
      </c>
      <c r="L399" s="16">
        <v>7337.3523622047287</v>
      </c>
      <c r="M399" s="16">
        <v>3396.4074803149683</v>
      </c>
      <c r="N399" s="16">
        <v>27.438757655293088</v>
      </c>
      <c r="O399" s="16">
        <v>25.857698151950718</v>
      </c>
      <c r="P399" s="16">
        <v>26.602386854388119</v>
      </c>
      <c r="Q399" s="16">
        <v>0.93653697280871795</v>
      </c>
      <c r="R399" s="16">
        <v>3.5204997879888893</v>
      </c>
      <c r="S399" s="16">
        <v>51.714493224819478</v>
      </c>
      <c r="T399" s="20" t="s">
        <v>122</v>
      </c>
      <c r="U399" s="10">
        <v>5</v>
      </c>
      <c r="V399" s="20" t="s">
        <v>144</v>
      </c>
      <c r="W399" s="10">
        <v>4</v>
      </c>
      <c r="X399" s="20" t="s">
        <v>33</v>
      </c>
      <c r="Y399" s="10">
        <v>3</v>
      </c>
      <c r="Z399" s="20" t="s">
        <v>33</v>
      </c>
      <c r="AA399" s="15">
        <v>3</v>
      </c>
      <c r="AB399" s="11">
        <v>42.674058246893814</v>
      </c>
      <c r="AC399" s="10">
        <v>51.339904733949268</v>
      </c>
      <c r="AD399" s="19">
        <v>5.986037019156921</v>
      </c>
      <c r="AE399" s="12">
        <v>2585.7698151950717</v>
      </c>
      <c r="AF399" s="10">
        <v>2701.3499742232125</v>
      </c>
      <c r="AG399" s="10">
        <v>1773.4924569592081</v>
      </c>
      <c r="AH399" s="10">
        <v>499.38656028740002</v>
      </c>
      <c r="AI399" s="10">
        <v>2.8405057810591638</v>
      </c>
      <c r="AJ399" s="10"/>
      <c r="AK399" s="10"/>
      <c r="AL399" s="10"/>
      <c r="AM399" s="10"/>
      <c r="AN399" s="10">
        <v>12.928849075975359</v>
      </c>
      <c r="AO399" s="10">
        <v>7.8216984833833978</v>
      </c>
      <c r="AP399" s="10">
        <v>13.414447198714456</v>
      </c>
      <c r="AQ399" s="10">
        <v>114.66</v>
      </c>
      <c r="AR399" s="10"/>
      <c r="AS399" s="10"/>
      <c r="AT399" s="10">
        <v>3.6910616795164257</v>
      </c>
      <c r="AU399" s="10">
        <v>1</v>
      </c>
      <c r="AV399" s="16"/>
      <c r="AW399" s="19">
        <v>405.20249613348187</v>
      </c>
      <c r="AX399" s="1" t="s">
        <v>120</v>
      </c>
      <c r="AY399" s="23">
        <v>62.920209973753302</v>
      </c>
      <c r="AZ399" s="18">
        <v>0</v>
      </c>
      <c r="BA399" s="18">
        <v>100</v>
      </c>
      <c r="BB399" s="18">
        <v>0</v>
      </c>
      <c r="BC399" s="18">
        <v>100</v>
      </c>
      <c r="BD399" s="18">
        <v>0</v>
      </c>
      <c r="BE399" s="18">
        <v>0</v>
      </c>
      <c r="BF399" s="24">
        <v>42.674058246893814</v>
      </c>
      <c r="BG399" s="24">
        <v>51.339904733949268</v>
      </c>
      <c r="BH399" s="24">
        <v>5.986037019156921</v>
      </c>
      <c r="BI399" s="21"/>
      <c r="BJ399" s="25">
        <f t="shared" ref="BJ399:BJ424" ca="1" si="46">IF((0.381*BM399)+(0.05*(M399/2116.217)-0.15)&lt;1,(0.381*BM399)+(0.05*(M399/2116.217)-0.15),1)</f>
        <v>1</v>
      </c>
      <c r="BK399" s="24">
        <f t="shared" ref="BK399:BK424" ca="1" si="47">((P399-(L399/2000))/1.06)*(1.06/(M399/2000))^BJ399</f>
        <v>13.50468741233545</v>
      </c>
      <c r="BL399" s="23">
        <f t="shared" ref="BL399:BL424" si="48">(Q399/(P399-(L399/2000)))*100</f>
        <v>4.0836696082489583</v>
      </c>
      <c r="BM399" s="23">
        <f t="shared" ref="BM399:BM424" ca="1" si="49">SQRT(((3.47-LOG(BK399))^2)+((LOG(BL399)+1.22)^2))</f>
        <v>2.9708717403708147</v>
      </c>
      <c r="BN399" s="22">
        <f t="shared" ref="BN399:BN424" si="50">SQRT(((3.47-LOG(P399/1.06))^2)+((LOG(R399)+1.22)^2))</f>
        <v>2.7216513294973277</v>
      </c>
      <c r="BO399" s="21"/>
      <c r="BP399" s="2"/>
    </row>
    <row r="400" spans="1:68" x14ac:dyDescent="0.2">
      <c r="A400">
        <v>19.350000000000001</v>
      </c>
      <c r="B400">
        <v>2.0699999999999998</v>
      </c>
      <c r="C400">
        <v>0.2399</v>
      </c>
      <c r="D400">
        <v>9.3399999999999993E-3</v>
      </c>
      <c r="E400">
        <v>0.12733</v>
      </c>
      <c r="F400">
        <v>2.0832799999999998</v>
      </c>
      <c r="G400">
        <v>1.9689300000000001</v>
      </c>
      <c r="I400" s="17">
        <f t="shared" si="44"/>
        <v>63.484251968503941</v>
      </c>
      <c r="J400" s="16">
        <f t="shared" si="45"/>
        <v>-63.084251968503942</v>
      </c>
      <c r="K400" s="10">
        <v>115</v>
      </c>
      <c r="L400" s="16">
        <v>7356.2171916010548</v>
      </c>
      <c r="M400" s="16">
        <v>3405.036089238853</v>
      </c>
      <c r="N400" s="16">
        <v>27.509842519685041</v>
      </c>
      <c r="O400" s="16">
        <v>24.932883983572896</v>
      </c>
      <c r="P400" s="16">
        <v>25.697291377345007</v>
      </c>
      <c r="Q400" s="16">
        <v>0.86372444071881382</v>
      </c>
      <c r="R400" s="16">
        <v>3.3611497337819896</v>
      </c>
      <c r="S400" s="16">
        <v>53.083846789729868</v>
      </c>
      <c r="T400" s="20" t="s">
        <v>122</v>
      </c>
      <c r="U400" s="10">
        <v>5</v>
      </c>
      <c r="V400" s="20" t="s">
        <v>144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39.953891027735622</v>
      </c>
      <c r="AC400" s="10">
        <v>53.308005760029339</v>
      </c>
      <c r="AD400" s="19">
        <v>6.7381032122350391</v>
      </c>
      <c r="AE400" s="12">
        <v>2493.2883983572897</v>
      </c>
      <c r="AF400" s="10">
        <v>2593.7584575477681</v>
      </c>
      <c r="AG400" s="10">
        <v>1713.1527584896671</v>
      </c>
      <c r="AH400" s="10">
        <v>526.09380212663643</v>
      </c>
      <c r="AI400" s="10">
        <v>2.9751724237372574</v>
      </c>
      <c r="AJ400" s="10"/>
      <c r="AK400" s="10"/>
      <c r="AL400" s="10"/>
      <c r="AM400" s="10"/>
      <c r="AN400" s="10">
        <v>12.466441991786448</v>
      </c>
      <c r="AO400" s="10">
        <v>7.5680479338952988</v>
      </c>
      <c r="AP400" s="10">
        <v>12.99206930942767</v>
      </c>
      <c r="AQ400" s="10">
        <v>114.66</v>
      </c>
      <c r="AR400" s="10"/>
      <c r="AS400" s="10"/>
      <c r="AT400" s="10">
        <v>3.5274177285746369</v>
      </c>
      <c r="AU400" s="10">
        <v>1</v>
      </c>
      <c r="AV400" s="16"/>
      <c r="AW400" s="19">
        <v>389.06376863216519</v>
      </c>
      <c r="AX400" s="1" t="s">
        <v>120</v>
      </c>
      <c r="AY400" s="23">
        <v>63.084251968503899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39.953891027735622</v>
      </c>
      <c r="BG400" s="24">
        <v>53.308005760029339</v>
      </c>
      <c r="BH400" s="24">
        <v>6.7381032122350391</v>
      </c>
      <c r="BI400" s="21"/>
      <c r="BJ400" s="25">
        <f t="shared" ca="1" si="46"/>
        <v>1</v>
      </c>
      <c r="BK400" s="24">
        <f t="shared" ca="1" si="47"/>
        <v>12.933303615273314</v>
      </c>
      <c r="BL400" s="23">
        <f t="shared" si="48"/>
        <v>3.9225998952274925</v>
      </c>
      <c r="BM400" s="23">
        <f t="shared" ca="1" si="49"/>
        <v>2.9749932619059924</v>
      </c>
      <c r="BN400" s="22">
        <f t="shared" si="50"/>
        <v>2.7201452596172468</v>
      </c>
      <c r="BO400" s="21"/>
      <c r="BP400" s="2"/>
    </row>
    <row r="401" spans="1:68" x14ac:dyDescent="0.2">
      <c r="A401">
        <v>19.399999999999999</v>
      </c>
      <c r="B401">
        <v>2.0699999999999998</v>
      </c>
      <c r="C401">
        <v>0.23926</v>
      </c>
      <c r="D401">
        <v>-7.2000000000000005E-4</v>
      </c>
      <c r="E401">
        <v>0.13008</v>
      </c>
      <c r="F401">
        <v>2.0804</v>
      </c>
      <c r="G401">
        <v>1.9676499999999999</v>
      </c>
      <c r="I401" s="17">
        <f t="shared" si="44"/>
        <v>63.648293963254588</v>
      </c>
      <c r="J401" s="16">
        <f t="shared" si="45"/>
        <v>-63.248293963254589</v>
      </c>
      <c r="K401" s="10">
        <v>115</v>
      </c>
      <c r="L401" s="16">
        <v>7375.082020997379</v>
      </c>
      <c r="M401" s="16">
        <v>3413.6646981627373</v>
      </c>
      <c r="N401" s="16">
        <v>27.580927384076986</v>
      </c>
      <c r="O401" s="16">
        <v>24.763290554414787</v>
      </c>
      <c r="P401" s="16">
        <v>25.538289042165502</v>
      </c>
      <c r="Q401" s="16">
        <v>0.7921918164195525</v>
      </c>
      <c r="R401" s="16">
        <v>3.1019768595757857</v>
      </c>
      <c r="S401" s="16">
        <v>53.819339427132924</v>
      </c>
      <c r="T401" s="20" t="s">
        <v>122</v>
      </c>
      <c r="U401" s="10">
        <v>5</v>
      </c>
      <c r="V401" s="20" t="s">
        <v>144</v>
      </c>
      <c r="W401" s="10">
        <v>4</v>
      </c>
      <c r="X401" s="20" t="s">
        <v>33</v>
      </c>
      <c r="Y401" s="10">
        <v>3</v>
      </c>
      <c r="Z401" s="20" t="s">
        <v>33</v>
      </c>
      <c r="AA401" s="15">
        <v>3</v>
      </c>
      <c r="AB401" s="11">
        <v>34.153325562864524</v>
      </c>
      <c r="AC401" s="10">
        <v>57.076680709810972</v>
      </c>
      <c r="AD401" s="19">
        <v>8.7699937273245023</v>
      </c>
      <c r="AE401" s="12">
        <v>2476.3290554414789</v>
      </c>
      <c r="AF401" s="10">
        <v>2573.9426046209837</v>
      </c>
      <c r="AG401" s="10">
        <v>1702.5526028110335</v>
      </c>
      <c r="AH401" s="10">
        <v>539.76161917143645</v>
      </c>
      <c r="AI401" s="10">
        <v>3.2237506766467501</v>
      </c>
      <c r="AJ401" s="10"/>
      <c r="AK401" s="10"/>
      <c r="AL401" s="10"/>
      <c r="AM401" s="10"/>
      <c r="AN401" s="10">
        <v>12.381645277207394</v>
      </c>
      <c r="AO401" s="10">
        <v>7.4513552457828567</v>
      </c>
      <c r="AP401" s="10">
        <v>12.917868219677235</v>
      </c>
      <c r="AQ401" s="10">
        <v>114.66</v>
      </c>
      <c r="AR401" s="10"/>
      <c r="AS401" s="10"/>
      <c r="AT401" s="10">
        <v>3.4898126596453798</v>
      </c>
      <c r="AU401" s="10">
        <v>1</v>
      </c>
      <c r="AV401" s="16"/>
      <c r="AW401" s="19">
        <v>386.09139069314756</v>
      </c>
      <c r="AX401" s="1" t="s">
        <v>120</v>
      </c>
      <c r="AY401" s="23">
        <v>63.248293963254604</v>
      </c>
      <c r="AZ401" s="18">
        <v>0</v>
      </c>
      <c r="BA401" s="18">
        <v>100</v>
      </c>
      <c r="BB401" s="18">
        <v>0</v>
      </c>
      <c r="BC401" s="18">
        <v>100</v>
      </c>
      <c r="BD401" s="18">
        <v>0</v>
      </c>
      <c r="BE401" s="18">
        <v>0</v>
      </c>
      <c r="BF401" s="24">
        <v>34.153325562864524</v>
      </c>
      <c r="BG401" s="24">
        <v>57.076680709810972</v>
      </c>
      <c r="BH401" s="24">
        <v>8.7699937273245023</v>
      </c>
      <c r="BI401" s="21"/>
      <c r="BJ401" s="25">
        <f t="shared" ca="1" si="46"/>
        <v>1</v>
      </c>
      <c r="BK401" s="24">
        <f t="shared" ca="1" si="47"/>
        <v>12.801929869343679</v>
      </c>
      <c r="BL401" s="23">
        <f t="shared" si="48"/>
        <v>3.6254677197846155</v>
      </c>
      <c r="BM401" s="23">
        <f t="shared" ca="1" si="49"/>
        <v>2.9578038685757764</v>
      </c>
      <c r="BN401" s="22">
        <f t="shared" si="50"/>
        <v>2.6999864622648011</v>
      </c>
      <c r="BO401" s="21"/>
      <c r="BP401" s="2"/>
    </row>
    <row r="402" spans="1:68" x14ac:dyDescent="0.2">
      <c r="A402">
        <v>19.45</v>
      </c>
      <c r="B402">
        <v>2.11</v>
      </c>
      <c r="C402">
        <v>0.24481</v>
      </c>
      <c r="D402">
        <v>-4.3699999999999998E-3</v>
      </c>
      <c r="E402">
        <v>0.13469</v>
      </c>
      <c r="F402">
        <v>2.0767500000000001</v>
      </c>
      <c r="G402">
        <v>1.966</v>
      </c>
      <c r="I402" s="17">
        <f t="shared" si="44"/>
        <v>63.812335958005242</v>
      </c>
      <c r="J402" s="16">
        <f t="shared" si="45"/>
        <v>-63.412335958005244</v>
      </c>
      <c r="K402" s="10">
        <v>115</v>
      </c>
      <c r="L402" s="16">
        <v>7393.9468503937042</v>
      </c>
      <c r="M402" s="16">
        <v>3422.2933070866216</v>
      </c>
      <c r="N402" s="16">
        <v>27.652012248468939</v>
      </c>
      <c r="O402" s="16">
        <v>26.233983572895276</v>
      </c>
      <c r="P402" s="16">
        <v>27.02673658546103</v>
      </c>
      <c r="Q402" s="16">
        <v>0.76623813066485036</v>
      </c>
      <c r="R402" s="16">
        <v>2.8351115505267712</v>
      </c>
      <c r="S402" s="16">
        <v>55.05229253928858</v>
      </c>
      <c r="T402" s="20" t="s">
        <v>122</v>
      </c>
      <c r="U402" s="10">
        <v>5</v>
      </c>
      <c r="V402" s="20" t="s">
        <v>144</v>
      </c>
      <c r="W402" s="10">
        <v>4</v>
      </c>
      <c r="X402" s="20" t="s">
        <v>144</v>
      </c>
      <c r="Y402" s="10">
        <v>4</v>
      </c>
      <c r="Z402" s="20" t="s">
        <v>33</v>
      </c>
      <c r="AA402" s="15">
        <v>3</v>
      </c>
      <c r="AB402" s="11">
        <v>26.962608340496644</v>
      </c>
      <c r="AC402" s="10">
        <v>60.686961071991263</v>
      </c>
      <c r="AD402" s="19">
        <v>12.350430587512097</v>
      </c>
      <c r="AE402" s="12">
        <v>2623.3983572895277</v>
      </c>
      <c r="AF402" s="10">
        <v>2747.9443844559682</v>
      </c>
      <c r="AG402" s="10">
        <v>1801.7824390307355</v>
      </c>
      <c r="AH402" s="10">
        <v>563.66290883971828</v>
      </c>
      <c r="AI402" s="10">
        <v>3.5271980737907733</v>
      </c>
      <c r="AJ402" s="10"/>
      <c r="AK402" s="10"/>
      <c r="AL402" s="10"/>
      <c r="AM402" s="10"/>
      <c r="AN402" s="10">
        <v>13.116991786447638</v>
      </c>
      <c r="AO402" s="10">
        <v>7.6964272898734158</v>
      </c>
      <c r="AP402" s="10">
        <v>13.612477073215148</v>
      </c>
      <c r="AQ402" s="10">
        <v>114.66</v>
      </c>
      <c r="AR402" s="10"/>
      <c r="AS402" s="10"/>
      <c r="AT402" s="10">
        <v>3.728009452247107</v>
      </c>
      <c r="AU402" s="10">
        <v>1</v>
      </c>
      <c r="AV402" s="16"/>
      <c r="AW402" s="19">
        <v>412.19165766839524</v>
      </c>
      <c r="AX402" s="1" t="s">
        <v>120</v>
      </c>
      <c r="AY402" s="23">
        <v>63.412335958005201</v>
      </c>
      <c r="AZ402" s="18">
        <v>0</v>
      </c>
      <c r="BA402" s="18">
        <v>100</v>
      </c>
      <c r="BB402" s="18">
        <v>0</v>
      </c>
      <c r="BC402" s="18">
        <v>100</v>
      </c>
      <c r="BD402" s="18">
        <v>0</v>
      </c>
      <c r="BE402" s="18">
        <v>0</v>
      </c>
      <c r="BF402" s="24">
        <v>26.962608340496644</v>
      </c>
      <c r="BG402" s="24">
        <v>60.686961071991263</v>
      </c>
      <c r="BH402" s="24">
        <v>12.350430587512097</v>
      </c>
      <c r="BI402" s="21"/>
      <c r="BJ402" s="25">
        <f t="shared" ca="1" si="46"/>
        <v>1</v>
      </c>
      <c r="BK402" s="24">
        <f t="shared" ca="1" si="47"/>
        <v>13.633993972377937</v>
      </c>
      <c r="BL402" s="23">
        <f t="shared" si="48"/>
        <v>3.2843802373867463</v>
      </c>
      <c r="BM402" s="23">
        <f t="shared" ca="1" si="49"/>
        <v>2.9101985828136856</v>
      </c>
      <c r="BN402" s="22">
        <f t="shared" si="50"/>
        <v>2.6562329987474258</v>
      </c>
      <c r="BO402" s="21"/>
      <c r="BP402" s="2"/>
    </row>
    <row r="403" spans="1:68" x14ac:dyDescent="0.2">
      <c r="A403">
        <v>19.5</v>
      </c>
      <c r="B403">
        <v>2.0699999999999998</v>
      </c>
      <c r="C403">
        <v>0.25275999999999998</v>
      </c>
      <c r="D403">
        <v>1.91E-3</v>
      </c>
      <c r="E403">
        <v>0.14146</v>
      </c>
      <c r="F403">
        <v>2.0781000000000001</v>
      </c>
      <c r="G403">
        <v>1.96828</v>
      </c>
      <c r="I403" s="17">
        <f t="shared" si="44"/>
        <v>63.976377952755904</v>
      </c>
      <c r="J403" s="16">
        <f t="shared" si="45"/>
        <v>-63.576377952755905</v>
      </c>
      <c r="K403" s="10">
        <v>115</v>
      </c>
      <c r="L403" s="16">
        <v>7412.8116797900302</v>
      </c>
      <c r="M403" s="16">
        <v>3430.9219160105063</v>
      </c>
      <c r="N403" s="16">
        <v>27.723097112860891</v>
      </c>
      <c r="O403" s="16">
        <v>28.340651950718684</v>
      </c>
      <c r="P403" s="16">
        <v>29.15947831100631</v>
      </c>
      <c r="Q403" s="16">
        <v>0.81089269136061182</v>
      </c>
      <c r="R403" s="16">
        <v>2.7808888852944209</v>
      </c>
      <c r="S403" s="16">
        <v>56.862941686640823</v>
      </c>
      <c r="T403" s="20" t="s">
        <v>122</v>
      </c>
      <c r="U403" s="10">
        <v>5</v>
      </c>
      <c r="V403" s="20" t="s">
        <v>144</v>
      </c>
      <c r="W403" s="10">
        <v>4</v>
      </c>
      <c r="X403" s="20" t="s">
        <v>144</v>
      </c>
      <c r="Y403" s="10">
        <v>4</v>
      </c>
      <c r="Z403" s="20" t="s">
        <v>123</v>
      </c>
      <c r="AA403" s="15">
        <v>4</v>
      </c>
      <c r="AB403" s="11">
        <v>24.020941031695834</v>
      </c>
      <c r="AC403" s="10">
        <v>61.70993922799002</v>
      </c>
      <c r="AD403" s="19">
        <v>14.269119740314149</v>
      </c>
      <c r="AE403" s="12">
        <v>2834.0651950718684</v>
      </c>
      <c r="AF403" s="10">
        <v>2997.7454798497465</v>
      </c>
      <c r="AG403" s="10">
        <v>1943.965220733754</v>
      </c>
      <c r="AH403" s="10">
        <v>599.44823123204435</v>
      </c>
      <c r="AI403" s="10">
        <v>3.5959725154359305</v>
      </c>
      <c r="AJ403" s="10"/>
      <c r="AK403" s="10"/>
      <c r="AL403" s="10"/>
      <c r="AM403" s="10"/>
      <c r="AN403" s="10">
        <v>14.170325975359342</v>
      </c>
      <c r="AO403" s="10">
        <v>8.1529446168126185</v>
      </c>
      <c r="AP403" s="10">
        <v>14.607756545136279</v>
      </c>
      <c r="AQ403" s="10">
        <v>114.66</v>
      </c>
      <c r="AR403" s="10"/>
      <c r="AS403" s="10"/>
      <c r="AT403" s="10">
        <v>4.07381625480933</v>
      </c>
      <c r="AU403" s="10">
        <v>1</v>
      </c>
      <c r="AV403" s="16"/>
      <c r="AW403" s="19">
        <v>449.66182197746195</v>
      </c>
      <c r="AX403" s="1" t="s">
        <v>120</v>
      </c>
      <c r="AY403" s="23">
        <v>63.576377952755898</v>
      </c>
      <c r="AZ403" s="18">
        <v>0</v>
      </c>
      <c r="BA403" s="18">
        <v>100</v>
      </c>
      <c r="BB403" s="18">
        <v>0</v>
      </c>
      <c r="BC403" s="18">
        <v>0</v>
      </c>
      <c r="BD403" s="18">
        <v>100</v>
      </c>
      <c r="BE403" s="18">
        <v>0</v>
      </c>
      <c r="BF403" s="24">
        <v>24.020941031695834</v>
      </c>
      <c r="BG403" s="24">
        <v>61.70993922799002</v>
      </c>
      <c r="BH403" s="24">
        <v>14.269119740314149</v>
      </c>
      <c r="BI403" s="21"/>
      <c r="BJ403" s="25">
        <f t="shared" ca="1" si="46"/>
        <v>1</v>
      </c>
      <c r="BK403" s="24">
        <f t="shared" ca="1" si="47"/>
        <v>14.837453660681533</v>
      </c>
      <c r="BL403" s="23">
        <f t="shared" si="48"/>
        <v>3.185834214242536</v>
      </c>
      <c r="BM403" s="23">
        <f t="shared" ca="1" si="49"/>
        <v>2.8728464666302616</v>
      </c>
      <c r="BN403" s="22">
        <f t="shared" si="50"/>
        <v>2.6253653995063284</v>
      </c>
      <c r="BO403" s="21"/>
      <c r="BP403" s="2"/>
    </row>
    <row r="404" spans="1:68" x14ac:dyDescent="0.2">
      <c r="A404">
        <v>19.55</v>
      </c>
      <c r="B404">
        <v>2.11</v>
      </c>
      <c r="C404">
        <v>0.26218999999999998</v>
      </c>
      <c r="D404">
        <v>1.486E-2</v>
      </c>
      <c r="E404">
        <v>0.14457</v>
      </c>
      <c r="F404">
        <v>2.0775299999999999</v>
      </c>
      <c r="G404">
        <v>1.9680800000000001</v>
      </c>
      <c r="I404" s="17">
        <f t="shared" si="44"/>
        <v>64.140419947506558</v>
      </c>
      <c r="J404" s="16">
        <f t="shared" si="45"/>
        <v>-63.74041994750656</v>
      </c>
      <c r="K404" s="10">
        <v>115</v>
      </c>
      <c r="L404" s="16">
        <v>7431.6765091863554</v>
      </c>
      <c r="M404" s="16">
        <v>3439.5505249343905</v>
      </c>
      <c r="N404" s="16">
        <v>27.79418197725284</v>
      </c>
      <c r="O404" s="16">
        <v>30.839505133470219</v>
      </c>
      <c r="P404" s="16">
        <v>31.670309058220923</v>
      </c>
      <c r="Q404" s="16">
        <v>0.90297494629852748</v>
      </c>
      <c r="R404" s="16">
        <v>2.8511718803834496</v>
      </c>
      <c r="S404" s="16">
        <v>57.694716996576638</v>
      </c>
      <c r="T404" s="20" t="s">
        <v>122</v>
      </c>
      <c r="U404" s="10">
        <v>5</v>
      </c>
      <c r="V404" s="20" t="s">
        <v>144</v>
      </c>
      <c r="W404" s="10">
        <v>4</v>
      </c>
      <c r="X404" s="20" t="s">
        <v>144</v>
      </c>
      <c r="Y404" s="10">
        <v>4</v>
      </c>
      <c r="Z404" s="20" t="s">
        <v>123</v>
      </c>
      <c r="AA404" s="15">
        <v>4</v>
      </c>
      <c r="AB404" s="11">
        <v>23.302123754528367</v>
      </c>
      <c r="AC404" s="10">
        <v>61.910049544738065</v>
      </c>
      <c r="AD404" s="19">
        <v>14.787826700733566</v>
      </c>
      <c r="AE404" s="12">
        <v>3083.950513347022</v>
      </c>
      <c r="AF404" s="10">
        <v>3292.0276366163876</v>
      </c>
      <c r="AG404" s="10">
        <v>2111.3539372147284</v>
      </c>
      <c r="AH404" s="10">
        <v>615.09672039751808</v>
      </c>
      <c r="AI404" s="10">
        <v>3.5073297645791581</v>
      </c>
      <c r="AJ404" s="10"/>
      <c r="AK404" s="10"/>
      <c r="AL404" s="10"/>
      <c r="AM404" s="10"/>
      <c r="AN404" s="10">
        <v>15.419752566735109</v>
      </c>
      <c r="AO404" s="10">
        <v>8.7381327215254725</v>
      </c>
      <c r="AP404" s="10">
        <v>15.835154529110461</v>
      </c>
      <c r="AQ404" s="10">
        <v>114.66</v>
      </c>
      <c r="AR404" s="10"/>
      <c r="AS404" s="10"/>
      <c r="AT404" s="10">
        <v>4.4828557335090196</v>
      </c>
      <c r="AU404" s="10">
        <v>1</v>
      </c>
      <c r="AV404" s="16"/>
      <c r="AW404" s="19">
        <v>493.80414549245813</v>
      </c>
      <c r="AX404" s="1" t="s">
        <v>120</v>
      </c>
      <c r="AY404" s="23">
        <v>63.740419947506602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23.302123754528367</v>
      </c>
      <c r="BG404" s="24">
        <v>61.910049544738065</v>
      </c>
      <c r="BH404" s="24">
        <v>14.787826700733566</v>
      </c>
      <c r="BI404" s="21"/>
      <c r="BJ404" s="25">
        <f t="shared" ca="1" si="46"/>
        <v>1</v>
      </c>
      <c r="BK404" s="24">
        <f t="shared" ca="1" si="47"/>
        <v>16.254723168609932</v>
      </c>
      <c r="BL404" s="23">
        <f t="shared" si="48"/>
        <v>3.2301629053959604</v>
      </c>
      <c r="BM404" s="23">
        <f t="shared" ca="1" si="49"/>
        <v>2.8448884658106697</v>
      </c>
      <c r="BN404" s="22">
        <f t="shared" si="50"/>
        <v>2.6046777587937475</v>
      </c>
      <c r="BO404" s="21"/>
      <c r="BP404" s="2"/>
    </row>
    <row r="405" spans="1:68" x14ac:dyDescent="0.2">
      <c r="A405">
        <v>19.600000000000001</v>
      </c>
      <c r="B405">
        <v>2.11</v>
      </c>
      <c r="C405">
        <v>0.26423999999999997</v>
      </c>
      <c r="D405">
        <v>2.2040000000000001E-2</v>
      </c>
      <c r="E405">
        <v>0.14576</v>
      </c>
      <c r="F405">
        <v>2.07525</v>
      </c>
      <c r="G405">
        <v>1.9644299999999999</v>
      </c>
      <c r="I405" s="17">
        <f t="shared" si="44"/>
        <v>64.30446194225722</v>
      </c>
      <c r="J405" s="16">
        <f t="shared" si="45"/>
        <v>-63.904461942257221</v>
      </c>
      <c r="K405" s="10">
        <v>115</v>
      </c>
      <c r="L405" s="16">
        <v>7450.5413385826814</v>
      </c>
      <c r="M405" s="16">
        <v>3448.1791338582752</v>
      </c>
      <c r="N405" s="16">
        <v>27.865266841644793</v>
      </c>
      <c r="O405" s="16">
        <v>31.382734086242291</v>
      </c>
      <c r="P405" s="16">
        <v>32.218121066205555</v>
      </c>
      <c r="Q405" s="16">
        <v>0.95402904594750337</v>
      </c>
      <c r="R405" s="16">
        <v>2.9611566856647324</v>
      </c>
      <c r="S405" s="16">
        <v>58.012984719671024</v>
      </c>
      <c r="T405" s="20" t="s">
        <v>122</v>
      </c>
      <c r="U405" s="10">
        <v>5</v>
      </c>
      <c r="V405" s="20" t="s">
        <v>144</v>
      </c>
      <c r="W405" s="10">
        <v>4</v>
      </c>
      <c r="X405" s="20" t="s">
        <v>144</v>
      </c>
      <c r="Y405" s="10">
        <v>4</v>
      </c>
      <c r="Z405" s="20" t="s">
        <v>123</v>
      </c>
      <c r="AA405" s="15">
        <v>4</v>
      </c>
      <c r="AB405" s="11">
        <v>24.964915228407577</v>
      </c>
      <c r="AC405" s="10">
        <v>61.416079443816528</v>
      </c>
      <c r="AD405" s="19">
        <v>13.619005327775895</v>
      </c>
      <c r="AE405" s="12">
        <v>3138.273408624229</v>
      </c>
      <c r="AF405" s="10">
        <v>3355.3664122971491</v>
      </c>
      <c r="AG405" s="10">
        <v>2147.8747377470372</v>
      </c>
      <c r="AH405" s="10">
        <v>620.18162491939677</v>
      </c>
      <c r="AI405" s="10">
        <v>3.3770587177676346</v>
      </c>
      <c r="AJ405" s="10"/>
      <c r="AK405" s="10"/>
      <c r="AL405" s="10"/>
      <c r="AM405" s="10"/>
      <c r="AN405" s="10">
        <v>15.691367043121145</v>
      </c>
      <c r="AO405" s="10">
        <v>8.9079724009860186</v>
      </c>
      <c r="AP405" s="10">
        <v>16.109060533102777</v>
      </c>
      <c r="AQ405" s="10">
        <v>114.66</v>
      </c>
      <c r="AR405" s="10"/>
      <c r="AS405" s="10"/>
      <c r="AT405" s="10">
        <v>4.5614101922340335</v>
      </c>
      <c r="AU405" s="10">
        <v>1</v>
      </c>
      <c r="AV405" s="16"/>
      <c r="AW405" s="19">
        <v>503.30496184457235</v>
      </c>
      <c r="AX405" s="1" t="s">
        <v>120</v>
      </c>
      <c r="AY405" s="23">
        <v>63.9044619422572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24.964915228407577</v>
      </c>
      <c r="BG405" s="24">
        <v>61.416079443816528</v>
      </c>
      <c r="BH405" s="24">
        <v>13.619005327775895</v>
      </c>
      <c r="BI405" s="21"/>
      <c r="BJ405" s="25">
        <f t="shared" ca="1" si="46"/>
        <v>1</v>
      </c>
      <c r="BK405" s="24">
        <f t="shared" ca="1" si="47"/>
        <v>16.526316812916079</v>
      </c>
      <c r="BL405" s="23">
        <f t="shared" si="48"/>
        <v>3.3483103047170912</v>
      </c>
      <c r="BM405" s="23">
        <f t="shared" ca="1" si="49"/>
        <v>2.8487063230607341</v>
      </c>
      <c r="BN405" s="22">
        <f t="shared" si="50"/>
        <v>2.6096030248372459</v>
      </c>
      <c r="BO405" s="21"/>
      <c r="BP405" s="2"/>
    </row>
    <row r="406" spans="1:68" x14ac:dyDescent="0.2">
      <c r="A406">
        <v>19.649999999999999</v>
      </c>
      <c r="B406">
        <v>2.0699999999999998</v>
      </c>
      <c r="C406">
        <v>0.26456000000000002</v>
      </c>
      <c r="D406">
        <v>2.2950000000000002E-2</v>
      </c>
      <c r="E406">
        <v>0.14974000000000001</v>
      </c>
      <c r="F406">
        <v>2.0783299999999998</v>
      </c>
      <c r="G406">
        <v>1.9717</v>
      </c>
      <c r="I406" s="17">
        <f t="shared" si="44"/>
        <v>64.468503937007867</v>
      </c>
      <c r="J406" s="16">
        <f t="shared" si="45"/>
        <v>-64.068503937007861</v>
      </c>
      <c r="K406" s="10">
        <v>115</v>
      </c>
      <c r="L406" s="16">
        <v>7469.4061679790057</v>
      </c>
      <c r="M406" s="16">
        <v>3456.8077427821595</v>
      </c>
      <c r="N406" s="16">
        <v>27.936351706036742</v>
      </c>
      <c r="O406" s="16">
        <v>31.467530800821358</v>
      </c>
      <c r="P406" s="16">
        <v>32.318245982251838</v>
      </c>
      <c r="Q406" s="16">
        <v>0.96049969088908682</v>
      </c>
      <c r="R406" s="16">
        <v>2.9720043947204404</v>
      </c>
      <c r="S406" s="16">
        <v>59.077443154894361</v>
      </c>
      <c r="T406" s="20" t="s">
        <v>122</v>
      </c>
      <c r="U406" s="10">
        <v>5</v>
      </c>
      <c r="V406" s="20" t="s">
        <v>144</v>
      </c>
      <c r="W406" s="10">
        <v>4</v>
      </c>
      <c r="X406" s="20" t="s">
        <v>144</v>
      </c>
      <c r="Y406" s="10">
        <v>4</v>
      </c>
      <c r="Z406" s="20" t="s">
        <v>123</v>
      </c>
      <c r="AA406" s="15">
        <v>4</v>
      </c>
      <c r="AB406" s="11">
        <v>25.135124953518726</v>
      </c>
      <c r="AC406" s="10">
        <v>61.359493036658883</v>
      </c>
      <c r="AD406" s="19">
        <v>13.505382009822391</v>
      </c>
      <c r="AE406" s="12">
        <v>3146.753080082136</v>
      </c>
      <c r="AF406" s="10">
        <v>3366.0361183381046</v>
      </c>
      <c r="AG406" s="10">
        <v>2154.5497321501225</v>
      </c>
      <c r="AH406" s="10">
        <v>640.6167383764996</v>
      </c>
      <c r="AI406" s="10">
        <v>3.3647325750137873</v>
      </c>
      <c r="AJ406" s="10"/>
      <c r="AK406" s="10"/>
      <c r="AL406" s="10"/>
      <c r="AM406" s="10"/>
      <c r="AN406" s="10">
        <v>15.733765400410679</v>
      </c>
      <c r="AO406" s="10">
        <v>8.9389848233036613</v>
      </c>
      <c r="AP406" s="10">
        <v>16.159122991125919</v>
      </c>
      <c r="AQ406" s="10">
        <v>114.66</v>
      </c>
      <c r="AR406" s="10"/>
      <c r="AS406" s="10"/>
      <c r="AT406" s="10">
        <v>4.5646115250928094</v>
      </c>
      <c r="AU406" s="10">
        <v>1</v>
      </c>
      <c r="AV406" s="16"/>
      <c r="AW406" s="19">
        <v>504.90541775071569</v>
      </c>
      <c r="AX406" s="1" t="s">
        <v>120</v>
      </c>
      <c r="AY406" s="23">
        <v>64.068503937007904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25.135124953518726</v>
      </c>
      <c r="BG406" s="24">
        <v>61.359493036658883</v>
      </c>
      <c r="BH406" s="24">
        <v>13.505382009822391</v>
      </c>
      <c r="BI406" s="21"/>
      <c r="BJ406" s="25">
        <f t="shared" ca="1" si="46"/>
        <v>1</v>
      </c>
      <c r="BK406" s="24">
        <f t="shared" ca="1" si="47"/>
        <v>16.537536956138215</v>
      </c>
      <c r="BL406" s="23">
        <f t="shared" si="48"/>
        <v>3.3603241358420894</v>
      </c>
      <c r="BM406" s="23">
        <f t="shared" ca="1" si="49"/>
        <v>2.849426400039444</v>
      </c>
      <c r="BN406" s="22">
        <f t="shared" si="50"/>
        <v>2.6096070120271251</v>
      </c>
      <c r="BO406" s="21"/>
      <c r="BP406" s="2"/>
    </row>
    <row r="407" spans="1:68" x14ac:dyDescent="0.2">
      <c r="A407">
        <v>19.7</v>
      </c>
      <c r="B407">
        <v>2.0699999999999998</v>
      </c>
      <c r="C407">
        <v>0.26271</v>
      </c>
      <c r="D407">
        <v>2.085E-2</v>
      </c>
      <c r="E407">
        <v>0.15493000000000001</v>
      </c>
      <c r="F407">
        <v>2.0815999999999999</v>
      </c>
      <c r="G407">
        <v>1.97645</v>
      </c>
      <c r="I407" s="17">
        <f t="shared" si="44"/>
        <v>64.632545931758528</v>
      </c>
      <c r="J407" s="16">
        <f t="shared" si="45"/>
        <v>-64.232545931758523</v>
      </c>
      <c r="K407" s="10">
        <v>115</v>
      </c>
      <c r="L407" s="16">
        <v>7488.2709973753317</v>
      </c>
      <c r="M407" s="16">
        <v>3465.4363517060442</v>
      </c>
      <c r="N407" s="16">
        <v>28.007436570428695</v>
      </c>
      <c r="O407" s="16">
        <v>30.977299794661189</v>
      </c>
      <c r="P407" s="16">
        <v>31.848003258909468</v>
      </c>
      <c r="Q407" s="16">
        <v>0.94556743333158677</v>
      </c>
      <c r="R407" s="16">
        <v>2.9690006800255668</v>
      </c>
      <c r="S407" s="16">
        <v>60.465518350575017</v>
      </c>
      <c r="T407" s="20" t="s">
        <v>122</v>
      </c>
      <c r="U407" s="10">
        <v>5</v>
      </c>
      <c r="V407" s="20" t="s">
        <v>144</v>
      </c>
      <c r="W407" s="10">
        <v>4</v>
      </c>
      <c r="X407" s="20" t="s">
        <v>144</v>
      </c>
      <c r="Y407" s="10">
        <v>4</v>
      </c>
      <c r="Z407" s="20" t="s">
        <v>123</v>
      </c>
      <c r="AA407" s="15">
        <v>4</v>
      </c>
      <c r="AB407" s="11">
        <v>25.507396753785684</v>
      </c>
      <c r="AC407" s="10">
        <v>61.232022456217464</v>
      </c>
      <c r="AD407" s="19">
        <v>13.260580789996855</v>
      </c>
      <c r="AE407" s="12">
        <v>3097.7299794661189</v>
      </c>
      <c r="AF407" s="10">
        <v>3309.6037491568654</v>
      </c>
      <c r="AG407" s="10">
        <v>2123.2002172606312</v>
      </c>
      <c r="AH407" s="10">
        <v>667.70911090586731</v>
      </c>
      <c r="AI407" s="10">
        <v>3.3681366485621309</v>
      </c>
      <c r="AJ407" s="10"/>
      <c r="AK407" s="10"/>
      <c r="AL407" s="10"/>
      <c r="AM407" s="10"/>
      <c r="AN407" s="10">
        <v>15.488649897330594</v>
      </c>
      <c r="AO407" s="10">
        <v>8.8385767604075571</v>
      </c>
      <c r="AP407" s="10">
        <v>15.924001629454734</v>
      </c>
      <c r="AQ407" s="10">
        <v>114.66</v>
      </c>
      <c r="AR407" s="10"/>
      <c r="AS407" s="10"/>
      <c r="AT407" s="10">
        <v>4.4725345497889215</v>
      </c>
      <c r="AU407" s="10">
        <v>1</v>
      </c>
      <c r="AV407" s="16"/>
      <c r="AW407" s="19">
        <v>496.44056237352981</v>
      </c>
      <c r="AX407" s="1" t="s">
        <v>120</v>
      </c>
      <c r="AY407" s="23">
        <v>64.232545931758494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25.507396753785684</v>
      </c>
      <c r="BG407" s="24">
        <v>61.232022456217464</v>
      </c>
      <c r="BH407" s="24">
        <v>13.260580789996855</v>
      </c>
      <c r="BI407" s="21"/>
      <c r="BJ407" s="25">
        <f t="shared" ca="1" si="46"/>
        <v>1</v>
      </c>
      <c r="BK407" s="24">
        <f t="shared" ca="1" si="47"/>
        <v>16.219526147918536</v>
      </c>
      <c r="BL407" s="23">
        <f t="shared" si="48"/>
        <v>3.3645455543665146</v>
      </c>
      <c r="BM407" s="23">
        <f t="shared" ca="1" si="49"/>
        <v>2.8564277341110831</v>
      </c>
      <c r="BN407" s="22">
        <f t="shared" si="50"/>
        <v>2.6141699857232847</v>
      </c>
      <c r="BO407" s="21"/>
      <c r="BP407" s="2"/>
    </row>
    <row r="408" spans="1:68" x14ac:dyDescent="0.2">
      <c r="A408">
        <v>19.75</v>
      </c>
      <c r="B408">
        <v>2.0699999999999998</v>
      </c>
      <c r="C408">
        <v>0.27572000000000002</v>
      </c>
      <c r="D408">
        <v>2.1530000000000001E-2</v>
      </c>
      <c r="E408">
        <v>0.16089000000000001</v>
      </c>
      <c r="F408">
        <v>2.0792799999999998</v>
      </c>
      <c r="G408">
        <v>1.97458</v>
      </c>
      <c r="I408" s="17">
        <f t="shared" si="44"/>
        <v>64.79658792650919</v>
      </c>
      <c r="J408" s="16">
        <f t="shared" si="45"/>
        <v>-64.396587926509184</v>
      </c>
      <c r="K408" s="10">
        <v>115</v>
      </c>
      <c r="L408" s="16">
        <v>7507.1358267716578</v>
      </c>
      <c r="M408" s="16">
        <v>3474.0649606299289</v>
      </c>
      <c r="N408" s="16">
        <v>28.078521434820647</v>
      </c>
      <c r="O408" s="16">
        <v>34.424816221765916</v>
      </c>
      <c r="P408" s="16">
        <v>35.318473475146007</v>
      </c>
      <c r="Q408" s="16">
        <v>0.95040264054068202</v>
      </c>
      <c r="R408" s="16">
        <v>2.690950505574627</v>
      </c>
      <c r="S408" s="16">
        <v>62.059531484728538</v>
      </c>
      <c r="T408" s="20" t="s">
        <v>122</v>
      </c>
      <c r="U408" s="10">
        <v>5</v>
      </c>
      <c r="V408" s="20" t="s">
        <v>142</v>
      </c>
      <c r="W408" s="10">
        <v>5</v>
      </c>
      <c r="X408" s="20" t="s">
        <v>144</v>
      </c>
      <c r="Y408" s="10">
        <v>4</v>
      </c>
      <c r="Z408" s="20" t="s">
        <v>123</v>
      </c>
      <c r="AA408" s="15">
        <v>4</v>
      </c>
      <c r="AB408" s="11">
        <v>18.15016461849789</v>
      </c>
      <c r="AC408" s="10">
        <v>62.633379894341523</v>
      </c>
      <c r="AD408" s="19">
        <v>19.216455487160587</v>
      </c>
      <c r="AE408" s="12">
        <v>3442.4816221765918</v>
      </c>
      <c r="AF408" s="10">
        <v>3716.7846669849091</v>
      </c>
      <c r="AG408" s="10">
        <v>2354.5648983430674</v>
      </c>
      <c r="AH408" s="10">
        <v>699.03792102667671</v>
      </c>
      <c r="AI408" s="10">
        <v>3.7161590223542942</v>
      </c>
      <c r="AJ408" s="10"/>
      <c r="AK408" s="10"/>
      <c r="AL408" s="10"/>
      <c r="AM408" s="10"/>
      <c r="AN408" s="10">
        <v>17.212408110882958</v>
      </c>
      <c r="AO408" s="10">
        <v>9.4811759615577955</v>
      </c>
      <c r="AP408" s="10">
        <v>17.659236737573003</v>
      </c>
      <c r="AQ408" s="10">
        <v>114.66</v>
      </c>
      <c r="AR408" s="10"/>
      <c r="AS408" s="10"/>
      <c r="AT408" s="10">
        <v>5.0388022100244916</v>
      </c>
      <c r="AU408" s="10">
        <v>1</v>
      </c>
      <c r="AV408" s="16"/>
      <c r="AW408" s="19">
        <v>557.51770004773641</v>
      </c>
      <c r="AX408" s="1" t="s">
        <v>120</v>
      </c>
      <c r="AY408" s="23">
        <v>64.396587926509198</v>
      </c>
      <c r="AZ408" s="18">
        <v>0</v>
      </c>
      <c r="BA408" s="18">
        <v>100</v>
      </c>
      <c r="BB408" s="18">
        <v>0</v>
      </c>
      <c r="BC408" s="18">
        <v>0</v>
      </c>
      <c r="BD408" s="18">
        <v>100</v>
      </c>
      <c r="BE408" s="18">
        <v>0</v>
      </c>
      <c r="BF408" s="24">
        <v>18.15016461849789</v>
      </c>
      <c r="BG408" s="24">
        <v>62.633379894341523</v>
      </c>
      <c r="BH408" s="24">
        <v>19.216455487160587</v>
      </c>
      <c r="BI408" s="21"/>
      <c r="BJ408" s="25">
        <f t="shared" ca="1" si="46"/>
        <v>0.99387305966768125</v>
      </c>
      <c r="BK408" s="24">
        <f t="shared" ca="1" si="47"/>
        <v>18.226815456408708</v>
      </c>
      <c r="BL408" s="23">
        <f t="shared" si="48"/>
        <v>3.0109472010968501</v>
      </c>
      <c r="BM408" s="23">
        <f t="shared" ca="1" si="49"/>
        <v>2.7868532689464454</v>
      </c>
      <c r="BN408" s="22">
        <f t="shared" si="50"/>
        <v>2.5522894604269935</v>
      </c>
      <c r="BO408" s="21"/>
      <c r="BP408" s="2"/>
    </row>
    <row r="409" spans="1:68" x14ac:dyDescent="0.2">
      <c r="A409">
        <v>19.8</v>
      </c>
      <c r="B409">
        <v>2.11</v>
      </c>
      <c r="C409">
        <v>0.26856999999999998</v>
      </c>
      <c r="D409">
        <v>3.0290000000000001E-2</v>
      </c>
      <c r="E409">
        <v>0.16273000000000001</v>
      </c>
      <c r="F409">
        <v>2.0796800000000002</v>
      </c>
      <c r="G409">
        <v>1.9750000000000001</v>
      </c>
      <c r="I409" s="17">
        <f t="shared" si="44"/>
        <v>64.960629921259837</v>
      </c>
      <c r="J409" s="16">
        <f t="shared" si="45"/>
        <v>-64.560629921259832</v>
      </c>
      <c r="K409" s="10">
        <v>115</v>
      </c>
      <c r="L409" s="16">
        <v>7526.000656167982</v>
      </c>
      <c r="M409" s="16">
        <v>3482.6935695538132</v>
      </c>
      <c r="N409" s="16">
        <v>28.149606299212596</v>
      </c>
      <c r="O409" s="16">
        <v>32.530139630390131</v>
      </c>
      <c r="P409" s="16">
        <v>33.430883288468635</v>
      </c>
      <c r="Q409" s="16">
        <v>1.0126914863519674</v>
      </c>
      <c r="R409" s="16">
        <v>3.02920948158518</v>
      </c>
      <c r="S409" s="16">
        <v>62.551642922118219</v>
      </c>
      <c r="T409" s="20" t="s">
        <v>122</v>
      </c>
      <c r="U409" s="10">
        <v>5</v>
      </c>
      <c r="V409" s="20" t="s">
        <v>144</v>
      </c>
      <c r="W409" s="10">
        <v>4</v>
      </c>
      <c r="X409" s="20" t="s">
        <v>144</v>
      </c>
      <c r="Y409" s="10">
        <v>4</v>
      </c>
      <c r="Z409" s="20" t="s">
        <v>123</v>
      </c>
      <c r="AA409" s="15">
        <v>4</v>
      </c>
      <c r="AB409" s="11">
        <v>25.507812694679082</v>
      </c>
      <c r="AC409" s="10">
        <v>61.23187721998741</v>
      </c>
      <c r="AD409" s="19">
        <v>13.260310085333504</v>
      </c>
      <c r="AE409" s="12">
        <v>3253.0139630390131</v>
      </c>
      <c r="AF409" s="10">
        <v>3493.6055374113166</v>
      </c>
      <c r="AG409" s="10">
        <v>2228.7255525645755</v>
      </c>
      <c r="AH409" s="10">
        <v>707.69903909977279</v>
      </c>
      <c r="AI409" s="10">
        <v>3.3011913044610628</v>
      </c>
      <c r="AJ409" s="10"/>
      <c r="AK409" s="10"/>
      <c r="AL409" s="10"/>
      <c r="AM409" s="10"/>
      <c r="AN409" s="10">
        <v>16.265069815195066</v>
      </c>
      <c r="AO409" s="10">
        <v>9.221347824577796</v>
      </c>
      <c r="AP409" s="10">
        <v>16.715441644234318</v>
      </c>
      <c r="AQ409" s="10">
        <v>114.66</v>
      </c>
      <c r="AR409" s="10"/>
      <c r="AS409" s="10"/>
      <c r="AT409" s="10">
        <v>4.7092805808021518</v>
      </c>
      <c r="AU409" s="10">
        <v>1</v>
      </c>
      <c r="AV409" s="16"/>
      <c r="AW409" s="19">
        <v>524.04083061169752</v>
      </c>
      <c r="AX409" s="1" t="s">
        <v>120</v>
      </c>
      <c r="AY409" s="23">
        <v>64.560629921259803</v>
      </c>
      <c r="AZ409" s="18">
        <v>0</v>
      </c>
      <c r="BA409" s="18">
        <v>100</v>
      </c>
      <c r="BB409" s="18">
        <v>0</v>
      </c>
      <c r="BC409" s="18">
        <v>0</v>
      </c>
      <c r="BD409" s="18">
        <v>100</v>
      </c>
      <c r="BE409" s="18">
        <v>0</v>
      </c>
      <c r="BF409" s="24">
        <v>25.507812694679082</v>
      </c>
      <c r="BG409" s="24">
        <v>61.23187721998741</v>
      </c>
      <c r="BH409" s="24">
        <v>13.260310085333504</v>
      </c>
      <c r="BI409" s="21"/>
      <c r="BJ409" s="25">
        <f t="shared" ca="1" si="46"/>
        <v>1</v>
      </c>
      <c r="BK409" s="24">
        <f t="shared" ca="1" si="47"/>
        <v>17.037320319964618</v>
      </c>
      <c r="BL409" s="23">
        <f t="shared" si="48"/>
        <v>3.413426861984755</v>
      </c>
      <c r="BM409" s="23">
        <f t="shared" ca="1" si="49"/>
        <v>2.8434137012955851</v>
      </c>
      <c r="BN409" s="22">
        <f t="shared" si="50"/>
        <v>2.603840495943424</v>
      </c>
      <c r="BO409" s="21"/>
      <c r="BP409" s="2"/>
    </row>
    <row r="410" spans="1:68" x14ac:dyDescent="0.2">
      <c r="A410">
        <v>19.850000000000001</v>
      </c>
      <c r="B410">
        <v>2.0699999999999998</v>
      </c>
      <c r="C410">
        <v>0.25972000000000001</v>
      </c>
      <c r="D410">
        <v>3.1390000000000001E-2</v>
      </c>
      <c r="E410">
        <v>0.16497000000000001</v>
      </c>
      <c r="F410">
        <v>2.0768800000000001</v>
      </c>
      <c r="G410">
        <v>1.9741</v>
      </c>
      <c r="I410" s="17">
        <f t="shared" si="44"/>
        <v>65.124671916010499</v>
      </c>
      <c r="J410" s="16">
        <f t="shared" si="45"/>
        <v>-64.724671916010493</v>
      </c>
      <c r="K410" s="10">
        <v>115</v>
      </c>
      <c r="L410" s="16">
        <v>7544.8654855643081</v>
      </c>
      <c r="M410" s="16">
        <v>3491.3221784776979</v>
      </c>
      <c r="N410" s="16">
        <v>28.220691163604549</v>
      </c>
      <c r="O410" s="16">
        <v>30.184980492813139</v>
      </c>
      <c r="P410" s="16">
        <v>31.094351078350577</v>
      </c>
      <c r="Q410" s="16">
        <v>1.0205131450725622</v>
      </c>
      <c r="R410" s="16">
        <v>3.2819888811993692</v>
      </c>
      <c r="S410" s="16">
        <v>63.150735106766518</v>
      </c>
      <c r="T410" s="20" t="s">
        <v>122</v>
      </c>
      <c r="U410" s="10">
        <v>5</v>
      </c>
      <c r="V410" s="20" t="s">
        <v>144</v>
      </c>
      <c r="W410" s="10">
        <v>4</v>
      </c>
      <c r="X410" s="20" t="s">
        <v>144</v>
      </c>
      <c r="Y410" s="10">
        <v>4</v>
      </c>
      <c r="Z410" s="20" t="s">
        <v>33</v>
      </c>
      <c r="AA410" s="15">
        <v>3</v>
      </c>
      <c r="AB410" s="11">
        <v>32.878220883867463</v>
      </c>
      <c r="AC410" s="10">
        <v>57.813348145310634</v>
      </c>
      <c r="AD410" s="19">
        <v>9.3084309708219042</v>
      </c>
      <c r="AE410" s="12">
        <v>3018.4980492813138</v>
      </c>
      <c r="AF410" s="10">
        <v>3217.6096991976437</v>
      </c>
      <c r="AG410" s="10">
        <v>2072.9567385567052</v>
      </c>
      <c r="AH410" s="10">
        <v>718.56090397361766</v>
      </c>
      <c r="AI410" s="10">
        <v>3.0469329306032269</v>
      </c>
      <c r="AJ410" s="10"/>
      <c r="AK410" s="10"/>
      <c r="AL410" s="10"/>
      <c r="AM410" s="10"/>
      <c r="AN410" s="10">
        <v>15.09249024640657</v>
      </c>
      <c r="AO410" s="10">
        <v>8.8059685372563443</v>
      </c>
      <c r="AP410" s="10">
        <v>15.547175539175289</v>
      </c>
      <c r="AQ410" s="10">
        <v>114.66</v>
      </c>
      <c r="AR410" s="10"/>
      <c r="AS410" s="10"/>
      <c r="AT410" s="10">
        <v>4.3081946585212307</v>
      </c>
      <c r="AU410" s="10">
        <v>1</v>
      </c>
      <c r="AV410" s="16"/>
      <c r="AW410" s="19">
        <v>482.64145487964652</v>
      </c>
      <c r="AX410" s="1" t="s">
        <v>120</v>
      </c>
      <c r="AY410" s="23">
        <v>64.724671916010493</v>
      </c>
      <c r="AZ410" s="18">
        <v>0</v>
      </c>
      <c r="BA410" s="18">
        <v>100</v>
      </c>
      <c r="BB410" s="18">
        <v>0</v>
      </c>
      <c r="BC410" s="18">
        <v>100</v>
      </c>
      <c r="BD410" s="18">
        <v>0</v>
      </c>
      <c r="BE410" s="18">
        <v>0</v>
      </c>
      <c r="BF410" s="24">
        <v>32.878220883867463</v>
      </c>
      <c r="BG410" s="24">
        <v>57.813348145310634</v>
      </c>
      <c r="BH410" s="24">
        <v>9.3084309708219042</v>
      </c>
      <c r="BI410" s="21"/>
      <c r="BJ410" s="25">
        <f t="shared" ca="1" si="46"/>
        <v>1</v>
      </c>
      <c r="BK410" s="24">
        <f t="shared" ca="1" si="47"/>
        <v>15.651330320641708</v>
      </c>
      <c r="BL410" s="23">
        <f t="shared" si="48"/>
        <v>3.7351445551465181</v>
      </c>
      <c r="BM410" s="23">
        <f t="shared" ca="1" si="49"/>
        <v>2.8965553417544969</v>
      </c>
      <c r="BN410" s="22">
        <f t="shared" si="50"/>
        <v>2.6504106108458036</v>
      </c>
      <c r="BO410" s="21"/>
      <c r="BP410" s="2"/>
    </row>
    <row r="411" spans="1:68" x14ac:dyDescent="0.2">
      <c r="A411">
        <v>19.899999999999999</v>
      </c>
      <c r="B411">
        <v>2.0699999999999998</v>
      </c>
      <c r="C411">
        <v>0.26079999999999998</v>
      </c>
      <c r="D411">
        <v>3.0110000000000001E-2</v>
      </c>
      <c r="E411">
        <v>0.16545000000000001</v>
      </c>
      <c r="F411">
        <v>2.07585</v>
      </c>
      <c r="G411">
        <v>1.9728300000000001</v>
      </c>
      <c r="I411" s="17">
        <f t="shared" si="44"/>
        <v>65.288713910761146</v>
      </c>
      <c r="J411" s="16">
        <f t="shared" si="45"/>
        <v>-64.88871391076114</v>
      </c>
      <c r="K411" s="10">
        <v>115</v>
      </c>
      <c r="L411" s="16">
        <v>7563.7303149606323</v>
      </c>
      <c r="M411" s="16">
        <v>3499.9507874015821</v>
      </c>
      <c r="N411" s="16">
        <v>28.291776027996498</v>
      </c>
      <c r="O411" s="16">
        <v>30.471169404517447</v>
      </c>
      <c r="P411" s="16">
        <v>31.382388617367514</v>
      </c>
      <c r="Q411" s="16">
        <v>1.0114115785613245</v>
      </c>
      <c r="R411" s="16">
        <v>3.2228635968187369</v>
      </c>
      <c r="S411" s="16">
        <v>63.279112003476868</v>
      </c>
      <c r="T411" s="20" t="s">
        <v>122</v>
      </c>
      <c r="U411" s="10">
        <v>5</v>
      </c>
      <c r="V411" s="20" t="s">
        <v>144</v>
      </c>
      <c r="W411" s="10">
        <v>4</v>
      </c>
      <c r="X411" s="20" t="s">
        <v>144</v>
      </c>
      <c r="Y411" s="10">
        <v>4</v>
      </c>
      <c r="Z411" s="20" t="s">
        <v>33</v>
      </c>
      <c r="AA411" s="15">
        <v>3</v>
      </c>
      <c r="AB411" s="11">
        <v>31.30331196090372</v>
      </c>
      <c r="AC411" s="10">
        <v>58.670388064143943</v>
      </c>
      <c r="AD411" s="19">
        <v>10.026299974952337</v>
      </c>
      <c r="AE411" s="12">
        <v>3047.116940451745</v>
      </c>
      <c r="AF411" s="10">
        <v>3250.3867726469116</v>
      </c>
      <c r="AG411" s="10">
        <v>2092.1592411578345</v>
      </c>
      <c r="AH411" s="10">
        <v>719.73948292416765</v>
      </c>
      <c r="AI411" s="10">
        <v>3.1028306658311324</v>
      </c>
      <c r="AJ411" s="10"/>
      <c r="AK411" s="10"/>
      <c r="AL411" s="10"/>
      <c r="AM411" s="10"/>
      <c r="AN411" s="10">
        <v>15.235584702258723</v>
      </c>
      <c r="AO411" s="10">
        <v>8.8526596021200703</v>
      </c>
      <c r="AP411" s="10">
        <v>15.691194308683757</v>
      </c>
      <c r="AQ411" s="10">
        <v>114.66</v>
      </c>
      <c r="AR411" s="10"/>
      <c r="AS411" s="10"/>
      <c r="AT411" s="10">
        <v>4.3429833525131718</v>
      </c>
      <c r="AU411" s="10">
        <v>1</v>
      </c>
      <c r="AV411" s="16"/>
      <c r="AW411" s="19">
        <v>487.55801589703674</v>
      </c>
      <c r="AX411" s="1" t="s">
        <v>120</v>
      </c>
      <c r="AY411" s="23">
        <v>64.888713910761098</v>
      </c>
      <c r="AZ411" s="18">
        <v>0</v>
      </c>
      <c r="BA411" s="18">
        <v>100</v>
      </c>
      <c r="BB411" s="18">
        <v>0</v>
      </c>
      <c r="BC411" s="18">
        <v>100</v>
      </c>
      <c r="BD411" s="18">
        <v>0</v>
      </c>
      <c r="BE411" s="18">
        <v>0</v>
      </c>
      <c r="BF411" s="24">
        <v>31.30331196090372</v>
      </c>
      <c r="BG411" s="24">
        <v>58.670388064143943</v>
      </c>
      <c r="BH411" s="24">
        <v>10.026299974952337</v>
      </c>
      <c r="BI411" s="21"/>
      <c r="BJ411" s="25">
        <f t="shared" ca="1" si="46"/>
        <v>1</v>
      </c>
      <c r="BK411" s="24">
        <f t="shared" ca="1" si="47"/>
        <v>15.77194945668265</v>
      </c>
      <c r="BL411" s="23">
        <f t="shared" si="48"/>
        <v>3.664465204912668</v>
      </c>
      <c r="BM411" s="23">
        <f t="shared" ca="1" si="49"/>
        <v>2.8888057551147255</v>
      </c>
      <c r="BN411" s="22">
        <f t="shared" si="50"/>
        <v>2.6422152699474886</v>
      </c>
      <c r="BO411" s="21"/>
      <c r="BP411" s="2"/>
    </row>
    <row r="412" spans="1:68" x14ac:dyDescent="0.2">
      <c r="A412">
        <v>19.95</v>
      </c>
      <c r="B412">
        <v>2.0699999999999998</v>
      </c>
      <c r="C412">
        <v>0.26621</v>
      </c>
      <c r="D412">
        <v>2.853E-2</v>
      </c>
      <c r="E412">
        <v>0.16939000000000001</v>
      </c>
      <c r="F412">
        <v>2.0751300000000001</v>
      </c>
      <c r="G412">
        <v>1.9749000000000001</v>
      </c>
      <c r="I412" s="17">
        <f t="shared" si="44"/>
        <v>65.452755905511808</v>
      </c>
      <c r="J412" s="16">
        <f t="shared" si="45"/>
        <v>-65.052755905511802</v>
      </c>
      <c r="K412" s="10">
        <v>115</v>
      </c>
      <c r="L412" s="16">
        <v>7582.5951443569584</v>
      </c>
      <c r="M412" s="16">
        <v>3508.5793963254669</v>
      </c>
      <c r="N412" s="16">
        <v>28.362860892388447</v>
      </c>
      <c r="O412" s="16">
        <v>31.904763860369606</v>
      </c>
      <c r="P412" s="16">
        <v>32.831157222410837</v>
      </c>
      <c r="Q412" s="16">
        <v>1.000176832399015</v>
      </c>
      <c r="R412" s="16">
        <v>3.0464257644755981</v>
      </c>
      <c r="S412" s="16">
        <v>64.332872363974332</v>
      </c>
      <c r="T412" s="20" t="s">
        <v>122</v>
      </c>
      <c r="U412" s="10">
        <v>5</v>
      </c>
      <c r="V412" s="20" t="s">
        <v>144</v>
      </c>
      <c r="W412" s="10">
        <v>4</v>
      </c>
      <c r="X412" s="20" t="s">
        <v>144</v>
      </c>
      <c r="Y412" s="10">
        <v>4</v>
      </c>
      <c r="Z412" s="20" t="s">
        <v>123</v>
      </c>
      <c r="AA412" s="15">
        <v>4</v>
      </c>
      <c r="AB412" s="11">
        <v>26.392110280441031</v>
      </c>
      <c r="AC412" s="10">
        <v>60.909287107225168</v>
      </c>
      <c r="AD412" s="19">
        <v>12.698602612333804</v>
      </c>
      <c r="AE412" s="12">
        <v>3190.4763860369608</v>
      </c>
      <c r="AF412" s="10">
        <v>3419.7204420992834</v>
      </c>
      <c r="AG412" s="10">
        <v>2188.7438148273891</v>
      </c>
      <c r="AH412" s="10">
        <v>739.9545217011954</v>
      </c>
      <c r="AI412" s="10">
        <v>3.2825352636555607</v>
      </c>
      <c r="AJ412" s="10"/>
      <c r="AK412" s="10"/>
      <c r="AL412" s="10"/>
      <c r="AM412" s="10"/>
      <c r="AN412" s="10">
        <v>15.952381930184803</v>
      </c>
      <c r="AO412" s="10">
        <v>9.1097995081150529</v>
      </c>
      <c r="AP412" s="10">
        <v>16.415578611205419</v>
      </c>
      <c r="AQ412" s="10">
        <v>114.66</v>
      </c>
      <c r="AR412" s="10"/>
      <c r="AS412" s="10"/>
      <c r="AT412" s="10">
        <v>4.5689917754767189</v>
      </c>
      <c r="AU412" s="10">
        <v>1</v>
      </c>
      <c r="AV412" s="16"/>
      <c r="AW412" s="19">
        <v>512.95806631489245</v>
      </c>
      <c r="AX412" s="1" t="s">
        <v>120</v>
      </c>
      <c r="AY412" s="23">
        <v>65.052755905511802</v>
      </c>
      <c r="AZ412" s="18">
        <v>0</v>
      </c>
      <c r="BA412" s="18">
        <v>100</v>
      </c>
      <c r="BB412" s="18">
        <v>0</v>
      </c>
      <c r="BC412" s="18">
        <v>0</v>
      </c>
      <c r="BD412" s="18">
        <v>100</v>
      </c>
      <c r="BE412" s="18">
        <v>0</v>
      </c>
      <c r="BF412" s="24">
        <v>26.392110280441031</v>
      </c>
      <c r="BG412" s="24">
        <v>60.909287107225168</v>
      </c>
      <c r="BH412" s="24">
        <v>12.698602612333804</v>
      </c>
      <c r="BI412" s="21"/>
      <c r="BJ412" s="25">
        <f t="shared" ca="1" si="46"/>
        <v>1</v>
      </c>
      <c r="BK412" s="24">
        <f t="shared" ca="1" si="47"/>
        <v>16.55362833210831</v>
      </c>
      <c r="BL412" s="23">
        <f t="shared" si="48"/>
        <v>3.444151743312617</v>
      </c>
      <c r="BM412" s="23">
        <f t="shared" ca="1" si="49"/>
        <v>2.8556645381751053</v>
      </c>
      <c r="BN412" s="22">
        <f t="shared" si="50"/>
        <v>2.6114021672546075</v>
      </c>
      <c r="BO412" s="21"/>
      <c r="BP412" s="2"/>
    </row>
    <row r="413" spans="1:68" x14ac:dyDescent="0.2">
      <c r="A413">
        <v>20</v>
      </c>
      <c r="B413">
        <v>0.6</v>
      </c>
      <c r="C413">
        <v>0.28289999999999998</v>
      </c>
      <c r="D413">
        <v>7.1029999999999996E-2</v>
      </c>
      <c r="E413">
        <v>0.18074000000000001</v>
      </c>
      <c r="F413">
        <v>2.0773000000000001</v>
      </c>
      <c r="G413">
        <v>1.9782299999999999</v>
      </c>
      <c r="I413" s="17">
        <f t="shared" si="44"/>
        <v>65.616797900262469</v>
      </c>
      <c r="J413" s="16">
        <f t="shared" si="45"/>
        <v>-65.216797900262463</v>
      </c>
      <c r="K413" s="10">
        <v>115</v>
      </c>
      <c r="L413" s="16">
        <v>7601.4599737532844</v>
      </c>
      <c r="M413" s="16">
        <v>3517.2080052493516</v>
      </c>
      <c r="N413" s="16">
        <v>28.433945756780403</v>
      </c>
      <c r="O413" s="16">
        <v>36.327442505133469</v>
      </c>
      <c r="P413" s="16">
        <v>37.297548200504572</v>
      </c>
      <c r="Q413" s="16">
        <v>1.3023772829674645</v>
      </c>
      <c r="R413" s="16">
        <v>3.4918576308719551</v>
      </c>
      <c r="S413" s="16">
        <v>67.368451067437817</v>
      </c>
      <c r="T413" s="20" t="s">
        <v>122</v>
      </c>
      <c r="U413" s="10">
        <v>5</v>
      </c>
      <c r="V413" s="20" t="s">
        <v>144</v>
      </c>
      <c r="W413" s="10">
        <v>4</v>
      </c>
      <c r="X413" s="20" t="s">
        <v>144</v>
      </c>
      <c r="Y413" s="10">
        <v>4</v>
      </c>
      <c r="Z413" s="20" t="s">
        <v>33</v>
      </c>
      <c r="AA413" s="15">
        <v>3</v>
      </c>
      <c r="AB413" s="11">
        <v>32.503504261562071</v>
      </c>
      <c r="AC413" s="10">
        <v>58.022712145327816</v>
      </c>
      <c r="AD413" s="19">
        <v>9.4737835931101113</v>
      </c>
      <c r="AE413" s="12">
        <v>3632.7442505133467</v>
      </c>
      <c r="AF413" s="10">
        <v>3944.068508381115</v>
      </c>
      <c r="AG413" s="10">
        <v>2486.5032133669715</v>
      </c>
      <c r="AH413" s="10">
        <v>800.93839496209534</v>
      </c>
      <c r="AI413" s="10">
        <v>2.8638051882724929</v>
      </c>
      <c r="AJ413" s="10"/>
      <c r="AK413" s="10"/>
      <c r="AL413" s="10"/>
      <c r="AM413" s="10"/>
      <c r="AN413" s="10">
        <v>18.163721252566734</v>
      </c>
      <c r="AO413" s="10">
        <v>10.287280274029733</v>
      </c>
      <c r="AP413" s="10">
        <v>18.648774100252286</v>
      </c>
      <c r="AQ413" s="10">
        <v>114.66</v>
      </c>
      <c r="AR413" s="10"/>
      <c r="AS413" s="10"/>
      <c r="AT413" s="10">
        <v>5.2935687681059678</v>
      </c>
      <c r="AU413" s="10">
        <v>1</v>
      </c>
      <c r="AV413" s="16"/>
      <c r="AW413" s="19">
        <v>591.61027625716724</v>
      </c>
      <c r="AX413" s="1" t="s">
        <v>120</v>
      </c>
      <c r="AY413" s="23">
        <v>65.216797900262506</v>
      </c>
      <c r="AZ413" s="18">
        <v>0</v>
      </c>
      <c r="BA413" s="18">
        <v>100</v>
      </c>
      <c r="BB413" s="18">
        <v>0</v>
      </c>
      <c r="BC413" s="18">
        <v>100</v>
      </c>
      <c r="BD413" s="18">
        <v>0</v>
      </c>
      <c r="BE413" s="18">
        <v>0</v>
      </c>
      <c r="BF413" s="24">
        <v>32.503504261562071</v>
      </c>
      <c r="BG413" s="24">
        <v>58.022712145327816</v>
      </c>
      <c r="BH413" s="24">
        <v>9.4737835931101113</v>
      </c>
      <c r="BI413" s="21"/>
      <c r="BJ413" s="25">
        <f t="shared" ca="1" si="46"/>
        <v>1</v>
      </c>
      <c r="BK413" s="24">
        <f t="shared" ca="1" si="47"/>
        <v>19.047391091817545</v>
      </c>
      <c r="BL413" s="23">
        <f t="shared" si="48"/>
        <v>3.8880626651208381</v>
      </c>
      <c r="BM413" s="23">
        <f t="shared" ca="1" si="49"/>
        <v>2.8411186175375081</v>
      </c>
      <c r="BN413" s="22">
        <f t="shared" si="50"/>
        <v>2.6093492866797847</v>
      </c>
      <c r="BO413" s="21"/>
      <c r="BP413" s="2"/>
    </row>
    <row r="414" spans="1:68" x14ac:dyDescent="0.2">
      <c r="A414">
        <v>20.05</v>
      </c>
      <c r="B414">
        <v>2.02</v>
      </c>
      <c r="C414">
        <v>0.36065000000000003</v>
      </c>
      <c r="D414">
        <v>0.13902</v>
      </c>
      <c r="E414">
        <v>0.19156999999999999</v>
      </c>
      <c r="F414">
        <v>2.07545</v>
      </c>
      <c r="G414">
        <v>1.9770300000000001</v>
      </c>
      <c r="I414" s="17">
        <f t="shared" si="44"/>
        <v>65.780839895013116</v>
      </c>
      <c r="J414" s="16">
        <f t="shared" si="45"/>
        <v>-65.380839895013111</v>
      </c>
      <c r="K414" s="10">
        <v>115</v>
      </c>
      <c r="L414" s="16">
        <v>7620.3248031496087</v>
      </c>
      <c r="M414" s="16">
        <v>3525.8366141732358</v>
      </c>
      <c r="N414" s="16">
        <v>28.505030621172352</v>
      </c>
      <c r="O414" s="16">
        <v>56.930394250513359</v>
      </c>
      <c r="P414" s="16">
        <v>57.942209599625656</v>
      </c>
      <c r="Q414" s="16">
        <v>1.7858268978886149</v>
      </c>
      <c r="R414" s="16">
        <v>3.0820828377593532</v>
      </c>
      <c r="S414" s="16">
        <v>70.264954799465102</v>
      </c>
      <c r="T414" s="20" t="s">
        <v>122</v>
      </c>
      <c r="U414" s="10">
        <v>5</v>
      </c>
      <c r="V414" s="20" t="s">
        <v>142</v>
      </c>
      <c r="W414" s="10">
        <v>5</v>
      </c>
      <c r="X414" s="20" t="s">
        <v>144</v>
      </c>
      <c r="Y414" s="10">
        <v>4</v>
      </c>
      <c r="Z414" s="20" t="s">
        <v>123</v>
      </c>
      <c r="AA414" s="15">
        <v>4</v>
      </c>
      <c r="AB414" s="11">
        <v>14.444256904445822</v>
      </c>
      <c r="AC414" s="10">
        <v>62.138254068252678</v>
      </c>
      <c r="AD414" s="19">
        <v>23.417489027301496</v>
      </c>
      <c r="AE414" s="12">
        <v>5693.0394250513364</v>
      </c>
      <c r="AF414" s="10">
        <v>6371.7425065485177</v>
      </c>
      <c r="AG414" s="10">
        <v>3862.8139733083772</v>
      </c>
      <c r="AH414" s="10">
        <v>859.0612973820223</v>
      </c>
      <c r="AI414" s="10">
        <v>3.2445591265385687</v>
      </c>
      <c r="AJ414" s="10"/>
      <c r="AK414" s="10"/>
      <c r="AL414" s="10"/>
      <c r="AM414" s="10"/>
      <c r="AN414" s="10">
        <v>28.46519712525668</v>
      </c>
      <c r="AO414" s="10">
        <v>14.526633370178587</v>
      </c>
      <c r="AP414" s="10">
        <v>28.971104799812828</v>
      </c>
      <c r="AQ414" s="10">
        <v>114.66</v>
      </c>
      <c r="AR414" s="10"/>
      <c r="AS414" s="10"/>
      <c r="AT414" s="10">
        <v>8.7369011126196146</v>
      </c>
      <c r="AU414" s="10">
        <v>1</v>
      </c>
      <c r="AV414" s="16"/>
      <c r="AW414" s="19">
        <v>955.76137598227763</v>
      </c>
      <c r="AX414" s="1" t="s">
        <v>120</v>
      </c>
      <c r="AY414" s="23">
        <v>65.380839895013096</v>
      </c>
      <c r="AZ414" s="18">
        <v>0</v>
      </c>
      <c r="BA414" s="18">
        <v>100</v>
      </c>
      <c r="BB414" s="18">
        <v>0</v>
      </c>
      <c r="BC414" s="18">
        <v>0</v>
      </c>
      <c r="BD414" s="18">
        <v>100</v>
      </c>
      <c r="BE414" s="18">
        <v>0</v>
      </c>
      <c r="BF414" s="24">
        <v>14.444256904445822</v>
      </c>
      <c r="BG414" s="24">
        <v>62.138254068252678</v>
      </c>
      <c r="BH414" s="24">
        <v>23.417489027301496</v>
      </c>
      <c r="BI414" s="21"/>
      <c r="BJ414" s="25">
        <f t="shared" ca="1" si="46"/>
        <v>0.93379102402788983</v>
      </c>
      <c r="BK414" s="24">
        <f t="shared" ca="1" si="47"/>
        <v>31.757738597440923</v>
      </c>
      <c r="BL414" s="23">
        <f t="shared" si="48"/>
        <v>3.2990196941099947</v>
      </c>
      <c r="BM414" s="23">
        <f t="shared" ca="1" si="49"/>
        <v>2.6259471063583231</v>
      </c>
      <c r="BN414" s="22">
        <f t="shared" si="50"/>
        <v>2.4333206975400348</v>
      </c>
      <c r="BO414" s="21"/>
      <c r="BP414" s="2"/>
    </row>
    <row r="415" spans="1:68" x14ac:dyDescent="0.2">
      <c r="A415">
        <v>20.100000000000001</v>
      </c>
      <c r="B415">
        <v>1.98</v>
      </c>
      <c r="C415">
        <v>0.44651000000000002</v>
      </c>
      <c r="D415">
        <v>0.21893000000000001</v>
      </c>
      <c r="E415">
        <v>5.6550000000000003E-2</v>
      </c>
      <c r="F415">
        <v>2.0798800000000002</v>
      </c>
      <c r="G415">
        <v>1.9822299999999999</v>
      </c>
      <c r="I415" s="17">
        <f t="shared" si="44"/>
        <v>65.944881889763778</v>
      </c>
      <c r="J415" s="16">
        <f t="shared" si="45"/>
        <v>-65.544881889763772</v>
      </c>
      <c r="K415" s="10">
        <v>115</v>
      </c>
      <c r="L415" s="16">
        <v>7639.1896325459347</v>
      </c>
      <c r="M415" s="16">
        <v>3534.4652230971205</v>
      </c>
      <c r="N415" s="16">
        <v>28.576115485564305</v>
      </c>
      <c r="O415" s="16">
        <v>79.682412731006167</v>
      </c>
      <c r="P415" s="16">
        <v>80.174224622303512</v>
      </c>
      <c r="Q415" s="16">
        <v>2.3540348509456699</v>
      </c>
      <c r="R415" s="16">
        <v>2.9361491951252443</v>
      </c>
      <c r="S415" s="16">
        <v>34.153603562316128</v>
      </c>
      <c r="T415" s="20" t="s">
        <v>122</v>
      </c>
      <c r="U415" s="10">
        <v>5</v>
      </c>
      <c r="V415" s="20" t="s">
        <v>142</v>
      </c>
      <c r="W415" s="10">
        <v>5</v>
      </c>
      <c r="X415" s="20" t="s">
        <v>142</v>
      </c>
      <c r="Y415" s="10">
        <v>5</v>
      </c>
      <c r="Z415" s="20" t="s">
        <v>121</v>
      </c>
      <c r="AA415" s="15">
        <v>5</v>
      </c>
      <c r="AB415" s="11">
        <v>7.7410054049144605</v>
      </c>
      <c r="AC415" s="10">
        <v>57.342452751861096</v>
      </c>
      <c r="AD415" s="19">
        <v>34.916541843224444</v>
      </c>
      <c r="AE415" s="12">
        <v>7968.241273100617</v>
      </c>
      <c r="AF415" s="10">
        <v>8986.1639898402464</v>
      </c>
      <c r="AG415" s="10">
        <v>4001</v>
      </c>
      <c r="AH415" s="10">
        <v>114.73689757889466</v>
      </c>
      <c r="AI415" s="10">
        <v>3.4058214809392342</v>
      </c>
      <c r="AJ415" s="10"/>
      <c r="AK415" s="10"/>
      <c r="AL415" s="10"/>
      <c r="AM415" s="10"/>
      <c r="AN415" s="10">
        <v>39.841206365503083</v>
      </c>
      <c r="AO415" s="10">
        <v>18.989135344649828</v>
      </c>
      <c r="AP415" s="10">
        <v>30</v>
      </c>
      <c r="AQ415" s="10">
        <v>114.66</v>
      </c>
      <c r="AR415" s="10"/>
      <c r="AS415" s="10"/>
      <c r="AT415" s="10">
        <v>12.503209325036799</v>
      </c>
      <c r="AU415" s="10">
        <v>1</v>
      </c>
      <c r="AV415" s="16"/>
      <c r="AW415" s="19">
        <v>1347.9245984760369</v>
      </c>
      <c r="AX415" s="1" t="s">
        <v>120</v>
      </c>
      <c r="AY415" s="23">
        <v>65.544881889763801</v>
      </c>
      <c r="AZ415" s="18">
        <v>0</v>
      </c>
      <c r="BA415" s="18">
        <v>100</v>
      </c>
      <c r="BB415" s="18">
        <v>0</v>
      </c>
      <c r="BC415" s="18">
        <v>0</v>
      </c>
      <c r="BD415" s="18">
        <v>100</v>
      </c>
      <c r="BE415" s="18">
        <v>0</v>
      </c>
      <c r="BF415" s="24">
        <v>7.7410054049144605</v>
      </c>
      <c r="BG415" s="24">
        <v>57.342452751861096</v>
      </c>
      <c r="BH415" s="24">
        <v>34.916541843224444</v>
      </c>
      <c r="BI415" s="21"/>
      <c r="BJ415" s="25">
        <f t="shared" ca="1" si="46"/>
        <v>0.88142285619932237</v>
      </c>
      <c r="BK415" s="24">
        <f t="shared" ca="1" si="47"/>
        <v>45.905460053841615</v>
      </c>
      <c r="BL415" s="23">
        <f t="shared" si="48"/>
        <v>3.0830283074199993</v>
      </c>
      <c r="BM415" s="23">
        <f t="shared" ca="1" si="49"/>
        <v>2.487962758467821</v>
      </c>
      <c r="BN415" s="22">
        <f t="shared" si="50"/>
        <v>2.3196419302889262</v>
      </c>
      <c r="BO415" s="21"/>
      <c r="BP415" s="2"/>
    </row>
    <row r="416" spans="1:68" x14ac:dyDescent="0.2">
      <c r="A416">
        <v>20.149999999999999</v>
      </c>
      <c r="B416">
        <v>2.02</v>
      </c>
      <c r="C416">
        <v>0.35539999999999999</v>
      </c>
      <c r="D416">
        <v>0.13933999999999999</v>
      </c>
      <c r="E416">
        <v>1.7319999999999999E-2</v>
      </c>
      <c r="F416">
        <v>2.08168</v>
      </c>
      <c r="G416">
        <v>1.9802500000000001</v>
      </c>
      <c r="I416" s="17">
        <f t="shared" si="44"/>
        <v>66.108923884514425</v>
      </c>
      <c r="J416" s="16">
        <f t="shared" si="45"/>
        <v>-65.708923884514419</v>
      </c>
      <c r="K416" s="10">
        <v>115</v>
      </c>
      <c r="L416" s="16">
        <v>7658.054461942259</v>
      </c>
      <c r="M416" s="16">
        <v>3543.0938320210048</v>
      </c>
      <c r="N416" s="16">
        <v>28.647200349956247</v>
      </c>
      <c r="O416" s="16">
        <v>55.539198151950714</v>
      </c>
      <c r="P416" s="16">
        <v>55.879923273509654</v>
      </c>
      <c r="Q416" s="16">
        <v>1.7881022895164247</v>
      </c>
      <c r="R416" s="16">
        <v>3.1999011179102492</v>
      </c>
      <c r="S416" s="16">
        <v>23.661466774926449</v>
      </c>
      <c r="T416" s="20" t="s">
        <v>122</v>
      </c>
      <c r="U416" s="10">
        <v>5</v>
      </c>
      <c r="V416" s="20" t="s">
        <v>142</v>
      </c>
      <c r="W416" s="10">
        <v>5</v>
      </c>
      <c r="X416" s="20" t="s">
        <v>144</v>
      </c>
      <c r="Y416" s="10">
        <v>4</v>
      </c>
      <c r="Z416" s="20" t="s">
        <v>123</v>
      </c>
      <c r="AA416" s="15">
        <v>4</v>
      </c>
      <c r="AB416" s="11">
        <v>16.080662764616889</v>
      </c>
      <c r="AC416" s="10">
        <v>62.486568678704216</v>
      </c>
      <c r="AD416" s="19">
        <v>21.432768556678891</v>
      </c>
      <c r="AE416" s="12">
        <v>5553.9198151950714</v>
      </c>
      <c r="AF416" s="10">
        <v>6126.9011941353019</v>
      </c>
      <c r="AG416" s="10">
        <v>3725.3282182339772</v>
      </c>
      <c r="AH416" s="10">
        <v>0</v>
      </c>
      <c r="AI416" s="10">
        <v>3.1250965675247717</v>
      </c>
      <c r="AJ416" s="10"/>
      <c r="AK416" s="10"/>
      <c r="AL416" s="10"/>
      <c r="AM416" s="10"/>
      <c r="AN416" s="10">
        <v>27.769599075975357</v>
      </c>
      <c r="AO416" s="10">
        <v>14.176778520577198</v>
      </c>
      <c r="AP416" s="10">
        <v>27.939961636754827</v>
      </c>
      <c r="AQ416" s="10">
        <v>114.66</v>
      </c>
      <c r="AR416" s="10"/>
      <c r="AS416" s="10"/>
      <c r="AT416" s="10">
        <v>8.3417323684116305</v>
      </c>
      <c r="AU416" s="10">
        <v>1</v>
      </c>
      <c r="AV416" s="16"/>
      <c r="AW416" s="19">
        <v>919.03517912029531</v>
      </c>
      <c r="AX416" s="1" t="s">
        <v>120</v>
      </c>
      <c r="AY416" s="23">
        <v>65.708923884514405</v>
      </c>
      <c r="AZ416" s="18">
        <v>0</v>
      </c>
      <c r="BA416" s="18">
        <v>100</v>
      </c>
      <c r="BB416" s="18">
        <v>0</v>
      </c>
      <c r="BC416" s="18">
        <v>0</v>
      </c>
      <c r="BD416" s="18">
        <v>100</v>
      </c>
      <c r="BE416" s="18">
        <v>0</v>
      </c>
      <c r="BF416" s="24">
        <v>16.080662764616889</v>
      </c>
      <c r="BG416" s="24">
        <v>62.486568678704216</v>
      </c>
      <c r="BH416" s="24">
        <v>21.432768556678891</v>
      </c>
      <c r="BI416" s="21"/>
      <c r="BJ416" s="25">
        <f t="shared" ca="1" si="46"/>
        <v>0.9447587410160968</v>
      </c>
      <c r="BK416" s="24">
        <f t="shared" ca="1" si="47"/>
        <v>30.227131652138073</v>
      </c>
      <c r="BL416" s="23">
        <f t="shared" si="48"/>
        <v>3.4352958843496193</v>
      </c>
      <c r="BM416" s="23">
        <f t="shared" ca="1" si="49"/>
        <v>2.6536635881241484</v>
      </c>
      <c r="BN416" s="22">
        <f t="shared" si="50"/>
        <v>2.4559672577043421</v>
      </c>
      <c r="BO416" s="21"/>
      <c r="BP416" s="2"/>
    </row>
    <row r="417" spans="1:68" x14ac:dyDescent="0.2">
      <c r="A417">
        <v>20.2</v>
      </c>
      <c r="B417">
        <v>0.4</v>
      </c>
      <c r="C417">
        <v>0.27928999999999998</v>
      </c>
      <c r="D417">
        <v>0.13411999999999999</v>
      </c>
      <c r="E417">
        <v>2.563E-2</v>
      </c>
      <c r="F417">
        <v>2.0824500000000001</v>
      </c>
      <c r="G417">
        <v>1.98455</v>
      </c>
      <c r="I417" s="17">
        <f t="shared" si="44"/>
        <v>66.272965879265087</v>
      </c>
      <c r="J417" s="16">
        <f t="shared" si="45"/>
        <v>-65.872965879265081</v>
      </c>
      <c r="K417" s="10">
        <v>115</v>
      </c>
      <c r="L417" s="16">
        <v>7676.919291338585</v>
      </c>
      <c r="M417" s="16">
        <v>3551.7224409448895</v>
      </c>
      <c r="N417" s="16">
        <v>28.718285214348199</v>
      </c>
      <c r="O417" s="16">
        <v>35.370829568788494</v>
      </c>
      <c r="P417" s="16">
        <v>35.743559050697328</v>
      </c>
      <c r="Q417" s="16">
        <v>1.7509849635877819</v>
      </c>
      <c r="R417" s="16">
        <v>4.8987426269002761</v>
      </c>
      <c r="S417" s="16">
        <v>25.883991799224393</v>
      </c>
      <c r="T417" s="20" t="s">
        <v>33</v>
      </c>
      <c r="U417" s="10">
        <v>3</v>
      </c>
      <c r="V417" s="20" t="s">
        <v>144</v>
      </c>
      <c r="W417" s="10">
        <v>4</v>
      </c>
      <c r="X417" s="20" t="s">
        <v>33</v>
      </c>
      <c r="Y417" s="10">
        <v>3</v>
      </c>
      <c r="Z417" s="20" t="s">
        <v>33</v>
      </c>
      <c r="AA417" s="15">
        <v>3</v>
      </c>
      <c r="AB417" s="11">
        <v>68.555786257061328</v>
      </c>
      <c r="AC417" s="10">
        <v>28.866999578661648</v>
      </c>
      <c r="AD417" s="19">
        <v>2.577214164277029</v>
      </c>
      <c r="AE417" s="12">
        <v>3537.0829568788495</v>
      </c>
      <c r="AF417" s="10">
        <v>3756.8074720752456</v>
      </c>
      <c r="AG417" s="10">
        <v>2382.9039367131554</v>
      </c>
      <c r="AH417" s="10">
        <v>0</v>
      </c>
      <c r="AI417" s="10">
        <v>2.0413401482019871</v>
      </c>
      <c r="AJ417" s="10"/>
      <c r="AK417" s="10"/>
      <c r="AL417" s="10"/>
      <c r="AM417" s="10"/>
      <c r="AN417" s="10">
        <v>35.370829568788494</v>
      </c>
      <c r="AO417" s="10">
        <v>10.472817826970157</v>
      </c>
      <c r="AP417" s="10">
        <v>17.871779525348664</v>
      </c>
      <c r="AQ417" s="10">
        <v>111.47500000000001</v>
      </c>
      <c r="AR417" s="10"/>
      <c r="AS417" s="10"/>
      <c r="AT417" s="10">
        <v>4.9785265095018207</v>
      </c>
      <c r="AU417" s="10">
        <v>1</v>
      </c>
      <c r="AV417" s="16"/>
      <c r="AW417" s="19">
        <v>563.52112081128689</v>
      </c>
      <c r="AX417" s="1" t="s">
        <v>120</v>
      </c>
      <c r="AY417" s="23">
        <v>65.872965879265095</v>
      </c>
      <c r="AZ417" s="18">
        <v>100</v>
      </c>
      <c r="BA417" s="18">
        <v>0</v>
      </c>
      <c r="BB417" s="18">
        <v>0</v>
      </c>
      <c r="BC417" s="18">
        <v>100</v>
      </c>
      <c r="BD417" s="18">
        <v>0</v>
      </c>
      <c r="BE417" s="18">
        <v>0</v>
      </c>
      <c r="BF417" s="24">
        <v>68.555786257061328</v>
      </c>
      <c r="BG417" s="24">
        <v>28.866999578661648</v>
      </c>
      <c r="BH417" s="24">
        <v>2.577214164277029</v>
      </c>
      <c r="BI417" s="21"/>
      <c r="BJ417" s="25">
        <f t="shared" ca="1" si="46"/>
        <v>1</v>
      </c>
      <c r="BK417" s="24">
        <f t="shared" ca="1" si="47"/>
        <v>17.965986889752624</v>
      </c>
      <c r="BL417" s="23">
        <f t="shared" si="48"/>
        <v>5.4881037709973031</v>
      </c>
      <c r="BM417" s="23">
        <f t="shared" ca="1" si="49"/>
        <v>2.9577005985571767</v>
      </c>
      <c r="BN417" s="22">
        <f t="shared" si="50"/>
        <v>2.724005695219391</v>
      </c>
      <c r="BO417" s="21"/>
      <c r="BP417" s="2"/>
    </row>
    <row r="418" spans="1:68" x14ac:dyDescent="0.2">
      <c r="A418">
        <v>20.25</v>
      </c>
      <c r="B418">
        <v>1.89</v>
      </c>
      <c r="C418">
        <v>0.26449</v>
      </c>
      <c r="D418">
        <v>0.12939000000000001</v>
      </c>
      <c r="E418">
        <v>3.8760000000000003E-2</v>
      </c>
      <c r="F418">
        <v>2.0825300000000002</v>
      </c>
      <c r="G418">
        <v>1.98505</v>
      </c>
      <c r="I418" s="17">
        <f t="shared" si="44"/>
        <v>66.437007874015748</v>
      </c>
      <c r="J418" s="16">
        <f t="shared" si="45"/>
        <v>-66.037007874015742</v>
      </c>
      <c r="K418" s="10">
        <v>115</v>
      </c>
      <c r="L418" s="16">
        <v>7695.7841207349111</v>
      </c>
      <c r="M418" s="16">
        <v>3560.3510498687742</v>
      </c>
      <c r="N418" s="16">
        <v>28.789370078740156</v>
      </c>
      <c r="O418" s="16">
        <v>31.448981519507186</v>
      </c>
      <c r="P418" s="16">
        <v>31.872278661030222</v>
      </c>
      <c r="Q418" s="16">
        <v>1.7173518310892233</v>
      </c>
      <c r="R418" s="16">
        <v>5.3882304724858114</v>
      </c>
      <c r="S418" s="16">
        <v>29.395634827988768</v>
      </c>
      <c r="T418" s="20" t="s">
        <v>33</v>
      </c>
      <c r="U418" s="10">
        <v>3</v>
      </c>
      <c r="V418" s="20" t="s">
        <v>144</v>
      </c>
      <c r="W418" s="10">
        <v>4</v>
      </c>
      <c r="X418" s="20" t="s">
        <v>33</v>
      </c>
      <c r="Y418" s="10">
        <v>3</v>
      </c>
      <c r="Z418" s="20" t="s">
        <v>33</v>
      </c>
      <c r="AA418" s="15">
        <v>3</v>
      </c>
      <c r="AB418" s="11">
        <v>85.643603637381375</v>
      </c>
      <c r="AC418" s="10">
        <v>12.925981631914652</v>
      </c>
      <c r="AD418" s="19">
        <v>1.4304147307039736</v>
      </c>
      <c r="AE418" s="12">
        <v>3144.8981519507188</v>
      </c>
      <c r="AF418" s="10">
        <v>3300.2530245028606</v>
      </c>
      <c r="AG418" s="10">
        <v>2124.8185774020149</v>
      </c>
      <c r="AH418" s="10">
        <v>12.471731984542892</v>
      </c>
      <c r="AI418" s="10">
        <v>1.8558968572453416</v>
      </c>
      <c r="AJ418" s="10"/>
      <c r="AK418" s="10"/>
      <c r="AL418" s="10"/>
      <c r="AM418" s="10"/>
      <c r="AN418" s="10">
        <v>31.448981519507186</v>
      </c>
      <c r="AO418" s="10">
        <v>9.7138747752662358</v>
      </c>
      <c r="AP418" s="10">
        <v>15.936139330515111</v>
      </c>
      <c r="AQ418" s="10">
        <v>111.47500000000001</v>
      </c>
      <c r="AR418" s="10"/>
      <c r="AS418" s="10"/>
      <c r="AT418" s="10">
        <v>4.3341690956833823</v>
      </c>
      <c r="AU418" s="10">
        <v>1</v>
      </c>
      <c r="AV418" s="16"/>
      <c r="AW418" s="19">
        <v>495.03795367542909</v>
      </c>
      <c r="AX418" s="1" t="s">
        <v>120</v>
      </c>
      <c r="AY418" s="23">
        <v>66.0370078740157</v>
      </c>
      <c r="AZ418" s="18">
        <v>100</v>
      </c>
      <c r="BA418" s="18">
        <v>0</v>
      </c>
      <c r="BB418" s="18">
        <v>0</v>
      </c>
      <c r="BC418" s="18">
        <v>100</v>
      </c>
      <c r="BD418" s="18">
        <v>0</v>
      </c>
      <c r="BE418" s="18">
        <v>0</v>
      </c>
      <c r="BF418" s="24">
        <v>85.643603637381375</v>
      </c>
      <c r="BG418" s="24">
        <v>12.925981631914652</v>
      </c>
      <c r="BH418" s="24">
        <v>1.4304147307039736</v>
      </c>
      <c r="BI418" s="21"/>
      <c r="BJ418" s="25">
        <f t="shared" ca="1" si="46"/>
        <v>1</v>
      </c>
      <c r="BK418" s="24">
        <f t="shared" ca="1" si="47"/>
        <v>15.742485057306736</v>
      </c>
      <c r="BL418" s="23">
        <f t="shared" si="48"/>
        <v>6.1280621608631698</v>
      </c>
      <c r="BM418" s="23">
        <f t="shared" ca="1" si="49"/>
        <v>3.0324152266458215</v>
      </c>
      <c r="BN418" s="22">
        <f t="shared" si="50"/>
        <v>2.7885083580536421</v>
      </c>
      <c r="BO418" s="21"/>
      <c r="BP418" s="2"/>
    </row>
    <row r="419" spans="1:68" x14ac:dyDescent="0.2">
      <c r="A419">
        <v>20.3</v>
      </c>
      <c r="B419">
        <v>1.89</v>
      </c>
      <c r="C419">
        <v>0.33487</v>
      </c>
      <c r="D419">
        <v>0.10644000000000001</v>
      </c>
      <c r="E419">
        <v>7.2690000000000005E-2</v>
      </c>
      <c r="F419">
        <v>2.0773299999999999</v>
      </c>
      <c r="G419">
        <v>1.9792000000000001</v>
      </c>
      <c r="I419" s="17">
        <f t="shared" si="44"/>
        <v>66.60104986876641</v>
      </c>
      <c r="J419" s="16">
        <f t="shared" si="45"/>
        <v>-66.201049868766404</v>
      </c>
      <c r="K419" s="10">
        <v>115</v>
      </c>
      <c r="L419" s="16">
        <v>7714.6489501312371</v>
      </c>
      <c r="M419" s="16">
        <v>3568.9796587926589</v>
      </c>
      <c r="N419" s="16">
        <v>28.860454943132108</v>
      </c>
      <c r="O419" s="16">
        <v>50.09895893223819</v>
      </c>
      <c r="P419" s="16">
        <v>50.652930916922692</v>
      </c>
      <c r="Q419" s="16">
        <v>1.5541635877822599</v>
      </c>
      <c r="R419" s="16">
        <v>3.0682599400443138</v>
      </c>
      <c r="S419" s="16">
        <v>38.470276714201667</v>
      </c>
      <c r="T419" s="20" t="s">
        <v>33</v>
      </c>
      <c r="U419" s="10">
        <v>3</v>
      </c>
      <c r="V419" s="20" t="s">
        <v>142</v>
      </c>
      <c r="W419" s="10">
        <v>5</v>
      </c>
      <c r="X419" s="20" t="s">
        <v>144</v>
      </c>
      <c r="Y419" s="10">
        <v>4</v>
      </c>
      <c r="Z419" s="20" t="s">
        <v>123</v>
      </c>
      <c r="AA419" s="15">
        <v>4</v>
      </c>
      <c r="AB419" s="11">
        <v>16.197785174226276</v>
      </c>
      <c r="AC419" s="10">
        <v>62.503106881502859</v>
      </c>
      <c r="AD419" s="19">
        <v>21.299107944270865</v>
      </c>
      <c r="AE419" s="12">
        <v>5009.8958932238183</v>
      </c>
      <c r="AF419" s="10">
        <v>5508.6318293492495</v>
      </c>
      <c r="AG419" s="10">
        <v>3376.8620611281794</v>
      </c>
      <c r="AH419" s="10">
        <v>197.68776214771663</v>
      </c>
      <c r="AI419" s="10">
        <v>3.2591762743073112</v>
      </c>
      <c r="AJ419" s="10"/>
      <c r="AK419" s="10"/>
      <c r="AL419" s="10"/>
      <c r="AM419" s="10"/>
      <c r="AN419" s="10">
        <v>50.09895893223819</v>
      </c>
      <c r="AO419" s="10">
        <v>13.010635145247193</v>
      </c>
      <c r="AP419" s="10">
        <v>25.326465458461346</v>
      </c>
      <c r="AQ419" s="10">
        <v>111.47500000000001</v>
      </c>
      <c r="AR419" s="10"/>
      <c r="AS419" s="10"/>
      <c r="AT419" s="10">
        <v>7.4032121233604791</v>
      </c>
      <c r="AU419" s="10">
        <v>1</v>
      </c>
      <c r="AV419" s="16"/>
      <c r="AW419" s="19">
        <v>826.29477440238747</v>
      </c>
      <c r="AX419" s="1" t="s">
        <v>120</v>
      </c>
      <c r="AY419" s="23">
        <v>66.201049868766404</v>
      </c>
      <c r="AZ419" s="18">
        <v>100</v>
      </c>
      <c r="BA419" s="18">
        <v>0</v>
      </c>
      <c r="BB419" s="18">
        <v>0</v>
      </c>
      <c r="BC419" s="18">
        <v>0</v>
      </c>
      <c r="BD419" s="18">
        <v>100</v>
      </c>
      <c r="BE419" s="18">
        <v>0</v>
      </c>
      <c r="BF419" s="24">
        <v>16.197785174226276</v>
      </c>
      <c r="BG419" s="24">
        <v>62.503106881502859</v>
      </c>
      <c r="BH419" s="24">
        <v>21.299107944270865</v>
      </c>
      <c r="BI419" s="21"/>
      <c r="BJ419" s="25">
        <f t="shared" ca="1" si="46"/>
        <v>0.95664226432413746</v>
      </c>
      <c r="BK419" s="24">
        <f t="shared" ca="1" si="47"/>
        <v>26.822476818914136</v>
      </c>
      <c r="BL419" s="23">
        <f t="shared" si="48"/>
        <v>3.3211741570510211</v>
      </c>
      <c r="BM419" s="23">
        <f t="shared" ca="1" si="49"/>
        <v>2.6832486725202087</v>
      </c>
      <c r="BN419" s="22">
        <f t="shared" si="50"/>
        <v>2.4738819504299059</v>
      </c>
      <c r="BO419" s="21"/>
      <c r="BP419" s="2"/>
    </row>
    <row r="420" spans="1:68" x14ac:dyDescent="0.2">
      <c r="A420">
        <v>20.350000000000001</v>
      </c>
      <c r="B420">
        <v>1.89</v>
      </c>
      <c r="C420">
        <v>0.40544000000000002</v>
      </c>
      <c r="D420">
        <v>0.16070999999999999</v>
      </c>
      <c r="E420">
        <v>9.6750000000000003E-2</v>
      </c>
      <c r="F420">
        <v>2.0857800000000002</v>
      </c>
      <c r="G420">
        <v>1.99098</v>
      </c>
      <c r="I420" s="17">
        <f t="shared" si="44"/>
        <v>66.765091863517057</v>
      </c>
      <c r="J420" s="16">
        <f t="shared" si="45"/>
        <v>-66.365091863517051</v>
      </c>
      <c r="K420" s="10">
        <v>115</v>
      </c>
      <c r="L420" s="16">
        <v>7733.5137795275614</v>
      </c>
      <c r="M420" s="16">
        <v>3577.6082677165432</v>
      </c>
      <c r="N420" s="16">
        <v>28.931539807524057</v>
      </c>
      <c r="O420" s="16">
        <v>68.79928439425052</v>
      </c>
      <c r="P420" s="16">
        <v>69.445918822980559</v>
      </c>
      <c r="Q420" s="16">
        <v>1.9400557866610777</v>
      </c>
      <c r="R420" s="16">
        <v>2.793621021281798</v>
      </c>
      <c r="S420" s="16">
        <v>44.90516866180797</v>
      </c>
      <c r="T420" s="20" t="s">
        <v>33</v>
      </c>
      <c r="U420" s="10">
        <v>3</v>
      </c>
      <c r="V420" s="20" t="s">
        <v>142</v>
      </c>
      <c r="W420" s="10">
        <v>5</v>
      </c>
      <c r="X420" s="20" t="s">
        <v>142</v>
      </c>
      <c r="Y420" s="10">
        <v>5</v>
      </c>
      <c r="Z420" s="20" t="s">
        <v>121</v>
      </c>
      <c r="AA420" s="15">
        <v>5</v>
      </c>
      <c r="AB420" s="11">
        <v>8.1163539967091225</v>
      </c>
      <c r="AC420" s="10">
        <v>57.824277208610518</v>
      </c>
      <c r="AD420" s="19">
        <v>34.05936879468036</v>
      </c>
      <c r="AE420" s="12">
        <v>6879.9284394250517</v>
      </c>
      <c r="AF420" s="10">
        <v>7718.4618871562743</v>
      </c>
      <c r="AG420" s="10">
        <v>4001</v>
      </c>
      <c r="AH420" s="10">
        <v>328.60036500241193</v>
      </c>
      <c r="AI420" s="10">
        <v>3.5795836027220673</v>
      </c>
      <c r="AJ420" s="10"/>
      <c r="AK420" s="10"/>
      <c r="AL420" s="10"/>
      <c r="AM420" s="10"/>
      <c r="AN420" s="10">
        <v>68.79928439425052</v>
      </c>
      <c r="AO420" s="10">
        <v>16.734961523799164</v>
      </c>
      <c r="AP420" s="10">
        <v>30</v>
      </c>
      <c r="AQ420" s="10">
        <v>111.47500000000001</v>
      </c>
      <c r="AR420" s="10"/>
      <c r="AS420" s="10"/>
      <c r="AT420" s="10">
        <v>10.522701458694405</v>
      </c>
      <c r="AU420" s="10">
        <v>1</v>
      </c>
      <c r="AV420" s="16"/>
      <c r="AW420" s="19">
        <v>1157.7692830734411</v>
      </c>
      <c r="AX420" s="1" t="s">
        <v>120</v>
      </c>
      <c r="AY420" s="23">
        <v>66.365091863517094</v>
      </c>
      <c r="AZ420" s="18">
        <v>100</v>
      </c>
      <c r="BA420" s="18">
        <v>0</v>
      </c>
      <c r="BB420" s="18">
        <v>0</v>
      </c>
      <c r="BC420" s="18">
        <v>0</v>
      </c>
      <c r="BD420" s="18">
        <v>100</v>
      </c>
      <c r="BE420" s="18">
        <v>0</v>
      </c>
      <c r="BF420" s="24">
        <v>8.1163539967091225</v>
      </c>
      <c r="BG420" s="24">
        <v>57.824277208610518</v>
      </c>
      <c r="BH420" s="24">
        <v>34.05936879468036</v>
      </c>
      <c r="BI420" s="21"/>
      <c r="BJ420" s="25">
        <f t="shared" ca="1" si="46"/>
        <v>0.89873057921892452</v>
      </c>
      <c r="BK420" s="24">
        <f t="shared" ca="1" si="47"/>
        <v>38.656029994773995</v>
      </c>
      <c r="BL420" s="23">
        <f t="shared" si="48"/>
        <v>2.9583418413256846</v>
      </c>
      <c r="BM420" s="23">
        <f t="shared" ca="1" si="49"/>
        <v>2.5307144105177763</v>
      </c>
      <c r="BN420" s="22">
        <f t="shared" si="50"/>
        <v>2.3474885826896759</v>
      </c>
      <c r="BO420" s="21"/>
      <c r="BP420" s="2"/>
    </row>
    <row r="421" spans="1:68" x14ac:dyDescent="0.2">
      <c r="A421">
        <v>20.399999999999999</v>
      </c>
      <c r="B421">
        <v>0.87</v>
      </c>
      <c r="C421">
        <v>0.39953</v>
      </c>
      <c r="D421">
        <v>0.18751999999999999</v>
      </c>
      <c r="E421">
        <v>7.5620000000000007E-2</v>
      </c>
      <c r="F421">
        <v>2.0847799999999999</v>
      </c>
      <c r="G421">
        <v>1.99065</v>
      </c>
      <c r="I421" s="17">
        <f t="shared" si="44"/>
        <v>66.929133858267704</v>
      </c>
      <c r="J421" s="16">
        <f t="shared" si="45"/>
        <v>-66.529133858267699</v>
      </c>
      <c r="K421" s="10">
        <v>115</v>
      </c>
      <c r="L421" s="16">
        <v>7752.3786089238856</v>
      </c>
      <c r="M421" s="16">
        <v>3586.2368766404275</v>
      </c>
      <c r="N421" s="16">
        <v>29.002624671916003</v>
      </c>
      <c r="O421" s="16">
        <v>67.233195071868579</v>
      </c>
      <c r="P421" s="16">
        <v>67.798451385773916</v>
      </c>
      <c r="Q421" s="16">
        <v>2.1306909414784929</v>
      </c>
      <c r="R421" s="16">
        <v>3.1426837898624536</v>
      </c>
      <c r="S421" s="16">
        <v>39.253910687871091</v>
      </c>
      <c r="T421" s="20" t="s">
        <v>33</v>
      </c>
      <c r="U421" s="10">
        <v>3</v>
      </c>
      <c r="V421" s="20" t="s">
        <v>142</v>
      </c>
      <c r="W421" s="10">
        <v>5</v>
      </c>
      <c r="X421" s="20" t="s">
        <v>142</v>
      </c>
      <c r="Y421" s="10">
        <v>5</v>
      </c>
      <c r="Z421" s="20" t="s">
        <v>123</v>
      </c>
      <c r="AA421" s="15">
        <v>4</v>
      </c>
      <c r="AB421" s="11">
        <v>12.217992761284208</v>
      </c>
      <c r="AC421" s="10">
        <v>61.254201858286223</v>
      </c>
      <c r="AD421" s="19">
        <v>26.527805380429573</v>
      </c>
      <c r="AE421" s="12">
        <v>6723.3195071868586</v>
      </c>
      <c r="AF421" s="10">
        <v>7523.5324928145328</v>
      </c>
      <c r="AG421" s="10">
        <v>4001</v>
      </c>
      <c r="AH421" s="10">
        <v>210.88359804250467</v>
      </c>
      <c r="AI421" s="10">
        <v>3.1819936934977706</v>
      </c>
      <c r="AJ421" s="10"/>
      <c r="AK421" s="10"/>
      <c r="AL421" s="10"/>
      <c r="AM421" s="10"/>
      <c r="AN421" s="10">
        <v>67.233195071868579</v>
      </c>
      <c r="AO421" s="10">
        <v>16.660862271916631</v>
      </c>
      <c r="AP421" s="10">
        <v>30</v>
      </c>
      <c r="AQ421" s="10">
        <v>111.47500000000001</v>
      </c>
      <c r="AR421" s="10"/>
      <c r="AS421" s="10"/>
      <c r="AT421" s="10">
        <v>10.217889314753947</v>
      </c>
      <c r="AU421" s="10">
        <v>1</v>
      </c>
      <c r="AV421" s="16"/>
      <c r="AW421" s="19">
        <v>1128.5298739221798</v>
      </c>
      <c r="AX421" s="1" t="s">
        <v>120</v>
      </c>
      <c r="AY421" s="23">
        <v>66.529133858267699</v>
      </c>
      <c r="AZ421" s="18">
        <v>100</v>
      </c>
      <c r="BA421" s="18">
        <v>0</v>
      </c>
      <c r="BB421" s="18">
        <v>0</v>
      </c>
      <c r="BC421" s="18">
        <v>0</v>
      </c>
      <c r="BD421" s="18">
        <v>100</v>
      </c>
      <c r="BE421" s="18">
        <v>0</v>
      </c>
      <c r="BF421" s="24">
        <v>12.217992761284208</v>
      </c>
      <c r="BG421" s="24">
        <v>61.254201858286223</v>
      </c>
      <c r="BH421" s="24">
        <v>26.527805380429573</v>
      </c>
      <c r="BI421" s="21"/>
      <c r="BJ421" s="25">
        <f t="shared" ca="1" si="46"/>
        <v>0.91676809772889023</v>
      </c>
      <c r="BK421" s="24">
        <f t="shared" ca="1" si="47"/>
        <v>37.243051817095136</v>
      </c>
      <c r="BL421" s="23">
        <f t="shared" si="48"/>
        <v>3.3332533488382485</v>
      </c>
      <c r="BM421" s="23">
        <f t="shared" ca="1" si="49"/>
        <v>2.5775218902874664</v>
      </c>
      <c r="BN421" s="22">
        <f t="shared" si="50"/>
        <v>2.3912975898232807</v>
      </c>
      <c r="BO421" s="21"/>
      <c r="BP421" s="2"/>
    </row>
    <row r="422" spans="1:68" x14ac:dyDescent="0.2">
      <c r="A422">
        <v>20.45</v>
      </c>
      <c r="B422">
        <v>1.86</v>
      </c>
      <c r="C422">
        <v>0.33278000000000002</v>
      </c>
      <c r="D422">
        <v>0.18368000000000001</v>
      </c>
      <c r="E422">
        <v>5.8099999999999999E-2</v>
      </c>
      <c r="F422">
        <v>2.0855000000000001</v>
      </c>
      <c r="G422">
        <v>1.99173</v>
      </c>
      <c r="I422" s="17">
        <f t="shared" si="44"/>
        <v>67.093175853018366</v>
      </c>
      <c r="J422" s="16">
        <f t="shared" si="45"/>
        <v>-66.69317585301836</v>
      </c>
      <c r="K422" s="10">
        <v>115</v>
      </c>
      <c r="L422" s="16">
        <v>7771.2434383202117</v>
      </c>
      <c r="M422" s="16">
        <v>3594.8654855643122</v>
      </c>
      <c r="N422" s="16">
        <v>29.073709536307959</v>
      </c>
      <c r="O422" s="16">
        <v>49.545130390143747</v>
      </c>
      <c r="P422" s="16">
        <v>50.042911807138132</v>
      </c>
      <c r="Q422" s="16">
        <v>2.1033862419447793</v>
      </c>
      <c r="R422" s="16">
        <v>4.2031651756218382</v>
      </c>
      <c r="S422" s="16">
        <v>34.568153957943302</v>
      </c>
      <c r="T422" s="20" t="s">
        <v>122</v>
      </c>
      <c r="U422" s="10">
        <v>5</v>
      </c>
      <c r="V422" s="20" t="s">
        <v>142</v>
      </c>
      <c r="W422" s="10">
        <v>5</v>
      </c>
      <c r="X422" s="20" t="s">
        <v>144</v>
      </c>
      <c r="Y422" s="10">
        <v>4</v>
      </c>
      <c r="Z422" s="20" t="s">
        <v>123</v>
      </c>
      <c r="AA422" s="15">
        <v>4</v>
      </c>
      <c r="AB422" s="11">
        <v>39.75184288472105</v>
      </c>
      <c r="AC422" s="10">
        <v>53.449535791270321</v>
      </c>
      <c r="AD422" s="19">
        <v>6.7986213240086251</v>
      </c>
      <c r="AE422" s="12">
        <v>4954.513039014375</v>
      </c>
      <c r="AF422" s="10">
        <v>5433.5357877164206</v>
      </c>
      <c r="AG422" s="10">
        <v>3336.1941204758759</v>
      </c>
      <c r="AH422" s="10">
        <v>113.02857095935562</v>
      </c>
      <c r="AI422" s="10">
        <v>2.3791594149093958</v>
      </c>
      <c r="AJ422" s="10"/>
      <c r="AK422" s="10"/>
      <c r="AL422" s="10"/>
      <c r="AM422" s="10"/>
      <c r="AN422" s="10">
        <v>24.772565195071873</v>
      </c>
      <c r="AO422" s="10">
        <v>13.4770278507897</v>
      </c>
      <c r="AP422" s="10">
        <v>25.021455903569066</v>
      </c>
      <c r="AQ422" s="10">
        <v>114.66</v>
      </c>
      <c r="AR422" s="10"/>
      <c r="AS422" s="10"/>
      <c r="AT422" s="10">
        <v>7.2419575078200014</v>
      </c>
      <c r="AU422" s="10">
        <v>1</v>
      </c>
      <c r="AV422" s="16"/>
      <c r="AW422" s="19">
        <v>815.03036815746316</v>
      </c>
      <c r="AX422" s="1" t="s">
        <v>120</v>
      </c>
      <c r="AY422" s="23">
        <v>66.693175853018403</v>
      </c>
      <c r="AZ422" s="18">
        <v>0</v>
      </c>
      <c r="BA422" s="18">
        <v>100</v>
      </c>
      <c r="BB422" s="18">
        <v>0</v>
      </c>
      <c r="BC422" s="18">
        <v>0</v>
      </c>
      <c r="BD422" s="18">
        <v>100</v>
      </c>
      <c r="BE422" s="18">
        <v>0</v>
      </c>
      <c r="BF422" s="24">
        <v>39.75184288472105</v>
      </c>
      <c r="BG422" s="24">
        <v>53.449535791270321</v>
      </c>
      <c r="BH422" s="24">
        <v>6.7986213240086251</v>
      </c>
      <c r="BI422" s="21"/>
      <c r="BJ422" s="25">
        <f t="shared" ca="1" si="46"/>
        <v>0.99709904422422979</v>
      </c>
      <c r="BK422" s="24">
        <f t="shared" ca="1" si="47"/>
        <v>25.718934918070705</v>
      </c>
      <c r="BL422" s="23">
        <f t="shared" si="48"/>
        <v>4.5569968209477274</v>
      </c>
      <c r="BM422" s="23">
        <f t="shared" ca="1" si="49"/>
        <v>2.7878291810423894</v>
      </c>
      <c r="BN422" s="22">
        <f t="shared" si="50"/>
        <v>2.5737634517155814</v>
      </c>
      <c r="BO422" s="21"/>
      <c r="BP422" s="2"/>
    </row>
    <row r="423" spans="1:68" x14ac:dyDescent="0.2">
      <c r="A423">
        <v>20.5</v>
      </c>
      <c r="B423">
        <v>1.82</v>
      </c>
      <c r="C423">
        <v>0.24507999999999999</v>
      </c>
      <c r="D423">
        <v>0.13722000000000001</v>
      </c>
      <c r="E423">
        <v>9.5170000000000005E-2</v>
      </c>
      <c r="F423">
        <v>2.08555</v>
      </c>
      <c r="G423">
        <v>1.9936799999999999</v>
      </c>
      <c r="I423" s="17">
        <f t="shared" si="44"/>
        <v>67.257217847769027</v>
      </c>
      <c r="J423" s="16">
        <f t="shared" si="45"/>
        <v>-66.857217847769022</v>
      </c>
      <c r="K423" s="10">
        <v>115</v>
      </c>
      <c r="L423" s="16">
        <v>7790.1082677165377</v>
      </c>
      <c r="M423" s="16">
        <v>3603.4940944881969</v>
      </c>
      <c r="N423" s="16">
        <v>29.144794400699912</v>
      </c>
      <c r="O423" s="16">
        <v>26.305530800821352</v>
      </c>
      <c r="P423" s="16">
        <v>26.946080164647316</v>
      </c>
      <c r="Q423" s="16">
        <v>1.7730278199821869</v>
      </c>
      <c r="R423" s="16">
        <v>6.5799099874584419</v>
      </c>
      <c r="S423" s="16">
        <v>44.482594710136404</v>
      </c>
      <c r="T423" s="20" t="s">
        <v>33</v>
      </c>
      <c r="U423" s="10">
        <v>3</v>
      </c>
      <c r="V423" s="20" t="s">
        <v>144</v>
      </c>
      <c r="W423" s="10">
        <v>4</v>
      </c>
      <c r="X423" s="20" t="s">
        <v>33</v>
      </c>
      <c r="Y423" s="10">
        <v>3</v>
      </c>
      <c r="Z423" s="20" t="s">
        <v>33</v>
      </c>
      <c r="AA423" s="15">
        <v>3</v>
      </c>
      <c r="AB423" s="11">
        <v>97.81</v>
      </c>
      <c r="AC423" s="10">
        <v>1.8400000000000034</v>
      </c>
      <c r="AD423" s="19">
        <v>0.35</v>
      </c>
      <c r="AE423" s="12">
        <v>2630.5530800821352</v>
      </c>
      <c r="AF423" s="10">
        <v>2715.1517809883053</v>
      </c>
      <c r="AG423" s="10">
        <v>1796.4053443098212</v>
      </c>
      <c r="AH423" s="10">
        <v>315.52046350840789</v>
      </c>
      <c r="AI423" s="10">
        <v>1.5197776290344973</v>
      </c>
      <c r="AJ423" s="10"/>
      <c r="AK423" s="10"/>
      <c r="AL423" s="10"/>
      <c r="AM423" s="10"/>
      <c r="AN423" s="10">
        <v>26.305530800821352</v>
      </c>
      <c r="AO423" s="10">
        <v>8.8423155144936008</v>
      </c>
      <c r="AP423" s="10">
        <v>13.574837410168747</v>
      </c>
      <c r="AQ423" s="10">
        <v>111.47500000000001</v>
      </c>
      <c r="AR423" s="10"/>
      <c r="AS423" s="10"/>
      <c r="AT423" s="10">
        <v>3.4866374039497758</v>
      </c>
      <c r="AU423" s="10">
        <v>1</v>
      </c>
      <c r="AV423" s="16"/>
      <c r="AW423" s="19">
        <v>407.27276714824575</v>
      </c>
      <c r="AX423" s="1" t="s">
        <v>120</v>
      </c>
      <c r="AY423" s="23">
        <v>66.857217847768993</v>
      </c>
      <c r="AZ423" s="18">
        <v>100</v>
      </c>
      <c r="BA423" s="18">
        <v>0</v>
      </c>
      <c r="BB423" s="18">
        <v>0</v>
      </c>
      <c r="BC423" s="18">
        <v>100</v>
      </c>
      <c r="BD423" s="18">
        <v>0</v>
      </c>
      <c r="BE423" s="18">
        <v>0</v>
      </c>
      <c r="BF423" s="24">
        <v>97.81</v>
      </c>
      <c r="BG423" s="24">
        <v>1.8400000000000034</v>
      </c>
      <c r="BH423" s="24">
        <v>0.35</v>
      </c>
      <c r="BI423" s="21"/>
      <c r="BJ423" s="25">
        <f t="shared" ca="1" si="46"/>
        <v>1</v>
      </c>
      <c r="BK423" s="24">
        <f t="shared" ca="1" si="47"/>
        <v>12.793708232266704</v>
      </c>
      <c r="BL423" s="23">
        <f t="shared" si="48"/>
        <v>7.6917522786793517</v>
      </c>
      <c r="BM423" s="23">
        <f t="shared" ca="1" si="49"/>
        <v>3.1653006700265043</v>
      </c>
      <c r="BN423" s="22">
        <f t="shared" si="50"/>
        <v>2.9013414168159146</v>
      </c>
      <c r="BP423" s="2"/>
    </row>
    <row r="424" spans="1:68" x14ac:dyDescent="0.2">
      <c r="A424">
        <v>20.55</v>
      </c>
      <c r="B424">
        <v>1.82</v>
      </c>
      <c r="C424">
        <v>0.3075</v>
      </c>
      <c r="D424">
        <v>9.5560000000000006E-2</v>
      </c>
      <c r="E424">
        <v>0.12748999999999999</v>
      </c>
      <c r="F424">
        <v>2.0912799999999998</v>
      </c>
      <c r="G424">
        <v>1.99685</v>
      </c>
      <c r="I424" s="17">
        <f t="shared" si="44"/>
        <v>67.421259842519689</v>
      </c>
      <c r="J424" s="16">
        <f t="shared" si="45"/>
        <v>-67.021259842519683</v>
      </c>
      <c r="K424" s="10">
        <v>115</v>
      </c>
      <c r="L424" s="16">
        <v>7808.9730971128638</v>
      </c>
      <c r="M424" s="16">
        <v>3612.1227034120816</v>
      </c>
      <c r="N424" s="16">
        <v>29.215879265091864</v>
      </c>
      <c r="O424" s="16">
        <v>42.846189938398354</v>
      </c>
      <c r="P424" s="16">
        <v>43.611213541274672</v>
      </c>
      <c r="Q424" s="16">
        <v>1.4768002724367368</v>
      </c>
      <c r="R424" s="16">
        <v>3.3862856648991397</v>
      </c>
      <c r="S424" s="16">
        <v>53.126639088633318</v>
      </c>
      <c r="T424" s="20" t="s">
        <v>122</v>
      </c>
      <c r="U424" s="10">
        <v>5</v>
      </c>
      <c r="V424" s="20" t="s">
        <v>142</v>
      </c>
      <c r="W424" s="10">
        <v>5</v>
      </c>
      <c r="X424" s="20" t="s">
        <v>144</v>
      </c>
      <c r="Y424" s="10">
        <v>4</v>
      </c>
      <c r="Z424" s="20" t="s">
        <v>123</v>
      </c>
      <c r="AA424" s="15">
        <v>4</v>
      </c>
      <c r="AB424" s="11">
        <v>25.480937094708366</v>
      </c>
      <c r="AC424" s="10">
        <v>61.241248705988824</v>
      </c>
      <c r="AD424" s="19">
        <v>13.277814199302814</v>
      </c>
      <c r="AE424" s="12">
        <v>4284.6189938398356</v>
      </c>
      <c r="AF424" s="10">
        <v>4674.6460118035047</v>
      </c>
      <c r="AG424" s="10">
        <v>2907.4142360849783</v>
      </c>
      <c r="AH424" s="10">
        <v>491.87848779856711</v>
      </c>
      <c r="AI424" s="10">
        <v>2.953088129467615</v>
      </c>
      <c r="AJ424" s="10"/>
      <c r="AK424" s="10"/>
      <c r="AL424" s="10"/>
      <c r="AM424" s="10"/>
      <c r="AN424" s="10">
        <v>21.423094969199177</v>
      </c>
      <c r="AO424" s="10">
        <v>11.686583358498719</v>
      </c>
      <c r="AP424" s="10">
        <v>21.805606770637336</v>
      </c>
      <c r="AQ424" s="10">
        <v>114.66</v>
      </c>
      <c r="AR424" s="10"/>
      <c r="AS424" s="10"/>
      <c r="AT424" s="10">
        <v>6.152695406286453</v>
      </c>
      <c r="AU424" s="10">
        <v>1</v>
      </c>
      <c r="AV424" s="16"/>
      <c r="AW424" s="19">
        <v>701.19690177052576</v>
      </c>
      <c r="AX424" s="1" t="s">
        <v>120</v>
      </c>
      <c r="AY424" s="23">
        <v>67.021259842519697</v>
      </c>
      <c r="AZ424" s="18">
        <v>0</v>
      </c>
      <c r="BA424" s="18">
        <v>100</v>
      </c>
      <c r="BB424" s="18">
        <v>0</v>
      </c>
      <c r="BC424" s="18">
        <v>0</v>
      </c>
      <c r="BD424" s="18">
        <v>100</v>
      </c>
      <c r="BE424" s="18">
        <v>0</v>
      </c>
      <c r="BF424" s="24">
        <v>25.480937094708366</v>
      </c>
      <c r="BG424" s="24">
        <v>61.241248705988824</v>
      </c>
      <c r="BH424" s="24">
        <v>13.277814199302814</v>
      </c>
      <c r="BI424" s="21"/>
      <c r="BJ424" s="25">
        <f t="shared" ca="1" si="46"/>
        <v>0.99450702593396079</v>
      </c>
      <c r="BK424" s="24">
        <f t="shared" ca="1" si="47"/>
        <v>22.049706406499098</v>
      </c>
      <c r="BL424" s="23">
        <f t="shared" si="48"/>
        <v>3.7192697164577813</v>
      </c>
      <c r="BM424" s="23">
        <f t="shared" ca="1" si="49"/>
        <v>2.7799558064342618</v>
      </c>
      <c r="BN424" s="22">
        <f t="shared" si="50"/>
        <v>2.5505261600071329</v>
      </c>
      <c r="BP424" s="2"/>
    </row>
    <row r="425" spans="1:68" x14ac:dyDescent="0.2">
      <c r="A425">
        <v>20.6</v>
      </c>
      <c r="B425">
        <v>1.82</v>
      </c>
      <c r="C425">
        <v>0.29093000000000002</v>
      </c>
      <c r="D425">
        <v>-32768</v>
      </c>
      <c r="E425">
        <v>0.11090999999999999</v>
      </c>
      <c r="F425">
        <v>2.0925500000000001</v>
      </c>
      <c r="G425">
        <v>1.9948300000000001</v>
      </c>
      <c r="I425" s="17"/>
      <c r="J425" s="16"/>
      <c r="K425" s="10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1:68" x14ac:dyDescent="0.2">
      <c r="A426">
        <v>20.65</v>
      </c>
      <c r="B426">
        <v>1.82</v>
      </c>
      <c r="C426">
        <v>0.25222</v>
      </c>
      <c r="D426">
        <v>-32768</v>
      </c>
      <c r="E426">
        <v>0.13278999999999999</v>
      </c>
      <c r="F426">
        <v>2.0954299999999999</v>
      </c>
      <c r="G426">
        <v>1.9966299999999999</v>
      </c>
      <c r="I426" s="17"/>
      <c r="J426" s="16"/>
      <c r="K426" s="10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1:68" x14ac:dyDescent="0.2">
      <c r="A427"/>
      <c r="B427"/>
      <c r="C427">
        <v>0.14465</v>
      </c>
      <c r="D427">
        <v>-0.11436</v>
      </c>
      <c r="E427">
        <v>-6.9720000000000004E-2</v>
      </c>
      <c r="F427">
        <v>1.9498500000000001</v>
      </c>
      <c r="G427">
        <v>1.998</v>
      </c>
      <c r="I427" s="17"/>
      <c r="J427" s="16"/>
      <c r="K427" s="10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1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1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1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1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1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 x14ac:dyDescent="0.2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0"/>
      <c r="U436" s="10"/>
      <c r="V436" s="20"/>
      <c r="W436" s="10"/>
      <c r="X436" s="20"/>
      <c r="Y436" s="10"/>
      <c r="Z436" s="20"/>
      <c r="AA436" s="15"/>
      <c r="AB436" s="11"/>
      <c r="AC436" s="10"/>
      <c r="AD436" s="19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19"/>
      <c r="AY436" s="23"/>
      <c r="AZ436" s="18"/>
      <c r="BA436" s="18"/>
      <c r="BB436" s="18"/>
      <c r="BC436" s="18"/>
      <c r="BD436" s="18"/>
      <c r="BE436" s="18"/>
      <c r="BF436" s="24"/>
      <c r="BG436" s="24"/>
      <c r="BH436" s="24"/>
      <c r="BI436" s="21"/>
      <c r="BJ436" s="25"/>
      <c r="BK436" s="24"/>
      <c r="BL436" s="23"/>
      <c r="BM436" s="23"/>
      <c r="BN436" s="22"/>
      <c r="BP436" s="2"/>
    </row>
    <row r="437" spans="9:68" x14ac:dyDescent="0.2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0"/>
      <c r="U437" s="10"/>
      <c r="V437" s="20"/>
      <c r="W437" s="10"/>
      <c r="X437" s="20"/>
      <c r="Y437" s="10"/>
      <c r="Z437" s="20"/>
      <c r="AA437" s="15"/>
      <c r="AB437" s="11"/>
      <c r="AC437" s="10"/>
      <c r="AD437" s="19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19"/>
      <c r="AY437" s="23"/>
      <c r="AZ437" s="18"/>
      <c r="BA437" s="18"/>
      <c r="BB437" s="18"/>
      <c r="BC437" s="18"/>
      <c r="BD437" s="18"/>
      <c r="BE437" s="18"/>
      <c r="BF437" s="24"/>
      <c r="BG437" s="24"/>
      <c r="BH437" s="24"/>
      <c r="BI437" s="21"/>
      <c r="BJ437" s="25"/>
      <c r="BK437" s="24"/>
      <c r="BL437" s="23"/>
      <c r="BM437" s="23"/>
      <c r="BN437" s="22"/>
      <c r="BP437" s="2"/>
    </row>
    <row r="438" spans="9:68" x14ac:dyDescent="0.2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0"/>
      <c r="U438" s="10"/>
      <c r="V438" s="20"/>
      <c r="W438" s="10"/>
      <c r="X438" s="20"/>
      <c r="Y438" s="10"/>
      <c r="Z438" s="20"/>
      <c r="AA438" s="15"/>
      <c r="AB438" s="11"/>
      <c r="AC438" s="10"/>
      <c r="AD438" s="19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19"/>
      <c r="AY438" s="23"/>
      <c r="AZ438" s="18"/>
      <c r="BA438" s="18"/>
      <c r="BB438" s="18"/>
      <c r="BC438" s="18"/>
      <c r="BD438" s="18"/>
      <c r="BE438" s="18"/>
      <c r="BF438" s="24"/>
      <c r="BG438" s="24"/>
      <c r="BH438" s="24"/>
      <c r="BI438" s="21"/>
      <c r="BJ438" s="25"/>
      <c r="BK438" s="24"/>
      <c r="BL438" s="23"/>
      <c r="BM438" s="23"/>
      <c r="BN438" s="22"/>
      <c r="BP438" s="2"/>
    </row>
    <row r="439" spans="9:68" x14ac:dyDescent="0.2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0"/>
      <c r="U439" s="10"/>
      <c r="V439" s="20"/>
      <c r="W439" s="10"/>
      <c r="X439" s="20"/>
      <c r="Y439" s="10"/>
      <c r="Z439" s="20"/>
      <c r="AA439" s="15"/>
      <c r="AB439" s="11"/>
      <c r="AC439" s="10"/>
      <c r="AD439" s="19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19"/>
      <c r="AY439" s="23"/>
      <c r="AZ439" s="18"/>
      <c r="BA439" s="18"/>
      <c r="BB439" s="18"/>
      <c r="BC439" s="18"/>
      <c r="BD439" s="18"/>
      <c r="BE439" s="18"/>
      <c r="BF439" s="24"/>
      <c r="BG439" s="24"/>
      <c r="BH439" s="24"/>
      <c r="BI439" s="21"/>
      <c r="BJ439" s="25"/>
      <c r="BK439" s="24"/>
      <c r="BL439" s="23"/>
      <c r="BM439" s="23"/>
      <c r="BN439" s="22"/>
      <c r="BP439" s="2"/>
    </row>
    <row r="440" spans="9:68" x14ac:dyDescent="0.2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0"/>
      <c r="U440" s="10"/>
      <c r="V440" s="20"/>
      <c r="W440" s="10"/>
      <c r="X440" s="20"/>
      <c r="Y440" s="10"/>
      <c r="Z440" s="20"/>
      <c r="AA440" s="15"/>
      <c r="AB440" s="11"/>
      <c r="AC440" s="10"/>
      <c r="AD440" s="19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19"/>
      <c r="AY440" s="23"/>
      <c r="AZ440" s="18"/>
      <c r="BA440" s="18"/>
      <c r="BB440" s="18"/>
      <c r="BC440" s="18"/>
      <c r="BD440" s="18"/>
      <c r="BE440" s="18"/>
      <c r="BF440" s="24"/>
      <c r="BG440" s="24"/>
      <c r="BH440" s="24"/>
      <c r="BI440" s="21"/>
      <c r="BJ440" s="25"/>
      <c r="BK440" s="24"/>
      <c r="BL440" s="23"/>
      <c r="BM440" s="23"/>
      <c r="BN440" s="22"/>
      <c r="BP440" s="2"/>
    </row>
    <row r="441" spans="9:68" x14ac:dyDescent="0.2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0"/>
      <c r="U441" s="10"/>
      <c r="V441" s="20"/>
      <c r="W441" s="10"/>
      <c r="X441" s="20"/>
      <c r="Y441" s="10"/>
      <c r="Z441" s="20"/>
      <c r="AA441" s="15"/>
      <c r="AB441" s="11"/>
      <c r="AC441" s="10"/>
      <c r="AD441" s="19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19"/>
      <c r="AY441" s="23"/>
      <c r="AZ441" s="18"/>
      <c r="BA441" s="18"/>
      <c r="BB441" s="18"/>
      <c r="BC441" s="18"/>
      <c r="BD441" s="18"/>
      <c r="BE441" s="18"/>
      <c r="BF441" s="24"/>
      <c r="BG441" s="24"/>
      <c r="BH441" s="24"/>
      <c r="BI441" s="21"/>
      <c r="BJ441" s="25"/>
      <c r="BK441" s="24"/>
      <c r="BL441" s="23"/>
      <c r="BM441" s="23"/>
      <c r="BN441" s="22"/>
      <c r="BP441" s="2"/>
    </row>
    <row r="442" spans="9:68" x14ac:dyDescent="0.2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0"/>
      <c r="U442" s="10"/>
      <c r="V442" s="20"/>
      <c r="W442" s="10"/>
      <c r="X442" s="20"/>
      <c r="Y442" s="10"/>
      <c r="Z442" s="20"/>
      <c r="AA442" s="15"/>
      <c r="AB442" s="11"/>
      <c r="AC442" s="10"/>
      <c r="AD442" s="19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19"/>
      <c r="AY442" s="23"/>
      <c r="AZ442" s="18"/>
      <c r="BA442" s="18"/>
      <c r="BB442" s="18"/>
      <c r="BC442" s="18"/>
      <c r="BD442" s="18"/>
      <c r="BE442" s="18"/>
      <c r="BF442" s="24"/>
      <c r="BG442" s="24"/>
      <c r="BH442" s="24"/>
      <c r="BI442" s="21"/>
      <c r="BJ442" s="25"/>
      <c r="BK442" s="24"/>
      <c r="BL442" s="23"/>
      <c r="BM442" s="23"/>
      <c r="BN442" s="22"/>
      <c r="BP442" s="2"/>
    </row>
    <row r="443" spans="9:68" x14ac:dyDescent="0.2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0"/>
      <c r="U443" s="10"/>
      <c r="V443" s="20"/>
      <c r="W443" s="10"/>
      <c r="X443" s="20"/>
      <c r="Y443" s="10"/>
      <c r="Z443" s="20"/>
      <c r="AA443" s="15"/>
      <c r="AB443" s="11"/>
      <c r="AC443" s="10"/>
      <c r="AD443" s="19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19"/>
      <c r="AY443" s="23"/>
      <c r="AZ443" s="18"/>
      <c r="BA443" s="18"/>
      <c r="BB443" s="18"/>
      <c r="BC443" s="18"/>
      <c r="BD443" s="18"/>
      <c r="BE443" s="18"/>
      <c r="BF443" s="24"/>
      <c r="BG443" s="24"/>
      <c r="BH443" s="24"/>
      <c r="BI443" s="21"/>
      <c r="BJ443" s="25"/>
      <c r="BK443" s="24"/>
      <c r="BL443" s="23"/>
      <c r="BM443" s="23"/>
      <c r="BN443" s="22"/>
      <c r="BP443" s="2"/>
    </row>
    <row r="444" spans="9:68" x14ac:dyDescent="0.2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0"/>
      <c r="U444" s="10"/>
      <c r="V444" s="20"/>
      <c r="W444" s="10"/>
      <c r="X444" s="20"/>
      <c r="Y444" s="10"/>
      <c r="Z444" s="20"/>
      <c r="AA444" s="15"/>
      <c r="AB444" s="11"/>
      <c r="AC444" s="10"/>
      <c r="AD444" s="19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19"/>
      <c r="AY444" s="23"/>
      <c r="AZ444" s="18"/>
      <c r="BA444" s="18"/>
      <c r="BB444" s="18"/>
      <c r="BC444" s="18"/>
      <c r="BD444" s="18"/>
      <c r="BE444" s="18"/>
      <c r="BF444" s="24"/>
      <c r="BG444" s="24"/>
      <c r="BH444" s="24"/>
      <c r="BI444" s="21"/>
      <c r="BJ444" s="25"/>
      <c r="BK444" s="24"/>
      <c r="BL444" s="23"/>
      <c r="BM444" s="23"/>
      <c r="BN444" s="22"/>
      <c r="BP444" s="2"/>
    </row>
    <row r="445" spans="9:68" x14ac:dyDescent="0.2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0"/>
      <c r="U445" s="10"/>
      <c r="V445" s="20"/>
      <c r="W445" s="10"/>
      <c r="X445" s="20"/>
      <c r="Y445" s="10"/>
      <c r="Z445" s="20"/>
      <c r="AA445" s="15"/>
      <c r="AB445" s="11"/>
      <c r="AC445" s="10"/>
      <c r="AD445" s="19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19"/>
      <c r="AY445" s="23"/>
      <c r="AZ445" s="18"/>
      <c r="BA445" s="18"/>
      <c r="BB445" s="18"/>
      <c r="BC445" s="18"/>
      <c r="BD445" s="18"/>
      <c r="BE445" s="18"/>
      <c r="BF445" s="24"/>
      <c r="BG445" s="24"/>
      <c r="BH445" s="24"/>
      <c r="BI445" s="21"/>
      <c r="BJ445" s="25"/>
      <c r="BK445" s="24"/>
      <c r="BL445" s="23"/>
      <c r="BM445" s="23"/>
      <c r="BN445" s="22"/>
      <c r="BP445" s="2"/>
    </row>
    <row r="446" spans="9:68" x14ac:dyDescent="0.2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0"/>
      <c r="U446" s="10"/>
      <c r="V446" s="20"/>
      <c r="W446" s="10"/>
      <c r="X446" s="20"/>
      <c r="Y446" s="10"/>
      <c r="Z446" s="20"/>
      <c r="AA446" s="15"/>
      <c r="AB446" s="11"/>
      <c r="AC446" s="10"/>
      <c r="AD446" s="19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19"/>
      <c r="AY446" s="23"/>
      <c r="AZ446" s="18"/>
      <c r="BA446" s="18"/>
      <c r="BB446" s="18"/>
      <c r="BC446" s="18"/>
      <c r="BD446" s="18"/>
      <c r="BE446" s="18"/>
      <c r="BF446" s="24"/>
      <c r="BG446" s="24"/>
      <c r="BH446" s="24"/>
      <c r="BI446" s="21"/>
      <c r="BJ446" s="25"/>
      <c r="BK446" s="24"/>
      <c r="BL446" s="23"/>
      <c r="BM446" s="23"/>
      <c r="BN446" s="22"/>
      <c r="BP446" s="2"/>
    </row>
    <row r="447" spans="9:68" x14ac:dyDescent="0.2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0"/>
      <c r="U447" s="10"/>
      <c r="V447" s="20"/>
      <c r="W447" s="10"/>
      <c r="X447" s="20"/>
      <c r="Y447" s="10"/>
      <c r="Z447" s="20"/>
      <c r="AA447" s="15"/>
      <c r="AB447" s="11"/>
      <c r="AC447" s="10"/>
      <c r="AD447" s="19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19"/>
      <c r="AY447" s="23"/>
      <c r="AZ447" s="18"/>
      <c r="BA447" s="18"/>
      <c r="BB447" s="18"/>
      <c r="BC447" s="18"/>
      <c r="BD447" s="18"/>
      <c r="BE447" s="18"/>
      <c r="BF447" s="24"/>
      <c r="BG447" s="24"/>
      <c r="BH447" s="24"/>
      <c r="BI447" s="21"/>
      <c r="BJ447" s="25"/>
      <c r="BK447" s="24"/>
      <c r="BL447" s="23"/>
      <c r="BM447" s="23"/>
      <c r="BN447" s="22"/>
      <c r="BP447" s="2"/>
    </row>
    <row r="448" spans="9:68" x14ac:dyDescent="0.2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0"/>
      <c r="U448" s="10"/>
      <c r="V448" s="20"/>
      <c r="W448" s="10"/>
      <c r="X448" s="20"/>
      <c r="Y448" s="10"/>
      <c r="Z448" s="20"/>
      <c r="AA448" s="15"/>
      <c r="AB448" s="11"/>
      <c r="AC448" s="10"/>
      <c r="AD448" s="19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19"/>
      <c r="AY448" s="23"/>
      <c r="AZ448" s="18"/>
      <c r="BA448" s="18"/>
      <c r="BB448" s="18"/>
      <c r="BC448" s="18"/>
      <c r="BD448" s="18"/>
      <c r="BE448" s="18"/>
      <c r="BF448" s="24"/>
      <c r="BG448" s="24"/>
      <c r="BH448" s="24"/>
      <c r="BI448" s="21"/>
      <c r="BJ448" s="25"/>
      <c r="BK448" s="24"/>
      <c r="BL448" s="23"/>
      <c r="BM448" s="23"/>
      <c r="BN448" s="22"/>
      <c r="BP448" s="2"/>
    </row>
    <row r="449" spans="9:68" x14ac:dyDescent="0.2">
      <c r="I449" s="17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20"/>
      <c r="U449" s="10"/>
      <c r="V449" s="20"/>
      <c r="W449" s="10"/>
      <c r="X449" s="20"/>
      <c r="Y449" s="10"/>
      <c r="Z449" s="20"/>
      <c r="AA449" s="15"/>
      <c r="AB449" s="11"/>
      <c r="AC449" s="10"/>
      <c r="AD449" s="19"/>
      <c r="AE449" s="12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6"/>
      <c r="AW449" s="19"/>
      <c r="AY449" s="23"/>
      <c r="AZ449" s="18"/>
      <c r="BA449" s="18"/>
      <c r="BB449" s="18"/>
      <c r="BC449" s="18"/>
      <c r="BD449" s="18"/>
      <c r="BE449" s="18"/>
      <c r="BF449" s="24"/>
      <c r="BG449" s="24"/>
      <c r="BH449" s="24"/>
      <c r="BI449" s="21"/>
      <c r="BJ449" s="25"/>
      <c r="BK449" s="24"/>
      <c r="BL449" s="23"/>
      <c r="BM449" s="23"/>
      <c r="BN449" s="22"/>
      <c r="BP449" s="2"/>
    </row>
    <row r="450" spans="9:68" x14ac:dyDescent="0.2">
      <c r="I450" s="17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20"/>
      <c r="U450" s="10"/>
      <c r="V450" s="20"/>
      <c r="W450" s="10"/>
      <c r="X450" s="20"/>
      <c r="Y450" s="10"/>
      <c r="Z450" s="20"/>
      <c r="AA450" s="15"/>
      <c r="AB450" s="11"/>
      <c r="AC450" s="10"/>
      <c r="AD450" s="19"/>
      <c r="AE450" s="12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6"/>
      <c r="AW450" s="19"/>
      <c r="AY450" s="23"/>
      <c r="AZ450" s="18"/>
      <c r="BA450" s="18"/>
      <c r="BB450" s="18"/>
      <c r="BC450" s="18"/>
      <c r="BD450" s="18"/>
      <c r="BE450" s="18"/>
      <c r="BF450" s="24"/>
      <c r="BG450" s="24"/>
      <c r="BH450" s="24"/>
      <c r="BI450" s="21"/>
      <c r="BJ450" s="25"/>
      <c r="BK450" s="24"/>
      <c r="BL450" s="23"/>
      <c r="BM450" s="23"/>
      <c r="BN450" s="22"/>
      <c r="BP450" s="2"/>
    </row>
    <row r="451" spans="9:68" x14ac:dyDescent="0.2">
      <c r="I451" s="17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20"/>
      <c r="U451" s="10"/>
      <c r="V451" s="20"/>
      <c r="W451" s="10"/>
      <c r="X451" s="20"/>
      <c r="Y451" s="10"/>
      <c r="Z451" s="20"/>
      <c r="AA451" s="15"/>
      <c r="AB451" s="11"/>
      <c r="AC451" s="10"/>
      <c r="AD451" s="19"/>
      <c r="AE451" s="12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6"/>
      <c r="AW451" s="19"/>
      <c r="AY451" s="23"/>
      <c r="AZ451" s="18"/>
      <c r="BA451" s="18"/>
      <c r="BB451" s="18"/>
      <c r="BC451" s="18"/>
      <c r="BD451" s="18"/>
      <c r="BE451" s="18"/>
      <c r="BF451" s="24"/>
      <c r="BG451" s="24"/>
      <c r="BH451" s="24"/>
      <c r="BI451" s="21"/>
      <c r="BJ451" s="25"/>
      <c r="BK451" s="24"/>
      <c r="BL451" s="23"/>
      <c r="BM451" s="23"/>
      <c r="BN451" s="22"/>
      <c r="BP451" s="2"/>
    </row>
    <row r="452" spans="9:68" x14ac:dyDescent="0.2">
      <c r="I452" s="17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20"/>
      <c r="U452" s="10"/>
      <c r="V452" s="20"/>
      <c r="W452" s="10"/>
      <c r="X452" s="20"/>
      <c r="Y452" s="10"/>
      <c r="Z452" s="20"/>
      <c r="AA452" s="15"/>
      <c r="AB452" s="11"/>
      <c r="AC452" s="10"/>
      <c r="AD452" s="19"/>
      <c r="AE452" s="12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6"/>
      <c r="AW452" s="19"/>
      <c r="AY452" s="23"/>
      <c r="AZ452" s="18"/>
      <c r="BA452" s="18"/>
      <c r="BB452" s="18"/>
      <c r="BC452" s="18"/>
      <c r="BD452" s="18"/>
      <c r="BE452" s="18"/>
      <c r="BF452" s="24"/>
      <c r="BG452" s="24"/>
      <c r="BH452" s="24"/>
      <c r="BI452" s="21"/>
      <c r="BJ452" s="25"/>
      <c r="BK452" s="24"/>
      <c r="BL452" s="23"/>
      <c r="BM452" s="23"/>
      <c r="BN452" s="22"/>
      <c r="BP452" s="2"/>
    </row>
    <row r="453" spans="9:68" x14ac:dyDescent="0.2">
      <c r="I453" s="17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20"/>
      <c r="U453" s="10"/>
      <c r="V453" s="20"/>
      <c r="W453" s="10"/>
      <c r="X453" s="20"/>
      <c r="Y453" s="10"/>
      <c r="Z453" s="20"/>
      <c r="AA453" s="15"/>
      <c r="AB453" s="11"/>
      <c r="AC453" s="10"/>
      <c r="AD453" s="19"/>
      <c r="AE453" s="12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6"/>
      <c r="AW453" s="19"/>
      <c r="AY453" s="23"/>
      <c r="AZ453" s="18"/>
      <c r="BA453" s="18"/>
      <c r="BB453" s="18"/>
      <c r="BC453" s="18"/>
      <c r="BD453" s="18"/>
      <c r="BE453" s="18"/>
      <c r="BF453" s="24"/>
      <c r="BG453" s="24"/>
      <c r="BH453" s="24"/>
      <c r="BI453" s="21"/>
      <c r="BJ453" s="25"/>
      <c r="BK453" s="24"/>
      <c r="BL453" s="23"/>
      <c r="BM453" s="23"/>
      <c r="BN453" s="22"/>
      <c r="BP453" s="2"/>
    </row>
    <row r="454" spans="9:68" x14ac:dyDescent="0.2">
      <c r="I454" s="17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20"/>
      <c r="U454" s="10"/>
      <c r="V454" s="20"/>
      <c r="W454" s="10"/>
      <c r="X454" s="20"/>
      <c r="Y454" s="10"/>
      <c r="Z454" s="20"/>
      <c r="AA454" s="15"/>
      <c r="AB454" s="11"/>
      <c r="AC454" s="10"/>
      <c r="AD454" s="19"/>
      <c r="AE454" s="12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6"/>
      <c r="AW454" s="19"/>
      <c r="AY454" s="23"/>
      <c r="AZ454" s="18"/>
      <c r="BA454" s="18"/>
      <c r="BB454" s="18"/>
      <c r="BC454" s="18"/>
      <c r="BD454" s="18"/>
      <c r="BE454" s="18"/>
      <c r="BF454" s="24"/>
      <c r="BG454" s="24"/>
      <c r="BH454" s="24"/>
      <c r="BI454" s="21"/>
      <c r="BJ454" s="25"/>
      <c r="BK454" s="24"/>
      <c r="BL454" s="23"/>
      <c r="BM454" s="23"/>
      <c r="BN454" s="22"/>
      <c r="BP454" s="2"/>
    </row>
    <row r="455" spans="9:68" x14ac:dyDescent="0.2">
      <c r="I455" s="17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20"/>
      <c r="U455" s="10"/>
      <c r="V455" s="20"/>
      <c r="W455" s="10"/>
      <c r="X455" s="20"/>
      <c r="Y455" s="10"/>
      <c r="Z455" s="20"/>
      <c r="AA455" s="15"/>
      <c r="AB455" s="11"/>
      <c r="AC455" s="10"/>
      <c r="AD455" s="19"/>
      <c r="AE455" s="12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6"/>
      <c r="AW455" s="19"/>
      <c r="AY455" s="23"/>
      <c r="AZ455" s="18"/>
      <c r="BA455" s="18"/>
      <c r="BB455" s="18"/>
      <c r="BC455" s="18"/>
      <c r="BD455" s="18"/>
      <c r="BE455" s="18"/>
      <c r="BF455" s="24"/>
      <c r="BG455" s="24"/>
      <c r="BH455" s="24"/>
      <c r="BI455" s="21"/>
      <c r="BJ455" s="25"/>
      <c r="BK455" s="24"/>
      <c r="BL455" s="23"/>
      <c r="BM455" s="23"/>
      <c r="BN455" s="22"/>
      <c r="BP455" s="2"/>
    </row>
    <row r="456" spans="9:68" x14ac:dyDescent="0.2">
      <c r="I456" s="17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20"/>
      <c r="U456" s="10"/>
      <c r="V456" s="20"/>
      <c r="W456" s="10"/>
      <c r="X456" s="20"/>
      <c r="Y456" s="10"/>
      <c r="Z456" s="20"/>
      <c r="AA456" s="15"/>
      <c r="AB456" s="11"/>
      <c r="AC456" s="10"/>
      <c r="AD456" s="19"/>
      <c r="AE456" s="12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6"/>
      <c r="AW456" s="19"/>
      <c r="AY456" s="23"/>
      <c r="AZ456" s="18"/>
      <c r="BA456" s="18"/>
      <c r="BB456" s="18"/>
      <c r="BC456" s="18"/>
      <c r="BD456" s="18"/>
      <c r="BE456" s="18"/>
      <c r="BF456" s="24"/>
      <c r="BG456" s="24"/>
      <c r="BH456" s="24"/>
      <c r="BI456" s="21"/>
      <c r="BJ456" s="25"/>
      <c r="BK456" s="24"/>
      <c r="BL456" s="23"/>
      <c r="BM456" s="23"/>
      <c r="BN456" s="22"/>
      <c r="BP456" s="2"/>
    </row>
    <row r="457" spans="9:68" x14ac:dyDescent="0.2">
      <c r="I457" s="17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20"/>
      <c r="U457" s="10"/>
      <c r="V457" s="20"/>
      <c r="W457" s="10"/>
      <c r="X457" s="20"/>
      <c r="Y457" s="10"/>
      <c r="Z457" s="20"/>
      <c r="AA457" s="15"/>
      <c r="AB457" s="11"/>
      <c r="AC457" s="10"/>
      <c r="AD457" s="19"/>
      <c r="AE457" s="12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6"/>
      <c r="AW457" s="19"/>
      <c r="AY457" s="23"/>
      <c r="AZ457" s="18"/>
      <c r="BA457" s="18"/>
      <c r="BB457" s="18"/>
      <c r="BC457" s="18"/>
      <c r="BD457" s="18"/>
      <c r="BE457" s="18"/>
      <c r="BF457" s="24"/>
      <c r="BG457" s="24"/>
      <c r="BH457" s="24"/>
      <c r="BI457" s="21"/>
      <c r="BJ457" s="25"/>
      <c r="BK457" s="24"/>
      <c r="BL457" s="23"/>
      <c r="BM457" s="23"/>
      <c r="BN457" s="22"/>
      <c r="BP457" s="2"/>
    </row>
    <row r="458" spans="9:68" x14ac:dyDescent="0.2">
      <c r="I458" s="17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20"/>
      <c r="U458" s="10"/>
      <c r="V458" s="20"/>
      <c r="W458" s="10"/>
      <c r="X458" s="20"/>
      <c r="Y458" s="10"/>
      <c r="Z458" s="20"/>
      <c r="AA458" s="15"/>
      <c r="AB458" s="11"/>
      <c r="AC458" s="10"/>
      <c r="AD458" s="19"/>
      <c r="AE458" s="12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6"/>
      <c r="AW458" s="19"/>
      <c r="AY458" s="23"/>
      <c r="AZ458" s="18"/>
      <c r="BA458" s="18"/>
      <c r="BB458" s="18"/>
      <c r="BC458" s="18"/>
      <c r="BD458" s="18"/>
      <c r="BE458" s="18"/>
      <c r="BF458" s="24"/>
      <c r="BG458" s="24"/>
      <c r="BH458" s="24"/>
      <c r="BI458" s="21"/>
      <c r="BJ458" s="25"/>
      <c r="BK458" s="24"/>
      <c r="BL458" s="23"/>
      <c r="BM458" s="23"/>
      <c r="BN458" s="22"/>
      <c r="BP458" s="2"/>
    </row>
    <row r="459" spans="9:68" x14ac:dyDescent="0.2">
      <c r="I459" s="17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20"/>
      <c r="U459" s="10"/>
      <c r="V459" s="20"/>
      <c r="W459" s="10"/>
      <c r="X459" s="20"/>
      <c r="Y459" s="10"/>
      <c r="Z459" s="20"/>
      <c r="AA459" s="15"/>
      <c r="AB459" s="11"/>
      <c r="AC459" s="10"/>
      <c r="AD459" s="19"/>
      <c r="AE459" s="12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6"/>
      <c r="AW459" s="19"/>
      <c r="AY459" s="23"/>
      <c r="AZ459" s="18"/>
      <c r="BA459" s="18"/>
      <c r="BB459" s="18"/>
      <c r="BC459" s="18"/>
      <c r="BD459" s="18"/>
      <c r="BE459" s="18"/>
      <c r="BF459" s="24"/>
      <c r="BG459" s="24"/>
      <c r="BH459" s="24"/>
      <c r="BI459" s="21"/>
      <c r="BJ459" s="25"/>
      <c r="BK459" s="24"/>
      <c r="BL459" s="23"/>
      <c r="BM459" s="23"/>
      <c r="BN459" s="22"/>
      <c r="BP459" s="2"/>
    </row>
    <row r="460" spans="9:68" x14ac:dyDescent="0.2"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20"/>
      <c r="U460" s="10"/>
      <c r="V460" s="20"/>
      <c r="W460" s="10"/>
      <c r="X460" s="20"/>
      <c r="Y460" s="10"/>
      <c r="Z460" s="20"/>
      <c r="AA460" s="15"/>
      <c r="AB460" s="11"/>
      <c r="AC460" s="10"/>
      <c r="AD460" s="19"/>
      <c r="AE460" s="12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6"/>
      <c r="AW460" s="19"/>
      <c r="AY460" s="23"/>
      <c r="AZ460" s="18"/>
      <c r="BA460" s="18"/>
      <c r="BB460" s="18"/>
      <c r="BC460" s="18"/>
      <c r="BD460" s="18"/>
      <c r="BE460" s="18"/>
      <c r="BF460" s="24"/>
      <c r="BG460" s="24"/>
      <c r="BH460" s="24"/>
      <c r="BI460" s="21"/>
      <c r="BJ460" s="25"/>
      <c r="BK460" s="24"/>
      <c r="BL460" s="23"/>
      <c r="BM460" s="23"/>
      <c r="BN460" s="22"/>
      <c r="BP460" s="2"/>
    </row>
    <row r="461" spans="9:68" x14ac:dyDescent="0.2"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20"/>
      <c r="U461" s="10"/>
      <c r="V461" s="20"/>
      <c r="W461" s="10"/>
      <c r="X461" s="20"/>
      <c r="Y461" s="10"/>
      <c r="Z461" s="20"/>
      <c r="AA461" s="15"/>
      <c r="AB461" s="11"/>
      <c r="AC461" s="10"/>
      <c r="AD461" s="19"/>
      <c r="AE461" s="12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6"/>
      <c r="AW461" s="19"/>
      <c r="AY461" s="23"/>
      <c r="AZ461" s="18"/>
      <c r="BA461" s="18"/>
      <c r="BB461" s="18"/>
      <c r="BC461" s="18"/>
      <c r="BD461" s="18"/>
      <c r="BE461" s="18"/>
      <c r="BF461" s="24"/>
      <c r="BG461" s="24"/>
      <c r="BH461" s="24"/>
      <c r="BI461" s="21"/>
      <c r="BJ461" s="25"/>
      <c r="BK461" s="24"/>
      <c r="BL461" s="23"/>
      <c r="BM461" s="23"/>
      <c r="BN461" s="22"/>
      <c r="BP461" s="2"/>
    </row>
    <row r="462" spans="9:68" x14ac:dyDescent="0.2"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20"/>
      <c r="U462" s="10"/>
      <c r="V462" s="20"/>
      <c r="W462" s="10"/>
      <c r="X462" s="20"/>
      <c r="Y462" s="10"/>
      <c r="Z462" s="20"/>
      <c r="AA462" s="15"/>
      <c r="AB462" s="11"/>
      <c r="AC462" s="10"/>
      <c r="AD462" s="19"/>
      <c r="AE462" s="12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6"/>
      <c r="AW462" s="19"/>
      <c r="AY462" s="23"/>
      <c r="AZ462" s="18"/>
      <c r="BA462" s="18"/>
      <c r="BB462" s="18"/>
      <c r="BC462" s="18"/>
      <c r="BD462" s="18"/>
      <c r="BE462" s="18"/>
      <c r="BF462" s="24"/>
      <c r="BG462" s="24"/>
      <c r="BH462" s="24"/>
      <c r="BI462" s="21"/>
      <c r="BJ462" s="25"/>
      <c r="BK462" s="24"/>
      <c r="BL462" s="23"/>
      <c r="BM462" s="23"/>
      <c r="BN462" s="22"/>
      <c r="BP462" s="2"/>
    </row>
    <row r="463" spans="9:68" x14ac:dyDescent="0.2"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20"/>
      <c r="U463" s="10"/>
      <c r="V463" s="20"/>
      <c r="W463" s="10"/>
      <c r="X463" s="20"/>
      <c r="Y463" s="10"/>
      <c r="Z463" s="20"/>
      <c r="AA463" s="15"/>
      <c r="AB463" s="11"/>
      <c r="AC463" s="10"/>
      <c r="AD463" s="19"/>
      <c r="AE463" s="12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6"/>
      <c r="AW463" s="19"/>
      <c r="AY463" s="23"/>
      <c r="AZ463" s="18"/>
      <c r="BA463" s="18"/>
      <c r="BB463" s="18"/>
      <c r="BC463" s="18"/>
      <c r="BD463" s="18"/>
      <c r="BE463" s="18"/>
      <c r="BF463" s="24"/>
      <c r="BG463" s="24"/>
      <c r="BH463" s="24"/>
      <c r="BI463" s="21"/>
      <c r="BJ463" s="25"/>
      <c r="BK463" s="24"/>
      <c r="BL463" s="23"/>
      <c r="BM463" s="23"/>
      <c r="BN463" s="22"/>
      <c r="BP463" s="2"/>
    </row>
    <row r="464" spans="9:68" x14ac:dyDescent="0.2"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20"/>
      <c r="U464" s="10"/>
      <c r="V464" s="20"/>
      <c r="W464" s="10"/>
      <c r="X464" s="20"/>
      <c r="Y464" s="10"/>
      <c r="Z464" s="20"/>
      <c r="AA464" s="15"/>
      <c r="AB464" s="11"/>
      <c r="AC464" s="10"/>
      <c r="AD464" s="19"/>
      <c r="AE464" s="12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6"/>
      <c r="AW464" s="19"/>
      <c r="AY464" s="23"/>
      <c r="AZ464" s="18"/>
      <c r="BA464" s="18"/>
      <c r="BB464" s="18"/>
      <c r="BC464" s="18"/>
      <c r="BD464" s="18"/>
      <c r="BE464" s="18"/>
      <c r="BF464" s="24"/>
      <c r="BG464" s="24"/>
      <c r="BH464" s="24"/>
      <c r="BI464" s="21"/>
      <c r="BJ464" s="25"/>
      <c r="BK464" s="24"/>
      <c r="BL464" s="23"/>
      <c r="BM464" s="23"/>
      <c r="BN464" s="22"/>
      <c r="BP464" s="2"/>
    </row>
    <row r="465" spans="9:68" x14ac:dyDescent="0.2"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20"/>
      <c r="U465" s="10"/>
      <c r="V465" s="20"/>
      <c r="W465" s="10"/>
      <c r="X465" s="20"/>
      <c r="Y465" s="10"/>
      <c r="Z465" s="20"/>
      <c r="AA465" s="15"/>
      <c r="AB465" s="11"/>
      <c r="AC465" s="10"/>
      <c r="AD465" s="19"/>
      <c r="AE465" s="12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6"/>
      <c r="AW465" s="19"/>
      <c r="AY465" s="23"/>
      <c r="AZ465" s="18"/>
      <c r="BA465" s="18"/>
      <c r="BB465" s="18"/>
      <c r="BC465" s="18"/>
      <c r="BD465" s="18"/>
      <c r="BE465" s="18"/>
      <c r="BF465" s="24"/>
      <c r="BG465" s="24"/>
      <c r="BH465" s="24"/>
      <c r="BI465" s="21"/>
      <c r="BJ465" s="25"/>
      <c r="BK465" s="24"/>
      <c r="BL465" s="23"/>
      <c r="BM465" s="23"/>
      <c r="BN465" s="22"/>
      <c r="BP465" s="2"/>
    </row>
    <row r="466" spans="9:68" x14ac:dyDescent="0.2"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0"/>
      <c r="U466" s="10"/>
      <c r="V466" s="20"/>
      <c r="W466" s="10"/>
      <c r="X466" s="20"/>
      <c r="Y466" s="10"/>
      <c r="Z466" s="20"/>
      <c r="AA466" s="15"/>
      <c r="AB466" s="11"/>
      <c r="AC466" s="10"/>
      <c r="AD466" s="19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19"/>
      <c r="AY466" s="23"/>
      <c r="AZ466" s="18"/>
      <c r="BA466" s="18"/>
      <c r="BB466" s="18"/>
      <c r="BC466" s="18"/>
      <c r="BD466" s="18"/>
      <c r="BE466" s="18"/>
      <c r="BF466" s="24"/>
      <c r="BG466" s="24"/>
      <c r="BH466" s="24"/>
      <c r="BI466" s="21"/>
      <c r="BJ466" s="25"/>
      <c r="BK466" s="24"/>
      <c r="BL466" s="23"/>
      <c r="BM466" s="23"/>
      <c r="BN466" s="22"/>
      <c r="BP466" s="2"/>
    </row>
    <row r="467" spans="9:68" x14ac:dyDescent="0.2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0"/>
      <c r="U467" s="10"/>
      <c r="V467" s="20"/>
      <c r="W467" s="10"/>
      <c r="X467" s="20"/>
      <c r="Y467" s="10"/>
      <c r="Z467" s="20"/>
      <c r="AA467" s="15"/>
      <c r="AB467" s="11"/>
      <c r="AC467" s="10"/>
      <c r="AD467" s="19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19"/>
      <c r="AY467" s="23"/>
      <c r="AZ467" s="18"/>
      <c r="BA467" s="18"/>
      <c r="BB467" s="18"/>
      <c r="BC467" s="18"/>
      <c r="BD467" s="18"/>
      <c r="BE467" s="18"/>
      <c r="BF467" s="24"/>
      <c r="BG467" s="24"/>
      <c r="BH467" s="24"/>
      <c r="BI467" s="21"/>
      <c r="BJ467" s="25"/>
      <c r="BK467" s="24"/>
      <c r="BL467" s="23"/>
      <c r="BM467" s="23"/>
      <c r="BN467" s="22"/>
      <c r="BP467" s="2"/>
    </row>
    <row r="468" spans="9:68" x14ac:dyDescent="0.2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0"/>
      <c r="U468" s="10"/>
      <c r="V468" s="20"/>
      <c r="W468" s="10"/>
      <c r="X468" s="20"/>
      <c r="Y468" s="10"/>
      <c r="Z468" s="20"/>
      <c r="AA468" s="15"/>
      <c r="AB468" s="11"/>
      <c r="AC468" s="10"/>
      <c r="AD468" s="19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19"/>
      <c r="AY468" s="23"/>
      <c r="AZ468" s="18"/>
      <c r="BA468" s="18"/>
      <c r="BB468" s="18"/>
      <c r="BC468" s="18"/>
      <c r="BD468" s="18"/>
      <c r="BE468" s="18"/>
      <c r="BF468" s="24"/>
      <c r="BG468" s="24"/>
      <c r="BH468" s="24"/>
      <c r="BI468" s="21"/>
      <c r="BJ468" s="25"/>
      <c r="BK468" s="24"/>
      <c r="BL468" s="23"/>
      <c r="BM468" s="23"/>
      <c r="BN468" s="22"/>
      <c r="BP468" s="2"/>
    </row>
    <row r="469" spans="9:68" x14ac:dyDescent="0.2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0"/>
      <c r="U469" s="10"/>
      <c r="V469" s="20"/>
      <c r="W469" s="10"/>
      <c r="X469" s="20"/>
      <c r="Y469" s="10"/>
      <c r="Z469" s="20"/>
      <c r="AA469" s="15"/>
      <c r="AB469" s="11"/>
      <c r="AC469" s="10"/>
      <c r="AD469" s="19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19"/>
      <c r="AY469" s="23"/>
      <c r="AZ469" s="18"/>
      <c r="BA469" s="18"/>
      <c r="BB469" s="18"/>
      <c r="BC469" s="18"/>
      <c r="BD469" s="18"/>
      <c r="BE469" s="18"/>
      <c r="BF469" s="24"/>
      <c r="BG469" s="24"/>
      <c r="BH469" s="24"/>
      <c r="BI469" s="21"/>
      <c r="BJ469" s="25"/>
      <c r="BK469" s="24"/>
      <c r="BL469" s="23"/>
      <c r="BM469" s="23"/>
      <c r="BN469" s="22"/>
      <c r="BP469" s="2"/>
    </row>
    <row r="470" spans="9:68" x14ac:dyDescent="0.2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0"/>
      <c r="U470" s="10"/>
      <c r="V470" s="20"/>
      <c r="W470" s="10"/>
      <c r="X470" s="20"/>
      <c r="Y470" s="10"/>
      <c r="Z470" s="20"/>
      <c r="AA470" s="15"/>
      <c r="AB470" s="11"/>
      <c r="AC470" s="10"/>
      <c r="AD470" s="19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19"/>
      <c r="AY470" s="23"/>
      <c r="AZ470" s="18"/>
      <c r="BA470" s="18"/>
      <c r="BB470" s="18"/>
      <c r="BC470" s="18"/>
      <c r="BD470" s="18"/>
      <c r="BE470" s="18"/>
      <c r="BF470" s="24"/>
      <c r="BG470" s="24"/>
      <c r="BH470" s="24"/>
      <c r="BI470" s="21"/>
      <c r="BJ470" s="25"/>
      <c r="BK470" s="24"/>
      <c r="BL470" s="23"/>
      <c r="BM470" s="23"/>
      <c r="BN470" s="22"/>
      <c r="BP470" s="2"/>
    </row>
    <row r="471" spans="9:68" x14ac:dyDescent="0.2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0"/>
      <c r="U471" s="10"/>
      <c r="V471" s="20"/>
      <c r="W471" s="10"/>
      <c r="X471" s="20"/>
      <c r="Y471" s="10"/>
      <c r="Z471" s="20"/>
      <c r="AA471" s="15"/>
      <c r="AB471" s="11"/>
      <c r="AC471" s="10"/>
      <c r="AD471" s="19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19"/>
      <c r="AY471" s="23"/>
      <c r="AZ471" s="18"/>
      <c r="BA471" s="18"/>
      <c r="BB471" s="18"/>
      <c r="BC471" s="18"/>
      <c r="BD471" s="18"/>
      <c r="BE471" s="18"/>
      <c r="BF471" s="24"/>
      <c r="BG471" s="24"/>
      <c r="BH471" s="24"/>
      <c r="BI471" s="21"/>
      <c r="BJ471" s="25"/>
      <c r="BK471" s="24"/>
      <c r="BL471" s="23"/>
      <c r="BM471" s="23"/>
      <c r="BN471" s="22"/>
      <c r="BP471" s="2"/>
    </row>
    <row r="472" spans="9:68" x14ac:dyDescent="0.2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0"/>
      <c r="U472" s="10"/>
      <c r="V472" s="20"/>
      <c r="W472" s="10"/>
      <c r="X472" s="20"/>
      <c r="Y472" s="10"/>
      <c r="Z472" s="20"/>
      <c r="AA472" s="15"/>
      <c r="AB472" s="11"/>
      <c r="AC472" s="10"/>
      <c r="AD472" s="19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19"/>
      <c r="AY472" s="23"/>
      <c r="AZ472" s="18"/>
      <c r="BA472" s="18"/>
      <c r="BB472" s="18"/>
      <c r="BC472" s="18"/>
      <c r="BD472" s="18"/>
      <c r="BE472" s="18"/>
      <c r="BF472" s="24"/>
      <c r="BG472" s="24"/>
      <c r="BH472" s="24"/>
      <c r="BI472" s="21"/>
      <c r="BJ472" s="25"/>
      <c r="BK472" s="24"/>
      <c r="BL472" s="23"/>
      <c r="BM472" s="23"/>
      <c r="BN472" s="22"/>
      <c r="BP472" s="2"/>
    </row>
    <row r="473" spans="9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0"/>
      <c r="U473" s="10"/>
      <c r="V473" s="20"/>
      <c r="W473" s="10"/>
      <c r="X473" s="20"/>
      <c r="Y473" s="10"/>
      <c r="Z473" s="20"/>
      <c r="AA473" s="15"/>
      <c r="AB473" s="11"/>
      <c r="AC473" s="10"/>
      <c r="AD473" s="19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19"/>
      <c r="AY473" s="23"/>
      <c r="AZ473" s="18"/>
      <c r="BA473" s="18"/>
      <c r="BB473" s="18"/>
      <c r="BC473" s="18"/>
      <c r="BD473" s="18"/>
      <c r="BE473" s="18"/>
      <c r="BF473" s="24"/>
      <c r="BG473" s="24"/>
      <c r="BH473" s="24"/>
      <c r="BI473" s="21"/>
      <c r="BJ473" s="25"/>
      <c r="BK473" s="24"/>
      <c r="BL473" s="23"/>
      <c r="BM473" s="23"/>
      <c r="BN473" s="22"/>
      <c r="BP473" s="2"/>
    </row>
    <row r="474" spans="9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0"/>
      <c r="U474" s="10"/>
      <c r="V474" s="20"/>
      <c r="W474" s="10"/>
      <c r="X474" s="20"/>
      <c r="Y474" s="10"/>
      <c r="Z474" s="20"/>
      <c r="AA474" s="15"/>
      <c r="AB474" s="11"/>
      <c r="AC474" s="10"/>
      <c r="AD474" s="19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19"/>
      <c r="AY474" s="23"/>
      <c r="AZ474" s="18"/>
      <c r="BA474" s="18"/>
      <c r="BB474" s="18"/>
      <c r="BC474" s="18"/>
      <c r="BD474" s="18"/>
      <c r="BE474" s="18"/>
      <c r="BF474" s="24"/>
      <c r="BG474" s="24"/>
      <c r="BH474" s="24"/>
      <c r="BI474" s="21"/>
      <c r="BJ474" s="25"/>
      <c r="BK474" s="24"/>
      <c r="BL474" s="23"/>
      <c r="BM474" s="23"/>
      <c r="BN474" s="22"/>
      <c r="BP474" s="2"/>
    </row>
    <row r="475" spans="9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0"/>
      <c r="U475" s="10"/>
      <c r="V475" s="20"/>
      <c r="W475" s="10"/>
      <c r="X475" s="20"/>
      <c r="Y475" s="10"/>
      <c r="Z475" s="20"/>
      <c r="AA475" s="15"/>
      <c r="AB475" s="11"/>
      <c r="AC475" s="10"/>
      <c r="AD475" s="19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19"/>
      <c r="AY475" s="23"/>
      <c r="AZ475" s="18"/>
      <c r="BA475" s="18"/>
      <c r="BB475" s="18"/>
      <c r="BC475" s="18"/>
      <c r="BD475" s="18"/>
      <c r="BE475" s="18"/>
      <c r="BF475" s="24"/>
      <c r="BG475" s="24"/>
      <c r="BH475" s="24"/>
      <c r="BI475" s="21"/>
      <c r="BJ475" s="25"/>
      <c r="BK475" s="24"/>
      <c r="BL475" s="23"/>
      <c r="BM475" s="23"/>
      <c r="BN475" s="22"/>
      <c r="BP475" s="2"/>
    </row>
    <row r="476" spans="9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0"/>
      <c r="U476" s="10"/>
      <c r="V476" s="20"/>
      <c r="W476" s="10"/>
      <c r="X476" s="20"/>
      <c r="Y476" s="10"/>
      <c r="Z476" s="20"/>
      <c r="AA476" s="15"/>
      <c r="AB476" s="11"/>
      <c r="AC476" s="10"/>
      <c r="AD476" s="19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19"/>
      <c r="AY476" s="23"/>
      <c r="AZ476" s="18"/>
      <c r="BA476" s="18"/>
      <c r="BB476" s="18"/>
      <c r="BC476" s="18"/>
      <c r="BD476" s="18"/>
      <c r="BE476" s="18"/>
      <c r="BF476" s="24"/>
      <c r="BG476" s="24"/>
      <c r="BH476" s="24"/>
      <c r="BI476" s="21"/>
      <c r="BJ476" s="25"/>
      <c r="BK476" s="24"/>
      <c r="BL476" s="23"/>
      <c r="BM476" s="23"/>
      <c r="BN476" s="22"/>
      <c r="BP476" s="2"/>
    </row>
    <row r="477" spans="9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0"/>
      <c r="U477" s="10"/>
      <c r="V477" s="20"/>
      <c r="W477" s="10"/>
      <c r="X477" s="20"/>
      <c r="Y477" s="10"/>
      <c r="Z477" s="20"/>
      <c r="AA477" s="15"/>
      <c r="AB477" s="11"/>
      <c r="AC477" s="10"/>
      <c r="AD477" s="19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19"/>
      <c r="AY477" s="23"/>
      <c r="AZ477" s="18"/>
      <c r="BA477" s="18"/>
      <c r="BB477" s="18"/>
      <c r="BC477" s="18"/>
      <c r="BD477" s="18"/>
      <c r="BE477" s="18"/>
      <c r="BF477" s="24"/>
      <c r="BG477" s="24"/>
      <c r="BH477" s="24"/>
      <c r="BI477" s="21"/>
      <c r="BJ477" s="25"/>
      <c r="BK477" s="24"/>
      <c r="BL477" s="23"/>
      <c r="BM477" s="23"/>
      <c r="BN477" s="22"/>
      <c r="BP477" s="2"/>
    </row>
    <row r="478" spans="9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0"/>
      <c r="U478" s="10"/>
      <c r="V478" s="20"/>
      <c r="W478" s="10"/>
      <c r="X478" s="20"/>
      <c r="Y478" s="10"/>
      <c r="Z478" s="20"/>
      <c r="AA478" s="15"/>
      <c r="AB478" s="11"/>
      <c r="AC478" s="10"/>
      <c r="AD478" s="19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19"/>
      <c r="AY478" s="23"/>
      <c r="AZ478" s="18"/>
      <c r="BA478" s="18"/>
      <c r="BB478" s="18"/>
      <c r="BC478" s="18"/>
      <c r="BD478" s="18"/>
      <c r="BE478" s="18"/>
      <c r="BF478" s="24"/>
      <c r="BG478" s="24"/>
      <c r="BH478" s="24"/>
      <c r="BI478" s="21"/>
      <c r="BJ478" s="25"/>
      <c r="BK478" s="24"/>
      <c r="BL478" s="23"/>
      <c r="BM478" s="23"/>
      <c r="BN478" s="22"/>
      <c r="BP478" s="2"/>
    </row>
    <row r="479" spans="9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0"/>
      <c r="U479" s="10"/>
      <c r="V479" s="20"/>
      <c r="W479" s="10"/>
      <c r="X479" s="20"/>
      <c r="Y479" s="10"/>
      <c r="Z479" s="20"/>
      <c r="AA479" s="15"/>
      <c r="AB479" s="11"/>
      <c r="AC479" s="10"/>
      <c r="AD479" s="19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19"/>
      <c r="AY479" s="23"/>
      <c r="AZ479" s="18"/>
      <c r="BA479" s="18"/>
      <c r="BB479" s="18"/>
      <c r="BC479" s="18"/>
      <c r="BD479" s="18"/>
      <c r="BE479" s="18"/>
      <c r="BF479" s="24"/>
      <c r="BG479" s="24"/>
      <c r="BH479" s="24"/>
      <c r="BI479" s="21"/>
      <c r="BJ479" s="25"/>
      <c r="BK479" s="24"/>
      <c r="BL479" s="23"/>
      <c r="BM479" s="23"/>
      <c r="BN479" s="22"/>
      <c r="BP479" s="2"/>
    </row>
    <row r="480" spans="9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0"/>
      <c r="U480" s="10"/>
      <c r="V480" s="20"/>
      <c r="W480" s="10"/>
      <c r="X480" s="20"/>
      <c r="Y480" s="10"/>
      <c r="Z480" s="20"/>
      <c r="AA480" s="15"/>
      <c r="AB480" s="11"/>
      <c r="AC480" s="10"/>
      <c r="AD480" s="19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19"/>
      <c r="AY480" s="23"/>
      <c r="AZ480" s="18"/>
      <c r="BA480" s="18"/>
      <c r="BB480" s="18"/>
      <c r="BC480" s="18"/>
      <c r="BD480" s="18"/>
      <c r="BE480" s="18"/>
      <c r="BF480" s="24"/>
      <c r="BG480" s="24"/>
      <c r="BH480" s="24"/>
      <c r="BI480" s="21"/>
      <c r="BJ480" s="25"/>
      <c r="BK480" s="24"/>
      <c r="BL480" s="23"/>
      <c r="BM480" s="23"/>
      <c r="BN480" s="22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0"/>
      <c r="U481" s="10"/>
      <c r="V481" s="20"/>
      <c r="W481" s="10"/>
      <c r="X481" s="20"/>
      <c r="Y481" s="10"/>
      <c r="Z481" s="20"/>
      <c r="AA481" s="15"/>
      <c r="AB481" s="11"/>
      <c r="AC481" s="10"/>
      <c r="AD481" s="19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19"/>
      <c r="AY481" s="23"/>
      <c r="AZ481" s="18"/>
      <c r="BA481" s="18"/>
      <c r="BB481" s="18"/>
      <c r="BC481" s="18"/>
      <c r="BD481" s="18"/>
      <c r="BE481" s="18"/>
      <c r="BF481" s="24"/>
      <c r="BG481" s="24"/>
      <c r="BH481" s="24"/>
      <c r="BI481" s="21"/>
      <c r="BJ481" s="25"/>
      <c r="BK481" s="24"/>
      <c r="BL481" s="23"/>
      <c r="BM481" s="23"/>
      <c r="BN481" s="22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0"/>
      <c r="U482" s="10"/>
      <c r="V482" s="20"/>
      <c r="W482" s="10"/>
      <c r="X482" s="20"/>
      <c r="Y482" s="10"/>
      <c r="Z482" s="20"/>
      <c r="AA482" s="15"/>
      <c r="AB482" s="11"/>
      <c r="AC482" s="10"/>
      <c r="AD482" s="19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19"/>
      <c r="AY482" s="23"/>
      <c r="AZ482" s="18"/>
      <c r="BA482" s="18"/>
      <c r="BB482" s="18"/>
      <c r="BC482" s="18"/>
      <c r="BD482" s="18"/>
      <c r="BE482" s="18"/>
      <c r="BF482" s="24"/>
      <c r="BG482" s="24"/>
      <c r="BH482" s="24"/>
      <c r="BI482" s="21"/>
      <c r="BJ482" s="25"/>
      <c r="BK482" s="24"/>
      <c r="BL482" s="23"/>
      <c r="BM482" s="23"/>
      <c r="BN482" s="22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0"/>
      <c r="U483" s="10"/>
      <c r="V483" s="20"/>
      <c r="W483" s="10"/>
      <c r="X483" s="20"/>
      <c r="Y483" s="10"/>
      <c r="Z483" s="20"/>
      <c r="AA483" s="15"/>
      <c r="AB483" s="11"/>
      <c r="AC483" s="10"/>
      <c r="AD483" s="19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19"/>
      <c r="AY483" s="23"/>
      <c r="AZ483" s="18"/>
      <c r="BA483" s="18"/>
      <c r="BB483" s="18"/>
      <c r="BC483" s="18"/>
      <c r="BD483" s="18"/>
      <c r="BE483" s="18"/>
      <c r="BF483" s="24"/>
      <c r="BG483" s="24"/>
      <c r="BH483" s="24"/>
      <c r="BI483" s="21"/>
      <c r="BJ483" s="25"/>
      <c r="BK483" s="24"/>
      <c r="BL483" s="23"/>
      <c r="BM483" s="23"/>
      <c r="BN483" s="22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0"/>
      <c r="U484" s="10"/>
      <c r="V484" s="20"/>
      <c r="W484" s="10"/>
      <c r="X484" s="20"/>
      <c r="Y484" s="10"/>
      <c r="Z484" s="20"/>
      <c r="AA484" s="15"/>
      <c r="AB484" s="11"/>
      <c r="AC484" s="10"/>
      <c r="AD484" s="19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19"/>
      <c r="AY484" s="23"/>
      <c r="AZ484" s="18"/>
      <c r="BA484" s="18"/>
      <c r="BB484" s="18"/>
      <c r="BC484" s="18"/>
      <c r="BD484" s="18"/>
      <c r="BE484" s="18"/>
      <c r="BF484" s="24"/>
      <c r="BG484" s="24"/>
      <c r="BH484" s="24"/>
      <c r="BI484" s="21"/>
      <c r="BJ484" s="25"/>
      <c r="BK484" s="24"/>
      <c r="BL484" s="23"/>
      <c r="BM484" s="23"/>
      <c r="BN484" s="22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0"/>
      <c r="U485" s="10"/>
      <c r="V485" s="20"/>
      <c r="W485" s="10"/>
      <c r="X485" s="20"/>
      <c r="Y485" s="10"/>
      <c r="Z485" s="20"/>
      <c r="AA485" s="15"/>
      <c r="AB485" s="11"/>
      <c r="AC485" s="10"/>
      <c r="AD485" s="19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19"/>
      <c r="AY485" s="23"/>
      <c r="AZ485" s="18"/>
      <c r="BA485" s="18"/>
      <c r="BB485" s="18"/>
      <c r="BC485" s="18"/>
      <c r="BD485" s="18"/>
      <c r="BE485" s="18"/>
      <c r="BF485" s="24"/>
      <c r="BG485" s="24"/>
      <c r="BH485" s="24"/>
      <c r="BI485" s="21"/>
      <c r="BJ485" s="25"/>
      <c r="BK485" s="24"/>
      <c r="BL485" s="23"/>
      <c r="BM485" s="23"/>
      <c r="BN485" s="22"/>
      <c r="BP485" s="2"/>
    </row>
    <row r="486" spans="9:68" x14ac:dyDescent="0.2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0"/>
      <c r="U486" s="10"/>
      <c r="V486" s="20"/>
      <c r="W486" s="10"/>
      <c r="X486" s="20"/>
      <c r="Y486" s="10"/>
      <c r="Z486" s="20"/>
      <c r="AA486" s="15"/>
      <c r="AB486" s="11"/>
      <c r="AC486" s="10"/>
      <c r="AD486" s="19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19"/>
      <c r="AY486" s="23"/>
      <c r="AZ486" s="18"/>
      <c r="BA486" s="18"/>
      <c r="BB486" s="18"/>
      <c r="BC486" s="18"/>
      <c r="BD486" s="18"/>
      <c r="BE486" s="18"/>
      <c r="BF486" s="24"/>
      <c r="BG486" s="24"/>
      <c r="BH486" s="24"/>
      <c r="BI486" s="21"/>
      <c r="BJ486" s="25"/>
      <c r="BK486" s="24"/>
      <c r="BL486" s="23"/>
      <c r="BM486" s="23"/>
      <c r="BN486" s="22"/>
      <c r="BP486" s="2"/>
    </row>
    <row r="487" spans="9:68" x14ac:dyDescent="0.2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0"/>
      <c r="U487" s="10"/>
      <c r="V487" s="20"/>
      <c r="W487" s="10"/>
      <c r="X487" s="20"/>
      <c r="Y487" s="10"/>
      <c r="Z487" s="20"/>
      <c r="AA487" s="15"/>
      <c r="AB487" s="11"/>
      <c r="AC487" s="10"/>
      <c r="AD487" s="19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19"/>
      <c r="AY487" s="23"/>
      <c r="AZ487" s="18"/>
      <c r="BA487" s="18"/>
      <c r="BB487" s="18"/>
      <c r="BC487" s="18"/>
      <c r="BD487" s="18"/>
      <c r="BE487" s="18"/>
      <c r="BF487" s="24"/>
      <c r="BG487" s="24"/>
      <c r="BH487" s="24"/>
      <c r="BI487" s="21"/>
      <c r="BJ487" s="25"/>
      <c r="BK487" s="24"/>
      <c r="BL487" s="23"/>
      <c r="BM487" s="23"/>
      <c r="BN487" s="22"/>
      <c r="BP487" s="2"/>
    </row>
    <row r="488" spans="9:68" x14ac:dyDescent="0.2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0"/>
      <c r="U488" s="10"/>
      <c r="V488" s="20"/>
      <c r="W488" s="10"/>
      <c r="X488" s="20"/>
      <c r="Y488" s="10"/>
      <c r="Z488" s="20"/>
      <c r="AA488" s="15"/>
      <c r="AB488" s="11"/>
      <c r="AC488" s="10"/>
      <c r="AD488" s="19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19"/>
      <c r="AY488" s="23"/>
      <c r="AZ488" s="18"/>
      <c r="BA488" s="18"/>
      <c r="BB488" s="18"/>
      <c r="BC488" s="18"/>
      <c r="BD488" s="18"/>
      <c r="BE488" s="18"/>
      <c r="BF488" s="24"/>
      <c r="BG488" s="24"/>
      <c r="BH488" s="24"/>
      <c r="BI488" s="21"/>
      <c r="BJ488" s="25"/>
      <c r="BK488" s="24"/>
      <c r="BL488" s="23"/>
      <c r="BM488" s="23"/>
      <c r="BN488" s="22"/>
      <c r="BP488" s="2"/>
    </row>
    <row r="489" spans="9:68" x14ac:dyDescent="0.2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0"/>
      <c r="U489" s="10"/>
      <c r="V489" s="20"/>
      <c r="W489" s="10"/>
      <c r="X489" s="20"/>
      <c r="Y489" s="10"/>
      <c r="Z489" s="20"/>
      <c r="AA489" s="15"/>
      <c r="AB489" s="11"/>
      <c r="AC489" s="10"/>
      <c r="AD489" s="19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19"/>
      <c r="AY489" s="23"/>
      <c r="AZ489" s="18"/>
      <c r="BA489" s="18"/>
      <c r="BB489" s="18"/>
      <c r="BC489" s="18"/>
      <c r="BD489" s="18"/>
      <c r="BE489" s="18"/>
      <c r="BF489" s="24"/>
      <c r="BG489" s="24"/>
      <c r="BH489" s="24"/>
      <c r="BI489" s="21"/>
      <c r="BJ489" s="25"/>
      <c r="BK489" s="24"/>
      <c r="BL489" s="23"/>
      <c r="BM489" s="23"/>
      <c r="BN489" s="22"/>
      <c r="BP489" s="2"/>
    </row>
    <row r="490" spans="9:68" x14ac:dyDescent="0.2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0"/>
      <c r="U490" s="10"/>
      <c r="V490" s="20"/>
      <c r="W490" s="10"/>
      <c r="X490" s="20"/>
      <c r="Y490" s="10"/>
      <c r="Z490" s="20"/>
      <c r="AA490" s="15"/>
      <c r="AB490" s="11"/>
      <c r="AC490" s="10"/>
      <c r="AD490" s="19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19"/>
      <c r="AY490" s="23"/>
      <c r="AZ490" s="18"/>
      <c r="BA490" s="18"/>
      <c r="BB490" s="18"/>
      <c r="BC490" s="18"/>
      <c r="BD490" s="18"/>
      <c r="BE490" s="18"/>
      <c r="BF490" s="24"/>
      <c r="BG490" s="24"/>
      <c r="BH490" s="24"/>
      <c r="BI490" s="21"/>
      <c r="BJ490" s="25"/>
      <c r="BK490" s="24"/>
      <c r="BL490" s="23"/>
      <c r="BM490" s="23"/>
      <c r="BN490" s="22"/>
      <c r="BP490" s="2"/>
    </row>
    <row r="491" spans="9:68" x14ac:dyDescent="0.2"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20"/>
      <c r="U491" s="10"/>
      <c r="V491" s="20"/>
      <c r="W491" s="10"/>
      <c r="X491" s="20"/>
      <c r="Y491" s="10"/>
      <c r="Z491" s="20"/>
      <c r="AA491" s="15"/>
      <c r="AB491" s="11"/>
      <c r="AC491" s="10"/>
      <c r="AD491" s="19"/>
      <c r="AE491" s="12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6"/>
      <c r="AW491" s="19"/>
      <c r="AY491" s="23"/>
      <c r="AZ491" s="18"/>
      <c r="BA491" s="18"/>
      <c r="BB491" s="18"/>
      <c r="BC491" s="18"/>
      <c r="BD491" s="18"/>
      <c r="BE491" s="18"/>
      <c r="BF491" s="24"/>
      <c r="BG491" s="24"/>
      <c r="BH491" s="24"/>
      <c r="BI491" s="21"/>
      <c r="BJ491" s="25"/>
      <c r="BK491" s="24"/>
      <c r="BL491" s="23"/>
      <c r="BM491" s="23"/>
      <c r="BN491" s="22"/>
      <c r="BP491" s="2"/>
    </row>
    <row r="492" spans="9:68" x14ac:dyDescent="0.2"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20"/>
      <c r="U492" s="10"/>
      <c r="V492" s="20"/>
      <c r="W492" s="10"/>
      <c r="X492" s="20"/>
      <c r="Y492" s="10"/>
      <c r="Z492" s="20"/>
      <c r="AA492" s="15"/>
      <c r="AB492" s="11"/>
      <c r="AC492" s="10"/>
      <c r="AD492" s="19"/>
      <c r="AE492" s="12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6"/>
      <c r="AW492" s="19"/>
      <c r="AY492" s="23"/>
      <c r="AZ492" s="18"/>
      <c r="BA492" s="18"/>
      <c r="BB492" s="18"/>
      <c r="BC492" s="18"/>
      <c r="BD492" s="18"/>
      <c r="BE492" s="18"/>
      <c r="BF492" s="24"/>
      <c r="BG492" s="24"/>
      <c r="BH492" s="24"/>
      <c r="BI492" s="21"/>
      <c r="BJ492" s="25"/>
      <c r="BK492" s="24"/>
      <c r="BL492" s="23"/>
      <c r="BM492" s="23"/>
      <c r="BN492" s="22"/>
      <c r="BP492" s="2"/>
    </row>
    <row r="493" spans="9:68" x14ac:dyDescent="0.2"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20"/>
      <c r="U493" s="10"/>
      <c r="V493" s="20"/>
      <c r="W493" s="10"/>
      <c r="X493" s="20"/>
      <c r="Y493" s="10"/>
      <c r="Z493" s="20"/>
      <c r="AA493" s="15"/>
      <c r="AB493" s="11"/>
      <c r="AC493" s="10"/>
      <c r="AD493" s="19"/>
      <c r="AE493" s="12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6"/>
      <c r="AW493" s="19"/>
      <c r="AY493" s="23"/>
      <c r="AZ493" s="18"/>
      <c r="BA493" s="18"/>
      <c r="BB493" s="18"/>
      <c r="BC493" s="18"/>
      <c r="BD493" s="18"/>
      <c r="BE493" s="18"/>
      <c r="BF493" s="24"/>
      <c r="BG493" s="24"/>
      <c r="BH493" s="24"/>
      <c r="BI493" s="21"/>
      <c r="BJ493" s="25"/>
      <c r="BK493" s="24"/>
      <c r="BL493" s="23"/>
      <c r="BM493" s="23"/>
      <c r="BN493" s="22"/>
      <c r="BP493" s="2"/>
    </row>
    <row r="494" spans="9:68" x14ac:dyDescent="0.2"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20"/>
      <c r="U494" s="10"/>
      <c r="V494" s="20"/>
      <c r="W494" s="10"/>
      <c r="X494" s="20"/>
      <c r="Y494" s="10"/>
      <c r="Z494" s="20"/>
      <c r="AA494" s="15"/>
      <c r="AB494" s="11"/>
      <c r="AC494" s="10"/>
      <c r="AD494" s="19"/>
      <c r="AE494" s="12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6"/>
      <c r="AW494" s="19"/>
      <c r="AY494" s="23"/>
      <c r="AZ494" s="18"/>
      <c r="BA494" s="18"/>
      <c r="BB494" s="18"/>
      <c r="BC494" s="18"/>
      <c r="BD494" s="18"/>
      <c r="BE494" s="18"/>
      <c r="BF494" s="24"/>
      <c r="BG494" s="24"/>
      <c r="BH494" s="24"/>
      <c r="BI494" s="21"/>
      <c r="BJ494" s="25"/>
      <c r="BK494" s="24"/>
      <c r="BL494" s="23"/>
      <c r="BM494" s="23"/>
      <c r="BN494" s="22"/>
      <c r="BP494" s="2"/>
    </row>
    <row r="495" spans="9:68" x14ac:dyDescent="0.2"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20"/>
      <c r="U495" s="10"/>
      <c r="V495" s="20"/>
      <c r="W495" s="10"/>
      <c r="X495" s="20"/>
      <c r="Y495" s="10"/>
      <c r="Z495" s="20"/>
      <c r="AA495" s="15"/>
      <c r="AB495" s="11"/>
      <c r="AC495" s="10"/>
      <c r="AD495" s="19"/>
      <c r="AE495" s="12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6"/>
      <c r="AW495" s="19"/>
      <c r="AY495" s="23"/>
      <c r="AZ495" s="18"/>
      <c r="BA495" s="18"/>
      <c r="BB495" s="18"/>
      <c r="BC495" s="18"/>
      <c r="BD495" s="18"/>
      <c r="BE495" s="18"/>
      <c r="BF495" s="24"/>
      <c r="BG495" s="24"/>
      <c r="BH495" s="24"/>
      <c r="BI495" s="21"/>
      <c r="BJ495" s="25"/>
      <c r="BK495" s="24"/>
      <c r="BL495" s="23"/>
      <c r="BM495" s="23"/>
      <c r="BN495" s="22"/>
      <c r="BP495" s="2"/>
    </row>
    <row r="496" spans="9:68" x14ac:dyDescent="0.2"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20"/>
      <c r="U496" s="10"/>
      <c r="V496" s="20"/>
      <c r="W496" s="10"/>
      <c r="X496" s="20"/>
      <c r="Y496" s="10"/>
      <c r="Z496" s="20"/>
      <c r="AA496" s="15"/>
      <c r="AB496" s="11"/>
      <c r="AC496" s="10"/>
      <c r="AD496" s="19"/>
      <c r="AE496" s="12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6"/>
      <c r="AW496" s="19"/>
      <c r="AY496" s="23"/>
      <c r="AZ496" s="18"/>
      <c r="BA496" s="18"/>
      <c r="BB496" s="18"/>
      <c r="BC496" s="18"/>
      <c r="BD496" s="18"/>
      <c r="BE496" s="18"/>
      <c r="BF496" s="24"/>
      <c r="BG496" s="24"/>
      <c r="BH496" s="24"/>
      <c r="BI496" s="21"/>
      <c r="BJ496" s="25"/>
      <c r="BK496" s="24"/>
      <c r="BL496" s="23"/>
      <c r="BM496" s="23"/>
      <c r="BN496" s="22"/>
      <c r="BP496" s="2"/>
    </row>
    <row r="497" spans="9:68" x14ac:dyDescent="0.2"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20"/>
      <c r="U497" s="10"/>
      <c r="V497" s="20"/>
      <c r="W497" s="10"/>
      <c r="X497" s="20"/>
      <c r="Y497" s="10"/>
      <c r="Z497" s="20"/>
      <c r="AA497" s="15"/>
      <c r="AB497" s="11"/>
      <c r="AC497" s="10"/>
      <c r="AD497" s="19"/>
      <c r="AE497" s="12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6"/>
      <c r="AW497" s="19"/>
      <c r="AY497" s="23"/>
      <c r="AZ497" s="18"/>
      <c r="BA497" s="18"/>
      <c r="BB497" s="18"/>
      <c r="BC497" s="18"/>
      <c r="BD497" s="18"/>
      <c r="BE497" s="18"/>
      <c r="BF497" s="24"/>
      <c r="BG497" s="24"/>
      <c r="BH497" s="24"/>
      <c r="BI497" s="21"/>
      <c r="BJ497" s="25"/>
      <c r="BK497" s="24"/>
      <c r="BL497" s="23"/>
      <c r="BM497" s="23"/>
      <c r="BN497" s="22"/>
      <c r="BP497" s="2"/>
    </row>
    <row r="498" spans="9:68" x14ac:dyDescent="0.2">
      <c r="I498" s="17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20"/>
      <c r="U498" s="10"/>
      <c r="V498" s="20"/>
      <c r="W498" s="10"/>
      <c r="X498" s="20"/>
      <c r="Y498" s="10"/>
      <c r="Z498" s="20"/>
      <c r="AA498" s="15"/>
      <c r="AB498" s="11"/>
      <c r="AC498" s="10"/>
      <c r="AD498" s="19"/>
      <c r="AE498" s="12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6"/>
      <c r="AW498" s="19"/>
      <c r="AY498" s="23"/>
      <c r="AZ498" s="18"/>
      <c r="BA498" s="18"/>
      <c r="BB498" s="18"/>
      <c r="BC498" s="18"/>
      <c r="BD498" s="18"/>
      <c r="BE498" s="18"/>
      <c r="BF498" s="24"/>
      <c r="BG498" s="24"/>
      <c r="BH498" s="24"/>
      <c r="BI498" s="21"/>
      <c r="BJ498" s="25"/>
      <c r="BK498" s="24"/>
      <c r="BL498" s="23"/>
      <c r="BM498" s="23"/>
      <c r="BN498" s="22"/>
      <c r="BP498" s="2"/>
    </row>
    <row r="499" spans="9:68" x14ac:dyDescent="0.2">
      <c r="I499" s="17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20"/>
      <c r="U499" s="10"/>
      <c r="V499" s="20"/>
      <c r="W499" s="10"/>
      <c r="X499" s="20"/>
      <c r="Y499" s="10"/>
      <c r="Z499" s="20"/>
      <c r="AA499" s="15"/>
      <c r="AB499" s="11"/>
      <c r="AC499" s="10"/>
      <c r="AD499" s="19"/>
      <c r="AE499" s="12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6"/>
      <c r="AW499" s="19"/>
      <c r="AY499" s="23"/>
      <c r="AZ499" s="18"/>
      <c r="BA499" s="18"/>
      <c r="BB499" s="18"/>
      <c r="BC499" s="18"/>
      <c r="BD499" s="18"/>
      <c r="BE499" s="18"/>
      <c r="BF499" s="24"/>
      <c r="BG499" s="24"/>
      <c r="BH499" s="24"/>
      <c r="BI499" s="21"/>
      <c r="BJ499" s="25"/>
      <c r="BK499" s="24"/>
      <c r="BL499" s="23"/>
      <c r="BM499" s="23"/>
      <c r="BN499" s="22"/>
      <c r="BP499" s="2"/>
    </row>
    <row r="500" spans="9:68" x14ac:dyDescent="0.2"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9:68" x14ac:dyDescent="0.2"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9:68" x14ac:dyDescent="0.2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9:68" x14ac:dyDescent="0.2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9:68" x14ac:dyDescent="0.2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9:68" x14ac:dyDescent="0.2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9:68" x14ac:dyDescent="0.2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9:68" x14ac:dyDescent="0.2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9:68" x14ac:dyDescent="0.2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9:68" x14ac:dyDescent="0.2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9:68" x14ac:dyDescent="0.2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9:68" x14ac:dyDescent="0.2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9:68" x14ac:dyDescent="0.2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 x14ac:dyDescent="0.2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 x14ac:dyDescent="0.2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 x14ac:dyDescent="0.2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4"/>
      <c r="V527" s="1"/>
      <c r="Z527" s="2"/>
      <c r="AB527" s="6"/>
      <c r="AD527" s="5"/>
      <c r="BP527" s="2"/>
    </row>
    <row r="528" spans="9:68" x14ac:dyDescent="0.2">
      <c r="I528" s="4"/>
      <c r="V528" s="1"/>
      <c r="Z528" s="2"/>
      <c r="BP528" s="2"/>
    </row>
    <row r="529" spans="9:68" x14ac:dyDescent="0.2">
      <c r="I529" s="4"/>
      <c r="V529" s="1"/>
      <c r="Z529" s="2"/>
      <c r="BP529" s="2"/>
    </row>
    <row r="530" spans="9:68" x14ac:dyDescent="0.2">
      <c r="I530" s="4"/>
      <c r="V530" s="1"/>
      <c r="Z530" s="2"/>
      <c r="BP530" s="2"/>
    </row>
    <row r="531" spans="9:68" x14ac:dyDescent="0.2">
      <c r="I531" s="4"/>
      <c r="V531" s="1"/>
      <c r="Z531" s="2"/>
    </row>
    <row r="532" spans="9:68" x14ac:dyDescent="0.2">
      <c r="I532" s="4"/>
      <c r="V532" s="1"/>
      <c r="Z532" s="2"/>
    </row>
    <row r="533" spans="9:68" x14ac:dyDescent="0.2">
      <c r="I533" s="4"/>
      <c r="V533" s="1"/>
      <c r="Z533" s="2"/>
    </row>
    <row r="534" spans="9:68" x14ac:dyDescent="0.2">
      <c r="I534" s="4"/>
      <c r="V534" s="1"/>
      <c r="Z534" s="2"/>
    </row>
    <row r="535" spans="9:68" x14ac:dyDescent="0.2">
      <c r="I535" s="4"/>
      <c r="V535" s="1"/>
      <c r="Z535" s="2"/>
    </row>
    <row r="536" spans="9:68" x14ac:dyDescent="0.2">
      <c r="I536" s="4"/>
      <c r="V536" s="1"/>
      <c r="Z536" s="2"/>
    </row>
    <row r="537" spans="9:68" x14ac:dyDescent="0.2">
      <c r="I537" s="4"/>
      <c r="V537" s="1"/>
      <c r="Z537" s="2"/>
    </row>
    <row r="538" spans="9:68" x14ac:dyDescent="0.2">
      <c r="I538" s="4"/>
      <c r="V538" s="1"/>
      <c r="Z538" s="2"/>
    </row>
    <row r="539" spans="9:68" x14ac:dyDescent="0.2">
      <c r="I539" s="4"/>
      <c r="V539" s="1"/>
      <c r="Z539" s="2"/>
    </row>
    <row r="540" spans="9:68" x14ac:dyDescent="0.2">
      <c r="I540" s="4"/>
      <c r="V540" s="1"/>
      <c r="Z540" s="2"/>
    </row>
    <row r="541" spans="9:68" x14ac:dyDescent="0.2">
      <c r="I541" s="4"/>
      <c r="V541" s="1"/>
      <c r="Z541" s="2"/>
    </row>
    <row r="542" spans="9:68" x14ac:dyDescent="0.2">
      <c r="I542" s="4"/>
      <c r="V542" s="1"/>
      <c r="Z542" s="2"/>
    </row>
    <row r="543" spans="9:68" x14ac:dyDescent="0.2">
      <c r="I543" s="4"/>
      <c r="V543" s="1"/>
      <c r="Z543" s="2"/>
    </row>
    <row r="544" spans="9:68" x14ac:dyDescent="0.2">
      <c r="I544" s="4"/>
      <c r="V544" s="1"/>
      <c r="Z544" s="2"/>
    </row>
    <row r="545" spans="9:26" x14ac:dyDescent="0.2">
      <c r="I545" s="4"/>
      <c r="V545" s="1"/>
      <c r="Z545" s="2"/>
    </row>
    <row r="546" spans="9:26" x14ac:dyDescent="0.2">
      <c r="I546" s="4"/>
      <c r="V546" s="1"/>
      <c r="Z546" s="2"/>
    </row>
    <row r="547" spans="9:26" x14ac:dyDescent="0.2">
      <c r="I547" s="4"/>
      <c r="V547" s="1"/>
      <c r="Z547" s="2"/>
    </row>
    <row r="548" spans="9:26" x14ac:dyDescent="0.2">
      <c r="I548" s="4"/>
      <c r="V548" s="1"/>
      <c r="Z548" s="2"/>
    </row>
    <row r="549" spans="9:26" x14ac:dyDescent="0.2">
      <c r="I549" s="4"/>
      <c r="V549" s="1"/>
      <c r="Z549" s="2"/>
    </row>
    <row r="550" spans="9:26" x14ac:dyDescent="0.2">
      <c r="I550" s="4"/>
      <c r="V550" s="1"/>
      <c r="Z550" s="2"/>
    </row>
    <row r="551" spans="9:26" x14ac:dyDescent="0.2">
      <c r="I551" s="4"/>
      <c r="V551" s="1"/>
      <c r="Z551" s="2"/>
    </row>
    <row r="552" spans="9:26" x14ac:dyDescent="0.2">
      <c r="I552" s="4"/>
      <c r="V552" s="1"/>
      <c r="Z552" s="2"/>
    </row>
    <row r="553" spans="9:26" x14ac:dyDescent="0.2">
      <c r="I553" s="4"/>
      <c r="V553" s="1"/>
      <c r="Z553" s="2"/>
    </row>
    <row r="554" spans="9:26" x14ac:dyDescent="0.2">
      <c r="I554" s="4"/>
      <c r="V554" s="1"/>
      <c r="Z554" s="2"/>
    </row>
    <row r="555" spans="9:26" x14ac:dyDescent="0.2">
      <c r="I555" s="4"/>
      <c r="V555" s="1"/>
      <c r="Z555" s="2"/>
    </row>
    <row r="556" spans="9:26" x14ac:dyDescent="0.2">
      <c r="I556" s="4"/>
      <c r="V556" s="1"/>
      <c r="Z556" s="2"/>
    </row>
    <row r="557" spans="9:26" x14ac:dyDescent="0.2">
      <c r="I557" s="4"/>
      <c r="V557" s="1"/>
      <c r="Z557" s="2"/>
    </row>
    <row r="558" spans="9:26" x14ac:dyDescent="0.2">
      <c r="I558" s="4"/>
      <c r="V558" s="1"/>
      <c r="Z558" s="2"/>
    </row>
    <row r="559" spans="9:26" x14ac:dyDescent="0.2">
      <c r="I559" s="4"/>
      <c r="V559" s="1"/>
      <c r="Z559" s="2"/>
    </row>
    <row r="560" spans="9:26" x14ac:dyDescent="0.2">
      <c r="I560" s="4"/>
      <c r="V560" s="1"/>
      <c r="Z560" s="2"/>
    </row>
    <row r="561" spans="9:26" x14ac:dyDescent="0.2">
      <c r="I561" s="4"/>
      <c r="V561" s="1"/>
      <c r="Z561" s="2"/>
    </row>
    <row r="562" spans="9:26" x14ac:dyDescent="0.2">
      <c r="I562" s="4"/>
      <c r="V562" s="1"/>
      <c r="Z562" s="2"/>
    </row>
    <row r="563" spans="9:26" x14ac:dyDescent="0.2">
      <c r="I563" s="4"/>
      <c r="V563" s="1"/>
      <c r="Z563" s="2"/>
    </row>
    <row r="564" spans="9:26" x14ac:dyDescent="0.2">
      <c r="I564" s="4"/>
      <c r="V564" s="1"/>
      <c r="Z564" s="2"/>
    </row>
    <row r="565" spans="9:26" x14ac:dyDescent="0.2">
      <c r="I565" s="4"/>
      <c r="V565" s="1"/>
      <c r="Z565" s="2"/>
    </row>
    <row r="566" spans="9:26" x14ac:dyDescent="0.2">
      <c r="I566" s="4"/>
      <c r="V566" s="1"/>
      <c r="Z566" s="2"/>
    </row>
    <row r="567" spans="9:26" x14ac:dyDescent="0.2">
      <c r="I567" s="4"/>
      <c r="V567" s="1"/>
      <c r="Z567" s="2"/>
    </row>
    <row r="568" spans="9:26" x14ac:dyDescent="0.2">
      <c r="I568" s="4"/>
      <c r="V568" s="1"/>
      <c r="Z568" s="2"/>
    </row>
    <row r="569" spans="9:26" x14ac:dyDescent="0.2">
      <c r="I569" s="4"/>
      <c r="V569" s="1"/>
      <c r="Z569" s="2"/>
    </row>
    <row r="570" spans="9:26" x14ac:dyDescent="0.2">
      <c r="I570" s="4"/>
      <c r="V570" s="1"/>
      <c r="Z570" s="2"/>
    </row>
    <row r="571" spans="9:26" x14ac:dyDescent="0.2">
      <c r="I571" s="4"/>
      <c r="V571" s="1"/>
      <c r="Z571" s="2"/>
    </row>
    <row r="572" spans="9:26" x14ac:dyDescent="0.2">
      <c r="I572" s="4"/>
      <c r="V572" s="1"/>
      <c r="Z572" s="2"/>
    </row>
    <row r="573" spans="9:26" x14ac:dyDescent="0.2">
      <c r="I573" s="4"/>
      <c r="V573" s="1"/>
      <c r="Z573" s="2"/>
    </row>
    <row r="574" spans="9:26" x14ac:dyDescent="0.2">
      <c r="I574" s="4"/>
      <c r="V574" s="1"/>
      <c r="Z574" s="2"/>
    </row>
    <row r="575" spans="9:26" x14ac:dyDescent="0.2">
      <c r="I575" s="4"/>
      <c r="V575" s="1"/>
      <c r="Z575" s="2"/>
    </row>
    <row r="576" spans="9:26" x14ac:dyDescent="0.2">
      <c r="I576" s="4"/>
      <c r="V576" s="1"/>
      <c r="Z576" s="2"/>
    </row>
    <row r="577" spans="9:26" x14ac:dyDescent="0.2">
      <c r="I577" s="4"/>
      <c r="V577" s="1"/>
      <c r="Z577" s="2"/>
    </row>
    <row r="578" spans="9:26" x14ac:dyDescent="0.2">
      <c r="I578" s="4"/>
      <c r="V578" s="1"/>
      <c r="Z578" s="2"/>
    </row>
    <row r="579" spans="9:26" x14ac:dyDescent="0.2">
      <c r="I579" s="4"/>
      <c r="V579" s="1"/>
      <c r="Z579" s="2"/>
    </row>
    <row r="580" spans="9:26" x14ac:dyDescent="0.2">
      <c r="I580" s="4"/>
      <c r="V580" s="1"/>
      <c r="Z580" s="2"/>
    </row>
    <row r="581" spans="9:26" x14ac:dyDescent="0.2">
      <c r="I581" s="4"/>
      <c r="V581" s="1"/>
      <c r="Z581" s="2"/>
    </row>
    <row r="582" spans="9:26" x14ac:dyDescent="0.2">
      <c r="I582" s="4"/>
      <c r="V582" s="1"/>
      <c r="Z582" s="2"/>
    </row>
    <row r="583" spans="9:26" x14ac:dyDescent="0.2">
      <c r="I583" s="4"/>
      <c r="V583" s="1"/>
      <c r="Z583" s="2"/>
    </row>
    <row r="584" spans="9:26" x14ac:dyDescent="0.2">
      <c r="I584" s="4"/>
      <c r="V584" s="1"/>
      <c r="Z584" s="2"/>
    </row>
    <row r="585" spans="9:26" x14ac:dyDescent="0.2">
      <c r="I585" s="4"/>
      <c r="V585" s="1"/>
      <c r="Z585" s="2"/>
    </row>
    <row r="586" spans="9:26" x14ac:dyDescent="0.2">
      <c r="V586" s="1"/>
      <c r="Z586" s="2"/>
    </row>
    <row r="587" spans="9:26" x14ac:dyDescent="0.2">
      <c r="V587" s="1"/>
      <c r="Z587" s="2"/>
    </row>
    <row r="588" spans="9:26" x14ac:dyDescent="0.2">
      <c r="V588" s="1"/>
      <c r="Z588" s="2"/>
    </row>
    <row r="589" spans="9:26" x14ac:dyDescent="0.2">
      <c r="V589" s="1"/>
      <c r="Z589" s="2"/>
    </row>
    <row r="590" spans="9:26" x14ac:dyDescent="0.2">
      <c r="V590" s="1"/>
      <c r="Z590" s="2"/>
    </row>
    <row r="591" spans="9:26" x14ac:dyDescent="0.2">
      <c r="V591" s="1"/>
      <c r="Z591" s="2"/>
    </row>
    <row r="592" spans="9:26" x14ac:dyDescent="0.2">
      <c r="V592" s="1"/>
      <c r="Z592" s="2"/>
    </row>
    <row r="593" spans="22:26" x14ac:dyDescent="0.2">
      <c r="V593" s="1"/>
      <c r="Z593" s="2"/>
    </row>
    <row r="594" spans="22:26" x14ac:dyDescent="0.2">
      <c r="V594" s="1"/>
      <c r="Z594" s="2"/>
    </row>
    <row r="595" spans="22:26" x14ac:dyDescent="0.2">
      <c r="V595" s="1"/>
      <c r="Z595" s="2"/>
    </row>
    <row r="596" spans="22:26" x14ac:dyDescent="0.2">
      <c r="V596" s="1"/>
      <c r="Z596" s="2"/>
    </row>
    <row r="597" spans="22:26" x14ac:dyDescent="0.2">
      <c r="V597" s="1"/>
      <c r="Z597" s="2"/>
    </row>
    <row r="598" spans="22:26" x14ac:dyDescent="0.2">
      <c r="V598" s="1"/>
      <c r="Z598" s="2"/>
    </row>
    <row r="599" spans="22:26" x14ac:dyDescent="0.2">
      <c r="V599" s="1"/>
      <c r="Z599" s="2"/>
    </row>
    <row r="600" spans="22:26" x14ac:dyDescent="0.2">
      <c r="V600" s="1"/>
      <c r="Z600" s="2"/>
    </row>
    <row r="601" spans="22:26" x14ac:dyDescent="0.2">
      <c r="V601" s="1"/>
      <c r="Z601" s="2"/>
    </row>
    <row r="602" spans="22:26" x14ac:dyDescent="0.2">
      <c r="V602" s="1"/>
      <c r="Z602" s="2"/>
    </row>
    <row r="603" spans="22:26" x14ac:dyDescent="0.2">
      <c r="V603" s="1"/>
      <c r="Z603" s="2"/>
    </row>
    <row r="604" spans="22:26" x14ac:dyDescent="0.2">
      <c r="V604" s="1"/>
      <c r="Z604" s="2"/>
    </row>
    <row r="605" spans="22:26" x14ac:dyDescent="0.2">
      <c r="V605" s="1"/>
      <c r="Z605" s="2"/>
    </row>
    <row r="606" spans="22:26" x14ac:dyDescent="0.2">
      <c r="V606" s="1"/>
      <c r="Z606" s="2"/>
    </row>
    <row r="607" spans="22:26" x14ac:dyDescent="0.2">
      <c r="V607" s="1"/>
      <c r="Z607" s="2"/>
    </row>
    <row r="608" spans="22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6">
    <cfRule type="expression" dxfId="16" priority="18" stopIfTrue="1">
      <formula>$C$6=1</formula>
    </cfRule>
  </conditionalFormatting>
  <conditionalFormatting sqref="K13:K515">
    <cfRule type="cellIs" dxfId="15" priority="1" stopIfTrue="1" operator="notEqual">
      <formula>$J$5</formula>
    </cfRule>
  </conditionalFormatting>
  <conditionalFormatting sqref="U14:U743 W14:W743 Y14:Y743 AA14:AA743">
    <cfRule type="cellIs" dxfId="14" priority="13" operator="equal">
      <formula>3</formula>
    </cfRule>
  </conditionalFormatting>
  <conditionalFormatting sqref="U14:U743">
    <cfRule type="cellIs" dxfId="13" priority="3" operator="between">
      <formula>11</formula>
      <formula>12</formula>
    </cfRule>
    <cfRule type="cellIs" dxfId="12" priority="5" operator="between">
      <formula>9</formula>
      <formula>10</formula>
    </cfRule>
    <cfRule type="cellIs" dxfId="11" priority="7" operator="equal">
      <formula>8</formula>
    </cfRule>
    <cfRule type="cellIs" dxfId="10" priority="9" operator="between">
      <formula>6</formula>
      <formula>7</formula>
    </cfRule>
    <cfRule type="cellIs" dxfId="9" priority="11" operator="between">
      <formula>4</formula>
      <formula>5</formula>
    </cfRule>
  </conditionalFormatting>
  <conditionalFormatting sqref="W14:W743 Y14:Y743 U14:U743 AA14:AA743">
    <cfRule type="cellIs" dxfId="8" priority="14" operator="between">
      <formula>1</formula>
      <formula>2</formula>
    </cfRule>
  </conditionalFormatting>
  <conditionalFormatting sqref="W14:W743 Y14:Y743 AA14:AA743">
    <cfRule type="cellIs" dxfId="7" priority="6" operator="equal">
      <formula>7</formula>
    </cfRule>
    <cfRule type="cellIs" dxfId="6" priority="8" operator="equal">
      <formula>6</formula>
    </cfRule>
    <cfRule type="cellIs" dxfId="5" priority="10" operator="equal">
      <formula>5</formula>
    </cfRule>
    <cfRule type="cellIs" dxfId="4" priority="12" operator="equal">
      <formula>4</formula>
    </cfRule>
  </conditionalFormatting>
  <conditionalFormatting sqref="W14:W743 Y14:Y743">
    <cfRule type="cellIs" dxfId="3" priority="4" operator="between">
      <formula>8</formula>
      <formula>9</formula>
    </cfRule>
  </conditionalFormatting>
  <conditionalFormatting sqref="AB13:AB515">
    <cfRule type="cellIs" dxfId="2" priority="15" stopIfTrue="1" operator="between">
      <formula>33</formula>
      <formula>100</formula>
    </cfRule>
  </conditionalFormatting>
  <conditionalFormatting sqref="AC13:AC515">
    <cfRule type="cellIs" dxfId="1" priority="16" stopIfTrue="1" operator="between">
      <formula>33</formula>
      <formula>100</formula>
    </cfRule>
  </conditionalFormatting>
  <conditionalFormatting sqref="AD13:AD515">
    <cfRule type="cellIs" dxfId="0" priority="17" stopIfTrue="1" operator="between">
      <formula>33</formula>
      <formula>100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116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17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065C</vt:lpstr>
      <vt:lpstr>066C</vt:lpstr>
      <vt:lpstr>067C</vt:lpstr>
      <vt:lpstr>068C</vt:lpstr>
      <vt:lpstr>069C</vt:lpstr>
      <vt:lpstr>070C</vt:lpstr>
      <vt:lpstr>071C</vt:lpstr>
      <vt:lpstr>'065C'!Print_Area</vt:lpstr>
      <vt:lpstr>'066C'!Print_Area</vt:lpstr>
      <vt:lpstr>'067C'!Print_Area</vt:lpstr>
      <vt:lpstr>'068C'!Print_Area</vt:lpstr>
      <vt:lpstr>'069C'!Print_Area</vt:lpstr>
      <vt:lpstr>'070C'!Print_Area</vt:lpstr>
      <vt:lpstr>'071C'!Print_Area</vt:lpstr>
      <vt:lpstr>'065C'!Print_Titles</vt:lpstr>
      <vt:lpstr>'066C'!Print_Titles</vt:lpstr>
      <vt:lpstr>'067C'!Print_Titles</vt:lpstr>
      <vt:lpstr>'068C'!Print_Titles</vt:lpstr>
      <vt:lpstr>'069C'!Print_Titles</vt:lpstr>
      <vt:lpstr>'070C'!Print_Titles</vt:lpstr>
      <vt:lpstr>'071C'!Print_Titles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2023-04-20T13:33:41Z</dcterms:modified>
</cp:coreProperties>
</file>